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qmiku\Desktop\Data Analysis Portfolio Projects\On Github\"/>
    </mc:Choice>
  </mc:AlternateContent>
  <xr:revisionPtr revIDLastSave="0" documentId="13_ncr:1_{0B40B3DB-829A-44E3-9674-EDF483312BB8}" xr6:coauthVersionLast="47" xr6:coauthVersionMax="47" xr10:uidLastSave="{00000000-0000-0000-0000-000000000000}"/>
  <bookViews>
    <workbookView xWindow="-120" yWindow="-120" windowWidth="29040" windowHeight="15840" xr2:uid="{00000000-000D-0000-FFFF-FFFF00000000}"/>
  </bookViews>
  <sheets>
    <sheet name="Dashboard" sheetId="6" r:id="rId1"/>
    <sheet name="Data Sales Adidas" sheetId="1" r:id="rId2"/>
    <sheet name="General Analysis" sheetId="8" r:id="rId3"/>
    <sheet name="Statistical Analysis" sheetId="7" r:id="rId4"/>
    <sheet name="Retailers" sheetId="2" r:id="rId5"/>
    <sheet name="Sales Method" sheetId="3" r:id="rId6"/>
    <sheet name="Sales Region" sheetId="4" r:id="rId7"/>
    <sheet name="Sales Trend" sheetId="5" r:id="rId8"/>
  </sheets>
  <definedNames>
    <definedName name="_xlnm._FilterDatabase" localSheetId="1" hidden="1">'Data Sales Adidas'!$B$5:$N$9653</definedName>
    <definedName name="_xlchart.v5.0" hidden="1">'Sales Region'!$E$2</definedName>
    <definedName name="_xlchart.v5.1" hidden="1">'Sales Region'!$E$3:$E$52</definedName>
    <definedName name="_xlchart.v5.2" hidden="1">'Sales Region'!$F$2</definedName>
    <definedName name="_xlchart.v5.3" hidden="1">'Sales Region'!$F$3:$F$52</definedName>
    <definedName name="_xlchart.v5.4" hidden="1">'Sales Region'!$E$2</definedName>
    <definedName name="_xlchart.v5.5" hidden="1">'Sales Region'!$E$3:$E$52</definedName>
    <definedName name="_xlchart.v5.6" hidden="1">'Sales Region'!$F$2</definedName>
    <definedName name="_xlchart.v5.7" hidden="1">'Sales Region'!$F$3:$F$52</definedName>
    <definedName name="Slicer_Product">#N/A</definedName>
    <definedName name="Slicer_Region">#N/A</definedName>
    <definedName name="Slicer_Years">#N/A</definedName>
  </definedNames>
  <calcPr calcId="191029"/>
  <pivotCaches>
    <pivotCache cacheId="3" r:id="rId9"/>
    <pivotCache cacheId="1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8" l="1"/>
  <c r="E4" i="4"/>
  <c r="F4" i="4"/>
  <c r="E5" i="4"/>
  <c r="F5" i="4"/>
  <c r="E6" i="4"/>
  <c r="F6" i="4"/>
  <c r="E7" i="4"/>
  <c r="F7" i="4"/>
  <c r="E8" i="4"/>
  <c r="F8" i="4"/>
  <c r="E9" i="4"/>
  <c r="F9" i="4"/>
  <c r="E10" i="4"/>
  <c r="F10" i="4"/>
  <c r="E11" i="4"/>
  <c r="F11" i="4"/>
  <c r="F3" i="4"/>
  <c r="E12" i="4"/>
  <c r="F12" i="4"/>
  <c r="E13" i="4"/>
  <c r="F13" i="4"/>
  <c r="E14" i="4"/>
  <c r="F14" i="4"/>
  <c r="E15" i="4"/>
  <c r="F15" i="4"/>
  <c r="E16" i="4"/>
  <c r="F16" i="4"/>
  <c r="E17" i="4"/>
  <c r="F17" i="4"/>
  <c r="E18" i="4"/>
  <c r="F18" i="4"/>
  <c r="E19" i="4"/>
  <c r="F19" i="4"/>
  <c r="E20" i="4"/>
  <c r="F20" i="4"/>
  <c r="E21" i="4"/>
  <c r="F21" i="4"/>
  <c r="E22" i="4"/>
  <c r="F22" i="4"/>
  <c r="E23" i="4"/>
  <c r="F23" i="4"/>
  <c r="E24" i="4"/>
  <c r="F24" i="4"/>
  <c r="E25" i="4"/>
  <c r="F25" i="4"/>
  <c r="E26" i="4"/>
  <c r="F26" i="4"/>
  <c r="E27" i="4"/>
  <c r="F27" i="4"/>
  <c r="E28" i="4"/>
  <c r="F28" i="4"/>
  <c r="E29" i="4"/>
  <c r="F29" i="4"/>
  <c r="E30" i="4"/>
  <c r="F30" i="4"/>
  <c r="E31" i="4"/>
  <c r="F31" i="4"/>
  <c r="E32" i="4"/>
  <c r="F32" i="4"/>
  <c r="E33" i="4"/>
  <c r="F33" i="4"/>
  <c r="E34" i="4"/>
  <c r="F34" i="4"/>
  <c r="E35" i="4"/>
  <c r="F35" i="4"/>
  <c r="E36" i="4"/>
  <c r="F36" i="4"/>
  <c r="E37" i="4"/>
  <c r="F37" i="4"/>
  <c r="E38" i="4"/>
  <c r="F38" i="4"/>
  <c r="E39" i="4"/>
  <c r="F39" i="4"/>
  <c r="E40" i="4"/>
  <c r="F40" i="4"/>
  <c r="E41" i="4"/>
  <c r="F41" i="4"/>
  <c r="E42" i="4"/>
  <c r="F42" i="4"/>
  <c r="E43" i="4"/>
  <c r="F43" i="4"/>
  <c r="E44" i="4"/>
  <c r="F44" i="4"/>
  <c r="E45" i="4"/>
  <c r="F45" i="4"/>
  <c r="E46" i="4"/>
  <c r="F46" i="4"/>
  <c r="E47" i="4"/>
  <c r="F47" i="4"/>
  <c r="E48" i="4"/>
  <c r="F48" i="4"/>
  <c r="E49" i="4"/>
  <c r="F49" i="4"/>
  <c r="E50" i="4"/>
  <c r="F50" i="4"/>
  <c r="E51" i="4"/>
  <c r="F51" i="4"/>
  <c r="E52" i="4"/>
  <c r="F52" i="4"/>
  <c r="E3" i="4"/>
  <c r="K15" i="8"/>
  <c r="K14" i="8"/>
  <c r="K13" i="8"/>
  <c r="K12" i="8"/>
  <c r="K11" i="8"/>
  <c r="K10"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E35C7F-1111-4781-BE32-2FD8FF83ABB1}"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<sst xmlns="http://schemas.openxmlformats.org/spreadsheetml/2006/main" count="58241" uniqueCount="206">
  <si>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</si>
  <si>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</si>
  <si>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</si>
  <si>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</si>
  <si>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</si>
  <si>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</si>
  <si>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</si>
  <si>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</si>
  <si>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</si>
  <si>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</si>
  <si>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</si>
  <si>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</si>
  <si>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</si>
  <si>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</si>
  <si>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</si>
  <si>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</si>
  <si>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</si>
  <si>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</si>
  <si>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</si>
  <si>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</si>
  <si>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</si>
  <si>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</si>
  <si>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</si>
  <si>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</si>
  <si>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</si>
  <si>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</si>
  <si>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</si>
  <si>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</si>
  <si>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</si>
  <si>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</si>
  <si>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</si>
  <si>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</si>
  <si>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</si>
  <si>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</si>
  <si>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</si>
  <si>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</si>
  <si>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</si>
  <si>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</si>
  <si>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</si>
  <si>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</si>
  <si>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</si>
  <si>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</si>
  <si>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</si>
  <si>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</si>
  <si>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</si>
  <si>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</si>
  <si>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</si>
  <si>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</si>
  <si>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</si>
  <si>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</si>
  <si>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</si>
  <si>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</si>
  <si>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</si>
  <si>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</si>
  <si>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</si>
  <si>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</si>
  <si>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</si>
  <si>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</si>
  <si>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</si>
  <si>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</si>
  <si>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</si>
  <si>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</si>
  <si>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</si>
  <si>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</si>
  <si>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</si>
  <si>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</si>
  <si>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</si>
  <si>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</si>
  <si>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</si>
  <si>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</si>
  <si>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</si>
  <si>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</si>
  <si>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</si>
  <si>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</si>
  <si>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</si>
  <si>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</si>
  <si>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</si>
  <si>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</si>
  <si>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</si>
  <si>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</si>
  <si>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</si>
  <si>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</si>
  <si>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</si>
  <si>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</si>
  <si>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</si>
  <si>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</si>
  <si>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</si>
  <si>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</si>
  <si>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</si>
  <si>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</si>
  <si>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</si>
  <si>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</si>
  <si>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</si>
  <si>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</si>
  <si>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</si>
  <si>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</si>
  <si>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</si>
  <si>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</si>
  <si>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</si>
  <si>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</si>
  <si>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</si>
  <si>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</si>
  <si>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</si>
  <si>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</si>
  <si>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</si>
  <si>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</si>
  <si>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</si>
  <si>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</si>
  <si>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</si>
  <si>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</si>
  <si>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</si>
  <si>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</si>
  <si>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</si>
  <si>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</si>
  <si>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</si>
  <si>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</si>
  <si>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</si>
  <si>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</si>
  <si>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</si>
  <si>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</si>
  <si>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</si>
  <si>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</si>
  <si>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</si>
  <si>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</si>
  <si>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</si>
  <si>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</si>
  <si>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</si>
  <si>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</si>
  <si>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</si>
  <si>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</si>
  <si>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</si>
  <si>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</si>
  <si>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</si>
  <si>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</si>
  <si>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</si>
  <si>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</si>
  <si>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</si>
  <si>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</si>
  <si>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</si>
  <si>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</si>
  <si>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</si>
  <si>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</si>
  <si>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</si>
  <si>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</si>
  <si>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</si>
  <si>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</si>
  <si>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</si>
  <si>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</si>
  <si>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</si>
  <si>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</si>
  <si>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</si>
  <si>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</si>
  <si>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</si>
  <si>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Mean</t>
  </si>
  <si>
    <t>Standard Error</t>
  </si>
  <si>
    <t>Median</t>
  </si>
  <si>
    <t>Mode</t>
  </si>
  <si>
    <t>Standard Deviation</t>
  </si>
  <si>
    <t>Sample Variance</t>
  </si>
  <si>
    <t>Kurtosis</t>
  </si>
  <si>
    <t>Skewness</t>
  </si>
  <si>
    <t>Range</t>
  </si>
  <si>
    <t>Minimum</t>
  </si>
  <si>
    <t>Maximum</t>
  </si>
  <si>
    <t>Sum</t>
  </si>
  <si>
    <t>Count</t>
  </si>
  <si>
    <t xml:space="preserve">Statistics on Total Sales </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</si>
  <si>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</si>
  <si>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</si>
  <si>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</si>
  <si>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</si>
  <si>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</si>
  <si>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</si>
  <si>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</si>
  <si>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</si>
  <si>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</si>
  <si>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</si>
  <si>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</si>
  <si>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</si>
  <si>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</si>
  <si>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</si>
  <si>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</si>
  <si>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</si>
  <si>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</si>
  <si>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</si>
  <si>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</si>
  <si>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</si>
  <si>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</si>
  <si>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</si>
  <si>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</si>
  <si>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Regression Analysis of Operating Profit &amp; Units Sold</t>
  </si>
  <si>
    <t>Column Labels</t>
  </si>
  <si>
    <t>Sum of Operating Profit</t>
  </si>
  <si>
    <t>% Increase in Sales From 2020 to 2021</t>
  </si>
  <si>
    <t>July-September tend to bring in the most sales</t>
  </si>
  <si>
    <t>Insights</t>
  </si>
  <si>
    <t>likely due to back 2 school.</t>
  </si>
  <si>
    <t>Nov-Dec 2020 made up for 9.15% of total sales</t>
  </si>
  <si>
    <t>Nov-Dec 2021 made up for 19.09% of total sales</t>
  </si>
  <si>
    <t>Indicating that holiday gift giving of Adidas</t>
  </si>
  <si>
    <t>products increased substantially from 2020-2021.</t>
  </si>
  <si>
    <t>All Regions have one state that carries them in</t>
  </si>
  <si>
    <t>sales except for the Midwest.</t>
  </si>
  <si>
    <t>Operating Profit/Total Sales by Retailer</t>
  </si>
  <si>
    <t>Sports Direct provides us with the best profit margins.</t>
  </si>
  <si>
    <t>We can expect an additional $50k in profit for every 225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</si>
</sst>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2" formatCode="_(&quot;$&quot;* #,##0_);_(&quot;$&quot;* \(#,##0\);_(&quot;$&quot;* &quot;-&quot;_);_(@_)"/>
    <numFmt numFmtId="44" formatCode="_(&quot;$&quot;* #,##0.00_);_(&quot;$&quot;* \(#,##0.00\);_(&quot;$&quot;* &quot;-&quot;??_);_(@_)"/>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b/>
      <sz val="20"/>
      <color theme="0"/>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0070C0"/>
        <bgColor indexed="64"/>
      </patternFill>
    </fill>
    <fill>
      <patternFill patternType="solid">
        <fgColor theme="2" tint="-9.9978637043366805E-2"/>
        <bgColor indexed="64"/>
      </patternFill>
    </fill>
    <fill>
      <patternFill patternType="solid">
        <fgColor rgb="FF00B0F0"/>
        <bgColor indexed="64"/>
      </patternFill>
    </fill>
  </fills>
  <borders count="4">
    <border>
      <left/>
      <right/>
      <top/>
      <bottom/>
      <diagonal/>
    </border>
    <border>
      <left/>
      <right/>
      <top/>
      <bottom style="thin">
        <color rgb="FF000000"/>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10" fillId="0" borderId="0" applyFont="0" applyFill="0" applyBorder="0" applyAlignment="0" applyProtection="0"/>
  </cellStyleXfs>
  <cellXfs count="4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6" fillId="3" borderId="0" xfId="0" applyFont="1" applyFill="1"/>
    <xf numFmtId="44" fontId="0" fillId="0" borderId="0" xfId="0" applyNumberFormat="1"/>
    <xf numFmtId="0" fontId="0" fillId="4" borderId="0" xfId="0" applyFill="1"/>
    <xf numFmtId="0" fontId="0" fillId="0" borderId="2" xfId="0" applyBorder="1"/>
    <xf numFmtId="0" fontId="9" fillId="0" borderId="3" xfId="0" applyFont="1" applyBorder="1" applyAlignment="1">
      <alignment horizontal="center"/>
    </xf>
    <xf numFmtId="0" fontId="9" fillId="0" borderId="3" xfId="0" applyFont="1" applyBorder="1" applyAlignment="1">
      <alignment horizontal="centerContinuous"/>
    </xf>
    <xf numFmtId="0" fontId="0" fillId="0" borderId="0" xfId="0" applyAlignment="1">
      <alignment horizontal="left" indent="1"/>
    </xf>
    <xf numFmtId="10" fontId="0" fillId="0" borderId="0" xfId="0" applyNumberFormat="1"/>
    <xf numFmtId="0" fontId="0" fillId="0" borderId="0" xfId="0" applyAlignment="1">
      <alignment horizontal="left" indent="2"/>
    </xf>
    <xf numFmtId="9" fontId="0" fillId="0" borderId="0" xfId="1" applyFont="1"/>
    <xf numFmtId="10" fontId="8" fillId="0" borderId="0" xfId="0" applyNumberFormat="1" applyFont="1"/>
    <xf numFmtId="10" fontId="0" fillId="0" borderId="0" xfId="0" applyNumberFormat="1" applyAlignment="1">
      <alignment horizontal="right"/>
    </xf>
    <xf numFmtId="10" fontId="8" fillId="5" borderId="0" xfId="0" applyNumberFormat="1" applyFont="1" applyFill="1" applyAlignment="1">
      <alignment horizontal="center"/>
    </xf>
    <xf numFmtId="0" fontId="8" fillId="5" borderId="0" xfId="0" applyFont="1" applyFill="1" applyAlignment="1">
      <alignment horizontal="center"/>
    </xf>
    <xf numFmtId="6" fontId="0" fillId="0" borderId="0" xfId="0" applyNumberFormat="1"/>
    <xf numFmtId="0" fontId="8" fillId="0" borderId="0" xfId="0" applyFont="1"/>
    <xf numFmtId="0" fontId="7" fillId="3" borderId="0" xfId="0" applyFont="1" applyFill="1" applyAlignment="1">
      <alignment horizontal="center" vertical="center"/>
    </xf>
    <xf numFmtId="0" fontId="1" fillId="0" borderId="0" xfId="0" applyFont="1" applyAlignment="1">
      <alignment horizontal="left" vertical="center"/>
    </xf>
    <xf numFmtId="0" fontId="0" fillId="0" borderId="0" xfId="0"/>
    <xf numFmtId="0" fontId="3" fillId="0" borderId="1" xfId="0" applyFont="1" applyBorder="1"/>
    <xf numFmtId="0" fontId="8" fillId="0" borderId="3" xfId="0" applyFont="1" applyBorder="1" applyAlignment="1">
      <alignment horizontal="center"/>
    </xf>
    <xf numFmtId="0" fontId="9" fillId="0" borderId="3" xfId="0" applyFont="1" applyBorder="1" applyAlignment="1">
      <alignment horizontal="center"/>
    </xf>
    <xf numFmtId="0" fontId="8" fillId="0" borderId="0" xfId="0" applyFont="1" applyAlignment="1">
      <alignment horizontal="center"/>
    </xf>
    <xf numFmtId="0" fontId="0" fillId="0" borderId="0" xfId="0" applyNumberFormat="1"/>
    <xf numFmtId="0" fontId="0" fillId="0" borderId="0" xfId="0" applyAlignment="1">
      <alignment horizontal="center"/>
    </xf>
  </cellXfs>
  <cellStyles count="2">
    <cellStyle name="Normal" xfId="0" builtinId="0"/>
    <cellStyle name="Percent" xfId="1" builtinId="5"/>
  </cellStyles>
  <dxfs count="15">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Trend!PivotTable1</c:name>
    <c:fmtId val="2"/>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rgbClr val="0070C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a:solidFill>
                <a:srgbClr val="0070C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DDE-4744-93AD-CFBD828FCBA2}"/>
            </c:ext>
          </c:extLst>
        </c:ser>
        <c:dLbls>
          <c:showLegendKey val="0"/>
          <c:showVal val="0"/>
          <c:showCatName val="0"/>
          <c:showSerName val="0"/>
          <c:showPercent val="0"/>
          <c:showBubbleSize val="0"/>
        </c:dLbls>
        <c:marker val="1"/>
        <c:smooth val="0"/>
        <c:axId val="1706395680"/>
        <c:axId val="1878571456"/>
      </c:lineChart>
      <c:catAx>
        <c:axId val="1706395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571456"/>
        <c:crosses val="autoZero"/>
        <c:auto val="1"/>
        <c:lblAlgn val="ctr"/>
        <c:lblOffset val="100"/>
        <c:noMultiLvlLbl val="0"/>
      </c:catAx>
      <c:valAx>
        <c:axId val="18785714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639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70C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tx1">
              <a:lumMod val="65000"/>
              <a:lumOff val="3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70C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tx1">
              <a:lumMod val="65000"/>
              <a:lumOff val="35000"/>
            </a:schemeClr>
          </a:solidFill>
          <a:ln w="19050">
            <a:solidFill>
              <a:schemeClr val="lt1"/>
            </a:solidFill>
          </a:ln>
          <a:effectLst/>
        </c:spPr>
      </c:pivotFmt>
    </c:pivotFmts>
    <c:plotArea>
      <c:layout>
        <c:manualLayout>
          <c:layoutTarget val="inner"/>
          <c:xMode val="edge"/>
          <c:yMode val="edge"/>
          <c:x val="0.14915063094545342"/>
          <c:y val="4.8627026035055664E-2"/>
          <c:w val="0.52095450777325658"/>
          <c:h val="0.93049162277242659"/>
        </c:manualLayout>
      </c:layout>
      <c:doughnutChart>
        <c:varyColors val="1"/>
        <c:ser>
          <c:idx val="0"/>
          <c:order val="0"/>
          <c:tx>
            <c:strRef>
              <c:f>'Sales Method'!$C$2</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4462-45EC-AE9C-7F4AB3C54BD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4462-45EC-AE9C-7F4AB3C54BD5}"/>
              </c:ext>
            </c:extLst>
          </c:dPt>
          <c:dPt>
            <c:idx val="2"/>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5-4462-45EC-AE9C-7F4AB3C54B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462-45EC-AE9C-7F4AB3C54BD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0372179383172726"/>
          <c:y val="0.24118364796637312"/>
          <c:w val="0.17297724241961857"/>
          <c:h val="0.503759866645984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Project.xlsx]Retailers!PivotTable3</c:name>
    <c:fmtId val="2"/>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70C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3F6-4A0F-8592-7398D0716D70}"/>
            </c:ext>
          </c:extLst>
        </c:ser>
        <c:dLbls>
          <c:showLegendKey val="0"/>
          <c:showVal val="0"/>
          <c:showCatName val="0"/>
          <c:showSerName val="0"/>
          <c:showPercent val="0"/>
          <c:showBubbleSize val="0"/>
        </c:dLbls>
        <c:gapWidth val="182"/>
        <c:axId val="1777255488"/>
        <c:axId val="1707892096"/>
      </c:barChart>
      <c:catAx>
        <c:axId val="1777255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892096"/>
        <c:crosses val="autoZero"/>
        <c:auto val="1"/>
        <c:lblAlgn val="ctr"/>
        <c:lblOffset val="100"/>
        <c:noMultiLvlLbl val="0"/>
      </c:catAx>
      <c:valAx>
        <c:axId val="1707892096"/>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25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manualLayout>
                  <c:x val="1.816958065427007E-2"/>
                  <c:y val="-0.3318359900134434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forward val="2"/>
            <c:dispRSqr val="0"/>
            <c:dispEq val="0"/>
          </c:trendline>
          <c:xVal>
            <c:numRef>
              <c:f>'Data Sales Adidas'!$J$6:$J$9653</c:f>
              <c:numCache>
                <c:formatCode>#,##0</c:formatCode>
                <c:ptCount val="9648"/>
                <c:pt idx="0">
                  <c:v>1200</c:v>
                </c:pt>
                <c:pt idx="1">
                  <c:v>1000</c:v>
                </c:pt>
                <c:pt idx="2">
                  <c:v>1000</c:v>
                </c:pt>
                <c:pt idx="3">
                  <c:v>850</c:v>
                </c:pt>
                <c:pt idx="4">
                  <c:v>900</c:v>
                </c:pt>
                <c:pt idx="5">
                  <c:v>1000</c:v>
                </c:pt>
                <c:pt idx="6">
                  <c:v>1250</c:v>
                </c:pt>
                <c:pt idx="7">
                  <c:v>900</c:v>
                </c:pt>
                <c:pt idx="8">
                  <c:v>950</c:v>
                </c:pt>
                <c:pt idx="9">
                  <c:v>825</c:v>
                </c:pt>
                <c:pt idx="10">
                  <c:v>900</c:v>
                </c:pt>
                <c:pt idx="11">
                  <c:v>1000</c:v>
                </c:pt>
                <c:pt idx="12">
                  <c:v>1220</c:v>
                </c:pt>
                <c:pt idx="13">
                  <c:v>925</c:v>
                </c:pt>
                <c:pt idx="14">
                  <c:v>950</c:v>
                </c:pt>
                <c:pt idx="15">
                  <c:v>800</c:v>
                </c:pt>
                <c:pt idx="16">
                  <c:v>850</c:v>
                </c:pt>
                <c:pt idx="17">
                  <c:v>950</c:v>
                </c:pt>
                <c:pt idx="18">
                  <c:v>1200</c:v>
                </c:pt>
                <c:pt idx="19">
                  <c:v>900</c:v>
                </c:pt>
                <c:pt idx="20">
                  <c:v>900</c:v>
                </c:pt>
                <c:pt idx="21">
                  <c:v>825</c:v>
                </c:pt>
                <c:pt idx="22">
                  <c:v>825</c:v>
                </c:pt>
                <c:pt idx="23">
                  <c:v>950</c:v>
                </c:pt>
                <c:pt idx="24">
                  <c:v>1220</c:v>
                </c:pt>
                <c:pt idx="25">
                  <c:v>925</c:v>
                </c:pt>
                <c:pt idx="26">
                  <c:v>900</c:v>
                </c:pt>
                <c:pt idx="27">
                  <c:v>850</c:v>
                </c:pt>
                <c:pt idx="28">
                  <c:v>875</c:v>
                </c:pt>
                <c:pt idx="29">
                  <c:v>1000</c:v>
                </c:pt>
                <c:pt idx="30">
                  <c:v>1250</c:v>
                </c:pt>
                <c:pt idx="31">
                  <c:v>1000</c:v>
                </c:pt>
                <c:pt idx="32">
                  <c:v>925</c:v>
                </c:pt>
                <c:pt idx="33">
                  <c:v>900</c:v>
                </c:pt>
                <c:pt idx="34">
                  <c:v>900</c:v>
                </c:pt>
                <c:pt idx="35">
                  <c:v>1050</c:v>
                </c:pt>
                <c:pt idx="36">
                  <c:v>1275</c:v>
                </c:pt>
                <c:pt idx="37">
                  <c:v>1025</c:v>
                </c:pt>
                <c:pt idx="38">
                  <c:v>950</c:v>
                </c:pt>
                <c:pt idx="39">
                  <c:v>900</c:v>
                </c:pt>
                <c:pt idx="40">
                  <c:v>925</c:v>
                </c:pt>
                <c:pt idx="41">
                  <c:v>1100</c:v>
                </c:pt>
                <c:pt idx="42">
                  <c:v>1250</c:v>
                </c:pt>
                <c:pt idx="43">
                  <c:v>1025</c:v>
                </c:pt>
                <c:pt idx="44">
                  <c:v>950</c:v>
                </c:pt>
                <c:pt idx="45">
                  <c:v>925</c:v>
                </c:pt>
                <c:pt idx="46">
                  <c:v>900</c:v>
                </c:pt>
                <c:pt idx="47">
                  <c:v>1075</c:v>
                </c:pt>
                <c:pt idx="48">
                  <c:v>1200</c:v>
                </c:pt>
                <c:pt idx="49">
                  <c:v>1000</c:v>
                </c:pt>
                <c:pt idx="50">
                  <c:v>925</c:v>
                </c:pt>
                <c:pt idx="51">
                  <c:v>900</c:v>
                </c:pt>
                <c:pt idx="52">
                  <c:v>900</c:v>
                </c:pt>
                <c:pt idx="53">
                  <c:v>1000</c:v>
                </c:pt>
                <c:pt idx="54">
                  <c:v>875</c:v>
                </c:pt>
                <c:pt idx="55">
                  <c:v>1000</c:v>
                </c:pt>
                <c:pt idx="56">
                  <c:v>1150</c:v>
                </c:pt>
                <c:pt idx="57">
                  <c:v>975</c:v>
                </c:pt>
                <c:pt idx="58">
                  <c:v>920</c:v>
                </c:pt>
                <c:pt idx="59">
                  <c:v>900</c:v>
                </c:pt>
                <c:pt idx="60">
                  <c:v>875</c:v>
                </c:pt>
                <c:pt idx="61">
                  <c:v>975</c:v>
                </c:pt>
                <c:pt idx="62">
                  <c:v>1200</c:v>
                </c:pt>
                <c:pt idx="63">
                  <c:v>1000</c:v>
                </c:pt>
                <c:pt idx="64">
                  <c:v>950</c:v>
                </c:pt>
                <c:pt idx="65">
                  <c:v>900</c:v>
                </c:pt>
                <c:pt idx="66">
                  <c:v>900</c:v>
                </c:pt>
                <c:pt idx="67">
                  <c:v>1000</c:v>
                </c:pt>
                <c:pt idx="68">
                  <c:v>900</c:v>
                </c:pt>
                <c:pt idx="69">
                  <c:v>900</c:v>
                </c:pt>
                <c:pt idx="70">
                  <c:v>700</c:v>
                </c:pt>
                <c:pt idx="71">
                  <c:v>700</c:v>
                </c:pt>
                <c:pt idx="72">
                  <c:v>550</c:v>
                </c:pt>
                <c:pt idx="73">
                  <c:v>700</c:v>
                </c:pt>
                <c:pt idx="74">
                  <c:v>850</c:v>
                </c:pt>
                <c:pt idx="75">
                  <c:v>850</c:v>
                </c:pt>
                <c:pt idx="76">
                  <c:v>675</c:v>
                </c:pt>
                <c:pt idx="77">
                  <c:v>625</c:v>
                </c:pt>
                <c:pt idx="78">
                  <c:v>500</c:v>
                </c:pt>
                <c:pt idx="79">
                  <c:v>700</c:v>
                </c:pt>
                <c:pt idx="80">
                  <c:v>875</c:v>
                </c:pt>
                <c:pt idx="81">
                  <c:v>875</c:v>
                </c:pt>
                <c:pt idx="82">
                  <c:v>700</c:v>
                </c:pt>
                <c:pt idx="83">
                  <c:v>600</c:v>
                </c:pt>
                <c:pt idx="84">
                  <c:v>500</c:v>
                </c:pt>
                <c:pt idx="85">
                  <c:v>650</c:v>
                </c:pt>
                <c:pt idx="86">
                  <c:v>900</c:v>
                </c:pt>
                <c:pt idx="87">
                  <c:v>900</c:v>
                </c:pt>
                <c:pt idx="88">
                  <c:v>725</c:v>
                </c:pt>
                <c:pt idx="89">
                  <c:v>625</c:v>
                </c:pt>
                <c:pt idx="90">
                  <c:v>525</c:v>
                </c:pt>
                <c:pt idx="91">
                  <c:v>800</c:v>
                </c:pt>
                <c:pt idx="92">
                  <c:v>925</c:v>
                </c:pt>
                <c:pt idx="93">
                  <c:v>925</c:v>
                </c:pt>
                <c:pt idx="94">
                  <c:v>775</c:v>
                </c:pt>
                <c:pt idx="95">
                  <c:v>700</c:v>
                </c:pt>
                <c:pt idx="96">
                  <c:v>600</c:v>
                </c:pt>
                <c:pt idx="97">
                  <c:v>950</c:v>
                </c:pt>
                <c:pt idx="98">
                  <c:v>950</c:v>
                </c:pt>
                <c:pt idx="99">
                  <c:v>950</c:v>
                </c:pt>
                <c:pt idx="100">
                  <c:v>800</c:v>
                </c:pt>
                <c:pt idx="101">
                  <c:v>750</c:v>
                </c:pt>
                <c:pt idx="102">
                  <c:v>650</c:v>
                </c:pt>
                <c:pt idx="103">
                  <c:v>1000</c:v>
                </c:pt>
                <c:pt idx="104">
                  <c:v>950</c:v>
                </c:pt>
                <c:pt idx="105">
                  <c:v>950</c:v>
                </c:pt>
                <c:pt idx="106">
                  <c:v>1100</c:v>
                </c:pt>
                <c:pt idx="107">
                  <c:v>700</c:v>
                </c:pt>
                <c:pt idx="108">
                  <c:v>700</c:v>
                </c:pt>
                <c:pt idx="109">
                  <c:v>975</c:v>
                </c:pt>
                <c:pt idx="110">
                  <c:v>925</c:v>
                </c:pt>
                <c:pt idx="111">
                  <c:v>925</c:v>
                </c:pt>
                <c:pt idx="112">
                  <c:v>1100</c:v>
                </c:pt>
                <c:pt idx="113">
                  <c:v>650</c:v>
                </c:pt>
                <c:pt idx="114">
                  <c:v>650</c:v>
                </c:pt>
                <c:pt idx="115">
                  <c:v>900</c:v>
                </c:pt>
                <c:pt idx="116">
                  <c:v>850</c:v>
                </c:pt>
                <c:pt idx="117">
                  <c:v>850</c:v>
                </c:pt>
                <c:pt idx="118">
                  <c:v>900</c:v>
                </c:pt>
                <c:pt idx="119">
                  <c:v>625</c:v>
                </c:pt>
                <c:pt idx="120">
                  <c:v>625</c:v>
                </c:pt>
                <c:pt idx="121">
                  <c:v>850</c:v>
                </c:pt>
                <c:pt idx="122">
                  <c:v>800</c:v>
                </c:pt>
                <c:pt idx="123">
                  <c:v>800</c:v>
                </c:pt>
                <c:pt idx="124">
                  <c:v>750</c:v>
                </c:pt>
                <c:pt idx="125">
                  <c:v>600</c:v>
                </c:pt>
                <c:pt idx="126">
                  <c:v>575</c:v>
                </c:pt>
                <c:pt idx="127">
                  <c:v>750</c:v>
                </c:pt>
                <c:pt idx="128">
                  <c:v>900</c:v>
                </c:pt>
                <c:pt idx="129">
                  <c:v>900</c:v>
                </c:pt>
                <c:pt idx="130">
                  <c:v>825</c:v>
                </c:pt>
                <c:pt idx="131">
                  <c:v>675</c:v>
                </c:pt>
                <c:pt idx="132">
                  <c:v>650</c:v>
                </c:pt>
                <c:pt idx="133">
                  <c:v>850</c:v>
                </c:pt>
                <c:pt idx="134">
                  <c:v>950</c:v>
                </c:pt>
                <c:pt idx="135">
                  <c:v>950</c:v>
                </c:pt>
                <c:pt idx="136">
                  <c:v>850</c:v>
                </c:pt>
                <c:pt idx="137">
                  <c:v>700</c:v>
                </c:pt>
                <c:pt idx="138">
                  <c:v>650</c:v>
                </c:pt>
                <c:pt idx="139">
                  <c:v>900</c:v>
                </c:pt>
                <c:pt idx="140">
                  <c:v>775</c:v>
                </c:pt>
                <c:pt idx="141">
                  <c:v>775</c:v>
                </c:pt>
                <c:pt idx="142">
                  <c:v>775</c:v>
                </c:pt>
                <c:pt idx="143">
                  <c:v>625</c:v>
                </c:pt>
                <c:pt idx="144">
                  <c:v>575</c:v>
                </c:pt>
                <c:pt idx="145">
                  <c:v>775</c:v>
                </c:pt>
                <c:pt idx="146">
                  <c:v>825</c:v>
                </c:pt>
                <c:pt idx="147">
                  <c:v>725</c:v>
                </c:pt>
                <c:pt idx="148">
                  <c:v>725</c:v>
                </c:pt>
                <c:pt idx="149">
                  <c:v>575</c:v>
                </c:pt>
                <c:pt idx="150">
                  <c:v>500</c:v>
                </c:pt>
                <c:pt idx="151">
                  <c:v>700</c:v>
                </c:pt>
                <c:pt idx="152">
                  <c:v>850</c:v>
                </c:pt>
                <c:pt idx="153">
                  <c:v>700</c:v>
                </c:pt>
                <c:pt idx="154">
                  <c:v>700</c:v>
                </c:pt>
                <c:pt idx="155">
                  <c:v>600</c:v>
                </c:pt>
                <c:pt idx="156">
                  <c:v>500</c:v>
                </c:pt>
                <c:pt idx="157">
                  <c:v>700</c:v>
                </c:pt>
                <c:pt idx="158">
                  <c:v>875</c:v>
                </c:pt>
                <c:pt idx="159">
                  <c:v>675</c:v>
                </c:pt>
                <c:pt idx="160">
                  <c:v>725</c:v>
                </c:pt>
                <c:pt idx="161">
                  <c:v>625</c:v>
                </c:pt>
                <c:pt idx="162">
                  <c:v>525</c:v>
                </c:pt>
                <c:pt idx="163">
                  <c:v>700</c:v>
                </c:pt>
                <c:pt idx="164">
                  <c:v>900</c:v>
                </c:pt>
                <c:pt idx="165">
                  <c:v>750</c:v>
                </c:pt>
                <c:pt idx="166">
                  <c:v>750</c:v>
                </c:pt>
                <c:pt idx="167">
                  <c:v>650</c:v>
                </c:pt>
                <c:pt idx="168">
                  <c:v>550</c:v>
                </c:pt>
                <c:pt idx="169">
                  <c:v>725</c:v>
                </c:pt>
                <c:pt idx="170">
                  <c:v>975</c:v>
                </c:pt>
                <c:pt idx="171">
                  <c:v>825</c:v>
                </c:pt>
                <c:pt idx="172">
                  <c:v>825</c:v>
                </c:pt>
                <c:pt idx="173">
                  <c:v>700</c:v>
                </c:pt>
                <c:pt idx="174">
                  <c:v>575</c:v>
                </c:pt>
                <c:pt idx="175">
                  <c:v>875</c:v>
                </c:pt>
                <c:pt idx="176">
                  <c:v>1025</c:v>
                </c:pt>
                <c:pt idx="177">
                  <c:v>875</c:v>
                </c:pt>
                <c:pt idx="178">
                  <c:v>825</c:v>
                </c:pt>
                <c:pt idx="179">
                  <c:v>725</c:v>
                </c:pt>
                <c:pt idx="180">
                  <c:v>775</c:v>
                </c:pt>
                <c:pt idx="181">
                  <c:v>775</c:v>
                </c:pt>
                <c:pt idx="182">
                  <c:v>975</c:v>
                </c:pt>
                <c:pt idx="183">
                  <c:v>925</c:v>
                </c:pt>
                <c:pt idx="184">
                  <c:v>800</c:v>
                </c:pt>
                <c:pt idx="185">
                  <c:v>750</c:v>
                </c:pt>
                <c:pt idx="186">
                  <c:v>750</c:v>
                </c:pt>
                <c:pt idx="187">
                  <c:v>725</c:v>
                </c:pt>
                <c:pt idx="188">
                  <c:v>925</c:v>
                </c:pt>
                <c:pt idx="189">
                  <c:v>925</c:v>
                </c:pt>
                <c:pt idx="190">
                  <c:v>775</c:v>
                </c:pt>
                <c:pt idx="191">
                  <c:v>725</c:v>
                </c:pt>
                <c:pt idx="192">
                  <c:v>725</c:v>
                </c:pt>
                <c:pt idx="193">
                  <c:v>775</c:v>
                </c:pt>
                <c:pt idx="194">
                  <c:v>875</c:v>
                </c:pt>
                <c:pt idx="195">
                  <c:v>875</c:v>
                </c:pt>
                <c:pt idx="196">
                  <c:v>700</c:v>
                </c:pt>
                <c:pt idx="197">
                  <c:v>675</c:v>
                </c:pt>
                <c:pt idx="198">
                  <c:v>650</c:v>
                </c:pt>
                <c:pt idx="199">
                  <c:v>700</c:v>
                </c:pt>
                <c:pt idx="200">
                  <c:v>875</c:v>
                </c:pt>
                <c:pt idx="201">
                  <c:v>875</c:v>
                </c:pt>
                <c:pt idx="202">
                  <c:v>725</c:v>
                </c:pt>
                <c:pt idx="203">
                  <c:v>700</c:v>
                </c:pt>
                <c:pt idx="204">
                  <c:v>650</c:v>
                </c:pt>
                <c:pt idx="205">
                  <c:v>775</c:v>
                </c:pt>
                <c:pt idx="206">
                  <c:v>975</c:v>
                </c:pt>
                <c:pt idx="207">
                  <c:v>975</c:v>
                </c:pt>
                <c:pt idx="208">
                  <c:v>775</c:v>
                </c:pt>
                <c:pt idx="209">
                  <c:v>775</c:v>
                </c:pt>
                <c:pt idx="210">
                  <c:v>700</c:v>
                </c:pt>
                <c:pt idx="211">
                  <c:v>800</c:v>
                </c:pt>
                <c:pt idx="212">
                  <c:v>700</c:v>
                </c:pt>
                <c:pt idx="213">
                  <c:v>700</c:v>
                </c:pt>
                <c:pt idx="214">
                  <c:v>700</c:v>
                </c:pt>
                <c:pt idx="215">
                  <c:v>550</c:v>
                </c:pt>
                <c:pt idx="216">
                  <c:v>500</c:v>
                </c:pt>
                <c:pt idx="217">
                  <c:v>700</c:v>
                </c:pt>
                <c:pt idx="218">
                  <c:v>750</c:v>
                </c:pt>
                <c:pt idx="219">
                  <c:v>650</c:v>
                </c:pt>
                <c:pt idx="220">
                  <c:v>675</c:v>
                </c:pt>
                <c:pt idx="221">
                  <c:v>525</c:v>
                </c:pt>
                <c:pt idx="222">
                  <c:v>450</c:v>
                </c:pt>
                <c:pt idx="223">
                  <c:v>650</c:v>
                </c:pt>
                <c:pt idx="224">
                  <c:v>800</c:v>
                </c:pt>
                <c:pt idx="225">
                  <c:v>650</c:v>
                </c:pt>
                <c:pt idx="226">
                  <c:v>650</c:v>
                </c:pt>
                <c:pt idx="227">
                  <c:v>550</c:v>
                </c:pt>
                <c:pt idx="228">
                  <c:v>425</c:v>
                </c:pt>
                <c:pt idx="229">
                  <c:v>625</c:v>
                </c:pt>
                <c:pt idx="230">
                  <c:v>800</c:v>
                </c:pt>
                <c:pt idx="231">
                  <c:v>600</c:v>
                </c:pt>
                <c:pt idx="232">
                  <c:v>625</c:v>
                </c:pt>
                <c:pt idx="233">
                  <c:v>525</c:v>
                </c:pt>
                <c:pt idx="234">
                  <c:v>425</c:v>
                </c:pt>
                <c:pt idx="235">
                  <c:v>600</c:v>
                </c:pt>
                <c:pt idx="236">
                  <c:v>800</c:v>
                </c:pt>
                <c:pt idx="237">
                  <c:v>650</c:v>
                </c:pt>
                <c:pt idx="238">
                  <c:v>650</c:v>
                </c:pt>
                <c:pt idx="239">
                  <c:v>550</c:v>
                </c:pt>
                <c:pt idx="240">
                  <c:v>450</c:v>
                </c:pt>
                <c:pt idx="241">
                  <c:v>625</c:v>
                </c:pt>
                <c:pt idx="242">
                  <c:v>900</c:v>
                </c:pt>
                <c:pt idx="243">
                  <c:v>750</c:v>
                </c:pt>
                <c:pt idx="244">
                  <c:v>750</c:v>
                </c:pt>
                <c:pt idx="245">
                  <c:v>625</c:v>
                </c:pt>
                <c:pt idx="246">
                  <c:v>500</c:v>
                </c:pt>
                <c:pt idx="247">
                  <c:v>800</c:v>
                </c:pt>
                <c:pt idx="248">
                  <c:v>950</c:v>
                </c:pt>
                <c:pt idx="249">
                  <c:v>800</c:v>
                </c:pt>
                <c:pt idx="250">
                  <c:v>750</c:v>
                </c:pt>
                <c:pt idx="251">
                  <c:v>650</c:v>
                </c:pt>
                <c:pt idx="252">
                  <c:v>700</c:v>
                </c:pt>
                <c:pt idx="253">
                  <c:v>700</c:v>
                </c:pt>
                <c:pt idx="254">
                  <c:v>900</c:v>
                </c:pt>
                <c:pt idx="255">
                  <c:v>850</c:v>
                </c:pt>
                <c:pt idx="256">
                  <c:v>725</c:v>
                </c:pt>
                <c:pt idx="257">
                  <c:v>675</c:v>
                </c:pt>
                <c:pt idx="258">
                  <c:v>675</c:v>
                </c:pt>
                <c:pt idx="259">
                  <c:v>650</c:v>
                </c:pt>
                <c:pt idx="260">
                  <c:v>850</c:v>
                </c:pt>
                <c:pt idx="261">
                  <c:v>850</c:v>
                </c:pt>
                <c:pt idx="262">
                  <c:v>700</c:v>
                </c:pt>
                <c:pt idx="263">
                  <c:v>650</c:v>
                </c:pt>
                <c:pt idx="264">
                  <c:v>650</c:v>
                </c:pt>
                <c:pt idx="265">
                  <c:v>700</c:v>
                </c:pt>
                <c:pt idx="266">
                  <c:v>800</c:v>
                </c:pt>
                <c:pt idx="267">
                  <c:v>800</c:v>
                </c:pt>
                <c:pt idx="268">
                  <c:v>650</c:v>
                </c:pt>
                <c:pt idx="269">
                  <c:v>625</c:v>
                </c:pt>
                <c:pt idx="270">
                  <c:v>600</c:v>
                </c:pt>
                <c:pt idx="271">
                  <c:v>650</c:v>
                </c:pt>
                <c:pt idx="272">
                  <c:v>825</c:v>
                </c:pt>
                <c:pt idx="273">
                  <c:v>825</c:v>
                </c:pt>
                <c:pt idx="274">
                  <c:v>675</c:v>
                </c:pt>
                <c:pt idx="275">
                  <c:v>650</c:v>
                </c:pt>
                <c:pt idx="276">
                  <c:v>600</c:v>
                </c:pt>
                <c:pt idx="277">
                  <c:v>700</c:v>
                </c:pt>
                <c:pt idx="278">
                  <c:v>900</c:v>
                </c:pt>
                <c:pt idx="279">
                  <c:v>900</c:v>
                </c:pt>
                <c:pt idx="280">
                  <c:v>700</c:v>
                </c:pt>
                <c:pt idx="281">
                  <c:v>700</c:v>
                </c:pt>
                <c:pt idx="282">
                  <c:v>625</c:v>
                </c:pt>
                <c:pt idx="283">
                  <c:v>725</c:v>
                </c:pt>
                <c:pt idx="284">
                  <c:v>475</c:v>
                </c:pt>
                <c:pt idx="285">
                  <c:v>275</c:v>
                </c:pt>
                <c:pt idx="286">
                  <c:v>275</c:v>
                </c:pt>
                <c:pt idx="287">
                  <c:v>125</c:v>
                </c:pt>
                <c:pt idx="288">
                  <c:v>175</c:v>
                </c:pt>
                <c:pt idx="289">
                  <c:v>275</c:v>
                </c:pt>
                <c:pt idx="290">
                  <c:v>525</c:v>
                </c:pt>
                <c:pt idx="291">
                  <c:v>175</c:v>
                </c:pt>
                <c:pt idx="292">
                  <c:v>225</c:v>
                </c:pt>
                <c:pt idx="293">
                  <c:v>100</c:v>
                </c:pt>
                <c:pt idx="294">
                  <c:v>175</c:v>
                </c:pt>
                <c:pt idx="295">
                  <c:v>275</c:v>
                </c:pt>
                <c:pt idx="296">
                  <c:v>495</c:v>
                </c:pt>
                <c:pt idx="297">
                  <c:v>200</c:v>
                </c:pt>
                <c:pt idx="298">
                  <c:v>225</c:v>
                </c:pt>
                <c:pt idx="299">
                  <c:v>75</c:v>
                </c:pt>
                <c:pt idx="300">
                  <c:v>125</c:v>
                </c:pt>
                <c:pt idx="301">
                  <c:v>225</c:v>
                </c:pt>
                <c:pt idx="302">
                  <c:v>450</c:v>
                </c:pt>
                <c:pt idx="303">
                  <c:v>150</c:v>
                </c:pt>
                <c:pt idx="304">
                  <c:v>150</c:v>
                </c:pt>
                <c:pt idx="305">
                  <c:v>75</c:v>
                </c:pt>
                <c:pt idx="306">
                  <c:v>100</c:v>
                </c:pt>
                <c:pt idx="307">
                  <c:v>225</c:v>
                </c:pt>
                <c:pt idx="308">
                  <c:v>495</c:v>
                </c:pt>
                <c:pt idx="309">
                  <c:v>200</c:v>
                </c:pt>
                <c:pt idx="310">
                  <c:v>175</c:v>
                </c:pt>
                <c:pt idx="311">
                  <c:v>100</c:v>
                </c:pt>
                <c:pt idx="312">
                  <c:v>125</c:v>
                </c:pt>
                <c:pt idx="313">
                  <c:v>250</c:v>
                </c:pt>
                <c:pt idx="314">
                  <c:v>500</c:v>
                </c:pt>
                <c:pt idx="315">
                  <c:v>250</c:v>
                </c:pt>
                <c:pt idx="316">
                  <c:v>200</c:v>
                </c:pt>
                <c:pt idx="317">
                  <c:v>175</c:v>
                </c:pt>
                <c:pt idx="318">
                  <c:v>175</c:v>
                </c:pt>
                <c:pt idx="319">
                  <c:v>350</c:v>
                </c:pt>
                <c:pt idx="320">
                  <c:v>575</c:v>
                </c:pt>
                <c:pt idx="321">
                  <c:v>325</c:v>
                </c:pt>
                <c:pt idx="322">
                  <c:v>250</c:v>
                </c:pt>
                <c:pt idx="323">
                  <c:v>200</c:v>
                </c:pt>
                <c:pt idx="324">
                  <c:v>225</c:v>
                </c:pt>
                <c:pt idx="325">
                  <c:v>400</c:v>
                </c:pt>
                <c:pt idx="326">
                  <c:v>550</c:v>
                </c:pt>
                <c:pt idx="327">
                  <c:v>325</c:v>
                </c:pt>
                <c:pt idx="328">
                  <c:v>250</c:v>
                </c:pt>
                <c:pt idx="329">
                  <c:v>225</c:v>
                </c:pt>
                <c:pt idx="330">
                  <c:v>200</c:v>
                </c:pt>
                <c:pt idx="331">
                  <c:v>375</c:v>
                </c:pt>
                <c:pt idx="332">
                  <c:v>500</c:v>
                </c:pt>
                <c:pt idx="333">
                  <c:v>300</c:v>
                </c:pt>
                <c:pt idx="334">
                  <c:v>200</c:v>
                </c:pt>
                <c:pt idx="335">
                  <c:v>175</c:v>
                </c:pt>
                <c:pt idx="336">
                  <c:v>175</c:v>
                </c:pt>
                <c:pt idx="337">
                  <c:v>250</c:v>
                </c:pt>
                <c:pt idx="338">
                  <c:v>425</c:v>
                </c:pt>
                <c:pt idx="339">
                  <c:v>250</c:v>
                </c:pt>
                <c:pt idx="340">
                  <c:v>150</c:v>
                </c:pt>
                <c:pt idx="341">
                  <c:v>125</c:v>
                </c:pt>
                <c:pt idx="342">
                  <c:v>125</c:v>
                </c:pt>
                <c:pt idx="343">
                  <c:v>250</c:v>
                </c:pt>
                <c:pt idx="344">
                  <c:v>400</c:v>
                </c:pt>
                <c:pt idx="345">
                  <c:v>250</c:v>
                </c:pt>
                <c:pt idx="346">
                  <c:v>195</c:v>
                </c:pt>
                <c:pt idx="347">
                  <c:v>175</c:v>
                </c:pt>
                <c:pt idx="348">
                  <c:v>150</c:v>
                </c:pt>
                <c:pt idx="349">
                  <c:v>250</c:v>
                </c:pt>
                <c:pt idx="350">
                  <c:v>500</c:v>
                </c:pt>
                <c:pt idx="351">
                  <c:v>300</c:v>
                </c:pt>
                <c:pt idx="352">
                  <c:v>250</c:v>
                </c:pt>
                <c:pt idx="353">
                  <c:v>200</c:v>
                </c:pt>
                <c:pt idx="354">
                  <c:v>200</c:v>
                </c:pt>
                <c:pt idx="355">
                  <c:v>300</c:v>
                </c:pt>
                <c:pt idx="356">
                  <c:v>725</c:v>
                </c:pt>
                <c:pt idx="357">
                  <c:v>725</c:v>
                </c:pt>
                <c:pt idx="358">
                  <c:v>525</c:v>
                </c:pt>
                <c:pt idx="359">
                  <c:v>525</c:v>
                </c:pt>
                <c:pt idx="360">
                  <c:v>375</c:v>
                </c:pt>
                <c:pt idx="361">
                  <c:v>525</c:v>
                </c:pt>
                <c:pt idx="362">
                  <c:v>675</c:v>
                </c:pt>
                <c:pt idx="363">
                  <c:v>650</c:v>
                </c:pt>
                <c:pt idx="364">
                  <c:v>475</c:v>
                </c:pt>
                <c:pt idx="365">
                  <c:v>425</c:v>
                </c:pt>
                <c:pt idx="366">
                  <c:v>300</c:v>
                </c:pt>
                <c:pt idx="367">
                  <c:v>500</c:v>
                </c:pt>
                <c:pt idx="368">
                  <c:v>675</c:v>
                </c:pt>
                <c:pt idx="369">
                  <c:v>675</c:v>
                </c:pt>
                <c:pt idx="370">
                  <c:v>500</c:v>
                </c:pt>
                <c:pt idx="371">
                  <c:v>400</c:v>
                </c:pt>
                <c:pt idx="372">
                  <c:v>300</c:v>
                </c:pt>
                <c:pt idx="373">
                  <c:v>450</c:v>
                </c:pt>
                <c:pt idx="374">
                  <c:v>700</c:v>
                </c:pt>
                <c:pt idx="375">
                  <c:v>700</c:v>
                </c:pt>
                <c:pt idx="376">
                  <c:v>525</c:v>
                </c:pt>
                <c:pt idx="377">
                  <c:v>425</c:v>
                </c:pt>
                <c:pt idx="378">
                  <c:v>325</c:v>
                </c:pt>
                <c:pt idx="379">
                  <c:v>600</c:v>
                </c:pt>
                <c:pt idx="380">
                  <c:v>750</c:v>
                </c:pt>
                <c:pt idx="381">
                  <c:v>775</c:v>
                </c:pt>
                <c:pt idx="382">
                  <c:v>625</c:v>
                </c:pt>
                <c:pt idx="383">
                  <c:v>550</c:v>
                </c:pt>
                <c:pt idx="384">
                  <c:v>450</c:v>
                </c:pt>
                <c:pt idx="385">
                  <c:v>800</c:v>
                </c:pt>
                <c:pt idx="386">
                  <c:v>800</c:v>
                </c:pt>
                <c:pt idx="387">
                  <c:v>800</c:v>
                </c:pt>
                <c:pt idx="388">
                  <c:v>650</c:v>
                </c:pt>
                <c:pt idx="389">
                  <c:v>600</c:v>
                </c:pt>
                <c:pt idx="390">
                  <c:v>500</c:v>
                </c:pt>
                <c:pt idx="391">
                  <c:v>875</c:v>
                </c:pt>
                <c:pt idx="392">
                  <c:v>825</c:v>
                </c:pt>
                <c:pt idx="393">
                  <c:v>825</c:v>
                </c:pt>
                <c:pt idx="394">
                  <c:v>975</c:v>
                </c:pt>
                <c:pt idx="395">
                  <c:v>575</c:v>
                </c:pt>
                <c:pt idx="396">
                  <c:v>575</c:v>
                </c:pt>
                <c:pt idx="397">
                  <c:v>850</c:v>
                </c:pt>
                <c:pt idx="398">
                  <c:v>800</c:v>
                </c:pt>
                <c:pt idx="399">
                  <c:v>800</c:v>
                </c:pt>
                <c:pt idx="400">
                  <c:v>975</c:v>
                </c:pt>
                <c:pt idx="401">
                  <c:v>525</c:v>
                </c:pt>
                <c:pt idx="402">
                  <c:v>525</c:v>
                </c:pt>
                <c:pt idx="403">
                  <c:v>775</c:v>
                </c:pt>
                <c:pt idx="404">
                  <c:v>725</c:v>
                </c:pt>
                <c:pt idx="405">
                  <c:v>675</c:v>
                </c:pt>
                <c:pt idx="406">
                  <c:v>725</c:v>
                </c:pt>
                <c:pt idx="407">
                  <c:v>450</c:v>
                </c:pt>
                <c:pt idx="408">
                  <c:v>450</c:v>
                </c:pt>
                <c:pt idx="409">
                  <c:v>675</c:v>
                </c:pt>
                <c:pt idx="410">
                  <c:v>625</c:v>
                </c:pt>
                <c:pt idx="411">
                  <c:v>625</c:v>
                </c:pt>
                <c:pt idx="412">
                  <c:v>575</c:v>
                </c:pt>
                <c:pt idx="413">
                  <c:v>425</c:v>
                </c:pt>
                <c:pt idx="414">
                  <c:v>400</c:v>
                </c:pt>
                <c:pt idx="415">
                  <c:v>575</c:v>
                </c:pt>
                <c:pt idx="416">
                  <c:v>725</c:v>
                </c:pt>
                <c:pt idx="417">
                  <c:v>725</c:v>
                </c:pt>
                <c:pt idx="418">
                  <c:v>650</c:v>
                </c:pt>
                <c:pt idx="419">
                  <c:v>500</c:v>
                </c:pt>
                <c:pt idx="420">
                  <c:v>475</c:v>
                </c:pt>
                <c:pt idx="421">
                  <c:v>675</c:v>
                </c:pt>
                <c:pt idx="422">
                  <c:v>825</c:v>
                </c:pt>
                <c:pt idx="423">
                  <c:v>825</c:v>
                </c:pt>
                <c:pt idx="424">
                  <c:v>725</c:v>
                </c:pt>
                <c:pt idx="425">
                  <c:v>575</c:v>
                </c:pt>
                <c:pt idx="426">
                  <c:v>525</c:v>
                </c:pt>
                <c:pt idx="427">
                  <c:v>775</c:v>
                </c:pt>
                <c:pt idx="428">
                  <c:v>425</c:v>
                </c:pt>
                <c:pt idx="429">
                  <c:v>225</c:v>
                </c:pt>
                <c:pt idx="430">
                  <c:v>225</c:v>
                </c:pt>
                <c:pt idx="431">
                  <c:v>75</c:v>
                </c:pt>
                <c:pt idx="432">
                  <c:v>125</c:v>
                </c:pt>
                <c:pt idx="433">
                  <c:v>225</c:v>
                </c:pt>
                <c:pt idx="434">
                  <c:v>475</c:v>
                </c:pt>
                <c:pt idx="435">
                  <c:v>125</c:v>
                </c:pt>
                <c:pt idx="436">
                  <c:v>175</c:v>
                </c:pt>
                <c:pt idx="437">
                  <c:v>50</c:v>
                </c:pt>
                <c:pt idx="438">
                  <c:v>125</c:v>
                </c:pt>
                <c:pt idx="439">
                  <c:v>225</c:v>
                </c:pt>
                <c:pt idx="440">
                  <c:v>445</c:v>
                </c:pt>
                <c:pt idx="441">
                  <c:v>150</c:v>
                </c:pt>
                <c:pt idx="442">
                  <c:v>175</c:v>
                </c:pt>
                <c:pt idx="443">
                  <c:v>25</c:v>
                </c:pt>
                <c:pt idx="444">
                  <c:v>75</c:v>
                </c:pt>
                <c:pt idx="445">
                  <c:v>175</c:v>
                </c:pt>
                <c:pt idx="446">
                  <c:v>450</c:v>
                </c:pt>
                <c:pt idx="447">
                  <c:v>150</c:v>
                </c:pt>
                <c:pt idx="448">
                  <c:v>150</c:v>
                </c:pt>
                <c:pt idx="449">
                  <c:v>75</c:v>
                </c:pt>
                <c:pt idx="450">
                  <c:v>75</c:v>
                </c:pt>
                <c:pt idx="451">
                  <c:v>200</c:v>
                </c:pt>
                <c:pt idx="452">
                  <c:v>470</c:v>
                </c:pt>
                <c:pt idx="453">
                  <c:v>175</c:v>
                </c:pt>
                <c:pt idx="454">
                  <c:v>150</c:v>
                </c:pt>
                <c:pt idx="455">
                  <c:v>100</c:v>
                </c:pt>
                <c:pt idx="456">
                  <c:v>125</c:v>
                </c:pt>
                <c:pt idx="457">
                  <c:v>250</c:v>
                </c:pt>
                <c:pt idx="458">
                  <c:v>500</c:v>
                </c:pt>
                <c:pt idx="459">
                  <c:v>250</c:v>
                </c:pt>
                <c:pt idx="460">
                  <c:v>175</c:v>
                </c:pt>
                <c:pt idx="461">
                  <c:v>150</c:v>
                </c:pt>
                <c:pt idx="462">
                  <c:v>150</c:v>
                </c:pt>
                <c:pt idx="463">
                  <c:v>300</c:v>
                </c:pt>
                <c:pt idx="464">
                  <c:v>500</c:v>
                </c:pt>
                <c:pt idx="465">
                  <c:v>300</c:v>
                </c:pt>
                <c:pt idx="466">
                  <c:v>225</c:v>
                </c:pt>
                <c:pt idx="467">
                  <c:v>175</c:v>
                </c:pt>
                <c:pt idx="468">
                  <c:v>200</c:v>
                </c:pt>
                <c:pt idx="469">
                  <c:v>375</c:v>
                </c:pt>
                <c:pt idx="470">
                  <c:v>525</c:v>
                </c:pt>
                <c:pt idx="471">
                  <c:v>300</c:v>
                </c:pt>
                <c:pt idx="472">
                  <c:v>225</c:v>
                </c:pt>
                <c:pt idx="473">
                  <c:v>200</c:v>
                </c:pt>
                <c:pt idx="474">
                  <c:v>175</c:v>
                </c:pt>
                <c:pt idx="475">
                  <c:v>350</c:v>
                </c:pt>
                <c:pt idx="476">
                  <c:v>475</c:v>
                </c:pt>
                <c:pt idx="477">
                  <c:v>275</c:v>
                </c:pt>
                <c:pt idx="478">
                  <c:v>200</c:v>
                </c:pt>
                <c:pt idx="479">
                  <c:v>175</c:v>
                </c:pt>
                <c:pt idx="480">
                  <c:v>125</c:v>
                </c:pt>
                <c:pt idx="481">
                  <c:v>225</c:v>
                </c:pt>
                <c:pt idx="482">
                  <c:v>400</c:v>
                </c:pt>
                <c:pt idx="483">
                  <c:v>225</c:v>
                </c:pt>
                <c:pt idx="484">
                  <c:v>125</c:v>
                </c:pt>
                <c:pt idx="485">
                  <c:v>100</c:v>
                </c:pt>
                <c:pt idx="486">
                  <c:v>100</c:v>
                </c:pt>
                <c:pt idx="487">
                  <c:v>225</c:v>
                </c:pt>
                <c:pt idx="488">
                  <c:v>375</c:v>
                </c:pt>
                <c:pt idx="489">
                  <c:v>200</c:v>
                </c:pt>
                <c:pt idx="490">
                  <c:v>195</c:v>
                </c:pt>
                <c:pt idx="491">
                  <c:v>175</c:v>
                </c:pt>
                <c:pt idx="492">
                  <c:v>150</c:v>
                </c:pt>
                <c:pt idx="493">
                  <c:v>250</c:v>
                </c:pt>
                <c:pt idx="494">
                  <c:v>475</c:v>
                </c:pt>
                <c:pt idx="495">
                  <c:v>275</c:v>
                </c:pt>
                <c:pt idx="496">
                  <c:v>225</c:v>
                </c:pt>
                <c:pt idx="497">
                  <c:v>175</c:v>
                </c:pt>
                <c:pt idx="498">
                  <c:v>175</c:v>
                </c:pt>
                <c:pt idx="499">
                  <c:v>275</c:v>
                </c:pt>
                <c:pt idx="500">
                  <c:v>450</c:v>
                </c:pt>
                <c:pt idx="501">
                  <c:v>450</c:v>
                </c:pt>
                <c:pt idx="502">
                  <c:v>450</c:v>
                </c:pt>
                <c:pt idx="503">
                  <c:v>300</c:v>
                </c:pt>
                <c:pt idx="504">
                  <c:v>250</c:v>
                </c:pt>
                <c:pt idx="505">
                  <c:v>475</c:v>
                </c:pt>
                <c:pt idx="506">
                  <c:v>525</c:v>
                </c:pt>
                <c:pt idx="507">
                  <c:v>425</c:v>
                </c:pt>
                <c:pt idx="508">
                  <c:v>425</c:v>
                </c:pt>
                <c:pt idx="509">
                  <c:v>275</c:v>
                </c:pt>
                <c:pt idx="510">
                  <c:v>200</c:v>
                </c:pt>
                <c:pt idx="511">
                  <c:v>400</c:v>
                </c:pt>
                <c:pt idx="512">
                  <c:v>550</c:v>
                </c:pt>
                <c:pt idx="513">
                  <c:v>400</c:v>
                </c:pt>
                <c:pt idx="514">
                  <c:v>400</c:v>
                </c:pt>
                <c:pt idx="515">
                  <c:v>300</c:v>
                </c:pt>
                <c:pt idx="516">
                  <c:v>175</c:v>
                </c:pt>
                <c:pt idx="517">
                  <c:v>375</c:v>
                </c:pt>
                <c:pt idx="518">
                  <c:v>550</c:v>
                </c:pt>
                <c:pt idx="519">
                  <c:v>350</c:v>
                </c:pt>
                <c:pt idx="520">
                  <c:v>400</c:v>
                </c:pt>
                <c:pt idx="521">
                  <c:v>300</c:v>
                </c:pt>
                <c:pt idx="522">
                  <c:v>200</c:v>
                </c:pt>
                <c:pt idx="523">
                  <c:v>350</c:v>
                </c:pt>
                <c:pt idx="524">
                  <c:v>550</c:v>
                </c:pt>
                <c:pt idx="525">
                  <c:v>400</c:v>
                </c:pt>
                <c:pt idx="526">
                  <c:v>400</c:v>
                </c:pt>
                <c:pt idx="527">
                  <c:v>300</c:v>
                </c:pt>
                <c:pt idx="528">
                  <c:v>200</c:v>
                </c:pt>
                <c:pt idx="529">
                  <c:v>450</c:v>
                </c:pt>
                <c:pt idx="530">
                  <c:v>700</c:v>
                </c:pt>
                <c:pt idx="531">
                  <c:v>550</c:v>
                </c:pt>
                <c:pt idx="532">
                  <c:v>550</c:v>
                </c:pt>
                <c:pt idx="533">
                  <c:v>425</c:v>
                </c:pt>
                <c:pt idx="534">
                  <c:v>300</c:v>
                </c:pt>
                <c:pt idx="535">
                  <c:v>600</c:v>
                </c:pt>
                <c:pt idx="536">
                  <c:v>750</c:v>
                </c:pt>
                <c:pt idx="537">
                  <c:v>600</c:v>
                </c:pt>
                <c:pt idx="538">
                  <c:v>550</c:v>
                </c:pt>
                <c:pt idx="539">
                  <c:v>450</c:v>
                </c:pt>
                <c:pt idx="540">
                  <c:v>500</c:v>
                </c:pt>
                <c:pt idx="541">
                  <c:v>500</c:v>
                </c:pt>
                <c:pt idx="542">
                  <c:v>700</c:v>
                </c:pt>
                <c:pt idx="543">
                  <c:v>650</c:v>
                </c:pt>
                <c:pt idx="544">
                  <c:v>525</c:v>
                </c:pt>
                <c:pt idx="545">
                  <c:v>475</c:v>
                </c:pt>
                <c:pt idx="546">
                  <c:v>475</c:v>
                </c:pt>
                <c:pt idx="547">
                  <c:v>400</c:v>
                </c:pt>
                <c:pt idx="548">
                  <c:v>600</c:v>
                </c:pt>
                <c:pt idx="549">
                  <c:v>600</c:v>
                </c:pt>
                <c:pt idx="550">
                  <c:v>450</c:v>
                </c:pt>
                <c:pt idx="551">
                  <c:v>400</c:v>
                </c:pt>
                <c:pt idx="552">
                  <c:v>400</c:v>
                </c:pt>
                <c:pt idx="553">
                  <c:v>450</c:v>
                </c:pt>
                <c:pt idx="554">
                  <c:v>550</c:v>
                </c:pt>
                <c:pt idx="555">
                  <c:v>550</c:v>
                </c:pt>
                <c:pt idx="556">
                  <c:v>375</c:v>
                </c:pt>
                <c:pt idx="557">
                  <c:v>350</c:v>
                </c:pt>
                <c:pt idx="558">
                  <c:v>325</c:v>
                </c:pt>
                <c:pt idx="559">
                  <c:v>375</c:v>
                </c:pt>
                <c:pt idx="560">
                  <c:v>575</c:v>
                </c:pt>
                <c:pt idx="561">
                  <c:v>575</c:v>
                </c:pt>
                <c:pt idx="562">
                  <c:v>425</c:v>
                </c:pt>
                <c:pt idx="563">
                  <c:v>400</c:v>
                </c:pt>
                <c:pt idx="564">
                  <c:v>350</c:v>
                </c:pt>
                <c:pt idx="565">
                  <c:v>475</c:v>
                </c:pt>
                <c:pt idx="566">
                  <c:v>675</c:v>
                </c:pt>
                <c:pt idx="567">
                  <c:v>675</c:v>
                </c:pt>
                <c:pt idx="568">
                  <c:v>475</c:v>
                </c:pt>
                <c:pt idx="569">
                  <c:v>475</c:v>
                </c:pt>
                <c:pt idx="570">
                  <c:v>400</c:v>
                </c:pt>
                <c:pt idx="571">
                  <c:v>500</c:v>
                </c:pt>
                <c:pt idx="572">
                  <c:v>425</c:v>
                </c:pt>
                <c:pt idx="573">
                  <c:v>425</c:v>
                </c:pt>
                <c:pt idx="574">
                  <c:v>425</c:v>
                </c:pt>
                <c:pt idx="575">
                  <c:v>275</c:v>
                </c:pt>
                <c:pt idx="576">
                  <c:v>225</c:v>
                </c:pt>
                <c:pt idx="577">
                  <c:v>475</c:v>
                </c:pt>
                <c:pt idx="578">
                  <c:v>525</c:v>
                </c:pt>
                <c:pt idx="579">
                  <c:v>425</c:v>
                </c:pt>
                <c:pt idx="580">
                  <c:v>425</c:v>
                </c:pt>
                <c:pt idx="581">
                  <c:v>275</c:v>
                </c:pt>
                <c:pt idx="582">
                  <c:v>200</c:v>
                </c:pt>
                <c:pt idx="583">
                  <c:v>400</c:v>
                </c:pt>
                <c:pt idx="584">
                  <c:v>550</c:v>
                </c:pt>
                <c:pt idx="585">
                  <c:v>400</c:v>
                </c:pt>
                <c:pt idx="586">
                  <c:v>400</c:v>
                </c:pt>
                <c:pt idx="587">
                  <c:v>300</c:v>
                </c:pt>
                <c:pt idx="588">
                  <c:v>150</c:v>
                </c:pt>
                <c:pt idx="589">
                  <c:v>350</c:v>
                </c:pt>
                <c:pt idx="590">
                  <c:v>525</c:v>
                </c:pt>
                <c:pt idx="591">
                  <c:v>325</c:v>
                </c:pt>
                <c:pt idx="592">
                  <c:v>375</c:v>
                </c:pt>
                <c:pt idx="593">
                  <c:v>275</c:v>
                </c:pt>
                <c:pt idx="594">
                  <c:v>175</c:v>
                </c:pt>
                <c:pt idx="595">
                  <c:v>325</c:v>
                </c:pt>
                <c:pt idx="596">
                  <c:v>525</c:v>
                </c:pt>
                <c:pt idx="597">
                  <c:v>375</c:v>
                </c:pt>
                <c:pt idx="598">
                  <c:v>375</c:v>
                </c:pt>
                <c:pt idx="599">
                  <c:v>275</c:v>
                </c:pt>
                <c:pt idx="600">
                  <c:v>175</c:v>
                </c:pt>
                <c:pt idx="601">
                  <c:v>475</c:v>
                </c:pt>
                <c:pt idx="602">
                  <c:v>725</c:v>
                </c:pt>
                <c:pt idx="603">
                  <c:v>575</c:v>
                </c:pt>
                <c:pt idx="604">
                  <c:v>575</c:v>
                </c:pt>
                <c:pt idx="605">
                  <c:v>450</c:v>
                </c:pt>
                <c:pt idx="606">
                  <c:v>325</c:v>
                </c:pt>
                <c:pt idx="607">
                  <c:v>625</c:v>
                </c:pt>
                <c:pt idx="608">
                  <c:v>775</c:v>
                </c:pt>
                <c:pt idx="609">
                  <c:v>625</c:v>
                </c:pt>
                <c:pt idx="610">
                  <c:v>575</c:v>
                </c:pt>
                <c:pt idx="611">
                  <c:v>475</c:v>
                </c:pt>
                <c:pt idx="612">
                  <c:v>525</c:v>
                </c:pt>
                <c:pt idx="613">
                  <c:v>525</c:v>
                </c:pt>
                <c:pt idx="614">
                  <c:v>725</c:v>
                </c:pt>
                <c:pt idx="615">
                  <c:v>675</c:v>
                </c:pt>
                <c:pt idx="616">
                  <c:v>550</c:v>
                </c:pt>
                <c:pt idx="617">
                  <c:v>500</c:v>
                </c:pt>
                <c:pt idx="618">
                  <c:v>500</c:v>
                </c:pt>
                <c:pt idx="619">
                  <c:v>400</c:v>
                </c:pt>
                <c:pt idx="620">
                  <c:v>600</c:v>
                </c:pt>
                <c:pt idx="621">
                  <c:v>600</c:v>
                </c:pt>
                <c:pt idx="622">
                  <c:v>450</c:v>
                </c:pt>
                <c:pt idx="623">
                  <c:v>400</c:v>
                </c:pt>
                <c:pt idx="624">
                  <c:v>400</c:v>
                </c:pt>
                <c:pt idx="625">
                  <c:v>425</c:v>
                </c:pt>
                <c:pt idx="626">
                  <c:v>525</c:v>
                </c:pt>
                <c:pt idx="627">
                  <c:v>525</c:v>
                </c:pt>
                <c:pt idx="628">
                  <c:v>350</c:v>
                </c:pt>
                <c:pt idx="629">
                  <c:v>325</c:v>
                </c:pt>
                <c:pt idx="630">
                  <c:v>300</c:v>
                </c:pt>
                <c:pt idx="631">
                  <c:v>350</c:v>
                </c:pt>
                <c:pt idx="632">
                  <c:v>575</c:v>
                </c:pt>
                <c:pt idx="633">
                  <c:v>575</c:v>
                </c:pt>
                <c:pt idx="634">
                  <c:v>425</c:v>
                </c:pt>
                <c:pt idx="635">
                  <c:v>400</c:v>
                </c:pt>
                <c:pt idx="636">
                  <c:v>375</c:v>
                </c:pt>
                <c:pt idx="637">
                  <c:v>500</c:v>
                </c:pt>
                <c:pt idx="638">
                  <c:v>700</c:v>
                </c:pt>
                <c:pt idx="639">
                  <c:v>700</c:v>
                </c:pt>
                <c:pt idx="640">
                  <c:v>500</c:v>
                </c:pt>
                <c:pt idx="641">
                  <c:v>500</c:v>
                </c:pt>
                <c:pt idx="642">
                  <c:v>425</c:v>
                </c:pt>
                <c:pt idx="643">
                  <c:v>525</c:v>
                </c:pt>
                <c:pt idx="644">
                  <c:v>450</c:v>
                </c:pt>
                <c:pt idx="645">
                  <c:v>450</c:v>
                </c:pt>
                <c:pt idx="646">
                  <c:v>450</c:v>
                </c:pt>
                <c:pt idx="647">
                  <c:v>300</c:v>
                </c:pt>
                <c:pt idx="648">
                  <c:v>250</c:v>
                </c:pt>
                <c:pt idx="649">
                  <c:v>500</c:v>
                </c:pt>
                <c:pt idx="650">
                  <c:v>550</c:v>
                </c:pt>
                <c:pt idx="651">
                  <c:v>450</c:v>
                </c:pt>
                <c:pt idx="652">
                  <c:v>450</c:v>
                </c:pt>
                <c:pt idx="653">
                  <c:v>300</c:v>
                </c:pt>
                <c:pt idx="654">
                  <c:v>225</c:v>
                </c:pt>
                <c:pt idx="655">
                  <c:v>425</c:v>
                </c:pt>
                <c:pt idx="656">
                  <c:v>575</c:v>
                </c:pt>
                <c:pt idx="657">
                  <c:v>425</c:v>
                </c:pt>
                <c:pt idx="658">
                  <c:v>425</c:v>
                </c:pt>
                <c:pt idx="659">
                  <c:v>325</c:v>
                </c:pt>
                <c:pt idx="660">
                  <c:v>175</c:v>
                </c:pt>
                <c:pt idx="661">
                  <c:v>375</c:v>
                </c:pt>
                <c:pt idx="662">
                  <c:v>550</c:v>
                </c:pt>
                <c:pt idx="663">
                  <c:v>350</c:v>
                </c:pt>
                <c:pt idx="664">
                  <c:v>400</c:v>
                </c:pt>
                <c:pt idx="665">
                  <c:v>300</c:v>
                </c:pt>
                <c:pt idx="666">
                  <c:v>200</c:v>
                </c:pt>
                <c:pt idx="667">
                  <c:v>350</c:v>
                </c:pt>
                <c:pt idx="668">
                  <c:v>550</c:v>
                </c:pt>
                <c:pt idx="669">
                  <c:v>400</c:v>
                </c:pt>
                <c:pt idx="670">
                  <c:v>400</c:v>
                </c:pt>
                <c:pt idx="671">
                  <c:v>300</c:v>
                </c:pt>
                <c:pt idx="672">
                  <c:v>200</c:v>
                </c:pt>
                <c:pt idx="673">
                  <c:v>500</c:v>
                </c:pt>
                <c:pt idx="674">
                  <c:v>750</c:v>
                </c:pt>
                <c:pt idx="675">
                  <c:v>625</c:v>
                </c:pt>
                <c:pt idx="676">
                  <c:v>625</c:v>
                </c:pt>
                <c:pt idx="677">
                  <c:v>500</c:v>
                </c:pt>
                <c:pt idx="678">
                  <c:v>375</c:v>
                </c:pt>
                <c:pt idx="679">
                  <c:v>675</c:v>
                </c:pt>
                <c:pt idx="680">
                  <c:v>825</c:v>
                </c:pt>
                <c:pt idx="681">
                  <c:v>675</c:v>
                </c:pt>
                <c:pt idx="682">
                  <c:v>625</c:v>
                </c:pt>
                <c:pt idx="683">
                  <c:v>525</c:v>
                </c:pt>
                <c:pt idx="684">
                  <c:v>575</c:v>
                </c:pt>
                <c:pt idx="685">
                  <c:v>575</c:v>
                </c:pt>
                <c:pt idx="686">
                  <c:v>775</c:v>
                </c:pt>
                <c:pt idx="687">
                  <c:v>750</c:v>
                </c:pt>
                <c:pt idx="688">
                  <c:v>625</c:v>
                </c:pt>
                <c:pt idx="689">
                  <c:v>575</c:v>
                </c:pt>
                <c:pt idx="690">
                  <c:v>575</c:v>
                </c:pt>
                <c:pt idx="691">
                  <c:v>400</c:v>
                </c:pt>
                <c:pt idx="692">
                  <c:v>600</c:v>
                </c:pt>
                <c:pt idx="693">
                  <c:v>600</c:v>
                </c:pt>
                <c:pt idx="694">
                  <c:v>450</c:v>
                </c:pt>
                <c:pt idx="695">
                  <c:v>400</c:v>
                </c:pt>
                <c:pt idx="696">
                  <c:v>425</c:v>
                </c:pt>
                <c:pt idx="697">
                  <c:v>450</c:v>
                </c:pt>
                <c:pt idx="698">
                  <c:v>550</c:v>
                </c:pt>
                <c:pt idx="699">
                  <c:v>550</c:v>
                </c:pt>
                <c:pt idx="700">
                  <c:v>375</c:v>
                </c:pt>
                <c:pt idx="701">
                  <c:v>350</c:v>
                </c:pt>
                <c:pt idx="702">
                  <c:v>325</c:v>
                </c:pt>
                <c:pt idx="703">
                  <c:v>375</c:v>
                </c:pt>
                <c:pt idx="704">
                  <c:v>600</c:v>
                </c:pt>
                <c:pt idx="705">
                  <c:v>625</c:v>
                </c:pt>
                <c:pt idx="706">
                  <c:v>475</c:v>
                </c:pt>
                <c:pt idx="707">
                  <c:v>450</c:v>
                </c:pt>
                <c:pt idx="708">
                  <c:v>425</c:v>
                </c:pt>
                <c:pt idx="709">
                  <c:v>550</c:v>
                </c:pt>
                <c:pt idx="710">
                  <c:v>750</c:v>
                </c:pt>
                <c:pt idx="711">
                  <c:v>750</c:v>
                </c:pt>
                <c:pt idx="712">
                  <c:v>550</c:v>
                </c:pt>
                <c:pt idx="713">
                  <c:v>550</c:v>
                </c:pt>
                <c:pt idx="714">
                  <c:v>475</c:v>
                </c:pt>
                <c:pt idx="715">
                  <c:v>575</c:v>
                </c:pt>
                <c:pt idx="716">
                  <c:v>1050</c:v>
                </c:pt>
                <c:pt idx="717">
                  <c:v>850</c:v>
                </c:pt>
                <c:pt idx="718">
                  <c:v>850</c:v>
                </c:pt>
                <c:pt idx="719">
                  <c:v>700</c:v>
                </c:pt>
                <c:pt idx="720">
                  <c:v>750</c:v>
                </c:pt>
                <c:pt idx="721">
                  <c:v>850</c:v>
                </c:pt>
                <c:pt idx="722">
                  <c:v>1100</c:v>
                </c:pt>
                <c:pt idx="723">
                  <c:v>750</c:v>
                </c:pt>
                <c:pt idx="724">
                  <c:v>800</c:v>
                </c:pt>
                <c:pt idx="725">
                  <c:v>675</c:v>
                </c:pt>
                <c:pt idx="726">
                  <c:v>750</c:v>
                </c:pt>
                <c:pt idx="727">
                  <c:v>850</c:v>
                </c:pt>
                <c:pt idx="728">
                  <c:v>1070</c:v>
                </c:pt>
                <c:pt idx="729">
                  <c:v>750</c:v>
                </c:pt>
                <c:pt idx="730">
                  <c:v>775</c:v>
                </c:pt>
                <c:pt idx="731">
                  <c:v>625</c:v>
                </c:pt>
                <c:pt idx="732">
                  <c:v>675</c:v>
                </c:pt>
                <c:pt idx="733">
                  <c:v>775</c:v>
                </c:pt>
                <c:pt idx="734">
                  <c:v>1025</c:v>
                </c:pt>
                <c:pt idx="735">
                  <c:v>725</c:v>
                </c:pt>
                <c:pt idx="736">
                  <c:v>725</c:v>
                </c:pt>
                <c:pt idx="737">
                  <c:v>650</c:v>
                </c:pt>
                <c:pt idx="738">
                  <c:v>675</c:v>
                </c:pt>
                <c:pt idx="739">
                  <c:v>800</c:v>
                </c:pt>
                <c:pt idx="740">
                  <c:v>1070</c:v>
                </c:pt>
                <c:pt idx="741">
                  <c:v>775</c:v>
                </c:pt>
                <c:pt idx="742">
                  <c:v>750</c:v>
                </c:pt>
                <c:pt idx="743">
                  <c:v>700</c:v>
                </c:pt>
                <c:pt idx="744">
                  <c:v>725</c:v>
                </c:pt>
                <c:pt idx="745">
                  <c:v>825</c:v>
                </c:pt>
                <c:pt idx="746">
                  <c:v>1075</c:v>
                </c:pt>
                <c:pt idx="747">
                  <c:v>825</c:v>
                </c:pt>
                <c:pt idx="748">
                  <c:v>800</c:v>
                </c:pt>
                <c:pt idx="749">
                  <c:v>775</c:v>
                </c:pt>
                <c:pt idx="750">
                  <c:v>775</c:v>
                </c:pt>
                <c:pt idx="751">
                  <c:v>925</c:v>
                </c:pt>
                <c:pt idx="752">
                  <c:v>1150</c:v>
                </c:pt>
                <c:pt idx="753">
                  <c:v>900</c:v>
                </c:pt>
                <c:pt idx="754">
                  <c:v>825</c:v>
                </c:pt>
                <c:pt idx="755">
                  <c:v>775</c:v>
                </c:pt>
                <c:pt idx="756">
                  <c:v>800</c:v>
                </c:pt>
                <c:pt idx="757">
                  <c:v>975</c:v>
                </c:pt>
                <c:pt idx="758">
                  <c:v>1125</c:v>
                </c:pt>
                <c:pt idx="759">
                  <c:v>900</c:v>
                </c:pt>
                <c:pt idx="760">
                  <c:v>825</c:v>
                </c:pt>
                <c:pt idx="761">
                  <c:v>775</c:v>
                </c:pt>
                <c:pt idx="762">
                  <c:v>750</c:v>
                </c:pt>
                <c:pt idx="763">
                  <c:v>925</c:v>
                </c:pt>
                <c:pt idx="764">
                  <c:v>1050</c:v>
                </c:pt>
                <c:pt idx="765">
                  <c:v>850</c:v>
                </c:pt>
                <c:pt idx="766">
                  <c:v>750</c:v>
                </c:pt>
                <c:pt idx="767">
                  <c:v>725</c:v>
                </c:pt>
                <c:pt idx="768">
                  <c:v>725</c:v>
                </c:pt>
                <c:pt idx="769">
                  <c:v>825</c:v>
                </c:pt>
                <c:pt idx="770">
                  <c:v>1000</c:v>
                </c:pt>
                <c:pt idx="771">
                  <c:v>825</c:v>
                </c:pt>
                <c:pt idx="772">
                  <c:v>725</c:v>
                </c:pt>
                <c:pt idx="773">
                  <c:v>700</c:v>
                </c:pt>
                <c:pt idx="774">
                  <c:v>700</c:v>
                </c:pt>
                <c:pt idx="775">
                  <c:v>825</c:v>
                </c:pt>
                <c:pt idx="776">
                  <c:v>975</c:v>
                </c:pt>
                <c:pt idx="777">
                  <c:v>800</c:v>
                </c:pt>
                <c:pt idx="778">
                  <c:v>745</c:v>
                </c:pt>
                <c:pt idx="779">
                  <c:v>775</c:v>
                </c:pt>
                <c:pt idx="780">
                  <c:v>750</c:v>
                </c:pt>
                <c:pt idx="781">
                  <c:v>850</c:v>
                </c:pt>
                <c:pt idx="782">
                  <c:v>1075</c:v>
                </c:pt>
                <c:pt idx="783">
                  <c:v>875</c:v>
                </c:pt>
                <c:pt idx="784">
                  <c:v>825</c:v>
                </c:pt>
                <c:pt idx="785">
                  <c:v>775</c:v>
                </c:pt>
                <c:pt idx="786">
                  <c:v>775</c:v>
                </c:pt>
                <c:pt idx="787">
                  <c:v>875</c:v>
                </c:pt>
                <c:pt idx="788">
                  <c:v>450</c:v>
                </c:pt>
                <c:pt idx="789">
                  <c:v>250</c:v>
                </c:pt>
                <c:pt idx="790">
                  <c:v>250</c:v>
                </c:pt>
                <c:pt idx="791">
                  <c:v>100</c:v>
                </c:pt>
                <c:pt idx="792">
                  <c:v>150</c:v>
                </c:pt>
                <c:pt idx="793">
                  <c:v>250</c:v>
                </c:pt>
                <c:pt idx="794">
                  <c:v>500</c:v>
                </c:pt>
                <c:pt idx="795">
                  <c:v>150</c:v>
                </c:pt>
                <c:pt idx="796">
                  <c:v>200</c:v>
                </c:pt>
                <c:pt idx="797">
                  <c:v>75</c:v>
                </c:pt>
                <c:pt idx="798">
                  <c:v>150</c:v>
                </c:pt>
                <c:pt idx="799">
                  <c:v>225</c:v>
                </c:pt>
                <c:pt idx="800">
                  <c:v>445</c:v>
                </c:pt>
                <c:pt idx="801">
                  <c:v>125</c:v>
                </c:pt>
                <c:pt idx="802">
                  <c:v>175</c:v>
                </c:pt>
                <c:pt idx="803">
                  <c:v>25</c:v>
                </c:pt>
                <c:pt idx="804">
                  <c:v>75</c:v>
                </c:pt>
                <c:pt idx="805">
                  <c:v>175</c:v>
                </c:pt>
                <c:pt idx="806">
                  <c:v>400</c:v>
                </c:pt>
                <c:pt idx="807">
                  <c:v>100</c:v>
                </c:pt>
                <c:pt idx="808">
                  <c:v>100</c:v>
                </c:pt>
                <c:pt idx="809">
                  <c:v>25</c:v>
                </c:pt>
                <c:pt idx="810">
                  <c:v>50</c:v>
                </c:pt>
                <c:pt idx="811">
                  <c:v>175</c:v>
                </c:pt>
                <c:pt idx="812">
                  <c:v>445</c:v>
                </c:pt>
                <c:pt idx="813">
                  <c:v>150</c:v>
                </c:pt>
                <c:pt idx="814">
                  <c:v>125</c:v>
                </c:pt>
                <c:pt idx="815">
                  <c:v>50</c:v>
                </c:pt>
                <c:pt idx="816">
                  <c:v>75</c:v>
                </c:pt>
                <c:pt idx="817">
                  <c:v>175</c:v>
                </c:pt>
                <c:pt idx="818">
                  <c:v>425</c:v>
                </c:pt>
                <c:pt idx="819">
                  <c:v>175</c:v>
                </c:pt>
                <c:pt idx="820">
                  <c:v>175</c:v>
                </c:pt>
                <c:pt idx="821">
                  <c:v>150</c:v>
                </c:pt>
                <c:pt idx="822">
                  <c:v>150</c:v>
                </c:pt>
                <c:pt idx="823">
                  <c:v>325</c:v>
                </c:pt>
                <c:pt idx="824">
                  <c:v>550</c:v>
                </c:pt>
                <c:pt idx="825">
                  <c:v>300</c:v>
                </c:pt>
                <c:pt idx="826">
                  <c:v>225</c:v>
                </c:pt>
                <c:pt idx="827">
                  <c:v>175</c:v>
                </c:pt>
                <c:pt idx="828">
                  <c:v>200</c:v>
                </c:pt>
                <c:pt idx="829">
                  <c:v>375</c:v>
                </c:pt>
                <c:pt idx="830">
                  <c:v>525</c:v>
                </c:pt>
                <c:pt idx="831">
                  <c:v>300</c:v>
                </c:pt>
                <c:pt idx="832">
                  <c:v>225</c:v>
                </c:pt>
                <c:pt idx="833">
                  <c:v>175</c:v>
                </c:pt>
                <c:pt idx="834">
                  <c:v>150</c:v>
                </c:pt>
                <c:pt idx="835">
                  <c:v>325</c:v>
                </c:pt>
                <c:pt idx="836">
                  <c:v>450</c:v>
                </c:pt>
                <c:pt idx="837">
                  <c:v>250</c:v>
                </c:pt>
                <c:pt idx="838">
                  <c:v>150</c:v>
                </c:pt>
                <c:pt idx="839">
                  <c:v>125</c:v>
                </c:pt>
                <c:pt idx="840">
                  <c:v>125</c:v>
                </c:pt>
                <c:pt idx="841">
                  <c:v>200</c:v>
                </c:pt>
                <c:pt idx="842">
                  <c:v>375</c:v>
                </c:pt>
                <c:pt idx="843">
                  <c:v>200</c:v>
                </c:pt>
                <c:pt idx="844">
                  <c:v>100</c:v>
                </c:pt>
                <c:pt idx="845">
                  <c:v>75</c:v>
                </c:pt>
                <c:pt idx="846">
                  <c:v>75</c:v>
                </c:pt>
                <c:pt idx="847">
                  <c:v>200</c:v>
                </c:pt>
                <c:pt idx="848">
                  <c:v>350</c:v>
                </c:pt>
                <c:pt idx="849">
                  <c:v>200</c:v>
                </c:pt>
                <c:pt idx="850">
                  <c:v>145</c:v>
                </c:pt>
                <c:pt idx="851">
                  <c:v>150</c:v>
                </c:pt>
                <c:pt idx="852">
                  <c:v>125</c:v>
                </c:pt>
                <c:pt idx="853">
                  <c:v>225</c:v>
                </c:pt>
                <c:pt idx="854">
                  <c:v>475</c:v>
                </c:pt>
                <c:pt idx="855">
                  <c:v>275</c:v>
                </c:pt>
                <c:pt idx="856">
                  <c:v>225</c:v>
                </c:pt>
                <c:pt idx="857">
                  <c:v>175</c:v>
                </c:pt>
                <c:pt idx="858">
                  <c:v>175</c:v>
                </c:pt>
                <c:pt idx="859">
                  <c:v>275</c:v>
                </c:pt>
                <c:pt idx="860">
                  <c:v>475</c:v>
                </c:pt>
                <c:pt idx="861">
                  <c:v>475</c:v>
                </c:pt>
                <c:pt idx="862">
                  <c:v>475</c:v>
                </c:pt>
                <c:pt idx="863">
                  <c:v>325</c:v>
                </c:pt>
                <c:pt idx="864">
                  <c:v>275</c:v>
                </c:pt>
                <c:pt idx="865">
                  <c:v>475</c:v>
                </c:pt>
                <c:pt idx="866">
                  <c:v>525</c:v>
                </c:pt>
                <c:pt idx="867">
                  <c:v>425</c:v>
                </c:pt>
                <c:pt idx="868">
                  <c:v>450</c:v>
                </c:pt>
                <c:pt idx="869">
                  <c:v>300</c:v>
                </c:pt>
                <c:pt idx="870">
                  <c:v>225</c:v>
                </c:pt>
                <c:pt idx="871">
                  <c:v>425</c:v>
                </c:pt>
                <c:pt idx="872">
                  <c:v>575</c:v>
                </c:pt>
                <c:pt idx="873">
                  <c:v>425</c:v>
                </c:pt>
                <c:pt idx="874">
                  <c:v>425</c:v>
                </c:pt>
                <c:pt idx="875">
                  <c:v>325</c:v>
                </c:pt>
                <c:pt idx="876">
                  <c:v>200</c:v>
                </c:pt>
                <c:pt idx="877">
                  <c:v>400</c:v>
                </c:pt>
                <c:pt idx="878">
                  <c:v>575</c:v>
                </c:pt>
                <c:pt idx="879">
                  <c:v>375</c:v>
                </c:pt>
                <c:pt idx="880">
                  <c:v>400</c:v>
                </c:pt>
                <c:pt idx="881">
                  <c:v>300</c:v>
                </c:pt>
                <c:pt idx="882">
                  <c:v>200</c:v>
                </c:pt>
                <c:pt idx="883">
                  <c:v>375</c:v>
                </c:pt>
                <c:pt idx="884">
                  <c:v>575</c:v>
                </c:pt>
                <c:pt idx="885">
                  <c:v>425</c:v>
                </c:pt>
                <c:pt idx="886">
                  <c:v>425</c:v>
                </c:pt>
                <c:pt idx="887">
                  <c:v>325</c:v>
                </c:pt>
                <c:pt idx="888">
                  <c:v>225</c:v>
                </c:pt>
                <c:pt idx="889">
                  <c:v>400</c:v>
                </c:pt>
                <c:pt idx="890">
                  <c:v>675</c:v>
                </c:pt>
                <c:pt idx="891">
                  <c:v>525</c:v>
                </c:pt>
                <c:pt idx="892">
                  <c:v>550</c:v>
                </c:pt>
                <c:pt idx="893">
                  <c:v>425</c:v>
                </c:pt>
                <c:pt idx="894">
                  <c:v>300</c:v>
                </c:pt>
                <c:pt idx="895">
                  <c:v>600</c:v>
                </c:pt>
                <c:pt idx="896">
                  <c:v>750</c:v>
                </c:pt>
                <c:pt idx="897">
                  <c:v>600</c:v>
                </c:pt>
                <c:pt idx="898">
                  <c:v>550</c:v>
                </c:pt>
                <c:pt idx="899">
                  <c:v>450</c:v>
                </c:pt>
                <c:pt idx="900">
                  <c:v>475</c:v>
                </c:pt>
                <c:pt idx="901">
                  <c:v>475</c:v>
                </c:pt>
                <c:pt idx="902">
                  <c:v>675</c:v>
                </c:pt>
                <c:pt idx="903">
                  <c:v>625</c:v>
                </c:pt>
                <c:pt idx="904">
                  <c:v>500</c:v>
                </c:pt>
                <c:pt idx="905">
                  <c:v>425</c:v>
                </c:pt>
                <c:pt idx="906">
                  <c:v>425</c:v>
                </c:pt>
                <c:pt idx="907">
                  <c:v>400</c:v>
                </c:pt>
                <c:pt idx="908">
                  <c:v>600</c:v>
                </c:pt>
                <c:pt idx="909">
                  <c:v>600</c:v>
                </c:pt>
                <c:pt idx="910">
                  <c:v>450</c:v>
                </c:pt>
                <c:pt idx="911">
                  <c:v>400</c:v>
                </c:pt>
                <c:pt idx="912">
                  <c:v>400</c:v>
                </c:pt>
                <c:pt idx="913">
                  <c:v>450</c:v>
                </c:pt>
                <c:pt idx="914">
                  <c:v>550</c:v>
                </c:pt>
                <c:pt idx="915">
                  <c:v>550</c:v>
                </c:pt>
                <c:pt idx="916">
                  <c:v>400</c:v>
                </c:pt>
                <c:pt idx="917">
                  <c:v>375</c:v>
                </c:pt>
                <c:pt idx="918">
                  <c:v>350</c:v>
                </c:pt>
                <c:pt idx="919">
                  <c:v>400</c:v>
                </c:pt>
                <c:pt idx="920">
                  <c:v>575</c:v>
                </c:pt>
                <c:pt idx="921">
                  <c:v>575</c:v>
                </c:pt>
                <c:pt idx="922">
                  <c:v>425</c:v>
                </c:pt>
                <c:pt idx="923">
                  <c:v>425</c:v>
                </c:pt>
                <c:pt idx="924">
                  <c:v>375</c:v>
                </c:pt>
                <c:pt idx="925">
                  <c:v>475</c:v>
                </c:pt>
                <c:pt idx="926">
                  <c:v>675</c:v>
                </c:pt>
                <c:pt idx="927">
                  <c:v>675</c:v>
                </c:pt>
                <c:pt idx="928">
                  <c:v>475</c:v>
                </c:pt>
                <c:pt idx="929">
                  <c:v>475</c:v>
                </c:pt>
                <c:pt idx="930">
                  <c:v>400</c:v>
                </c:pt>
                <c:pt idx="931">
                  <c:v>500</c:v>
                </c:pt>
                <c:pt idx="932">
                  <c:v>700</c:v>
                </c:pt>
                <c:pt idx="933">
                  <c:v>700</c:v>
                </c:pt>
                <c:pt idx="934">
                  <c:v>500</c:v>
                </c:pt>
                <c:pt idx="935">
                  <c:v>500</c:v>
                </c:pt>
                <c:pt idx="936">
                  <c:v>350</c:v>
                </c:pt>
                <c:pt idx="937">
                  <c:v>500</c:v>
                </c:pt>
                <c:pt idx="938">
                  <c:v>650</c:v>
                </c:pt>
                <c:pt idx="939">
                  <c:v>625</c:v>
                </c:pt>
                <c:pt idx="940">
                  <c:v>450</c:v>
                </c:pt>
                <c:pt idx="941">
                  <c:v>400</c:v>
                </c:pt>
                <c:pt idx="942">
                  <c:v>275</c:v>
                </c:pt>
                <c:pt idx="943">
                  <c:v>475</c:v>
                </c:pt>
                <c:pt idx="944">
                  <c:v>650</c:v>
                </c:pt>
                <c:pt idx="945">
                  <c:v>650</c:v>
                </c:pt>
                <c:pt idx="946">
                  <c:v>475</c:v>
                </c:pt>
                <c:pt idx="947">
                  <c:v>375</c:v>
                </c:pt>
                <c:pt idx="948">
                  <c:v>275</c:v>
                </c:pt>
                <c:pt idx="949">
                  <c:v>425</c:v>
                </c:pt>
                <c:pt idx="950">
                  <c:v>675</c:v>
                </c:pt>
                <c:pt idx="951">
                  <c:v>675</c:v>
                </c:pt>
                <c:pt idx="952">
                  <c:v>500</c:v>
                </c:pt>
                <c:pt idx="953">
                  <c:v>400</c:v>
                </c:pt>
                <c:pt idx="954">
                  <c:v>300</c:v>
                </c:pt>
                <c:pt idx="955">
                  <c:v>575</c:v>
                </c:pt>
                <c:pt idx="956">
                  <c:v>725</c:v>
                </c:pt>
                <c:pt idx="957">
                  <c:v>750</c:v>
                </c:pt>
                <c:pt idx="958">
                  <c:v>600</c:v>
                </c:pt>
                <c:pt idx="959">
                  <c:v>525</c:v>
                </c:pt>
                <c:pt idx="960">
                  <c:v>425</c:v>
                </c:pt>
                <c:pt idx="961">
                  <c:v>775</c:v>
                </c:pt>
                <c:pt idx="962">
                  <c:v>775</c:v>
                </c:pt>
                <c:pt idx="963">
                  <c:v>775</c:v>
                </c:pt>
                <c:pt idx="964">
                  <c:v>650</c:v>
                </c:pt>
                <c:pt idx="965">
                  <c:v>600</c:v>
                </c:pt>
                <c:pt idx="966">
                  <c:v>500</c:v>
                </c:pt>
                <c:pt idx="967">
                  <c:v>875</c:v>
                </c:pt>
                <c:pt idx="968">
                  <c:v>825</c:v>
                </c:pt>
                <c:pt idx="969">
                  <c:v>825</c:v>
                </c:pt>
                <c:pt idx="970">
                  <c:v>975</c:v>
                </c:pt>
                <c:pt idx="971">
                  <c:v>575</c:v>
                </c:pt>
                <c:pt idx="972">
                  <c:v>550</c:v>
                </c:pt>
                <c:pt idx="973">
                  <c:v>825</c:v>
                </c:pt>
                <c:pt idx="974">
                  <c:v>775</c:v>
                </c:pt>
                <c:pt idx="975">
                  <c:v>775</c:v>
                </c:pt>
                <c:pt idx="976">
                  <c:v>950</c:v>
                </c:pt>
                <c:pt idx="977">
                  <c:v>475</c:v>
                </c:pt>
                <c:pt idx="978">
                  <c:v>475</c:v>
                </c:pt>
                <c:pt idx="979">
                  <c:v>725</c:v>
                </c:pt>
                <c:pt idx="980">
                  <c:v>675</c:v>
                </c:pt>
                <c:pt idx="981">
                  <c:v>625</c:v>
                </c:pt>
                <c:pt idx="982">
                  <c:v>675</c:v>
                </c:pt>
                <c:pt idx="983">
                  <c:v>400</c:v>
                </c:pt>
                <c:pt idx="984">
                  <c:v>400</c:v>
                </c:pt>
                <c:pt idx="985">
                  <c:v>625</c:v>
                </c:pt>
                <c:pt idx="986">
                  <c:v>575</c:v>
                </c:pt>
                <c:pt idx="987">
                  <c:v>575</c:v>
                </c:pt>
                <c:pt idx="988">
                  <c:v>525</c:v>
                </c:pt>
                <c:pt idx="989">
                  <c:v>375</c:v>
                </c:pt>
                <c:pt idx="990">
                  <c:v>350</c:v>
                </c:pt>
                <c:pt idx="991">
                  <c:v>525</c:v>
                </c:pt>
                <c:pt idx="992">
                  <c:v>675</c:v>
                </c:pt>
                <c:pt idx="993">
                  <c:v>675</c:v>
                </c:pt>
                <c:pt idx="994">
                  <c:v>600</c:v>
                </c:pt>
                <c:pt idx="995">
                  <c:v>475</c:v>
                </c:pt>
                <c:pt idx="996">
                  <c:v>450</c:v>
                </c:pt>
                <c:pt idx="997">
                  <c:v>650</c:v>
                </c:pt>
                <c:pt idx="998">
                  <c:v>800</c:v>
                </c:pt>
                <c:pt idx="999">
                  <c:v>800</c:v>
                </c:pt>
                <c:pt idx="1000">
                  <c:v>700</c:v>
                </c:pt>
                <c:pt idx="1001">
                  <c:v>550</c:v>
                </c:pt>
                <c:pt idx="1002">
                  <c:v>500</c:v>
                </c:pt>
                <c:pt idx="1003">
                  <c:v>750</c:v>
                </c:pt>
                <c:pt idx="1004">
                  <c:v>425</c:v>
                </c:pt>
                <c:pt idx="1005">
                  <c:v>225</c:v>
                </c:pt>
                <c:pt idx="1006">
                  <c:v>225</c:v>
                </c:pt>
                <c:pt idx="1007">
                  <c:v>75</c:v>
                </c:pt>
                <c:pt idx="1008">
                  <c:v>125</c:v>
                </c:pt>
                <c:pt idx="1009">
                  <c:v>225</c:v>
                </c:pt>
                <c:pt idx="1010">
                  <c:v>475</c:v>
                </c:pt>
                <c:pt idx="1011">
                  <c:v>125</c:v>
                </c:pt>
                <c:pt idx="1012">
                  <c:v>175</c:v>
                </c:pt>
                <c:pt idx="1013">
                  <c:v>50</c:v>
                </c:pt>
                <c:pt idx="1014">
                  <c:v>125</c:v>
                </c:pt>
                <c:pt idx="1015">
                  <c:v>200</c:v>
                </c:pt>
                <c:pt idx="1016">
                  <c:v>420</c:v>
                </c:pt>
                <c:pt idx="1017">
                  <c:v>100</c:v>
                </c:pt>
                <c:pt idx="1018">
                  <c:v>150</c:v>
                </c:pt>
                <c:pt idx="1019">
                  <c:v>0</c:v>
                </c:pt>
                <c:pt idx="1020">
                  <c:v>50</c:v>
                </c:pt>
                <c:pt idx="1021">
                  <c:v>150</c:v>
                </c:pt>
                <c:pt idx="1022">
                  <c:v>375</c:v>
                </c:pt>
                <c:pt idx="1023">
                  <c:v>75</c:v>
                </c:pt>
                <c:pt idx="1024">
                  <c:v>75</c:v>
                </c:pt>
                <c:pt idx="1025">
                  <c:v>0</c:v>
                </c:pt>
                <c:pt idx="1026">
                  <c:v>25</c:v>
                </c:pt>
                <c:pt idx="1027">
                  <c:v>150</c:v>
                </c:pt>
                <c:pt idx="1028">
                  <c:v>420</c:v>
                </c:pt>
                <c:pt idx="1029">
                  <c:v>125</c:v>
                </c:pt>
                <c:pt idx="1030">
                  <c:v>100</c:v>
                </c:pt>
                <c:pt idx="1031">
                  <c:v>25</c:v>
                </c:pt>
                <c:pt idx="1032">
                  <c:v>50</c:v>
                </c:pt>
                <c:pt idx="1033">
                  <c:v>150</c:v>
                </c:pt>
                <c:pt idx="1034">
                  <c:v>400</c:v>
                </c:pt>
                <c:pt idx="1035">
                  <c:v>150</c:v>
                </c:pt>
                <c:pt idx="1036">
                  <c:v>175</c:v>
                </c:pt>
                <c:pt idx="1037">
                  <c:v>150</c:v>
                </c:pt>
                <c:pt idx="1038">
                  <c:v>150</c:v>
                </c:pt>
                <c:pt idx="1039">
                  <c:v>325</c:v>
                </c:pt>
                <c:pt idx="1040">
                  <c:v>550</c:v>
                </c:pt>
                <c:pt idx="1041">
                  <c:v>300</c:v>
                </c:pt>
                <c:pt idx="1042">
                  <c:v>225</c:v>
                </c:pt>
                <c:pt idx="1043">
                  <c:v>175</c:v>
                </c:pt>
                <c:pt idx="1044">
                  <c:v>175</c:v>
                </c:pt>
                <c:pt idx="1045">
                  <c:v>350</c:v>
                </c:pt>
                <c:pt idx="1046">
                  <c:v>500</c:v>
                </c:pt>
                <c:pt idx="1047">
                  <c:v>275</c:v>
                </c:pt>
                <c:pt idx="1048">
                  <c:v>200</c:v>
                </c:pt>
                <c:pt idx="1049">
                  <c:v>125</c:v>
                </c:pt>
                <c:pt idx="1050">
                  <c:v>100</c:v>
                </c:pt>
                <c:pt idx="1051">
                  <c:v>275</c:v>
                </c:pt>
                <c:pt idx="1052">
                  <c:v>400</c:v>
                </c:pt>
                <c:pt idx="1053">
                  <c:v>200</c:v>
                </c:pt>
                <c:pt idx="1054">
                  <c:v>100</c:v>
                </c:pt>
                <c:pt idx="1055">
                  <c:v>75</c:v>
                </c:pt>
                <c:pt idx="1056">
                  <c:v>75</c:v>
                </c:pt>
                <c:pt idx="1057">
                  <c:v>150</c:v>
                </c:pt>
                <c:pt idx="1058">
                  <c:v>325</c:v>
                </c:pt>
                <c:pt idx="1059">
                  <c:v>150</c:v>
                </c:pt>
                <c:pt idx="1060">
                  <c:v>50</c:v>
                </c:pt>
                <c:pt idx="1061">
                  <c:v>25</c:v>
                </c:pt>
                <c:pt idx="1062">
                  <c:v>25</c:v>
                </c:pt>
                <c:pt idx="1063">
                  <c:v>150</c:v>
                </c:pt>
                <c:pt idx="1064">
                  <c:v>300</c:v>
                </c:pt>
                <c:pt idx="1065">
                  <c:v>150</c:v>
                </c:pt>
                <c:pt idx="1066">
                  <c:v>95</c:v>
                </c:pt>
                <c:pt idx="1067">
                  <c:v>125</c:v>
                </c:pt>
                <c:pt idx="1068">
                  <c:v>100</c:v>
                </c:pt>
                <c:pt idx="1069">
                  <c:v>200</c:v>
                </c:pt>
                <c:pt idx="1070">
                  <c:v>450</c:v>
                </c:pt>
                <c:pt idx="1071">
                  <c:v>250</c:v>
                </c:pt>
                <c:pt idx="1072">
                  <c:v>200</c:v>
                </c:pt>
                <c:pt idx="1073">
                  <c:v>150</c:v>
                </c:pt>
                <c:pt idx="1074">
                  <c:v>150</c:v>
                </c:pt>
                <c:pt idx="1075">
                  <c:v>250</c:v>
                </c:pt>
                <c:pt idx="1076">
                  <c:v>675</c:v>
                </c:pt>
                <c:pt idx="1077">
                  <c:v>675</c:v>
                </c:pt>
                <c:pt idx="1078">
                  <c:v>475</c:v>
                </c:pt>
                <c:pt idx="1079">
                  <c:v>475</c:v>
                </c:pt>
                <c:pt idx="1080">
                  <c:v>325</c:v>
                </c:pt>
                <c:pt idx="1081">
                  <c:v>475</c:v>
                </c:pt>
                <c:pt idx="1082">
                  <c:v>625</c:v>
                </c:pt>
                <c:pt idx="1083">
                  <c:v>600</c:v>
                </c:pt>
                <c:pt idx="1084">
                  <c:v>425</c:v>
                </c:pt>
                <c:pt idx="1085">
                  <c:v>375</c:v>
                </c:pt>
                <c:pt idx="1086">
                  <c:v>250</c:v>
                </c:pt>
                <c:pt idx="1087">
                  <c:v>450</c:v>
                </c:pt>
                <c:pt idx="1088">
                  <c:v>625</c:v>
                </c:pt>
                <c:pt idx="1089">
                  <c:v>625</c:v>
                </c:pt>
                <c:pt idx="1090">
                  <c:v>450</c:v>
                </c:pt>
                <c:pt idx="1091">
                  <c:v>350</c:v>
                </c:pt>
                <c:pt idx="1092">
                  <c:v>250</c:v>
                </c:pt>
                <c:pt idx="1093">
                  <c:v>400</c:v>
                </c:pt>
                <c:pt idx="1094">
                  <c:v>650</c:v>
                </c:pt>
                <c:pt idx="1095">
                  <c:v>650</c:v>
                </c:pt>
                <c:pt idx="1096">
                  <c:v>475</c:v>
                </c:pt>
                <c:pt idx="1097">
                  <c:v>375</c:v>
                </c:pt>
                <c:pt idx="1098">
                  <c:v>275</c:v>
                </c:pt>
                <c:pt idx="1099">
                  <c:v>550</c:v>
                </c:pt>
                <c:pt idx="1100">
                  <c:v>700</c:v>
                </c:pt>
                <c:pt idx="1101">
                  <c:v>725</c:v>
                </c:pt>
                <c:pt idx="1102">
                  <c:v>575</c:v>
                </c:pt>
                <c:pt idx="1103">
                  <c:v>500</c:v>
                </c:pt>
                <c:pt idx="1104">
                  <c:v>400</c:v>
                </c:pt>
                <c:pt idx="1105">
                  <c:v>750</c:v>
                </c:pt>
                <c:pt idx="1106">
                  <c:v>750</c:v>
                </c:pt>
                <c:pt idx="1107">
                  <c:v>750</c:v>
                </c:pt>
                <c:pt idx="1108">
                  <c:v>650</c:v>
                </c:pt>
                <c:pt idx="1109">
                  <c:v>600</c:v>
                </c:pt>
                <c:pt idx="1110">
                  <c:v>500</c:v>
                </c:pt>
                <c:pt idx="1111">
                  <c:v>875</c:v>
                </c:pt>
                <c:pt idx="1112">
                  <c:v>825</c:v>
                </c:pt>
                <c:pt idx="1113">
                  <c:v>825</c:v>
                </c:pt>
                <c:pt idx="1114">
                  <c:v>975</c:v>
                </c:pt>
                <c:pt idx="1115">
                  <c:v>575</c:v>
                </c:pt>
                <c:pt idx="1116">
                  <c:v>525</c:v>
                </c:pt>
                <c:pt idx="1117">
                  <c:v>800</c:v>
                </c:pt>
                <c:pt idx="1118">
                  <c:v>750</c:v>
                </c:pt>
                <c:pt idx="1119">
                  <c:v>750</c:v>
                </c:pt>
                <c:pt idx="1120">
                  <c:v>925</c:v>
                </c:pt>
                <c:pt idx="1121">
                  <c:v>425</c:v>
                </c:pt>
                <c:pt idx="1122">
                  <c:v>425</c:v>
                </c:pt>
                <c:pt idx="1123">
                  <c:v>675</c:v>
                </c:pt>
                <c:pt idx="1124">
                  <c:v>625</c:v>
                </c:pt>
                <c:pt idx="1125">
                  <c:v>575</c:v>
                </c:pt>
                <c:pt idx="1126">
                  <c:v>625</c:v>
                </c:pt>
                <c:pt idx="1127">
                  <c:v>350</c:v>
                </c:pt>
                <c:pt idx="1128">
                  <c:v>350</c:v>
                </c:pt>
                <c:pt idx="1129">
                  <c:v>575</c:v>
                </c:pt>
                <c:pt idx="1130">
                  <c:v>525</c:v>
                </c:pt>
                <c:pt idx="1131">
                  <c:v>525</c:v>
                </c:pt>
                <c:pt idx="1132">
                  <c:v>475</c:v>
                </c:pt>
                <c:pt idx="1133">
                  <c:v>325</c:v>
                </c:pt>
                <c:pt idx="1134">
                  <c:v>300</c:v>
                </c:pt>
                <c:pt idx="1135">
                  <c:v>475</c:v>
                </c:pt>
                <c:pt idx="1136">
                  <c:v>625</c:v>
                </c:pt>
                <c:pt idx="1137">
                  <c:v>625</c:v>
                </c:pt>
                <c:pt idx="1138">
                  <c:v>575</c:v>
                </c:pt>
                <c:pt idx="1139">
                  <c:v>450</c:v>
                </c:pt>
                <c:pt idx="1140">
                  <c:v>425</c:v>
                </c:pt>
                <c:pt idx="1141">
                  <c:v>625</c:v>
                </c:pt>
                <c:pt idx="1142">
                  <c:v>775</c:v>
                </c:pt>
                <c:pt idx="1143">
                  <c:v>775</c:v>
                </c:pt>
                <c:pt idx="1144">
                  <c:v>700</c:v>
                </c:pt>
                <c:pt idx="1145">
                  <c:v>550</c:v>
                </c:pt>
                <c:pt idx="1146">
                  <c:v>500</c:v>
                </c:pt>
                <c:pt idx="1147">
                  <c:v>750</c:v>
                </c:pt>
                <c:pt idx="1148">
                  <c:v>450</c:v>
                </c:pt>
                <c:pt idx="1149">
                  <c:v>250</c:v>
                </c:pt>
                <c:pt idx="1150">
                  <c:v>250</c:v>
                </c:pt>
                <c:pt idx="1151">
                  <c:v>100</c:v>
                </c:pt>
                <c:pt idx="1152">
                  <c:v>150</c:v>
                </c:pt>
                <c:pt idx="1153">
                  <c:v>250</c:v>
                </c:pt>
                <c:pt idx="1154">
                  <c:v>500</c:v>
                </c:pt>
                <c:pt idx="1155">
                  <c:v>150</c:v>
                </c:pt>
                <c:pt idx="1156">
                  <c:v>200</c:v>
                </c:pt>
                <c:pt idx="1157">
                  <c:v>75</c:v>
                </c:pt>
                <c:pt idx="1158">
                  <c:v>150</c:v>
                </c:pt>
                <c:pt idx="1159">
                  <c:v>250</c:v>
                </c:pt>
                <c:pt idx="1160">
                  <c:v>470</c:v>
                </c:pt>
                <c:pt idx="1161">
                  <c:v>175</c:v>
                </c:pt>
                <c:pt idx="1162">
                  <c:v>200</c:v>
                </c:pt>
                <c:pt idx="1163">
                  <c:v>50</c:v>
                </c:pt>
                <c:pt idx="1164">
                  <c:v>100</c:v>
                </c:pt>
                <c:pt idx="1165">
                  <c:v>200</c:v>
                </c:pt>
                <c:pt idx="1166">
                  <c:v>450</c:v>
                </c:pt>
                <c:pt idx="1167">
                  <c:v>150</c:v>
                </c:pt>
                <c:pt idx="1168">
                  <c:v>150</c:v>
                </c:pt>
                <c:pt idx="1169">
                  <c:v>75</c:v>
                </c:pt>
                <c:pt idx="1170">
                  <c:v>75</c:v>
                </c:pt>
                <c:pt idx="1171">
                  <c:v>225</c:v>
                </c:pt>
                <c:pt idx="1172">
                  <c:v>495</c:v>
                </c:pt>
                <c:pt idx="1173">
                  <c:v>200</c:v>
                </c:pt>
                <c:pt idx="1174">
                  <c:v>175</c:v>
                </c:pt>
                <c:pt idx="1175">
                  <c:v>125</c:v>
                </c:pt>
                <c:pt idx="1176">
                  <c:v>150</c:v>
                </c:pt>
                <c:pt idx="1177">
                  <c:v>275</c:v>
                </c:pt>
                <c:pt idx="1178">
                  <c:v>525</c:v>
                </c:pt>
                <c:pt idx="1179">
                  <c:v>275</c:v>
                </c:pt>
                <c:pt idx="1180">
                  <c:v>200</c:v>
                </c:pt>
                <c:pt idx="1181">
                  <c:v>175</c:v>
                </c:pt>
                <c:pt idx="1182">
                  <c:v>175</c:v>
                </c:pt>
                <c:pt idx="1183">
                  <c:v>325</c:v>
                </c:pt>
                <c:pt idx="1184">
                  <c:v>550</c:v>
                </c:pt>
                <c:pt idx="1185">
                  <c:v>300</c:v>
                </c:pt>
                <c:pt idx="1186">
                  <c:v>225</c:v>
                </c:pt>
                <c:pt idx="1187">
                  <c:v>175</c:v>
                </c:pt>
                <c:pt idx="1188">
                  <c:v>200</c:v>
                </c:pt>
                <c:pt idx="1189">
                  <c:v>375</c:v>
                </c:pt>
                <c:pt idx="1190">
                  <c:v>525</c:v>
                </c:pt>
                <c:pt idx="1191">
                  <c:v>300</c:v>
                </c:pt>
                <c:pt idx="1192">
                  <c:v>225</c:v>
                </c:pt>
                <c:pt idx="1193">
                  <c:v>175</c:v>
                </c:pt>
                <c:pt idx="1194">
                  <c:v>150</c:v>
                </c:pt>
                <c:pt idx="1195">
                  <c:v>325</c:v>
                </c:pt>
                <c:pt idx="1196">
                  <c:v>450</c:v>
                </c:pt>
                <c:pt idx="1197">
                  <c:v>250</c:v>
                </c:pt>
                <c:pt idx="1198">
                  <c:v>150</c:v>
                </c:pt>
                <c:pt idx="1199">
                  <c:v>125</c:v>
                </c:pt>
                <c:pt idx="1200">
                  <c:v>125</c:v>
                </c:pt>
                <c:pt idx="1201">
                  <c:v>225</c:v>
                </c:pt>
                <c:pt idx="1202">
                  <c:v>400</c:v>
                </c:pt>
                <c:pt idx="1203">
                  <c:v>225</c:v>
                </c:pt>
                <c:pt idx="1204">
                  <c:v>125</c:v>
                </c:pt>
                <c:pt idx="1205">
                  <c:v>100</c:v>
                </c:pt>
                <c:pt idx="1206">
                  <c:v>100</c:v>
                </c:pt>
                <c:pt idx="1207">
                  <c:v>225</c:v>
                </c:pt>
                <c:pt idx="1208">
                  <c:v>375</c:v>
                </c:pt>
                <c:pt idx="1209">
                  <c:v>200</c:v>
                </c:pt>
                <c:pt idx="1210">
                  <c:v>195</c:v>
                </c:pt>
                <c:pt idx="1211">
                  <c:v>175</c:v>
                </c:pt>
                <c:pt idx="1212">
                  <c:v>150</c:v>
                </c:pt>
                <c:pt idx="1213">
                  <c:v>250</c:v>
                </c:pt>
                <c:pt idx="1214">
                  <c:v>475</c:v>
                </c:pt>
                <c:pt idx="1215">
                  <c:v>275</c:v>
                </c:pt>
                <c:pt idx="1216">
                  <c:v>250</c:v>
                </c:pt>
                <c:pt idx="1217">
                  <c:v>200</c:v>
                </c:pt>
                <c:pt idx="1218">
                  <c:v>200</c:v>
                </c:pt>
                <c:pt idx="1219">
                  <c:v>300</c:v>
                </c:pt>
                <c:pt idx="1220">
                  <c:v>375</c:v>
                </c:pt>
                <c:pt idx="1221">
                  <c:v>375</c:v>
                </c:pt>
                <c:pt idx="1222">
                  <c:v>375</c:v>
                </c:pt>
                <c:pt idx="1223">
                  <c:v>225</c:v>
                </c:pt>
                <c:pt idx="1224">
                  <c:v>300</c:v>
                </c:pt>
                <c:pt idx="1225">
                  <c:v>575</c:v>
                </c:pt>
                <c:pt idx="1226">
                  <c:v>225</c:v>
                </c:pt>
                <c:pt idx="1227">
                  <c:v>275</c:v>
                </c:pt>
                <c:pt idx="1228">
                  <c:v>175</c:v>
                </c:pt>
                <c:pt idx="1229">
                  <c:v>250</c:v>
                </c:pt>
                <c:pt idx="1230">
                  <c:v>350</c:v>
                </c:pt>
                <c:pt idx="1231">
                  <c:v>545</c:v>
                </c:pt>
                <c:pt idx="1232">
                  <c:v>250</c:v>
                </c:pt>
                <c:pt idx="1233">
                  <c:v>275</c:v>
                </c:pt>
                <c:pt idx="1234">
                  <c:v>125</c:v>
                </c:pt>
                <c:pt idx="1235">
                  <c:v>175</c:v>
                </c:pt>
                <c:pt idx="1236">
                  <c:v>275</c:v>
                </c:pt>
                <c:pt idx="1237">
                  <c:v>525</c:v>
                </c:pt>
                <c:pt idx="1238">
                  <c:v>225</c:v>
                </c:pt>
                <c:pt idx="1239">
                  <c:v>225</c:v>
                </c:pt>
                <c:pt idx="1240">
                  <c:v>150</c:v>
                </c:pt>
                <c:pt idx="1241">
                  <c:v>150</c:v>
                </c:pt>
                <c:pt idx="1242">
                  <c:v>300</c:v>
                </c:pt>
                <c:pt idx="1243">
                  <c:v>570</c:v>
                </c:pt>
                <c:pt idx="1244">
                  <c:v>275</c:v>
                </c:pt>
                <c:pt idx="1245">
                  <c:v>300</c:v>
                </c:pt>
                <c:pt idx="1246">
                  <c:v>250</c:v>
                </c:pt>
                <c:pt idx="1247">
                  <c:v>275</c:v>
                </c:pt>
                <c:pt idx="1248">
                  <c:v>400</c:v>
                </c:pt>
                <c:pt idx="1249">
                  <c:v>650</c:v>
                </c:pt>
                <c:pt idx="1250">
                  <c:v>400</c:v>
                </c:pt>
                <c:pt idx="1251">
                  <c:v>325</c:v>
                </c:pt>
                <c:pt idx="1252">
                  <c:v>300</c:v>
                </c:pt>
                <c:pt idx="1253">
                  <c:v>300</c:v>
                </c:pt>
                <c:pt idx="1254">
                  <c:v>450</c:v>
                </c:pt>
                <c:pt idx="1255">
                  <c:v>675</c:v>
                </c:pt>
                <c:pt idx="1256">
                  <c:v>425</c:v>
                </c:pt>
                <c:pt idx="1257">
                  <c:v>350</c:v>
                </c:pt>
                <c:pt idx="1258">
                  <c:v>300</c:v>
                </c:pt>
                <c:pt idx="1259">
                  <c:v>325</c:v>
                </c:pt>
                <c:pt idx="1260">
                  <c:v>500</c:v>
                </c:pt>
                <c:pt idx="1261">
                  <c:v>650</c:v>
                </c:pt>
                <c:pt idx="1262">
                  <c:v>425</c:v>
                </c:pt>
                <c:pt idx="1263">
                  <c:v>350</c:v>
                </c:pt>
                <c:pt idx="1264">
                  <c:v>250</c:v>
                </c:pt>
                <c:pt idx="1265">
                  <c:v>225</c:v>
                </c:pt>
                <c:pt idx="1266">
                  <c:v>400</c:v>
                </c:pt>
                <c:pt idx="1267">
                  <c:v>525</c:v>
                </c:pt>
                <c:pt idx="1268">
                  <c:v>325</c:v>
                </c:pt>
                <c:pt idx="1269">
                  <c:v>225</c:v>
                </c:pt>
                <c:pt idx="1270">
                  <c:v>200</c:v>
                </c:pt>
                <c:pt idx="1271">
                  <c:v>200</c:v>
                </c:pt>
                <c:pt idx="1272">
                  <c:v>300</c:v>
                </c:pt>
                <c:pt idx="1273">
                  <c:v>450</c:v>
                </c:pt>
                <c:pt idx="1274">
                  <c:v>275</c:v>
                </c:pt>
                <c:pt idx="1275">
                  <c:v>175</c:v>
                </c:pt>
                <c:pt idx="1276">
                  <c:v>150</c:v>
                </c:pt>
                <c:pt idx="1277">
                  <c:v>150</c:v>
                </c:pt>
                <c:pt idx="1278">
                  <c:v>275</c:v>
                </c:pt>
                <c:pt idx="1279">
                  <c:v>425</c:v>
                </c:pt>
                <c:pt idx="1280">
                  <c:v>300</c:v>
                </c:pt>
                <c:pt idx="1281">
                  <c:v>320</c:v>
                </c:pt>
                <c:pt idx="1282">
                  <c:v>300</c:v>
                </c:pt>
                <c:pt idx="1283">
                  <c:v>275</c:v>
                </c:pt>
                <c:pt idx="1284">
                  <c:v>375</c:v>
                </c:pt>
                <c:pt idx="1285">
                  <c:v>600</c:v>
                </c:pt>
                <c:pt idx="1286">
                  <c:v>400</c:v>
                </c:pt>
                <c:pt idx="1287">
                  <c:v>375</c:v>
                </c:pt>
                <c:pt idx="1288">
                  <c:v>375</c:v>
                </c:pt>
                <c:pt idx="1289">
                  <c:v>375</c:v>
                </c:pt>
                <c:pt idx="1290">
                  <c:v>225</c:v>
                </c:pt>
                <c:pt idx="1291">
                  <c:v>175</c:v>
                </c:pt>
                <c:pt idx="1292">
                  <c:v>425</c:v>
                </c:pt>
                <c:pt idx="1293">
                  <c:v>475</c:v>
                </c:pt>
                <c:pt idx="1294">
                  <c:v>375</c:v>
                </c:pt>
                <c:pt idx="1295">
                  <c:v>375</c:v>
                </c:pt>
                <c:pt idx="1296">
                  <c:v>225</c:v>
                </c:pt>
                <c:pt idx="1297">
                  <c:v>150</c:v>
                </c:pt>
                <c:pt idx="1298">
                  <c:v>350</c:v>
                </c:pt>
                <c:pt idx="1299">
                  <c:v>500</c:v>
                </c:pt>
                <c:pt idx="1300">
                  <c:v>350</c:v>
                </c:pt>
                <c:pt idx="1301">
                  <c:v>375</c:v>
                </c:pt>
                <c:pt idx="1302">
                  <c:v>275</c:v>
                </c:pt>
                <c:pt idx="1303">
                  <c:v>125</c:v>
                </c:pt>
                <c:pt idx="1304">
                  <c:v>325</c:v>
                </c:pt>
                <c:pt idx="1305">
                  <c:v>500</c:v>
                </c:pt>
                <c:pt idx="1306">
                  <c:v>300</c:v>
                </c:pt>
                <c:pt idx="1307">
                  <c:v>350</c:v>
                </c:pt>
                <c:pt idx="1308">
                  <c:v>250</c:v>
                </c:pt>
                <c:pt idx="1309">
                  <c:v>150</c:v>
                </c:pt>
                <c:pt idx="1310">
                  <c:v>325</c:v>
                </c:pt>
                <c:pt idx="1311">
                  <c:v>525</c:v>
                </c:pt>
                <c:pt idx="1312">
                  <c:v>375</c:v>
                </c:pt>
                <c:pt idx="1313">
                  <c:v>375</c:v>
                </c:pt>
                <c:pt idx="1314">
                  <c:v>275</c:v>
                </c:pt>
                <c:pt idx="1315">
                  <c:v>175</c:v>
                </c:pt>
                <c:pt idx="1316">
                  <c:v>475</c:v>
                </c:pt>
                <c:pt idx="1317">
                  <c:v>725</c:v>
                </c:pt>
                <c:pt idx="1318">
                  <c:v>600</c:v>
                </c:pt>
                <c:pt idx="1319">
                  <c:v>600</c:v>
                </c:pt>
                <c:pt idx="1320">
                  <c:v>475</c:v>
                </c:pt>
                <c:pt idx="1321">
                  <c:v>350</c:v>
                </c:pt>
                <c:pt idx="1322">
                  <c:v>650</c:v>
                </c:pt>
                <c:pt idx="1323">
                  <c:v>800</c:v>
                </c:pt>
                <c:pt idx="1324">
                  <c:v>650</c:v>
                </c:pt>
                <c:pt idx="1325">
                  <c:v>600</c:v>
                </c:pt>
                <c:pt idx="1326">
                  <c:v>500</c:v>
                </c:pt>
                <c:pt idx="1327">
                  <c:v>550</c:v>
                </c:pt>
                <c:pt idx="1328">
                  <c:v>550</c:v>
                </c:pt>
                <c:pt idx="1329">
                  <c:v>750</c:v>
                </c:pt>
                <c:pt idx="1330">
                  <c:v>725</c:v>
                </c:pt>
                <c:pt idx="1331">
                  <c:v>600</c:v>
                </c:pt>
                <c:pt idx="1332">
                  <c:v>525</c:v>
                </c:pt>
                <c:pt idx="1333">
                  <c:v>525</c:v>
                </c:pt>
                <c:pt idx="1334">
                  <c:v>350</c:v>
                </c:pt>
                <c:pt idx="1335">
                  <c:v>550</c:v>
                </c:pt>
                <c:pt idx="1336">
                  <c:v>550</c:v>
                </c:pt>
                <c:pt idx="1337">
                  <c:v>375</c:v>
                </c:pt>
                <c:pt idx="1338">
                  <c:v>325</c:v>
                </c:pt>
                <c:pt idx="1339">
                  <c:v>350</c:v>
                </c:pt>
                <c:pt idx="1340">
                  <c:v>375</c:v>
                </c:pt>
                <c:pt idx="1341">
                  <c:v>475</c:v>
                </c:pt>
                <c:pt idx="1342">
                  <c:v>475</c:v>
                </c:pt>
                <c:pt idx="1343">
                  <c:v>300</c:v>
                </c:pt>
                <c:pt idx="1344">
                  <c:v>275</c:v>
                </c:pt>
                <c:pt idx="1345">
                  <c:v>250</c:v>
                </c:pt>
                <c:pt idx="1346">
                  <c:v>300</c:v>
                </c:pt>
                <c:pt idx="1347">
                  <c:v>525</c:v>
                </c:pt>
                <c:pt idx="1348">
                  <c:v>600</c:v>
                </c:pt>
                <c:pt idx="1349">
                  <c:v>425</c:v>
                </c:pt>
                <c:pt idx="1350">
                  <c:v>400</c:v>
                </c:pt>
                <c:pt idx="1351">
                  <c:v>375</c:v>
                </c:pt>
                <c:pt idx="1352">
                  <c:v>500</c:v>
                </c:pt>
                <c:pt idx="1353">
                  <c:v>700</c:v>
                </c:pt>
                <c:pt idx="1354">
                  <c:v>700</c:v>
                </c:pt>
                <c:pt idx="1355">
                  <c:v>500</c:v>
                </c:pt>
                <c:pt idx="1356">
                  <c:v>500</c:v>
                </c:pt>
                <c:pt idx="1357">
                  <c:v>425</c:v>
                </c:pt>
                <c:pt idx="1358">
                  <c:v>525</c:v>
                </c:pt>
                <c:pt idx="1359">
                  <c:v>425</c:v>
                </c:pt>
                <c:pt idx="1360">
                  <c:v>425</c:v>
                </c:pt>
                <c:pt idx="1361">
                  <c:v>425</c:v>
                </c:pt>
                <c:pt idx="1362">
                  <c:v>275</c:v>
                </c:pt>
                <c:pt idx="1363">
                  <c:v>225</c:v>
                </c:pt>
                <c:pt idx="1364">
                  <c:v>475</c:v>
                </c:pt>
                <c:pt idx="1365">
                  <c:v>525</c:v>
                </c:pt>
                <c:pt idx="1366">
                  <c:v>425</c:v>
                </c:pt>
                <c:pt idx="1367">
                  <c:v>425</c:v>
                </c:pt>
                <c:pt idx="1368">
                  <c:v>275</c:v>
                </c:pt>
                <c:pt idx="1369">
                  <c:v>200</c:v>
                </c:pt>
                <c:pt idx="1370">
                  <c:v>400</c:v>
                </c:pt>
                <c:pt idx="1371">
                  <c:v>550</c:v>
                </c:pt>
                <c:pt idx="1372">
                  <c:v>400</c:v>
                </c:pt>
                <c:pt idx="1373">
                  <c:v>425</c:v>
                </c:pt>
                <c:pt idx="1374">
                  <c:v>325</c:v>
                </c:pt>
                <c:pt idx="1375">
                  <c:v>175</c:v>
                </c:pt>
                <c:pt idx="1376">
                  <c:v>375</c:v>
                </c:pt>
                <c:pt idx="1377">
                  <c:v>550</c:v>
                </c:pt>
                <c:pt idx="1378">
                  <c:v>350</c:v>
                </c:pt>
                <c:pt idx="1379">
                  <c:v>400</c:v>
                </c:pt>
                <c:pt idx="1380">
                  <c:v>300</c:v>
                </c:pt>
                <c:pt idx="1381">
                  <c:v>200</c:v>
                </c:pt>
                <c:pt idx="1382">
                  <c:v>375</c:v>
                </c:pt>
                <c:pt idx="1383">
                  <c:v>575</c:v>
                </c:pt>
                <c:pt idx="1384">
                  <c:v>425</c:v>
                </c:pt>
                <c:pt idx="1385">
                  <c:v>425</c:v>
                </c:pt>
                <c:pt idx="1386">
                  <c:v>325</c:v>
                </c:pt>
                <c:pt idx="1387">
                  <c:v>225</c:v>
                </c:pt>
                <c:pt idx="1388">
                  <c:v>575</c:v>
                </c:pt>
                <c:pt idx="1389">
                  <c:v>825</c:v>
                </c:pt>
                <c:pt idx="1390">
                  <c:v>700</c:v>
                </c:pt>
                <c:pt idx="1391">
                  <c:v>700</c:v>
                </c:pt>
                <c:pt idx="1392">
                  <c:v>575</c:v>
                </c:pt>
                <c:pt idx="1393">
                  <c:v>450</c:v>
                </c:pt>
                <c:pt idx="1394">
                  <c:v>750</c:v>
                </c:pt>
                <c:pt idx="1395">
                  <c:v>900</c:v>
                </c:pt>
                <c:pt idx="1396">
                  <c:v>750</c:v>
                </c:pt>
                <c:pt idx="1397">
                  <c:v>700</c:v>
                </c:pt>
                <c:pt idx="1398">
                  <c:v>600</c:v>
                </c:pt>
                <c:pt idx="1399">
                  <c:v>650</c:v>
                </c:pt>
                <c:pt idx="1400">
                  <c:v>650</c:v>
                </c:pt>
                <c:pt idx="1401">
                  <c:v>850</c:v>
                </c:pt>
                <c:pt idx="1402">
                  <c:v>825</c:v>
                </c:pt>
                <c:pt idx="1403">
                  <c:v>700</c:v>
                </c:pt>
                <c:pt idx="1404">
                  <c:v>475</c:v>
                </c:pt>
                <c:pt idx="1405">
                  <c:v>475</c:v>
                </c:pt>
                <c:pt idx="1406">
                  <c:v>300</c:v>
                </c:pt>
                <c:pt idx="1407">
                  <c:v>500</c:v>
                </c:pt>
                <c:pt idx="1408">
                  <c:v>500</c:v>
                </c:pt>
                <c:pt idx="1409">
                  <c:v>300</c:v>
                </c:pt>
                <c:pt idx="1410">
                  <c:v>250</c:v>
                </c:pt>
                <c:pt idx="1411">
                  <c:v>275</c:v>
                </c:pt>
                <c:pt idx="1412">
                  <c:v>300</c:v>
                </c:pt>
                <c:pt idx="1413">
                  <c:v>400</c:v>
                </c:pt>
                <c:pt idx="1414">
                  <c:v>575</c:v>
                </c:pt>
                <c:pt idx="1415">
                  <c:v>400</c:v>
                </c:pt>
                <c:pt idx="1416">
                  <c:v>375</c:v>
                </c:pt>
                <c:pt idx="1417">
                  <c:v>350</c:v>
                </c:pt>
                <c:pt idx="1418">
                  <c:v>400</c:v>
                </c:pt>
                <c:pt idx="1419">
                  <c:v>625</c:v>
                </c:pt>
                <c:pt idx="1420">
                  <c:v>700</c:v>
                </c:pt>
                <c:pt idx="1421">
                  <c:v>525</c:v>
                </c:pt>
                <c:pt idx="1422">
                  <c:v>500</c:v>
                </c:pt>
                <c:pt idx="1423">
                  <c:v>475</c:v>
                </c:pt>
                <c:pt idx="1424">
                  <c:v>600</c:v>
                </c:pt>
                <c:pt idx="1425">
                  <c:v>800</c:v>
                </c:pt>
                <c:pt idx="1426">
                  <c:v>800</c:v>
                </c:pt>
                <c:pt idx="1427">
                  <c:v>600</c:v>
                </c:pt>
                <c:pt idx="1428">
                  <c:v>600</c:v>
                </c:pt>
                <c:pt idx="1429">
                  <c:v>525</c:v>
                </c:pt>
                <c:pt idx="1430">
                  <c:v>625</c:v>
                </c:pt>
                <c:pt idx="1431">
                  <c:v>850</c:v>
                </c:pt>
                <c:pt idx="1432">
                  <c:v>650</c:v>
                </c:pt>
                <c:pt idx="1433">
                  <c:v>650</c:v>
                </c:pt>
                <c:pt idx="1434">
                  <c:v>500</c:v>
                </c:pt>
                <c:pt idx="1435">
                  <c:v>550</c:v>
                </c:pt>
                <c:pt idx="1436">
                  <c:v>650</c:v>
                </c:pt>
                <c:pt idx="1437">
                  <c:v>900</c:v>
                </c:pt>
                <c:pt idx="1438">
                  <c:v>550</c:v>
                </c:pt>
                <c:pt idx="1439">
                  <c:v>600</c:v>
                </c:pt>
                <c:pt idx="1440">
                  <c:v>475</c:v>
                </c:pt>
                <c:pt idx="1441">
                  <c:v>550</c:v>
                </c:pt>
                <c:pt idx="1442">
                  <c:v>650</c:v>
                </c:pt>
                <c:pt idx="1443">
                  <c:v>870</c:v>
                </c:pt>
                <c:pt idx="1444">
                  <c:v>550</c:v>
                </c:pt>
                <c:pt idx="1445">
                  <c:v>575</c:v>
                </c:pt>
                <c:pt idx="1446">
                  <c:v>425</c:v>
                </c:pt>
                <c:pt idx="1447">
                  <c:v>475</c:v>
                </c:pt>
                <c:pt idx="1448">
                  <c:v>575</c:v>
                </c:pt>
                <c:pt idx="1449">
                  <c:v>825</c:v>
                </c:pt>
                <c:pt idx="1450">
                  <c:v>525</c:v>
                </c:pt>
                <c:pt idx="1451">
                  <c:v>525</c:v>
                </c:pt>
                <c:pt idx="1452">
                  <c:v>450</c:v>
                </c:pt>
                <c:pt idx="1453">
                  <c:v>475</c:v>
                </c:pt>
                <c:pt idx="1454">
                  <c:v>600</c:v>
                </c:pt>
                <c:pt idx="1455">
                  <c:v>870</c:v>
                </c:pt>
                <c:pt idx="1456">
                  <c:v>575</c:v>
                </c:pt>
                <c:pt idx="1457">
                  <c:v>550</c:v>
                </c:pt>
                <c:pt idx="1458">
                  <c:v>500</c:v>
                </c:pt>
                <c:pt idx="1459">
                  <c:v>525</c:v>
                </c:pt>
                <c:pt idx="1460">
                  <c:v>625</c:v>
                </c:pt>
                <c:pt idx="1461">
                  <c:v>875</c:v>
                </c:pt>
                <c:pt idx="1462">
                  <c:v>625</c:v>
                </c:pt>
                <c:pt idx="1463">
                  <c:v>600</c:v>
                </c:pt>
                <c:pt idx="1464">
                  <c:v>575</c:v>
                </c:pt>
                <c:pt idx="1465">
                  <c:v>575</c:v>
                </c:pt>
                <c:pt idx="1466">
                  <c:v>725</c:v>
                </c:pt>
                <c:pt idx="1467">
                  <c:v>950</c:v>
                </c:pt>
                <c:pt idx="1468">
                  <c:v>700</c:v>
                </c:pt>
                <c:pt idx="1469">
                  <c:v>625</c:v>
                </c:pt>
                <c:pt idx="1470">
                  <c:v>575</c:v>
                </c:pt>
                <c:pt idx="1471">
                  <c:v>600</c:v>
                </c:pt>
                <c:pt idx="1472">
                  <c:v>775</c:v>
                </c:pt>
                <c:pt idx="1473">
                  <c:v>925</c:v>
                </c:pt>
                <c:pt idx="1474">
                  <c:v>700</c:v>
                </c:pt>
                <c:pt idx="1475">
                  <c:v>625</c:v>
                </c:pt>
                <c:pt idx="1476">
                  <c:v>575</c:v>
                </c:pt>
                <c:pt idx="1477">
                  <c:v>550</c:v>
                </c:pt>
                <c:pt idx="1478">
                  <c:v>725</c:v>
                </c:pt>
                <c:pt idx="1479">
                  <c:v>850</c:v>
                </c:pt>
                <c:pt idx="1480">
                  <c:v>650</c:v>
                </c:pt>
                <c:pt idx="1481">
                  <c:v>550</c:v>
                </c:pt>
                <c:pt idx="1482">
                  <c:v>525</c:v>
                </c:pt>
                <c:pt idx="1483">
                  <c:v>525</c:v>
                </c:pt>
                <c:pt idx="1484">
                  <c:v>625</c:v>
                </c:pt>
                <c:pt idx="1485">
                  <c:v>800</c:v>
                </c:pt>
                <c:pt idx="1486">
                  <c:v>625</c:v>
                </c:pt>
                <c:pt idx="1487">
                  <c:v>525</c:v>
                </c:pt>
                <c:pt idx="1488">
                  <c:v>500</c:v>
                </c:pt>
                <c:pt idx="1489">
                  <c:v>500</c:v>
                </c:pt>
                <c:pt idx="1490">
                  <c:v>625</c:v>
                </c:pt>
                <c:pt idx="1491">
                  <c:v>775</c:v>
                </c:pt>
                <c:pt idx="1492">
                  <c:v>600</c:v>
                </c:pt>
                <c:pt idx="1493">
                  <c:v>545</c:v>
                </c:pt>
                <c:pt idx="1494">
                  <c:v>575</c:v>
                </c:pt>
                <c:pt idx="1495">
                  <c:v>550</c:v>
                </c:pt>
                <c:pt idx="1496">
                  <c:v>650</c:v>
                </c:pt>
                <c:pt idx="1497">
                  <c:v>875</c:v>
                </c:pt>
                <c:pt idx="1498">
                  <c:v>675</c:v>
                </c:pt>
                <c:pt idx="1499">
                  <c:v>625</c:v>
                </c:pt>
                <c:pt idx="1500">
                  <c:v>575</c:v>
                </c:pt>
                <c:pt idx="1501">
                  <c:v>575</c:v>
                </c:pt>
                <c:pt idx="1502">
                  <c:v>675</c:v>
                </c:pt>
                <c:pt idx="1503">
                  <c:v>800</c:v>
                </c:pt>
                <c:pt idx="1504">
                  <c:v>600</c:v>
                </c:pt>
                <c:pt idx="1505">
                  <c:v>600</c:v>
                </c:pt>
                <c:pt idx="1506">
                  <c:v>450</c:v>
                </c:pt>
                <c:pt idx="1507">
                  <c:v>500</c:v>
                </c:pt>
                <c:pt idx="1508">
                  <c:v>600</c:v>
                </c:pt>
                <c:pt idx="1509">
                  <c:v>850</c:v>
                </c:pt>
                <c:pt idx="1510">
                  <c:v>500</c:v>
                </c:pt>
                <c:pt idx="1511">
                  <c:v>550</c:v>
                </c:pt>
                <c:pt idx="1512">
                  <c:v>425</c:v>
                </c:pt>
                <c:pt idx="1513">
                  <c:v>500</c:v>
                </c:pt>
                <c:pt idx="1514">
                  <c:v>600</c:v>
                </c:pt>
                <c:pt idx="1515">
                  <c:v>820</c:v>
                </c:pt>
                <c:pt idx="1516">
                  <c:v>525</c:v>
                </c:pt>
                <c:pt idx="1517">
                  <c:v>550</c:v>
                </c:pt>
                <c:pt idx="1518">
                  <c:v>400</c:v>
                </c:pt>
                <c:pt idx="1519">
                  <c:v>450</c:v>
                </c:pt>
                <c:pt idx="1520">
                  <c:v>550</c:v>
                </c:pt>
                <c:pt idx="1521">
                  <c:v>800</c:v>
                </c:pt>
                <c:pt idx="1522">
                  <c:v>500</c:v>
                </c:pt>
                <c:pt idx="1523">
                  <c:v>500</c:v>
                </c:pt>
                <c:pt idx="1524">
                  <c:v>425</c:v>
                </c:pt>
                <c:pt idx="1525">
                  <c:v>425</c:v>
                </c:pt>
                <c:pt idx="1526">
                  <c:v>550</c:v>
                </c:pt>
                <c:pt idx="1527">
                  <c:v>820</c:v>
                </c:pt>
                <c:pt idx="1528">
                  <c:v>525</c:v>
                </c:pt>
                <c:pt idx="1529">
                  <c:v>500</c:v>
                </c:pt>
                <c:pt idx="1530">
                  <c:v>450</c:v>
                </c:pt>
                <c:pt idx="1531">
                  <c:v>475</c:v>
                </c:pt>
                <c:pt idx="1532">
                  <c:v>600</c:v>
                </c:pt>
                <c:pt idx="1533">
                  <c:v>850</c:v>
                </c:pt>
                <c:pt idx="1534">
                  <c:v>600</c:v>
                </c:pt>
                <c:pt idx="1535">
                  <c:v>525</c:v>
                </c:pt>
                <c:pt idx="1536">
                  <c:v>500</c:v>
                </c:pt>
                <c:pt idx="1537">
                  <c:v>500</c:v>
                </c:pt>
                <c:pt idx="1538">
                  <c:v>650</c:v>
                </c:pt>
                <c:pt idx="1539">
                  <c:v>875</c:v>
                </c:pt>
                <c:pt idx="1540">
                  <c:v>625</c:v>
                </c:pt>
                <c:pt idx="1541">
                  <c:v>550</c:v>
                </c:pt>
                <c:pt idx="1542">
                  <c:v>500</c:v>
                </c:pt>
                <c:pt idx="1543">
                  <c:v>525</c:v>
                </c:pt>
                <c:pt idx="1544">
                  <c:v>700</c:v>
                </c:pt>
                <c:pt idx="1545">
                  <c:v>850</c:v>
                </c:pt>
                <c:pt idx="1546">
                  <c:v>625</c:v>
                </c:pt>
                <c:pt idx="1547">
                  <c:v>550</c:v>
                </c:pt>
                <c:pt idx="1548">
                  <c:v>525</c:v>
                </c:pt>
                <c:pt idx="1549">
                  <c:v>500</c:v>
                </c:pt>
                <c:pt idx="1550">
                  <c:v>675</c:v>
                </c:pt>
                <c:pt idx="1551">
                  <c:v>800</c:v>
                </c:pt>
                <c:pt idx="1552">
                  <c:v>600</c:v>
                </c:pt>
                <c:pt idx="1553">
                  <c:v>525</c:v>
                </c:pt>
                <c:pt idx="1554">
                  <c:v>500</c:v>
                </c:pt>
                <c:pt idx="1555">
                  <c:v>500</c:v>
                </c:pt>
                <c:pt idx="1556">
                  <c:v>600</c:v>
                </c:pt>
                <c:pt idx="1557">
                  <c:v>775</c:v>
                </c:pt>
                <c:pt idx="1558">
                  <c:v>600</c:v>
                </c:pt>
                <c:pt idx="1559">
                  <c:v>500</c:v>
                </c:pt>
                <c:pt idx="1560">
                  <c:v>475</c:v>
                </c:pt>
                <c:pt idx="1561">
                  <c:v>475</c:v>
                </c:pt>
                <c:pt idx="1562">
                  <c:v>600</c:v>
                </c:pt>
                <c:pt idx="1563">
                  <c:v>750</c:v>
                </c:pt>
                <c:pt idx="1564">
                  <c:v>575</c:v>
                </c:pt>
                <c:pt idx="1565">
                  <c:v>520</c:v>
                </c:pt>
                <c:pt idx="1566">
                  <c:v>500</c:v>
                </c:pt>
                <c:pt idx="1567">
                  <c:v>475</c:v>
                </c:pt>
                <c:pt idx="1568">
                  <c:v>575</c:v>
                </c:pt>
                <c:pt idx="1569">
                  <c:v>800</c:v>
                </c:pt>
                <c:pt idx="1570">
                  <c:v>600</c:v>
                </c:pt>
                <c:pt idx="1571">
                  <c:v>550</c:v>
                </c:pt>
                <c:pt idx="1572">
                  <c:v>500</c:v>
                </c:pt>
                <c:pt idx="1573">
                  <c:v>500</c:v>
                </c:pt>
                <c:pt idx="1574">
                  <c:v>600</c:v>
                </c:pt>
                <c:pt idx="1575">
                  <c:v>350</c:v>
                </c:pt>
                <c:pt idx="1576">
                  <c:v>350</c:v>
                </c:pt>
                <c:pt idx="1577">
                  <c:v>350</c:v>
                </c:pt>
                <c:pt idx="1578">
                  <c:v>200</c:v>
                </c:pt>
                <c:pt idx="1579">
                  <c:v>150</c:v>
                </c:pt>
                <c:pt idx="1580">
                  <c:v>400</c:v>
                </c:pt>
                <c:pt idx="1581">
                  <c:v>450</c:v>
                </c:pt>
                <c:pt idx="1582">
                  <c:v>350</c:v>
                </c:pt>
                <c:pt idx="1583">
                  <c:v>350</c:v>
                </c:pt>
                <c:pt idx="1584">
                  <c:v>200</c:v>
                </c:pt>
                <c:pt idx="1585">
                  <c:v>125</c:v>
                </c:pt>
                <c:pt idx="1586">
                  <c:v>325</c:v>
                </c:pt>
                <c:pt idx="1587">
                  <c:v>475</c:v>
                </c:pt>
                <c:pt idx="1588">
                  <c:v>325</c:v>
                </c:pt>
                <c:pt idx="1589">
                  <c:v>350</c:v>
                </c:pt>
                <c:pt idx="1590">
                  <c:v>250</c:v>
                </c:pt>
                <c:pt idx="1591">
                  <c:v>100</c:v>
                </c:pt>
                <c:pt idx="1592">
                  <c:v>300</c:v>
                </c:pt>
                <c:pt idx="1593">
                  <c:v>475</c:v>
                </c:pt>
                <c:pt idx="1594">
                  <c:v>275</c:v>
                </c:pt>
                <c:pt idx="1595">
                  <c:v>325</c:v>
                </c:pt>
                <c:pt idx="1596">
                  <c:v>225</c:v>
                </c:pt>
                <c:pt idx="1597">
                  <c:v>125</c:v>
                </c:pt>
                <c:pt idx="1598">
                  <c:v>300</c:v>
                </c:pt>
                <c:pt idx="1599">
                  <c:v>500</c:v>
                </c:pt>
                <c:pt idx="1600">
                  <c:v>350</c:v>
                </c:pt>
                <c:pt idx="1601">
                  <c:v>350</c:v>
                </c:pt>
                <c:pt idx="1602">
                  <c:v>275</c:v>
                </c:pt>
                <c:pt idx="1603">
                  <c:v>175</c:v>
                </c:pt>
                <c:pt idx="1604">
                  <c:v>525</c:v>
                </c:pt>
                <c:pt idx="1605">
                  <c:v>775</c:v>
                </c:pt>
                <c:pt idx="1606">
                  <c:v>650</c:v>
                </c:pt>
                <c:pt idx="1607">
                  <c:v>650</c:v>
                </c:pt>
                <c:pt idx="1608">
                  <c:v>525</c:v>
                </c:pt>
                <c:pt idx="1609">
                  <c:v>400</c:v>
                </c:pt>
                <c:pt idx="1610">
                  <c:v>700</c:v>
                </c:pt>
                <c:pt idx="1611">
                  <c:v>850</c:v>
                </c:pt>
                <c:pt idx="1612">
                  <c:v>700</c:v>
                </c:pt>
                <c:pt idx="1613">
                  <c:v>650</c:v>
                </c:pt>
                <c:pt idx="1614">
                  <c:v>550</c:v>
                </c:pt>
                <c:pt idx="1615">
                  <c:v>600</c:v>
                </c:pt>
                <c:pt idx="1616">
                  <c:v>600</c:v>
                </c:pt>
                <c:pt idx="1617">
                  <c:v>800</c:v>
                </c:pt>
                <c:pt idx="1618">
                  <c:v>775</c:v>
                </c:pt>
                <c:pt idx="1619">
                  <c:v>650</c:v>
                </c:pt>
                <c:pt idx="1620">
                  <c:v>425</c:v>
                </c:pt>
                <c:pt idx="1621">
                  <c:v>425</c:v>
                </c:pt>
                <c:pt idx="1622">
                  <c:v>250</c:v>
                </c:pt>
                <c:pt idx="1623">
                  <c:v>450</c:v>
                </c:pt>
                <c:pt idx="1624">
                  <c:v>450</c:v>
                </c:pt>
                <c:pt idx="1625">
                  <c:v>250</c:v>
                </c:pt>
                <c:pt idx="1626">
                  <c:v>200</c:v>
                </c:pt>
                <c:pt idx="1627">
                  <c:v>225</c:v>
                </c:pt>
                <c:pt idx="1628">
                  <c:v>250</c:v>
                </c:pt>
                <c:pt idx="1629">
                  <c:v>350</c:v>
                </c:pt>
                <c:pt idx="1630">
                  <c:v>525</c:v>
                </c:pt>
                <c:pt idx="1631">
                  <c:v>350</c:v>
                </c:pt>
                <c:pt idx="1632">
                  <c:v>325</c:v>
                </c:pt>
                <c:pt idx="1633">
                  <c:v>300</c:v>
                </c:pt>
                <c:pt idx="1634">
                  <c:v>350</c:v>
                </c:pt>
                <c:pt idx="1635">
                  <c:v>575</c:v>
                </c:pt>
                <c:pt idx="1636">
                  <c:v>650</c:v>
                </c:pt>
                <c:pt idx="1637">
                  <c:v>475</c:v>
                </c:pt>
                <c:pt idx="1638">
                  <c:v>450</c:v>
                </c:pt>
                <c:pt idx="1639">
                  <c:v>425</c:v>
                </c:pt>
                <c:pt idx="1640">
                  <c:v>550</c:v>
                </c:pt>
                <c:pt idx="1641">
                  <c:v>750</c:v>
                </c:pt>
                <c:pt idx="1642">
                  <c:v>750</c:v>
                </c:pt>
                <c:pt idx="1643">
                  <c:v>550</c:v>
                </c:pt>
                <c:pt idx="1644">
                  <c:v>550</c:v>
                </c:pt>
                <c:pt idx="1645">
                  <c:v>475</c:v>
                </c:pt>
                <c:pt idx="1646">
                  <c:v>575</c:v>
                </c:pt>
                <c:pt idx="1647">
                  <c:v>750</c:v>
                </c:pt>
                <c:pt idx="1648">
                  <c:v>550</c:v>
                </c:pt>
                <c:pt idx="1649">
                  <c:v>550</c:v>
                </c:pt>
                <c:pt idx="1650">
                  <c:v>400</c:v>
                </c:pt>
                <c:pt idx="1651">
                  <c:v>450</c:v>
                </c:pt>
                <c:pt idx="1652">
                  <c:v>550</c:v>
                </c:pt>
                <c:pt idx="1653">
                  <c:v>800</c:v>
                </c:pt>
                <c:pt idx="1654">
                  <c:v>450</c:v>
                </c:pt>
                <c:pt idx="1655">
                  <c:v>500</c:v>
                </c:pt>
                <c:pt idx="1656">
                  <c:v>375</c:v>
                </c:pt>
                <c:pt idx="1657">
                  <c:v>450</c:v>
                </c:pt>
                <c:pt idx="1658">
                  <c:v>550</c:v>
                </c:pt>
                <c:pt idx="1659">
                  <c:v>770</c:v>
                </c:pt>
                <c:pt idx="1660">
                  <c:v>450</c:v>
                </c:pt>
                <c:pt idx="1661">
                  <c:v>475</c:v>
                </c:pt>
                <c:pt idx="1662">
                  <c:v>325</c:v>
                </c:pt>
                <c:pt idx="1663">
                  <c:v>375</c:v>
                </c:pt>
                <c:pt idx="1664">
                  <c:v>475</c:v>
                </c:pt>
                <c:pt idx="1665">
                  <c:v>725</c:v>
                </c:pt>
                <c:pt idx="1666">
                  <c:v>425</c:v>
                </c:pt>
                <c:pt idx="1667">
                  <c:v>450</c:v>
                </c:pt>
                <c:pt idx="1668">
                  <c:v>375</c:v>
                </c:pt>
                <c:pt idx="1669">
                  <c:v>400</c:v>
                </c:pt>
                <c:pt idx="1670">
                  <c:v>525</c:v>
                </c:pt>
                <c:pt idx="1671">
                  <c:v>795</c:v>
                </c:pt>
                <c:pt idx="1672">
                  <c:v>500</c:v>
                </c:pt>
                <c:pt idx="1673">
                  <c:v>475</c:v>
                </c:pt>
                <c:pt idx="1674">
                  <c:v>450</c:v>
                </c:pt>
                <c:pt idx="1675">
                  <c:v>475</c:v>
                </c:pt>
                <c:pt idx="1676">
                  <c:v>575</c:v>
                </c:pt>
                <c:pt idx="1677">
                  <c:v>825</c:v>
                </c:pt>
                <c:pt idx="1678">
                  <c:v>575</c:v>
                </c:pt>
                <c:pt idx="1679">
                  <c:v>550</c:v>
                </c:pt>
                <c:pt idx="1680">
                  <c:v>525</c:v>
                </c:pt>
                <c:pt idx="1681">
                  <c:v>525</c:v>
                </c:pt>
                <c:pt idx="1682">
                  <c:v>675</c:v>
                </c:pt>
                <c:pt idx="1683">
                  <c:v>900</c:v>
                </c:pt>
                <c:pt idx="1684">
                  <c:v>650</c:v>
                </c:pt>
                <c:pt idx="1685">
                  <c:v>575</c:v>
                </c:pt>
                <c:pt idx="1686">
                  <c:v>525</c:v>
                </c:pt>
                <c:pt idx="1687">
                  <c:v>550</c:v>
                </c:pt>
                <c:pt idx="1688">
                  <c:v>725</c:v>
                </c:pt>
                <c:pt idx="1689">
                  <c:v>875</c:v>
                </c:pt>
                <c:pt idx="1690">
                  <c:v>650</c:v>
                </c:pt>
                <c:pt idx="1691">
                  <c:v>575</c:v>
                </c:pt>
                <c:pt idx="1692">
                  <c:v>525</c:v>
                </c:pt>
                <c:pt idx="1693">
                  <c:v>500</c:v>
                </c:pt>
                <c:pt idx="1694">
                  <c:v>675</c:v>
                </c:pt>
                <c:pt idx="1695">
                  <c:v>800</c:v>
                </c:pt>
                <c:pt idx="1696">
                  <c:v>600</c:v>
                </c:pt>
                <c:pt idx="1697">
                  <c:v>500</c:v>
                </c:pt>
                <c:pt idx="1698">
                  <c:v>475</c:v>
                </c:pt>
                <c:pt idx="1699">
                  <c:v>475</c:v>
                </c:pt>
                <c:pt idx="1700">
                  <c:v>575</c:v>
                </c:pt>
                <c:pt idx="1701">
                  <c:v>750</c:v>
                </c:pt>
                <c:pt idx="1702">
                  <c:v>575</c:v>
                </c:pt>
                <c:pt idx="1703">
                  <c:v>425</c:v>
                </c:pt>
                <c:pt idx="1704">
                  <c:v>400</c:v>
                </c:pt>
                <c:pt idx="1705">
                  <c:v>400</c:v>
                </c:pt>
                <c:pt idx="1706">
                  <c:v>525</c:v>
                </c:pt>
                <c:pt idx="1707">
                  <c:v>675</c:v>
                </c:pt>
                <c:pt idx="1708">
                  <c:v>500</c:v>
                </c:pt>
                <c:pt idx="1709">
                  <c:v>445</c:v>
                </c:pt>
                <c:pt idx="1710">
                  <c:v>475</c:v>
                </c:pt>
                <c:pt idx="1711">
                  <c:v>450</c:v>
                </c:pt>
                <c:pt idx="1712">
                  <c:v>625</c:v>
                </c:pt>
                <c:pt idx="1713">
                  <c:v>850</c:v>
                </c:pt>
                <c:pt idx="1714">
                  <c:v>650</c:v>
                </c:pt>
                <c:pt idx="1715">
                  <c:v>600</c:v>
                </c:pt>
                <c:pt idx="1716">
                  <c:v>550</c:v>
                </c:pt>
                <c:pt idx="1717">
                  <c:v>550</c:v>
                </c:pt>
                <c:pt idx="1718">
                  <c:v>650</c:v>
                </c:pt>
                <c:pt idx="1719">
                  <c:v>625</c:v>
                </c:pt>
                <c:pt idx="1720">
                  <c:v>425</c:v>
                </c:pt>
                <c:pt idx="1721">
                  <c:v>425</c:v>
                </c:pt>
                <c:pt idx="1722">
                  <c:v>275</c:v>
                </c:pt>
                <c:pt idx="1723">
                  <c:v>325</c:v>
                </c:pt>
                <c:pt idx="1724">
                  <c:v>425</c:v>
                </c:pt>
                <c:pt idx="1725">
                  <c:v>675</c:v>
                </c:pt>
                <c:pt idx="1726">
                  <c:v>325</c:v>
                </c:pt>
                <c:pt idx="1727">
                  <c:v>375</c:v>
                </c:pt>
                <c:pt idx="1728">
                  <c:v>250</c:v>
                </c:pt>
                <c:pt idx="1729">
                  <c:v>325</c:v>
                </c:pt>
                <c:pt idx="1730">
                  <c:v>400</c:v>
                </c:pt>
                <c:pt idx="1731">
                  <c:v>620</c:v>
                </c:pt>
                <c:pt idx="1732">
                  <c:v>300</c:v>
                </c:pt>
                <c:pt idx="1733">
                  <c:v>350</c:v>
                </c:pt>
                <c:pt idx="1734">
                  <c:v>200</c:v>
                </c:pt>
                <c:pt idx="1735">
                  <c:v>250</c:v>
                </c:pt>
                <c:pt idx="1736">
                  <c:v>350</c:v>
                </c:pt>
                <c:pt idx="1737">
                  <c:v>575</c:v>
                </c:pt>
                <c:pt idx="1738">
                  <c:v>275</c:v>
                </c:pt>
                <c:pt idx="1739">
                  <c:v>275</c:v>
                </c:pt>
                <c:pt idx="1740">
                  <c:v>200</c:v>
                </c:pt>
                <c:pt idx="1741">
                  <c:v>225</c:v>
                </c:pt>
                <c:pt idx="1742">
                  <c:v>350</c:v>
                </c:pt>
                <c:pt idx="1743">
                  <c:v>620</c:v>
                </c:pt>
                <c:pt idx="1744">
                  <c:v>325</c:v>
                </c:pt>
                <c:pt idx="1745">
                  <c:v>300</c:v>
                </c:pt>
                <c:pt idx="1746">
                  <c:v>225</c:v>
                </c:pt>
                <c:pt idx="1747">
                  <c:v>250</c:v>
                </c:pt>
                <c:pt idx="1748">
                  <c:v>350</c:v>
                </c:pt>
                <c:pt idx="1749">
                  <c:v>600</c:v>
                </c:pt>
                <c:pt idx="1750">
                  <c:v>350</c:v>
                </c:pt>
                <c:pt idx="1751">
                  <c:v>375</c:v>
                </c:pt>
                <c:pt idx="1752">
                  <c:v>350</c:v>
                </c:pt>
                <c:pt idx="1753">
                  <c:v>350</c:v>
                </c:pt>
                <c:pt idx="1754">
                  <c:v>525</c:v>
                </c:pt>
                <c:pt idx="1755">
                  <c:v>750</c:v>
                </c:pt>
                <c:pt idx="1756">
                  <c:v>500</c:v>
                </c:pt>
                <c:pt idx="1757">
                  <c:v>425</c:v>
                </c:pt>
                <c:pt idx="1758">
                  <c:v>375</c:v>
                </c:pt>
                <c:pt idx="1759">
                  <c:v>375</c:v>
                </c:pt>
                <c:pt idx="1760">
                  <c:v>550</c:v>
                </c:pt>
                <c:pt idx="1761">
                  <c:v>700</c:v>
                </c:pt>
                <c:pt idx="1762">
                  <c:v>475</c:v>
                </c:pt>
                <c:pt idx="1763">
                  <c:v>400</c:v>
                </c:pt>
                <c:pt idx="1764">
                  <c:v>325</c:v>
                </c:pt>
                <c:pt idx="1765">
                  <c:v>300</c:v>
                </c:pt>
                <c:pt idx="1766">
                  <c:v>475</c:v>
                </c:pt>
                <c:pt idx="1767">
                  <c:v>600</c:v>
                </c:pt>
                <c:pt idx="1768">
                  <c:v>400</c:v>
                </c:pt>
                <c:pt idx="1769">
                  <c:v>300</c:v>
                </c:pt>
                <c:pt idx="1770">
                  <c:v>275</c:v>
                </c:pt>
                <c:pt idx="1771">
                  <c:v>275</c:v>
                </c:pt>
                <c:pt idx="1772">
                  <c:v>350</c:v>
                </c:pt>
                <c:pt idx="1773">
                  <c:v>525</c:v>
                </c:pt>
                <c:pt idx="1774">
                  <c:v>350</c:v>
                </c:pt>
                <c:pt idx="1775">
                  <c:v>250</c:v>
                </c:pt>
                <c:pt idx="1776">
                  <c:v>225</c:v>
                </c:pt>
                <c:pt idx="1777">
                  <c:v>225</c:v>
                </c:pt>
                <c:pt idx="1778">
                  <c:v>350</c:v>
                </c:pt>
                <c:pt idx="1779">
                  <c:v>500</c:v>
                </c:pt>
                <c:pt idx="1780">
                  <c:v>350</c:v>
                </c:pt>
                <c:pt idx="1781">
                  <c:v>295</c:v>
                </c:pt>
                <c:pt idx="1782">
                  <c:v>325</c:v>
                </c:pt>
                <c:pt idx="1783">
                  <c:v>300</c:v>
                </c:pt>
                <c:pt idx="1784">
                  <c:v>400</c:v>
                </c:pt>
                <c:pt idx="1785">
                  <c:v>650</c:v>
                </c:pt>
                <c:pt idx="1786">
                  <c:v>450</c:v>
                </c:pt>
                <c:pt idx="1787">
                  <c:v>400</c:v>
                </c:pt>
                <c:pt idx="1788">
                  <c:v>350</c:v>
                </c:pt>
                <c:pt idx="1789">
                  <c:v>350</c:v>
                </c:pt>
                <c:pt idx="1790">
                  <c:v>450</c:v>
                </c:pt>
                <c:pt idx="1791">
                  <c:v>675</c:v>
                </c:pt>
                <c:pt idx="1792">
                  <c:v>475</c:v>
                </c:pt>
                <c:pt idx="1793">
                  <c:v>475</c:v>
                </c:pt>
                <c:pt idx="1794">
                  <c:v>325</c:v>
                </c:pt>
                <c:pt idx="1795">
                  <c:v>375</c:v>
                </c:pt>
                <c:pt idx="1796">
                  <c:v>475</c:v>
                </c:pt>
                <c:pt idx="1797">
                  <c:v>725</c:v>
                </c:pt>
                <c:pt idx="1798">
                  <c:v>375</c:v>
                </c:pt>
                <c:pt idx="1799">
                  <c:v>425</c:v>
                </c:pt>
                <c:pt idx="1800">
                  <c:v>300</c:v>
                </c:pt>
                <c:pt idx="1801">
                  <c:v>375</c:v>
                </c:pt>
                <c:pt idx="1802">
                  <c:v>450</c:v>
                </c:pt>
                <c:pt idx="1803">
                  <c:v>670</c:v>
                </c:pt>
                <c:pt idx="1804">
                  <c:v>350</c:v>
                </c:pt>
                <c:pt idx="1805">
                  <c:v>400</c:v>
                </c:pt>
                <c:pt idx="1806">
                  <c:v>250</c:v>
                </c:pt>
                <c:pt idx="1807">
                  <c:v>300</c:v>
                </c:pt>
                <c:pt idx="1808">
                  <c:v>400</c:v>
                </c:pt>
                <c:pt idx="1809">
                  <c:v>625</c:v>
                </c:pt>
                <c:pt idx="1810">
                  <c:v>325</c:v>
                </c:pt>
                <c:pt idx="1811">
                  <c:v>325</c:v>
                </c:pt>
                <c:pt idx="1812">
                  <c:v>250</c:v>
                </c:pt>
                <c:pt idx="1813">
                  <c:v>275</c:v>
                </c:pt>
                <c:pt idx="1814">
                  <c:v>400</c:v>
                </c:pt>
                <c:pt idx="1815">
                  <c:v>670</c:v>
                </c:pt>
                <c:pt idx="1816">
                  <c:v>375</c:v>
                </c:pt>
                <c:pt idx="1817">
                  <c:v>350</c:v>
                </c:pt>
                <c:pt idx="1818">
                  <c:v>275</c:v>
                </c:pt>
                <c:pt idx="1819">
                  <c:v>300</c:v>
                </c:pt>
                <c:pt idx="1820">
                  <c:v>400</c:v>
                </c:pt>
                <c:pt idx="1821">
                  <c:v>650</c:v>
                </c:pt>
                <c:pt idx="1822">
                  <c:v>400</c:v>
                </c:pt>
                <c:pt idx="1823">
                  <c:v>425</c:v>
                </c:pt>
                <c:pt idx="1824">
                  <c:v>400</c:v>
                </c:pt>
                <c:pt idx="1825">
                  <c:v>400</c:v>
                </c:pt>
                <c:pt idx="1826">
                  <c:v>575</c:v>
                </c:pt>
                <c:pt idx="1827">
                  <c:v>800</c:v>
                </c:pt>
                <c:pt idx="1828">
                  <c:v>550</c:v>
                </c:pt>
                <c:pt idx="1829">
                  <c:v>475</c:v>
                </c:pt>
                <c:pt idx="1830">
                  <c:v>425</c:v>
                </c:pt>
                <c:pt idx="1831">
                  <c:v>425</c:v>
                </c:pt>
                <c:pt idx="1832">
                  <c:v>600</c:v>
                </c:pt>
                <c:pt idx="1833">
                  <c:v>750</c:v>
                </c:pt>
                <c:pt idx="1834">
                  <c:v>525</c:v>
                </c:pt>
                <c:pt idx="1835">
                  <c:v>450</c:v>
                </c:pt>
                <c:pt idx="1836">
                  <c:v>375</c:v>
                </c:pt>
                <c:pt idx="1837">
                  <c:v>350</c:v>
                </c:pt>
                <c:pt idx="1838">
                  <c:v>525</c:v>
                </c:pt>
                <c:pt idx="1839">
                  <c:v>650</c:v>
                </c:pt>
                <c:pt idx="1840">
                  <c:v>450</c:v>
                </c:pt>
                <c:pt idx="1841">
                  <c:v>350</c:v>
                </c:pt>
                <c:pt idx="1842">
                  <c:v>325</c:v>
                </c:pt>
                <c:pt idx="1843">
                  <c:v>325</c:v>
                </c:pt>
                <c:pt idx="1844">
                  <c:v>400</c:v>
                </c:pt>
                <c:pt idx="1845">
                  <c:v>575</c:v>
                </c:pt>
                <c:pt idx="1846">
                  <c:v>400</c:v>
                </c:pt>
                <c:pt idx="1847">
                  <c:v>300</c:v>
                </c:pt>
                <c:pt idx="1848">
                  <c:v>275</c:v>
                </c:pt>
                <c:pt idx="1849">
                  <c:v>275</c:v>
                </c:pt>
                <c:pt idx="1850">
                  <c:v>400</c:v>
                </c:pt>
                <c:pt idx="1851">
                  <c:v>550</c:v>
                </c:pt>
                <c:pt idx="1852">
                  <c:v>400</c:v>
                </c:pt>
                <c:pt idx="1853">
                  <c:v>345</c:v>
                </c:pt>
                <c:pt idx="1854">
                  <c:v>375</c:v>
                </c:pt>
                <c:pt idx="1855">
                  <c:v>350</c:v>
                </c:pt>
                <c:pt idx="1856">
                  <c:v>450</c:v>
                </c:pt>
                <c:pt idx="1857">
                  <c:v>700</c:v>
                </c:pt>
                <c:pt idx="1858">
                  <c:v>500</c:v>
                </c:pt>
                <c:pt idx="1859">
                  <c:v>450</c:v>
                </c:pt>
                <c:pt idx="1860">
                  <c:v>400</c:v>
                </c:pt>
                <c:pt idx="1861">
                  <c:v>400</c:v>
                </c:pt>
                <c:pt idx="1862">
                  <c:v>500</c:v>
                </c:pt>
                <c:pt idx="1863">
                  <c:v>350</c:v>
                </c:pt>
                <c:pt idx="1864">
                  <c:v>350</c:v>
                </c:pt>
                <c:pt idx="1865">
                  <c:v>350</c:v>
                </c:pt>
                <c:pt idx="1866">
                  <c:v>200</c:v>
                </c:pt>
                <c:pt idx="1867">
                  <c:v>150</c:v>
                </c:pt>
                <c:pt idx="1868">
                  <c:v>400</c:v>
                </c:pt>
                <c:pt idx="1869">
                  <c:v>450</c:v>
                </c:pt>
                <c:pt idx="1870">
                  <c:v>350</c:v>
                </c:pt>
                <c:pt idx="1871">
                  <c:v>350</c:v>
                </c:pt>
                <c:pt idx="1872">
                  <c:v>200</c:v>
                </c:pt>
                <c:pt idx="1873">
                  <c:v>125</c:v>
                </c:pt>
                <c:pt idx="1874">
                  <c:v>325</c:v>
                </c:pt>
                <c:pt idx="1875">
                  <c:v>475</c:v>
                </c:pt>
                <c:pt idx="1876">
                  <c:v>325</c:v>
                </c:pt>
                <c:pt idx="1877">
                  <c:v>350</c:v>
                </c:pt>
                <c:pt idx="1878">
                  <c:v>250</c:v>
                </c:pt>
                <c:pt idx="1879">
                  <c:v>100</c:v>
                </c:pt>
                <c:pt idx="1880">
                  <c:v>300</c:v>
                </c:pt>
                <c:pt idx="1881">
                  <c:v>475</c:v>
                </c:pt>
                <c:pt idx="1882">
                  <c:v>275</c:v>
                </c:pt>
                <c:pt idx="1883">
                  <c:v>325</c:v>
                </c:pt>
                <c:pt idx="1884">
                  <c:v>225</c:v>
                </c:pt>
                <c:pt idx="1885">
                  <c:v>125</c:v>
                </c:pt>
                <c:pt idx="1886">
                  <c:v>300</c:v>
                </c:pt>
                <c:pt idx="1887">
                  <c:v>500</c:v>
                </c:pt>
                <c:pt idx="1888">
                  <c:v>350</c:v>
                </c:pt>
                <c:pt idx="1889">
                  <c:v>350</c:v>
                </c:pt>
                <c:pt idx="1890">
                  <c:v>275</c:v>
                </c:pt>
                <c:pt idx="1891">
                  <c:v>175</c:v>
                </c:pt>
                <c:pt idx="1892">
                  <c:v>525</c:v>
                </c:pt>
                <c:pt idx="1893">
                  <c:v>775</c:v>
                </c:pt>
                <c:pt idx="1894">
                  <c:v>650</c:v>
                </c:pt>
                <c:pt idx="1895">
                  <c:v>650</c:v>
                </c:pt>
                <c:pt idx="1896">
                  <c:v>525</c:v>
                </c:pt>
                <c:pt idx="1897">
                  <c:v>400</c:v>
                </c:pt>
                <c:pt idx="1898">
                  <c:v>700</c:v>
                </c:pt>
                <c:pt idx="1899">
                  <c:v>850</c:v>
                </c:pt>
                <c:pt idx="1900">
                  <c:v>700</c:v>
                </c:pt>
                <c:pt idx="1901">
                  <c:v>650</c:v>
                </c:pt>
                <c:pt idx="1902">
                  <c:v>550</c:v>
                </c:pt>
                <c:pt idx="1903">
                  <c:v>600</c:v>
                </c:pt>
                <c:pt idx="1904">
                  <c:v>600</c:v>
                </c:pt>
                <c:pt idx="1905">
                  <c:v>800</c:v>
                </c:pt>
                <c:pt idx="1906">
                  <c:v>775</c:v>
                </c:pt>
                <c:pt idx="1907">
                  <c:v>650</c:v>
                </c:pt>
                <c:pt idx="1908">
                  <c:v>425</c:v>
                </c:pt>
                <c:pt idx="1909">
                  <c:v>425</c:v>
                </c:pt>
                <c:pt idx="1910">
                  <c:v>250</c:v>
                </c:pt>
                <c:pt idx="1911">
                  <c:v>450</c:v>
                </c:pt>
                <c:pt idx="1912">
                  <c:v>450</c:v>
                </c:pt>
                <c:pt idx="1913">
                  <c:v>250</c:v>
                </c:pt>
                <c:pt idx="1914">
                  <c:v>200</c:v>
                </c:pt>
                <c:pt idx="1915">
                  <c:v>225</c:v>
                </c:pt>
                <c:pt idx="1916">
                  <c:v>250</c:v>
                </c:pt>
                <c:pt idx="1917">
                  <c:v>350</c:v>
                </c:pt>
                <c:pt idx="1918">
                  <c:v>525</c:v>
                </c:pt>
                <c:pt idx="1919">
                  <c:v>350</c:v>
                </c:pt>
                <c:pt idx="1920">
                  <c:v>325</c:v>
                </c:pt>
                <c:pt idx="1921">
                  <c:v>300</c:v>
                </c:pt>
                <c:pt idx="1922">
                  <c:v>350</c:v>
                </c:pt>
                <c:pt idx="1923">
                  <c:v>575</c:v>
                </c:pt>
                <c:pt idx="1924">
                  <c:v>650</c:v>
                </c:pt>
                <c:pt idx="1925">
                  <c:v>475</c:v>
                </c:pt>
                <c:pt idx="1926">
                  <c:v>450</c:v>
                </c:pt>
                <c:pt idx="1927">
                  <c:v>425</c:v>
                </c:pt>
                <c:pt idx="1928">
                  <c:v>550</c:v>
                </c:pt>
                <c:pt idx="1929">
                  <c:v>750</c:v>
                </c:pt>
                <c:pt idx="1930">
                  <c:v>750</c:v>
                </c:pt>
                <c:pt idx="1931">
                  <c:v>550</c:v>
                </c:pt>
                <c:pt idx="1932">
                  <c:v>550</c:v>
                </c:pt>
                <c:pt idx="1933">
                  <c:v>475</c:v>
                </c:pt>
                <c:pt idx="1934">
                  <c:v>575</c:v>
                </c:pt>
                <c:pt idx="1935">
                  <c:v>400</c:v>
                </c:pt>
                <c:pt idx="1936">
                  <c:v>400</c:v>
                </c:pt>
                <c:pt idx="1937">
                  <c:v>400</c:v>
                </c:pt>
                <c:pt idx="1938">
                  <c:v>250</c:v>
                </c:pt>
                <c:pt idx="1939">
                  <c:v>200</c:v>
                </c:pt>
                <c:pt idx="1940">
                  <c:v>450</c:v>
                </c:pt>
                <c:pt idx="1941">
                  <c:v>500</c:v>
                </c:pt>
                <c:pt idx="1942">
                  <c:v>400</c:v>
                </c:pt>
                <c:pt idx="1943">
                  <c:v>400</c:v>
                </c:pt>
                <c:pt idx="1944">
                  <c:v>250</c:v>
                </c:pt>
                <c:pt idx="1945">
                  <c:v>175</c:v>
                </c:pt>
                <c:pt idx="1946">
                  <c:v>375</c:v>
                </c:pt>
                <c:pt idx="1947">
                  <c:v>525</c:v>
                </c:pt>
                <c:pt idx="1948">
                  <c:v>375</c:v>
                </c:pt>
                <c:pt idx="1949">
                  <c:v>400</c:v>
                </c:pt>
                <c:pt idx="1950">
                  <c:v>300</c:v>
                </c:pt>
                <c:pt idx="1951">
                  <c:v>150</c:v>
                </c:pt>
                <c:pt idx="1952">
                  <c:v>350</c:v>
                </c:pt>
                <c:pt idx="1953">
                  <c:v>525</c:v>
                </c:pt>
                <c:pt idx="1954">
                  <c:v>325</c:v>
                </c:pt>
                <c:pt idx="1955">
                  <c:v>375</c:v>
                </c:pt>
                <c:pt idx="1956">
                  <c:v>275</c:v>
                </c:pt>
                <c:pt idx="1957">
                  <c:v>175</c:v>
                </c:pt>
                <c:pt idx="1958">
                  <c:v>350</c:v>
                </c:pt>
                <c:pt idx="1959">
                  <c:v>550</c:v>
                </c:pt>
                <c:pt idx="1960">
                  <c:v>400</c:v>
                </c:pt>
                <c:pt idx="1961">
                  <c:v>400</c:v>
                </c:pt>
                <c:pt idx="1962">
                  <c:v>325</c:v>
                </c:pt>
                <c:pt idx="1963">
                  <c:v>225</c:v>
                </c:pt>
                <c:pt idx="1964">
                  <c:v>575</c:v>
                </c:pt>
                <c:pt idx="1965">
                  <c:v>825</c:v>
                </c:pt>
                <c:pt idx="1966">
                  <c:v>700</c:v>
                </c:pt>
                <c:pt idx="1967">
                  <c:v>700</c:v>
                </c:pt>
                <c:pt idx="1968">
                  <c:v>575</c:v>
                </c:pt>
                <c:pt idx="1969">
                  <c:v>450</c:v>
                </c:pt>
                <c:pt idx="1970">
                  <c:v>750</c:v>
                </c:pt>
                <c:pt idx="1971">
                  <c:v>900</c:v>
                </c:pt>
                <c:pt idx="1972">
                  <c:v>750</c:v>
                </c:pt>
                <c:pt idx="1973">
                  <c:v>700</c:v>
                </c:pt>
                <c:pt idx="1974">
                  <c:v>600</c:v>
                </c:pt>
                <c:pt idx="1975">
                  <c:v>650</c:v>
                </c:pt>
                <c:pt idx="1976">
                  <c:v>650</c:v>
                </c:pt>
                <c:pt idx="1977">
                  <c:v>850</c:v>
                </c:pt>
                <c:pt idx="1978">
                  <c:v>825</c:v>
                </c:pt>
                <c:pt idx="1979">
                  <c:v>700</c:v>
                </c:pt>
                <c:pt idx="1980">
                  <c:v>475</c:v>
                </c:pt>
                <c:pt idx="1981">
                  <c:v>475</c:v>
                </c:pt>
                <c:pt idx="1982">
                  <c:v>300</c:v>
                </c:pt>
                <c:pt idx="1983">
                  <c:v>500</c:v>
                </c:pt>
                <c:pt idx="1984">
                  <c:v>500</c:v>
                </c:pt>
                <c:pt idx="1985">
                  <c:v>300</c:v>
                </c:pt>
                <c:pt idx="1986">
                  <c:v>250</c:v>
                </c:pt>
                <c:pt idx="1987">
                  <c:v>275</c:v>
                </c:pt>
                <c:pt idx="1988">
                  <c:v>300</c:v>
                </c:pt>
                <c:pt idx="1989">
                  <c:v>400</c:v>
                </c:pt>
                <c:pt idx="1990">
                  <c:v>575</c:v>
                </c:pt>
                <c:pt idx="1991">
                  <c:v>400</c:v>
                </c:pt>
                <c:pt idx="1992">
                  <c:v>375</c:v>
                </c:pt>
                <c:pt idx="1993">
                  <c:v>350</c:v>
                </c:pt>
                <c:pt idx="1994">
                  <c:v>400</c:v>
                </c:pt>
                <c:pt idx="1995">
                  <c:v>625</c:v>
                </c:pt>
                <c:pt idx="1996">
                  <c:v>700</c:v>
                </c:pt>
                <c:pt idx="1997">
                  <c:v>525</c:v>
                </c:pt>
                <c:pt idx="1998">
                  <c:v>500</c:v>
                </c:pt>
                <c:pt idx="1999">
                  <c:v>475</c:v>
                </c:pt>
                <c:pt idx="2000">
                  <c:v>600</c:v>
                </c:pt>
                <c:pt idx="2001">
                  <c:v>800</c:v>
                </c:pt>
                <c:pt idx="2002">
                  <c:v>800</c:v>
                </c:pt>
                <c:pt idx="2003">
                  <c:v>600</c:v>
                </c:pt>
                <c:pt idx="2004">
                  <c:v>600</c:v>
                </c:pt>
                <c:pt idx="2005">
                  <c:v>525</c:v>
                </c:pt>
                <c:pt idx="2006">
                  <c:v>625</c:v>
                </c:pt>
                <c:pt idx="2007">
                  <c:v>675</c:v>
                </c:pt>
                <c:pt idx="2008">
                  <c:v>675</c:v>
                </c:pt>
                <c:pt idx="2009">
                  <c:v>475</c:v>
                </c:pt>
                <c:pt idx="2010">
                  <c:v>475</c:v>
                </c:pt>
                <c:pt idx="2011">
                  <c:v>325</c:v>
                </c:pt>
                <c:pt idx="2012">
                  <c:v>475</c:v>
                </c:pt>
                <c:pt idx="2013">
                  <c:v>625</c:v>
                </c:pt>
                <c:pt idx="2014">
                  <c:v>600</c:v>
                </c:pt>
                <c:pt idx="2015">
                  <c:v>425</c:v>
                </c:pt>
                <c:pt idx="2016">
                  <c:v>375</c:v>
                </c:pt>
                <c:pt idx="2017">
                  <c:v>250</c:v>
                </c:pt>
                <c:pt idx="2018">
                  <c:v>450</c:v>
                </c:pt>
                <c:pt idx="2019">
                  <c:v>625</c:v>
                </c:pt>
                <c:pt idx="2020">
                  <c:v>625</c:v>
                </c:pt>
                <c:pt idx="2021">
                  <c:v>450</c:v>
                </c:pt>
                <c:pt idx="2022">
                  <c:v>350</c:v>
                </c:pt>
                <c:pt idx="2023">
                  <c:v>250</c:v>
                </c:pt>
                <c:pt idx="2024">
                  <c:v>400</c:v>
                </c:pt>
                <c:pt idx="2025">
                  <c:v>650</c:v>
                </c:pt>
                <c:pt idx="2026">
                  <c:v>650</c:v>
                </c:pt>
                <c:pt idx="2027">
                  <c:v>475</c:v>
                </c:pt>
                <c:pt idx="2028">
                  <c:v>375</c:v>
                </c:pt>
                <c:pt idx="2029">
                  <c:v>275</c:v>
                </c:pt>
                <c:pt idx="2030">
                  <c:v>550</c:v>
                </c:pt>
                <c:pt idx="2031">
                  <c:v>700</c:v>
                </c:pt>
                <c:pt idx="2032">
                  <c:v>725</c:v>
                </c:pt>
                <c:pt idx="2033">
                  <c:v>575</c:v>
                </c:pt>
                <c:pt idx="2034">
                  <c:v>500</c:v>
                </c:pt>
                <c:pt idx="2035">
                  <c:v>400</c:v>
                </c:pt>
                <c:pt idx="2036">
                  <c:v>750</c:v>
                </c:pt>
                <c:pt idx="2037">
                  <c:v>750</c:v>
                </c:pt>
                <c:pt idx="2038">
                  <c:v>750</c:v>
                </c:pt>
                <c:pt idx="2039">
                  <c:v>600</c:v>
                </c:pt>
                <c:pt idx="2040">
                  <c:v>550</c:v>
                </c:pt>
                <c:pt idx="2041">
                  <c:v>450</c:v>
                </c:pt>
                <c:pt idx="2042">
                  <c:v>825</c:v>
                </c:pt>
                <c:pt idx="2043">
                  <c:v>775</c:v>
                </c:pt>
                <c:pt idx="2044">
                  <c:v>775</c:v>
                </c:pt>
                <c:pt idx="2045">
                  <c:v>925</c:v>
                </c:pt>
                <c:pt idx="2046">
                  <c:v>525</c:v>
                </c:pt>
                <c:pt idx="2047">
                  <c:v>525</c:v>
                </c:pt>
                <c:pt idx="2048">
                  <c:v>800</c:v>
                </c:pt>
                <c:pt idx="2049">
                  <c:v>750</c:v>
                </c:pt>
                <c:pt idx="2050">
                  <c:v>750</c:v>
                </c:pt>
                <c:pt idx="2051">
                  <c:v>925</c:v>
                </c:pt>
                <c:pt idx="2052">
                  <c:v>475</c:v>
                </c:pt>
                <c:pt idx="2053">
                  <c:v>475</c:v>
                </c:pt>
                <c:pt idx="2054">
                  <c:v>725</c:v>
                </c:pt>
                <c:pt idx="2055">
                  <c:v>675</c:v>
                </c:pt>
                <c:pt idx="2056">
                  <c:v>625</c:v>
                </c:pt>
                <c:pt idx="2057">
                  <c:v>675</c:v>
                </c:pt>
                <c:pt idx="2058">
                  <c:v>400</c:v>
                </c:pt>
                <c:pt idx="2059">
                  <c:v>400</c:v>
                </c:pt>
                <c:pt idx="2060">
                  <c:v>625</c:v>
                </c:pt>
                <c:pt idx="2061">
                  <c:v>575</c:v>
                </c:pt>
                <c:pt idx="2062">
                  <c:v>575</c:v>
                </c:pt>
                <c:pt idx="2063">
                  <c:v>525</c:v>
                </c:pt>
                <c:pt idx="2064">
                  <c:v>375</c:v>
                </c:pt>
                <c:pt idx="2065">
                  <c:v>350</c:v>
                </c:pt>
                <c:pt idx="2066">
                  <c:v>525</c:v>
                </c:pt>
                <c:pt idx="2067">
                  <c:v>675</c:v>
                </c:pt>
                <c:pt idx="2068">
                  <c:v>675</c:v>
                </c:pt>
                <c:pt idx="2069">
                  <c:v>600</c:v>
                </c:pt>
                <c:pt idx="2070">
                  <c:v>450</c:v>
                </c:pt>
                <c:pt idx="2071">
                  <c:v>425</c:v>
                </c:pt>
                <c:pt idx="2072">
                  <c:v>625</c:v>
                </c:pt>
                <c:pt idx="2073">
                  <c:v>775</c:v>
                </c:pt>
                <c:pt idx="2074">
                  <c:v>775</c:v>
                </c:pt>
                <c:pt idx="2075">
                  <c:v>675</c:v>
                </c:pt>
                <c:pt idx="2076">
                  <c:v>525</c:v>
                </c:pt>
                <c:pt idx="2077">
                  <c:v>475</c:v>
                </c:pt>
                <c:pt idx="2078">
                  <c:v>725</c:v>
                </c:pt>
                <c:pt idx="2079">
                  <c:v>425</c:v>
                </c:pt>
                <c:pt idx="2080">
                  <c:v>425</c:v>
                </c:pt>
                <c:pt idx="2081">
                  <c:v>425</c:v>
                </c:pt>
                <c:pt idx="2082">
                  <c:v>275</c:v>
                </c:pt>
                <c:pt idx="2083">
                  <c:v>225</c:v>
                </c:pt>
                <c:pt idx="2084">
                  <c:v>425</c:v>
                </c:pt>
                <c:pt idx="2085">
                  <c:v>475</c:v>
                </c:pt>
                <c:pt idx="2086">
                  <c:v>375</c:v>
                </c:pt>
                <c:pt idx="2087">
                  <c:v>375</c:v>
                </c:pt>
                <c:pt idx="2088">
                  <c:v>225</c:v>
                </c:pt>
                <c:pt idx="2089">
                  <c:v>150</c:v>
                </c:pt>
                <c:pt idx="2090">
                  <c:v>350</c:v>
                </c:pt>
                <c:pt idx="2091">
                  <c:v>500</c:v>
                </c:pt>
                <c:pt idx="2092">
                  <c:v>350</c:v>
                </c:pt>
                <c:pt idx="2093">
                  <c:v>350</c:v>
                </c:pt>
                <c:pt idx="2094">
                  <c:v>225</c:v>
                </c:pt>
                <c:pt idx="2095">
                  <c:v>125</c:v>
                </c:pt>
                <c:pt idx="2096">
                  <c:v>325</c:v>
                </c:pt>
                <c:pt idx="2097">
                  <c:v>500</c:v>
                </c:pt>
                <c:pt idx="2098">
                  <c:v>300</c:v>
                </c:pt>
                <c:pt idx="2099">
                  <c:v>350</c:v>
                </c:pt>
                <c:pt idx="2100">
                  <c:v>250</c:v>
                </c:pt>
                <c:pt idx="2101">
                  <c:v>150</c:v>
                </c:pt>
                <c:pt idx="2102">
                  <c:v>325</c:v>
                </c:pt>
                <c:pt idx="2103">
                  <c:v>525</c:v>
                </c:pt>
                <c:pt idx="2104">
                  <c:v>375</c:v>
                </c:pt>
                <c:pt idx="2105">
                  <c:v>400</c:v>
                </c:pt>
                <c:pt idx="2106">
                  <c:v>300</c:v>
                </c:pt>
                <c:pt idx="2107">
                  <c:v>200</c:v>
                </c:pt>
                <c:pt idx="2108">
                  <c:v>375</c:v>
                </c:pt>
                <c:pt idx="2109">
                  <c:v>625</c:v>
                </c:pt>
                <c:pt idx="2110">
                  <c:v>475</c:v>
                </c:pt>
                <c:pt idx="2111">
                  <c:v>475</c:v>
                </c:pt>
                <c:pt idx="2112">
                  <c:v>350</c:v>
                </c:pt>
                <c:pt idx="2113">
                  <c:v>225</c:v>
                </c:pt>
                <c:pt idx="2114">
                  <c:v>525</c:v>
                </c:pt>
                <c:pt idx="2115">
                  <c:v>675</c:v>
                </c:pt>
                <c:pt idx="2116">
                  <c:v>525</c:v>
                </c:pt>
                <c:pt idx="2117">
                  <c:v>475</c:v>
                </c:pt>
                <c:pt idx="2118">
                  <c:v>375</c:v>
                </c:pt>
                <c:pt idx="2119">
                  <c:v>425</c:v>
                </c:pt>
                <c:pt idx="2120">
                  <c:v>425</c:v>
                </c:pt>
                <c:pt idx="2121">
                  <c:v>625</c:v>
                </c:pt>
                <c:pt idx="2122">
                  <c:v>575</c:v>
                </c:pt>
                <c:pt idx="2123">
                  <c:v>450</c:v>
                </c:pt>
                <c:pt idx="2124">
                  <c:v>400</c:v>
                </c:pt>
                <c:pt idx="2125">
                  <c:v>400</c:v>
                </c:pt>
                <c:pt idx="2126">
                  <c:v>375</c:v>
                </c:pt>
                <c:pt idx="2127">
                  <c:v>575</c:v>
                </c:pt>
                <c:pt idx="2128">
                  <c:v>575</c:v>
                </c:pt>
                <c:pt idx="2129">
                  <c:v>425</c:v>
                </c:pt>
                <c:pt idx="2130">
                  <c:v>375</c:v>
                </c:pt>
                <c:pt idx="2131">
                  <c:v>375</c:v>
                </c:pt>
                <c:pt idx="2132">
                  <c:v>425</c:v>
                </c:pt>
                <c:pt idx="2133">
                  <c:v>500</c:v>
                </c:pt>
                <c:pt idx="2134">
                  <c:v>500</c:v>
                </c:pt>
                <c:pt idx="2135">
                  <c:v>325</c:v>
                </c:pt>
                <c:pt idx="2136">
                  <c:v>300</c:v>
                </c:pt>
                <c:pt idx="2137">
                  <c:v>275</c:v>
                </c:pt>
                <c:pt idx="2138">
                  <c:v>325</c:v>
                </c:pt>
                <c:pt idx="2139">
                  <c:v>500</c:v>
                </c:pt>
                <c:pt idx="2140">
                  <c:v>525</c:v>
                </c:pt>
                <c:pt idx="2141">
                  <c:v>375</c:v>
                </c:pt>
                <c:pt idx="2142">
                  <c:v>350</c:v>
                </c:pt>
                <c:pt idx="2143">
                  <c:v>300</c:v>
                </c:pt>
                <c:pt idx="2144">
                  <c:v>425</c:v>
                </c:pt>
                <c:pt idx="2145">
                  <c:v>625</c:v>
                </c:pt>
                <c:pt idx="2146">
                  <c:v>625</c:v>
                </c:pt>
                <c:pt idx="2147">
                  <c:v>425</c:v>
                </c:pt>
                <c:pt idx="2148">
                  <c:v>425</c:v>
                </c:pt>
                <c:pt idx="2149">
                  <c:v>350</c:v>
                </c:pt>
                <c:pt idx="2150">
                  <c:v>450</c:v>
                </c:pt>
                <c:pt idx="2151">
                  <c:v>475</c:v>
                </c:pt>
                <c:pt idx="2152">
                  <c:v>475</c:v>
                </c:pt>
                <c:pt idx="2153">
                  <c:v>475</c:v>
                </c:pt>
                <c:pt idx="2154">
                  <c:v>325</c:v>
                </c:pt>
                <c:pt idx="2155">
                  <c:v>275</c:v>
                </c:pt>
                <c:pt idx="2156">
                  <c:v>475</c:v>
                </c:pt>
                <c:pt idx="2157">
                  <c:v>525</c:v>
                </c:pt>
                <c:pt idx="2158">
                  <c:v>425</c:v>
                </c:pt>
                <c:pt idx="2159">
                  <c:v>425</c:v>
                </c:pt>
                <c:pt idx="2160">
                  <c:v>275</c:v>
                </c:pt>
                <c:pt idx="2161">
                  <c:v>200</c:v>
                </c:pt>
                <c:pt idx="2162">
                  <c:v>400</c:v>
                </c:pt>
                <c:pt idx="2163">
                  <c:v>550</c:v>
                </c:pt>
                <c:pt idx="2164">
                  <c:v>400</c:v>
                </c:pt>
                <c:pt idx="2165">
                  <c:v>400</c:v>
                </c:pt>
                <c:pt idx="2166">
                  <c:v>275</c:v>
                </c:pt>
                <c:pt idx="2167">
                  <c:v>175</c:v>
                </c:pt>
                <c:pt idx="2168">
                  <c:v>375</c:v>
                </c:pt>
                <c:pt idx="2169">
                  <c:v>550</c:v>
                </c:pt>
                <c:pt idx="2170">
                  <c:v>350</c:v>
                </c:pt>
                <c:pt idx="2171">
                  <c:v>400</c:v>
                </c:pt>
                <c:pt idx="2172">
                  <c:v>300</c:v>
                </c:pt>
                <c:pt idx="2173">
                  <c:v>200</c:v>
                </c:pt>
                <c:pt idx="2174">
                  <c:v>375</c:v>
                </c:pt>
                <c:pt idx="2175">
                  <c:v>575</c:v>
                </c:pt>
                <c:pt idx="2176">
                  <c:v>425</c:v>
                </c:pt>
                <c:pt idx="2177">
                  <c:v>450</c:v>
                </c:pt>
                <c:pt idx="2178">
                  <c:v>350</c:v>
                </c:pt>
                <c:pt idx="2179">
                  <c:v>250</c:v>
                </c:pt>
                <c:pt idx="2180">
                  <c:v>425</c:v>
                </c:pt>
                <c:pt idx="2181">
                  <c:v>700</c:v>
                </c:pt>
                <c:pt idx="2182">
                  <c:v>550</c:v>
                </c:pt>
                <c:pt idx="2183">
                  <c:v>550</c:v>
                </c:pt>
                <c:pt idx="2184">
                  <c:v>425</c:v>
                </c:pt>
                <c:pt idx="2185">
                  <c:v>300</c:v>
                </c:pt>
                <c:pt idx="2186">
                  <c:v>600</c:v>
                </c:pt>
                <c:pt idx="2187">
                  <c:v>750</c:v>
                </c:pt>
                <c:pt idx="2188">
                  <c:v>600</c:v>
                </c:pt>
                <c:pt idx="2189">
                  <c:v>550</c:v>
                </c:pt>
                <c:pt idx="2190">
                  <c:v>450</c:v>
                </c:pt>
                <c:pt idx="2191">
                  <c:v>500</c:v>
                </c:pt>
                <c:pt idx="2192">
                  <c:v>500</c:v>
                </c:pt>
                <c:pt idx="2193">
                  <c:v>700</c:v>
                </c:pt>
                <c:pt idx="2194">
                  <c:v>650</c:v>
                </c:pt>
                <c:pt idx="2195">
                  <c:v>525</c:v>
                </c:pt>
                <c:pt idx="2196">
                  <c:v>475</c:v>
                </c:pt>
                <c:pt idx="2197">
                  <c:v>475</c:v>
                </c:pt>
                <c:pt idx="2198">
                  <c:v>450</c:v>
                </c:pt>
                <c:pt idx="2199">
                  <c:v>625</c:v>
                </c:pt>
                <c:pt idx="2200">
                  <c:v>625</c:v>
                </c:pt>
                <c:pt idx="2201">
                  <c:v>475</c:v>
                </c:pt>
                <c:pt idx="2202">
                  <c:v>425</c:v>
                </c:pt>
                <c:pt idx="2203">
                  <c:v>425</c:v>
                </c:pt>
                <c:pt idx="2204">
                  <c:v>475</c:v>
                </c:pt>
                <c:pt idx="2205">
                  <c:v>550</c:v>
                </c:pt>
                <c:pt idx="2206">
                  <c:v>550</c:v>
                </c:pt>
                <c:pt idx="2207">
                  <c:v>375</c:v>
                </c:pt>
                <c:pt idx="2208">
                  <c:v>350</c:v>
                </c:pt>
                <c:pt idx="2209">
                  <c:v>325</c:v>
                </c:pt>
                <c:pt idx="2210">
                  <c:v>375</c:v>
                </c:pt>
                <c:pt idx="2211">
                  <c:v>550</c:v>
                </c:pt>
                <c:pt idx="2212">
                  <c:v>600</c:v>
                </c:pt>
                <c:pt idx="2213">
                  <c:v>450</c:v>
                </c:pt>
                <c:pt idx="2214">
                  <c:v>425</c:v>
                </c:pt>
                <c:pt idx="2215">
                  <c:v>375</c:v>
                </c:pt>
                <c:pt idx="2216">
                  <c:v>500</c:v>
                </c:pt>
                <c:pt idx="2217">
                  <c:v>700</c:v>
                </c:pt>
                <c:pt idx="2218">
                  <c:v>700</c:v>
                </c:pt>
                <c:pt idx="2219">
                  <c:v>500</c:v>
                </c:pt>
                <c:pt idx="2220">
                  <c:v>500</c:v>
                </c:pt>
                <c:pt idx="2221">
                  <c:v>425</c:v>
                </c:pt>
                <c:pt idx="2222">
                  <c:v>525</c:v>
                </c:pt>
                <c:pt idx="2223">
                  <c:v>450</c:v>
                </c:pt>
                <c:pt idx="2224">
                  <c:v>450</c:v>
                </c:pt>
                <c:pt idx="2225">
                  <c:v>450</c:v>
                </c:pt>
                <c:pt idx="2226">
                  <c:v>300</c:v>
                </c:pt>
                <c:pt idx="2227">
                  <c:v>250</c:v>
                </c:pt>
                <c:pt idx="2228">
                  <c:v>450</c:v>
                </c:pt>
                <c:pt idx="2229">
                  <c:v>500</c:v>
                </c:pt>
                <c:pt idx="2230">
                  <c:v>400</c:v>
                </c:pt>
                <c:pt idx="2231">
                  <c:v>400</c:v>
                </c:pt>
                <c:pt idx="2232">
                  <c:v>250</c:v>
                </c:pt>
                <c:pt idx="2233">
                  <c:v>175</c:v>
                </c:pt>
                <c:pt idx="2234">
                  <c:v>375</c:v>
                </c:pt>
                <c:pt idx="2235">
                  <c:v>525</c:v>
                </c:pt>
                <c:pt idx="2236">
                  <c:v>375</c:v>
                </c:pt>
                <c:pt idx="2237">
                  <c:v>375</c:v>
                </c:pt>
                <c:pt idx="2238">
                  <c:v>250</c:v>
                </c:pt>
                <c:pt idx="2239">
                  <c:v>150</c:v>
                </c:pt>
                <c:pt idx="2240">
                  <c:v>350</c:v>
                </c:pt>
                <c:pt idx="2241">
                  <c:v>525</c:v>
                </c:pt>
                <c:pt idx="2242">
                  <c:v>325</c:v>
                </c:pt>
                <c:pt idx="2243">
                  <c:v>375</c:v>
                </c:pt>
                <c:pt idx="2244">
                  <c:v>275</c:v>
                </c:pt>
                <c:pt idx="2245">
                  <c:v>175</c:v>
                </c:pt>
                <c:pt idx="2246">
                  <c:v>350</c:v>
                </c:pt>
                <c:pt idx="2247">
                  <c:v>550</c:v>
                </c:pt>
                <c:pt idx="2248">
                  <c:v>400</c:v>
                </c:pt>
                <c:pt idx="2249">
                  <c:v>425</c:v>
                </c:pt>
                <c:pt idx="2250">
                  <c:v>325</c:v>
                </c:pt>
                <c:pt idx="2251">
                  <c:v>225</c:v>
                </c:pt>
                <c:pt idx="2252">
                  <c:v>400</c:v>
                </c:pt>
                <c:pt idx="2253">
                  <c:v>675</c:v>
                </c:pt>
                <c:pt idx="2254">
                  <c:v>525</c:v>
                </c:pt>
                <c:pt idx="2255">
                  <c:v>525</c:v>
                </c:pt>
                <c:pt idx="2256">
                  <c:v>400</c:v>
                </c:pt>
                <c:pt idx="2257">
                  <c:v>275</c:v>
                </c:pt>
                <c:pt idx="2258">
                  <c:v>575</c:v>
                </c:pt>
                <c:pt idx="2259">
                  <c:v>725</c:v>
                </c:pt>
                <c:pt idx="2260">
                  <c:v>575</c:v>
                </c:pt>
                <c:pt idx="2261">
                  <c:v>525</c:v>
                </c:pt>
                <c:pt idx="2262">
                  <c:v>425</c:v>
                </c:pt>
                <c:pt idx="2263">
                  <c:v>475</c:v>
                </c:pt>
                <c:pt idx="2264">
                  <c:v>475</c:v>
                </c:pt>
                <c:pt idx="2265">
                  <c:v>675</c:v>
                </c:pt>
                <c:pt idx="2266">
                  <c:v>625</c:v>
                </c:pt>
                <c:pt idx="2267">
                  <c:v>500</c:v>
                </c:pt>
                <c:pt idx="2268">
                  <c:v>450</c:v>
                </c:pt>
                <c:pt idx="2269">
                  <c:v>450</c:v>
                </c:pt>
                <c:pt idx="2270">
                  <c:v>425</c:v>
                </c:pt>
                <c:pt idx="2271">
                  <c:v>600</c:v>
                </c:pt>
                <c:pt idx="2272">
                  <c:v>600</c:v>
                </c:pt>
                <c:pt idx="2273">
                  <c:v>450</c:v>
                </c:pt>
                <c:pt idx="2274">
                  <c:v>400</c:v>
                </c:pt>
                <c:pt idx="2275">
                  <c:v>400</c:v>
                </c:pt>
                <c:pt idx="2276">
                  <c:v>450</c:v>
                </c:pt>
                <c:pt idx="2277">
                  <c:v>525</c:v>
                </c:pt>
                <c:pt idx="2278">
                  <c:v>525</c:v>
                </c:pt>
                <c:pt idx="2279">
                  <c:v>350</c:v>
                </c:pt>
                <c:pt idx="2280">
                  <c:v>325</c:v>
                </c:pt>
                <c:pt idx="2281">
                  <c:v>300</c:v>
                </c:pt>
                <c:pt idx="2282">
                  <c:v>350</c:v>
                </c:pt>
                <c:pt idx="2283">
                  <c:v>525</c:v>
                </c:pt>
                <c:pt idx="2284">
                  <c:v>575</c:v>
                </c:pt>
                <c:pt idx="2285">
                  <c:v>425</c:v>
                </c:pt>
                <c:pt idx="2286">
                  <c:v>400</c:v>
                </c:pt>
                <c:pt idx="2287">
                  <c:v>350</c:v>
                </c:pt>
                <c:pt idx="2288">
                  <c:v>475</c:v>
                </c:pt>
                <c:pt idx="2289">
                  <c:v>675</c:v>
                </c:pt>
                <c:pt idx="2290">
                  <c:v>675</c:v>
                </c:pt>
                <c:pt idx="2291">
                  <c:v>475</c:v>
                </c:pt>
                <c:pt idx="2292">
                  <c:v>475</c:v>
                </c:pt>
                <c:pt idx="2293">
                  <c:v>400</c:v>
                </c:pt>
                <c:pt idx="2294">
                  <c:v>500</c:v>
                </c:pt>
                <c:pt idx="2295">
                  <c:v>1025</c:v>
                </c:pt>
                <c:pt idx="2296">
                  <c:v>825</c:v>
                </c:pt>
                <c:pt idx="2297">
                  <c:v>825</c:v>
                </c:pt>
                <c:pt idx="2298">
                  <c:v>675</c:v>
                </c:pt>
                <c:pt idx="2299">
                  <c:v>725</c:v>
                </c:pt>
                <c:pt idx="2300">
                  <c:v>825</c:v>
                </c:pt>
                <c:pt idx="2301">
                  <c:v>1075</c:v>
                </c:pt>
                <c:pt idx="2302">
                  <c:v>725</c:v>
                </c:pt>
                <c:pt idx="2303">
                  <c:v>775</c:v>
                </c:pt>
                <c:pt idx="2304">
                  <c:v>625</c:v>
                </c:pt>
                <c:pt idx="2305">
                  <c:v>700</c:v>
                </c:pt>
                <c:pt idx="2306">
                  <c:v>800</c:v>
                </c:pt>
                <c:pt idx="2307">
                  <c:v>1020</c:v>
                </c:pt>
                <c:pt idx="2308">
                  <c:v>700</c:v>
                </c:pt>
                <c:pt idx="2309">
                  <c:v>725</c:v>
                </c:pt>
                <c:pt idx="2310">
                  <c:v>575</c:v>
                </c:pt>
                <c:pt idx="2311">
                  <c:v>625</c:v>
                </c:pt>
                <c:pt idx="2312">
                  <c:v>725</c:v>
                </c:pt>
                <c:pt idx="2313">
                  <c:v>975</c:v>
                </c:pt>
                <c:pt idx="2314">
                  <c:v>675</c:v>
                </c:pt>
                <c:pt idx="2315">
                  <c:v>675</c:v>
                </c:pt>
                <c:pt idx="2316">
                  <c:v>600</c:v>
                </c:pt>
                <c:pt idx="2317">
                  <c:v>625</c:v>
                </c:pt>
                <c:pt idx="2318">
                  <c:v>775</c:v>
                </c:pt>
                <c:pt idx="2319">
                  <c:v>1045</c:v>
                </c:pt>
                <c:pt idx="2320">
                  <c:v>750</c:v>
                </c:pt>
                <c:pt idx="2321">
                  <c:v>725</c:v>
                </c:pt>
                <c:pt idx="2322">
                  <c:v>675</c:v>
                </c:pt>
                <c:pt idx="2323">
                  <c:v>700</c:v>
                </c:pt>
                <c:pt idx="2324">
                  <c:v>800</c:v>
                </c:pt>
                <c:pt idx="2325">
                  <c:v>1050</c:v>
                </c:pt>
                <c:pt idx="2326">
                  <c:v>800</c:v>
                </c:pt>
                <c:pt idx="2327">
                  <c:v>775</c:v>
                </c:pt>
                <c:pt idx="2328">
                  <c:v>750</c:v>
                </c:pt>
                <c:pt idx="2329">
                  <c:v>750</c:v>
                </c:pt>
                <c:pt idx="2330">
                  <c:v>925</c:v>
                </c:pt>
                <c:pt idx="2331">
                  <c:v>1150</c:v>
                </c:pt>
                <c:pt idx="2332">
                  <c:v>900</c:v>
                </c:pt>
                <c:pt idx="2333">
                  <c:v>825</c:v>
                </c:pt>
                <c:pt idx="2334">
                  <c:v>775</c:v>
                </c:pt>
                <c:pt idx="2335">
                  <c:v>800</c:v>
                </c:pt>
                <c:pt idx="2336">
                  <c:v>975</c:v>
                </c:pt>
                <c:pt idx="2337">
                  <c:v>1125</c:v>
                </c:pt>
                <c:pt idx="2338">
                  <c:v>900</c:v>
                </c:pt>
                <c:pt idx="2339">
                  <c:v>825</c:v>
                </c:pt>
                <c:pt idx="2340">
                  <c:v>775</c:v>
                </c:pt>
                <c:pt idx="2341">
                  <c:v>750</c:v>
                </c:pt>
                <c:pt idx="2342">
                  <c:v>925</c:v>
                </c:pt>
                <c:pt idx="2343">
                  <c:v>1025</c:v>
                </c:pt>
                <c:pt idx="2344">
                  <c:v>825</c:v>
                </c:pt>
                <c:pt idx="2345">
                  <c:v>725</c:v>
                </c:pt>
                <c:pt idx="2346">
                  <c:v>700</c:v>
                </c:pt>
                <c:pt idx="2347">
                  <c:v>700</c:v>
                </c:pt>
                <c:pt idx="2348">
                  <c:v>800</c:v>
                </c:pt>
                <c:pt idx="2349">
                  <c:v>975</c:v>
                </c:pt>
                <c:pt idx="2350">
                  <c:v>800</c:v>
                </c:pt>
                <c:pt idx="2351">
                  <c:v>675</c:v>
                </c:pt>
                <c:pt idx="2352">
                  <c:v>650</c:v>
                </c:pt>
                <c:pt idx="2353">
                  <c:v>650</c:v>
                </c:pt>
                <c:pt idx="2354">
                  <c:v>775</c:v>
                </c:pt>
                <c:pt idx="2355">
                  <c:v>925</c:v>
                </c:pt>
                <c:pt idx="2356">
                  <c:v>750</c:v>
                </c:pt>
                <c:pt idx="2357">
                  <c:v>695</c:v>
                </c:pt>
                <c:pt idx="2358">
                  <c:v>750</c:v>
                </c:pt>
                <c:pt idx="2359">
                  <c:v>725</c:v>
                </c:pt>
                <c:pt idx="2360">
                  <c:v>825</c:v>
                </c:pt>
                <c:pt idx="2361">
                  <c:v>1075</c:v>
                </c:pt>
                <c:pt idx="2362">
                  <c:v>875</c:v>
                </c:pt>
                <c:pt idx="2363">
                  <c:v>825</c:v>
                </c:pt>
                <c:pt idx="2364">
                  <c:v>775</c:v>
                </c:pt>
                <c:pt idx="2365">
                  <c:v>775</c:v>
                </c:pt>
                <c:pt idx="2366">
                  <c:v>875</c:v>
                </c:pt>
                <c:pt idx="2367">
                  <c:v>925</c:v>
                </c:pt>
                <c:pt idx="2368">
                  <c:v>725</c:v>
                </c:pt>
                <c:pt idx="2369">
                  <c:v>725</c:v>
                </c:pt>
                <c:pt idx="2370">
                  <c:v>575</c:v>
                </c:pt>
                <c:pt idx="2371">
                  <c:v>625</c:v>
                </c:pt>
                <c:pt idx="2372">
                  <c:v>725</c:v>
                </c:pt>
                <c:pt idx="2373">
                  <c:v>975</c:v>
                </c:pt>
                <c:pt idx="2374">
                  <c:v>625</c:v>
                </c:pt>
                <c:pt idx="2375">
                  <c:v>675</c:v>
                </c:pt>
                <c:pt idx="2376">
                  <c:v>525</c:v>
                </c:pt>
                <c:pt idx="2377">
                  <c:v>600</c:v>
                </c:pt>
                <c:pt idx="2378">
                  <c:v>700</c:v>
                </c:pt>
                <c:pt idx="2379">
                  <c:v>920</c:v>
                </c:pt>
                <c:pt idx="2380">
                  <c:v>600</c:v>
                </c:pt>
                <c:pt idx="2381">
                  <c:v>625</c:v>
                </c:pt>
                <c:pt idx="2382">
                  <c:v>475</c:v>
                </c:pt>
                <c:pt idx="2383">
                  <c:v>525</c:v>
                </c:pt>
                <c:pt idx="2384">
                  <c:v>625</c:v>
                </c:pt>
                <c:pt idx="2385">
                  <c:v>875</c:v>
                </c:pt>
                <c:pt idx="2386">
                  <c:v>575</c:v>
                </c:pt>
                <c:pt idx="2387">
                  <c:v>575</c:v>
                </c:pt>
                <c:pt idx="2388">
                  <c:v>500</c:v>
                </c:pt>
                <c:pt idx="2389">
                  <c:v>525</c:v>
                </c:pt>
                <c:pt idx="2390">
                  <c:v>675</c:v>
                </c:pt>
                <c:pt idx="2391">
                  <c:v>945</c:v>
                </c:pt>
                <c:pt idx="2392">
                  <c:v>650</c:v>
                </c:pt>
                <c:pt idx="2393">
                  <c:v>625</c:v>
                </c:pt>
                <c:pt idx="2394">
                  <c:v>575</c:v>
                </c:pt>
                <c:pt idx="2395">
                  <c:v>600</c:v>
                </c:pt>
                <c:pt idx="2396">
                  <c:v>700</c:v>
                </c:pt>
                <c:pt idx="2397">
                  <c:v>950</c:v>
                </c:pt>
                <c:pt idx="2398">
                  <c:v>700</c:v>
                </c:pt>
                <c:pt idx="2399">
                  <c:v>675</c:v>
                </c:pt>
                <c:pt idx="2400">
                  <c:v>650</c:v>
                </c:pt>
                <c:pt idx="2401">
                  <c:v>650</c:v>
                </c:pt>
                <c:pt idx="2402">
                  <c:v>825</c:v>
                </c:pt>
                <c:pt idx="2403">
                  <c:v>1050</c:v>
                </c:pt>
                <c:pt idx="2404">
                  <c:v>800</c:v>
                </c:pt>
                <c:pt idx="2405">
                  <c:v>725</c:v>
                </c:pt>
                <c:pt idx="2406">
                  <c:v>675</c:v>
                </c:pt>
                <c:pt idx="2407">
                  <c:v>700</c:v>
                </c:pt>
                <c:pt idx="2408">
                  <c:v>875</c:v>
                </c:pt>
                <c:pt idx="2409">
                  <c:v>1025</c:v>
                </c:pt>
                <c:pt idx="2410">
                  <c:v>800</c:v>
                </c:pt>
                <c:pt idx="2411">
                  <c:v>725</c:v>
                </c:pt>
                <c:pt idx="2412">
                  <c:v>675</c:v>
                </c:pt>
                <c:pt idx="2413">
                  <c:v>650</c:v>
                </c:pt>
                <c:pt idx="2414">
                  <c:v>825</c:v>
                </c:pt>
                <c:pt idx="2415">
                  <c:v>925</c:v>
                </c:pt>
                <c:pt idx="2416">
                  <c:v>725</c:v>
                </c:pt>
                <c:pt idx="2417">
                  <c:v>625</c:v>
                </c:pt>
                <c:pt idx="2418">
                  <c:v>600</c:v>
                </c:pt>
                <c:pt idx="2419">
                  <c:v>600</c:v>
                </c:pt>
                <c:pt idx="2420">
                  <c:v>700</c:v>
                </c:pt>
                <c:pt idx="2421">
                  <c:v>875</c:v>
                </c:pt>
                <c:pt idx="2422">
                  <c:v>700</c:v>
                </c:pt>
                <c:pt idx="2423">
                  <c:v>575</c:v>
                </c:pt>
                <c:pt idx="2424">
                  <c:v>550</c:v>
                </c:pt>
                <c:pt idx="2425">
                  <c:v>550</c:v>
                </c:pt>
                <c:pt idx="2426">
                  <c:v>675</c:v>
                </c:pt>
                <c:pt idx="2427">
                  <c:v>825</c:v>
                </c:pt>
                <c:pt idx="2428">
                  <c:v>650</c:v>
                </c:pt>
                <c:pt idx="2429">
                  <c:v>595</c:v>
                </c:pt>
                <c:pt idx="2430">
                  <c:v>650</c:v>
                </c:pt>
                <c:pt idx="2431">
                  <c:v>625</c:v>
                </c:pt>
                <c:pt idx="2432">
                  <c:v>725</c:v>
                </c:pt>
                <c:pt idx="2433">
                  <c:v>975</c:v>
                </c:pt>
                <c:pt idx="2434">
                  <c:v>775</c:v>
                </c:pt>
                <c:pt idx="2435">
                  <c:v>725</c:v>
                </c:pt>
                <c:pt idx="2436">
                  <c:v>675</c:v>
                </c:pt>
                <c:pt idx="2437">
                  <c:v>675</c:v>
                </c:pt>
                <c:pt idx="2438">
                  <c:v>775</c:v>
                </c:pt>
                <c:pt idx="2439">
                  <c:v>775</c:v>
                </c:pt>
                <c:pt idx="2440">
                  <c:v>575</c:v>
                </c:pt>
                <c:pt idx="2441">
                  <c:v>575</c:v>
                </c:pt>
                <c:pt idx="2442">
                  <c:v>425</c:v>
                </c:pt>
                <c:pt idx="2443">
                  <c:v>475</c:v>
                </c:pt>
                <c:pt idx="2444">
                  <c:v>575</c:v>
                </c:pt>
                <c:pt idx="2445">
                  <c:v>825</c:v>
                </c:pt>
                <c:pt idx="2446">
                  <c:v>475</c:v>
                </c:pt>
                <c:pt idx="2447">
                  <c:v>525</c:v>
                </c:pt>
                <c:pt idx="2448">
                  <c:v>375</c:v>
                </c:pt>
                <c:pt idx="2449">
                  <c:v>450</c:v>
                </c:pt>
                <c:pt idx="2450">
                  <c:v>550</c:v>
                </c:pt>
                <c:pt idx="2451">
                  <c:v>770</c:v>
                </c:pt>
                <c:pt idx="2452">
                  <c:v>450</c:v>
                </c:pt>
                <c:pt idx="2453">
                  <c:v>475</c:v>
                </c:pt>
                <c:pt idx="2454">
                  <c:v>325</c:v>
                </c:pt>
                <c:pt idx="2455">
                  <c:v>375</c:v>
                </c:pt>
                <c:pt idx="2456">
                  <c:v>475</c:v>
                </c:pt>
                <c:pt idx="2457">
                  <c:v>725</c:v>
                </c:pt>
                <c:pt idx="2458">
                  <c:v>425</c:v>
                </c:pt>
                <c:pt idx="2459">
                  <c:v>425</c:v>
                </c:pt>
                <c:pt idx="2460">
                  <c:v>350</c:v>
                </c:pt>
                <c:pt idx="2461">
                  <c:v>375</c:v>
                </c:pt>
                <c:pt idx="2462">
                  <c:v>525</c:v>
                </c:pt>
                <c:pt idx="2463">
                  <c:v>795</c:v>
                </c:pt>
                <c:pt idx="2464">
                  <c:v>500</c:v>
                </c:pt>
                <c:pt idx="2465">
                  <c:v>475</c:v>
                </c:pt>
                <c:pt idx="2466">
                  <c:v>425</c:v>
                </c:pt>
                <c:pt idx="2467">
                  <c:v>450</c:v>
                </c:pt>
                <c:pt idx="2468">
                  <c:v>550</c:v>
                </c:pt>
                <c:pt idx="2469">
                  <c:v>800</c:v>
                </c:pt>
                <c:pt idx="2470">
                  <c:v>550</c:v>
                </c:pt>
                <c:pt idx="2471">
                  <c:v>525</c:v>
                </c:pt>
                <c:pt idx="2472">
                  <c:v>500</c:v>
                </c:pt>
                <c:pt idx="2473">
                  <c:v>500</c:v>
                </c:pt>
                <c:pt idx="2474">
                  <c:v>675</c:v>
                </c:pt>
                <c:pt idx="2475">
                  <c:v>900</c:v>
                </c:pt>
                <c:pt idx="2476">
                  <c:v>650</c:v>
                </c:pt>
                <c:pt idx="2477">
                  <c:v>575</c:v>
                </c:pt>
                <c:pt idx="2478">
                  <c:v>525</c:v>
                </c:pt>
                <c:pt idx="2479">
                  <c:v>550</c:v>
                </c:pt>
                <c:pt idx="2480">
                  <c:v>725</c:v>
                </c:pt>
                <c:pt idx="2481">
                  <c:v>875</c:v>
                </c:pt>
                <c:pt idx="2482">
                  <c:v>650</c:v>
                </c:pt>
                <c:pt idx="2483">
                  <c:v>575</c:v>
                </c:pt>
                <c:pt idx="2484">
                  <c:v>525</c:v>
                </c:pt>
                <c:pt idx="2485">
                  <c:v>500</c:v>
                </c:pt>
                <c:pt idx="2486">
                  <c:v>675</c:v>
                </c:pt>
                <c:pt idx="2487">
                  <c:v>775</c:v>
                </c:pt>
                <c:pt idx="2488">
                  <c:v>575</c:v>
                </c:pt>
                <c:pt idx="2489">
                  <c:v>475</c:v>
                </c:pt>
                <c:pt idx="2490">
                  <c:v>450</c:v>
                </c:pt>
                <c:pt idx="2491">
                  <c:v>450</c:v>
                </c:pt>
                <c:pt idx="2492">
                  <c:v>550</c:v>
                </c:pt>
                <c:pt idx="2493">
                  <c:v>725</c:v>
                </c:pt>
                <c:pt idx="2494">
                  <c:v>550</c:v>
                </c:pt>
                <c:pt idx="2495">
                  <c:v>425</c:v>
                </c:pt>
                <c:pt idx="2496">
                  <c:v>400</c:v>
                </c:pt>
                <c:pt idx="2497">
                  <c:v>400</c:v>
                </c:pt>
                <c:pt idx="2498">
                  <c:v>525</c:v>
                </c:pt>
                <c:pt idx="2499">
                  <c:v>675</c:v>
                </c:pt>
                <c:pt idx="2500">
                  <c:v>500</c:v>
                </c:pt>
                <c:pt idx="2501">
                  <c:v>445</c:v>
                </c:pt>
                <c:pt idx="2502">
                  <c:v>500</c:v>
                </c:pt>
                <c:pt idx="2503">
                  <c:v>475</c:v>
                </c:pt>
                <c:pt idx="2504">
                  <c:v>575</c:v>
                </c:pt>
                <c:pt idx="2505">
                  <c:v>825</c:v>
                </c:pt>
                <c:pt idx="2506">
                  <c:v>625</c:v>
                </c:pt>
                <c:pt idx="2507">
                  <c:v>575</c:v>
                </c:pt>
                <c:pt idx="2508">
                  <c:v>525</c:v>
                </c:pt>
                <c:pt idx="2509">
                  <c:v>525</c:v>
                </c:pt>
                <c:pt idx="2510">
                  <c:v>625</c:v>
                </c:pt>
                <c:pt idx="2511">
                  <c:v>500</c:v>
                </c:pt>
                <c:pt idx="2512">
                  <c:v>300</c:v>
                </c:pt>
                <c:pt idx="2513">
                  <c:v>300</c:v>
                </c:pt>
                <c:pt idx="2514">
                  <c:v>150</c:v>
                </c:pt>
                <c:pt idx="2515">
                  <c:v>200</c:v>
                </c:pt>
                <c:pt idx="2516">
                  <c:v>300</c:v>
                </c:pt>
                <c:pt idx="2517">
                  <c:v>550</c:v>
                </c:pt>
                <c:pt idx="2518">
                  <c:v>200</c:v>
                </c:pt>
                <c:pt idx="2519">
                  <c:v>250</c:v>
                </c:pt>
                <c:pt idx="2520">
                  <c:v>125</c:v>
                </c:pt>
                <c:pt idx="2521">
                  <c:v>200</c:v>
                </c:pt>
                <c:pt idx="2522">
                  <c:v>300</c:v>
                </c:pt>
                <c:pt idx="2523">
                  <c:v>520</c:v>
                </c:pt>
                <c:pt idx="2524">
                  <c:v>225</c:v>
                </c:pt>
                <c:pt idx="2525">
                  <c:v>250</c:v>
                </c:pt>
                <c:pt idx="2526">
                  <c:v>100</c:v>
                </c:pt>
                <c:pt idx="2527">
                  <c:v>150</c:v>
                </c:pt>
                <c:pt idx="2528">
                  <c:v>250</c:v>
                </c:pt>
                <c:pt idx="2529">
                  <c:v>475</c:v>
                </c:pt>
                <c:pt idx="2530">
                  <c:v>175</c:v>
                </c:pt>
                <c:pt idx="2531">
                  <c:v>175</c:v>
                </c:pt>
                <c:pt idx="2532">
                  <c:v>100</c:v>
                </c:pt>
                <c:pt idx="2533">
                  <c:v>125</c:v>
                </c:pt>
                <c:pt idx="2534">
                  <c:v>250</c:v>
                </c:pt>
                <c:pt idx="2535">
                  <c:v>520</c:v>
                </c:pt>
                <c:pt idx="2536">
                  <c:v>225</c:v>
                </c:pt>
                <c:pt idx="2537">
                  <c:v>200</c:v>
                </c:pt>
                <c:pt idx="2538">
                  <c:v>125</c:v>
                </c:pt>
                <c:pt idx="2539">
                  <c:v>150</c:v>
                </c:pt>
                <c:pt idx="2540">
                  <c:v>275</c:v>
                </c:pt>
                <c:pt idx="2541">
                  <c:v>525</c:v>
                </c:pt>
                <c:pt idx="2542">
                  <c:v>275</c:v>
                </c:pt>
                <c:pt idx="2543">
                  <c:v>225</c:v>
                </c:pt>
                <c:pt idx="2544">
                  <c:v>200</c:v>
                </c:pt>
                <c:pt idx="2545">
                  <c:v>200</c:v>
                </c:pt>
                <c:pt idx="2546">
                  <c:v>375</c:v>
                </c:pt>
                <c:pt idx="2547">
                  <c:v>600</c:v>
                </c:pt>
                <c:pt idx="2548">
                  <c:v>350</c:v>
                </c:pt>
                <c:pt idx="2549">
                  <c:v>275</c:v>
                </c:pt>
                <c:pt idx="2550">
                  <c:v>225</c:v>
                </c:pt>
                <c:pt idx="2551">
                  <c:v>250</c:v>
                </c:pt>
                <c:pt idx="2552">
                  <c:v>425</c:v>
                </c:pt>
                <c:pt idx="2553">
                  <c:v>575</c:v>
                </c:pt>
                <c:pt idx="2554">
                  <c:v>350</c:v>
                </c:pt>
                <c:pt idx="2555">
                  <c:v>275</c:v>
                </c:pt>
                <c:pt idx="2556">
                  <c:v>250</c:v>
                </c:pt>
                <c:pt idx="2557">
                  <c:v>225</c:v>
                </c:pt>
                <c:pt idx="2558">
                  <c:v>400</c:v>
                </c:pt>
                <c:pt idx="2559">
                  <c:v>525</c:v>
                </c:pt>
                <c:pt idx="2560">
                  <c:v>325</c:v>
                </c:pt>
                <c:pt idx="2561">
                  <c:v>225</c:v>
                </c:pt>
                <c:pt idx="2562">
                  <c:v>200</c:v>
                </c:pt>
                <c:pt idx="2563">
                  <c:v>200</c:v>
                </c:pt>
                <c:pt idx="2564">
                  <c:v>275</c:v>
                </c:pt>
                <c:pt idx="2565">
                  <c:v>450</c:v>
                </c:pt>
                <c:pt idx="2566">
                  <c:v>275</c:v>
                </c:pt>
                <c:pt idx="2567">
                  <c:v>175</c:v>
                </c:pt>
                <c:pt idx="2568">
                  <c:v>150</c:v>
                </c:pt>
                <c:pt idx="2569">
                  <c:v>150</c:v>
                </c:pt>
                <c:pt idx="2570">
                  <c:v>275</c:v>
                </c:pt>
                <c:pt idx="2571">
                  <c:v>425</c:v>
                </c:pt>
                <c:pt idx="2572">
                  <c:v>275</c:v>
                </c:pt>
                <c:pt idx="2573">
                  <c:v>220</c:v>
                </c:pt>
                <c:pt idx="2574">
                  <c:v>200</c:v>
                </c:pt>
                <c:pt idx="2575">
                  <c:v>175</c:v>
                </c:pt>
                <c:pt idx="2576">
                  <c:v>275</c:v>
                </c:pt>
                <c:pt idx="2577">
                  <c:v>525</c:v>
                </c:pt>
                <c:pt idx="2578">
                  <c:v>325</c:v>
                </c:pt>
                <c:pt idx="2579">
                  <c:v>275</c:v>
                </c:pt>
                <c:pt idx="2580">
                  <c:v>225</c:v>
                </c:pt>
                <c:pt idx="2581">
                  <c:v>225</c:v>
                </c:pt>
                <c:pt idx="2582">
                  <c:v>325</c:v>
                </c:pt>
                <c:pt idx="2583">
                  <c:v>725</c:v>
                </c:pt>
                <c:pt idx="2584">
                  <c:v>525</c:v>
                </c:pt>
                <c:pt idx="2585">
                  <c:v>525</c:v>
                </c:pt>
                <c:pt idx="2586">
                  <c:v>375</c:v>
                </c:pt>
                <c:pt idx="2587">
                  <c:v>425</c:v>
                </c:pt>
                <c:pt idx="2588">
                  <c:v>525</c:v>
                </c:pt>
                <c:pt idx="2589">
                  <c:v>775</c:v>
                </c:pt>
                <c:pt idx="2590">
                  <c:v>425</c:v>
                </c:pt>
                <c:pt idx="2591">
                  <c:v>475</c:v>
                </c:pt>
                <c:pt idx="2592">
                  <c:v>325</c:v>
                </c:pt>
                <c:pt idx="2593">
                  <c:v>400</c:v>
                </c:pt>
                <c:pt idx="2594">
                  <c:v>500</c:v>
                </c:pt>
                <c:pt idx="2595">
                  <c:v>720</c:v>
                </c:pt>
                <c:pt idx="2596">
                  <c:v>400</c:v>
                </c:pt>
                <c:pt idx="2597">
                  <c:v>425</c:v>
                </c:pt>
                <c:pt idx="2598">
                  <c:v>275</c:v>
                </c:pt>
                <c:pt idx="2599">
                  <c:v>325</c:v>
                </c:pt>
                <c:pt idx="2600">
                  <c:v>425</c:v>
                </c:pt>
                <c:pt idx="2601">
                  <c:v>675</c:v>
                </c:pt>
                <c:pt idx="2602">
                  <c:v>375</c:v>
                </c:pt>
                <c:pt idx="2603">
                  <c:v>375</c:v>
                </c:pt>
                <c:pt idx="2604">
                  <c:v>300</c:v>
                </c:pt>
                <c:pt idx="2605">
                  <c:v>325</c:v>
                </c:pt>
                <c:pt idx="2606">
                  <c:v>475</c:v>
                </c:pt>
                <c:pt idx="2607">
                  <c:v>745</c:v>
                </c:pt>
                <c:pt idx="2608">
                  <c:v>450</c:v>
                </c:pt>
                <c:pt idx="2609">
                  <c:v>425</c:v>
                </c:pt>
                <c:pt idx="2610">
                  <c:v>375</c:v>
                </c:pt>
                <c:pt idx="2611">
                  <c:v>400</c:v>
                </c:pt>
                <c:pt idx="2612">
                  <c:v>500</c:v>
                </c:pt>
                <c:pt idx="2613">
                  <c:v>750</c:v>
                </c:pt>
                <c:pt idx="2614">
                  <c:v>500</c:v>
                </c:pt>
                <c:pt idx="2615">
                  <c:v>475</c:v>
                </c:pt>
                <c:pt idx="2616">
                  <c:v>450</c:v>
                </c:pt>
                <c:pt idx="2617">
                  <c:v>450</c:v>
                </c:pt>
                <c:pt idx="2618">
                  <c:v>625</c:v>
                </c:pt>
                <c:pt idx="2619">
                  <c:v>850</c:v>
                </c:pt>
                <c:pt idx="2620">
                  <c:v>600</c:v>
                </c:pt>
                <c:pt idx="2621">
                  <c:v>525</c:v>
                </c:pt>
                <c:pt idx="2622">
                  <c:v>475</c:v>
                </c:pt>
                <c:pt idx="2623">
                  <c:v>500</c:v>
                </c:pt>
                <c:pt idx="2624">
                  <c:v>675</c:v>
                </c:pt>
                <c:pt idx="2625">
                  <c:v>825</c:v>
                </c:pt>
                <c:pt idx="2626">
                  <c:v>600</c:v>
                </c:pt>
                <c:pt idx="2627">
                  <c:v>525</c:v>
                </c:pt>
                <c:pt idx="2628">
                  <c:v>475</c:v>
                </c:pt>
                <c:pt idx="2629">
                  <c:v>450</c:v>
                </c:pt>
                <c:pt idx="2630">
                  <c:v>625</c:v>
                </c:pt>
                <c:pt idx="2631">
                  <c:v>725</c:v>
                </c:pt>
                <c:pt idx="2632">
                  <c:v>525</c:v>
                </c:pt>
                <c:pt idx="2633">
                  <c:v>425</c:v>
                </c:pt>
                <c:pt idx="2634">
                  <c:v>400</c:v>
                </c:pt>
                <c:pt idx="2635">
                  <c:v>400</c:v>
                </c:pt>
                <c:pt idx="2636">
                  <c:v>500</c:v>
                </c:pt>
                <c:pt idx="2637">
                  <c:v>675</c:v>
                </c:pt>
                <c:pt idx="2638">
                  <c:v>500</c:v>
                </c:pt>
                <c:pt idx="2639">
                  <c:v>375</c:v>
                </c:pt>
                <c:pt idx="2640">
                  <c:v>350</c:v>
                </c:pt>
                <c:pt idx="2641">
                  <c:v>350</c:v>
                </c:pt>
                <c:pt idx="2642">
                  <c:v>475</c:v>
                </c:pt>
                <c:pt idx="2643">
                  <c:v>625</c:v>
                </c:pt>
                <c:pt idx="2644">
                  <c:v>450</c:v>
                </c:pt>
                <c:pt idx="2645">
                  <c:v>395</c:v>
                </c:pt>
                <c:pt idx="2646">
                  <c:v>450</c:v>
                </c:pt>
                <c:pt idx="2647">
                  <c:v>425</c:v>
                </c:pt>
                <c:pt idx="2648">
                  <c:v>525</c:v>
                </c:pt>
                <c:pt idx="2649">
                  <c:v>775</c:v>
                </c:pt>
                <c:pt idx="2650">
                  <c:v>575</c:v>
                </c:pt>
                <c:pt idx="2651">
                  <c:v>525</c:v>
                </c:pt>
                <c:pt idx="2652">
                  <c:v>475</c:v>
                </c:pt>
                <c:pt idx="2653">
                  <c:v>475</c:v>
                </c:pt>
                <c:pt idx="2654">
                  <c:v>575</c:v>
                </c:pt>
                <c:pt idx="2655">
                  <c:v>650</c:v>
                </c:pt>
                <c:pt idx="2656">
                  <c:v>450</c:v>
                </c:pt>
                <c:pt idx="2657">
                  <c:v>450</c:v>
                </c:pt>
                <c:pt idx="2658">
                  <c:v>300</c:v>
                </c:pt>
                <c:pt idx="2659">
                  <c:v>350</c:v>
                </c:pt>
                <c:pt idx="2660">
                  <c:v>450</c:v>
                </c:pt>
                <c:pt idx="2661">
                  <c:v>700</c:v>
                </c:pt>
                <c:pt idx="2662">
                  <c:v>350</c:v>
                </c:pt>
                <c:pt idx="2663">
                  <c:v>400</c:v>
                </c:pt>
                <c:pt idx="2664">
                  <c:v>250</c:v>
                </c:pt>
                <c:pt idx="2665">
                  <c:v>325</c:v>
                </c:pt>
                <c:pt idx="2666">
                  <c:v>425</c:v>
                </c:pt>
                <c:pt idx="2667">
                  <c:v>645</c:v>
                </c:pt>
                <c:pt idx="2668">
                  <c:v>325</c:v>
                </c:pt>
                <c:pt idx="2669">
                  <c:v>350</c:v>
                </c:pt>
                <c:pt idx="2670">
                  <c:v>200</c:v>
                </c:pt>
                <c:pt idx="2671">
                  <c:v>250</c:v>
                </c:pt>
                <c:pt idx="2672">
                  <c:v>350</c:v>
                </c:pt>
                <c:pt idx="2673">
                  <c:v>600</c:v>
                </c:pt>
                <c:pt idx="2674">
                  <c:v>300</c:v>
                </c:pt>
                <c:pt idx="2675">
                  <c:v>300</c:v>
                </c:pt>
                <c:pt idx="2676">
                  <c:v>225</c:v>
                </c:pt>
                <c:pt idx="2677">
                  <c:v>250</c:v>
                </c:pt>
                <c:pt idx="2678">
                  <c:v>400</c:v>
                </c:pt>
                <c:pt idx="2679">
                  <c:v>670</c:v>
                </c:pt>
                <c:pt idx="2680">
                  <c:v>375</c:v>
                </c:pt>
                <c:pt idx="2681">
                  <c:v>350</c:v>
                </c:pt>
                <c:pt idx="2682">
                  <c:v>300</c:v>
                </c:pt>
                <c:pt idx="2683">
                  <c:v>325</c:v>
                </c:pt>
                <c:pt idx="2684">
                  <c:v>425</c:v>
                </c:pt>
                <c:pt idx="2685">
                  <c:v>675</c:v>
                </c:pt>
                <c:pt idx="2686">
                  <c:v>425</c:v>
                </c:pt>
                <c:pt idx="2687">
                  <c:v>400</c:v>
                </c:pt>
                <c:pt idx="2688">
                  <c:v>375</c:v>
                </c:pt>
                <c:pt idx="2689">
                  <c:v>375</c:v>
                </c:pt>
                <c:pt idx="2690">
                  <c:v>550</c:v>
                </c:pt>
                <c:pt idx="2691">
                  <c:v>775</c:v>
                </c:pt>
                <c:pt idx="2692">
                  <c:v>525</c:v>
                </c:pt>
                <c:pt idx="2693">
                  <c:v>450</c:v>
                </c:pt>
                <c:pt idx="2694">
                  <c:v>400</c:v>
                </c:pt>
                <c:pt idx="2695">
                  <c:v>425</c:v>
                </c:pt>
                <c:pt idx="2696">
                  <c:v>600</c:v>
                </c:pt>
                <c:pt idx="2697">
                  <c:v>750</c:v>
                </c:pt>
                <c:pt idx="2698">
                  <c:v>525</c:v>
                </c:pt>
                <c:pt idx="2699">
                  <c:v>450</c:v>
                </c:pt>
                <c:pt idx="2700">
                  <c:v>400</c:v>
                </c:pt>
                <c:pt idx="2701">
                  <c:v>375</c:v>
                </c:pt>
                <c:pt idx="2702">
                  <c:v>550</c:v>
                </c:pt>
                <c:pt idx="2703">
                  <c:v>650</c:v>
                </c:pt>
                <c:pt idx="2704">
                  <c:v>450</c:v>
                </c:pt>
                <c:pt idx="2705">
                  <c:v>350</c:v>
                </c:pt>
                <c:pt idx="2706">
                  <c:v>325</c:v>
                </c:pt>
                <c:pt idx="2707">
                  <c:v>325</c:v>
                </c:pt>
                <c:pt idx="2708">
                  <c:v>425</c:v>
                </c:pt>
                <c:pt idx="2709">
                  <c:v>600</c:v>
                </c:pt>
                <c:pt idx="2710">
                  <c:v>425</c:v>
                </c:pt>
                <c:pt idx="2711">
                  <c:v>300</c:v>
                </c:pt>
                <c:pt idx="2712">
                  <c:v>275</c:v>
                </c:pt>
                <c:pt idx="2713">
                  <c:v>275</c:v>
                </c:pt>
                <c:pt idx="2714">
                  <c:v>400</c:v>
                </c:pt>
                <c:pt idx="2715">
                  <c:v>550</c:v>
                </c:pt>
                <c:pt idx="2716">
                  <c:v>375</c:v>
                </c:pt>
                <c:pt idx="2717">
                  <c:v>320</c:v>
                </c:pt>
                <c:pt idx="2718">
                  <c:v>375</c:v>
                </c:pt>
                <c:pt idx="2719">
                  <c:v>350</c:v>
                </c:pt>
                <c:pt idx="2720">
                  <c:v>450</c:v>
                </c:pt>
                <c:pt idx="2721">
                  <c:v>700</c:v>
                </c:pt>
                <c:pt idx="2722">
                  <c:v>500</c:v>
                </c:pt>
                <c:pt idx="2723">
                  <c:v>450</c:v>
                </c:pt>
                <c:pt idx="2724">
                  <c:v>400</c:v>
                </c:pt>
                <c:pt idx="2725">
                  <c:v>400</c:v>
                </c:pt>
                <c:pt idx="2726">
                  <c:v>500</c:v>
                </c:pt>
                <c:pt idx="2727">
                  <c:v>575</c:v>
                </c:pt>
                <c:pt idx="2728">
                  <c:v>375</c:v>
                </c:pt>
                <c:pt idx="2729">
                  <c:v>375</c:v>
                </c:pt>
                <c:pt idx="2730">
                  <c:v>225</c:v>
                </c:pt>
                <c:pt idx="2731">
                  <c:v>275</c:v>
                </c:pt>
                <c:pt idx="2732">
                  <c:v>375</c:v>
                </c:pt>
                <c:pt idx="2733">
                  <c:v>625</c:v>
                </c:pt>
                <c:pt idx="2734">
                  <c:v>275</c:v>
                </c:pt>
                <c:pt idx="2735">
                  <c:v>325</c:v>
                </c:pt>
                <c:pt idx="2736">
                  <c:v>175</c:v>
                </c:pt>
                <c:pt idx="2737">
                  <c:v>250</c:v>
                </c:pt>
                <c:pt idx="2738">
                  <c:v>350</c:v>
                </c:pt>
                <c:pt idx="2739">
                  <c:v>570</c:v>
                </c:pt>
                <c:pt idx="2740">
                  <c:v>250</c:v>
                </c:pt>
                <c:pt idx="2741">
                  <c:v>275</c:v>
                </c:pt>
                <c:pt idx="2742">
                  <c:v>125</c:v>
                </c:pt>
                <c:pt idx="2743">
                  <c:v>175</c:v>
                </c:pt>
                <c:pt idx="2744">
                  <c:v>275</c:v>
                </c:pt>
                <c:pt idx="2745">
                  <c:v>525</c:v>
                </c:pt>
                <c:pt idx="2746">
                  <c:v>225</c:v>
                </c:pt>
                <c:pt idx="2747">
                  <c:v>225</c:v>
                </c:pt>
                <c:pt idx="2748">
                  <c:v>150</c:v>
                </c:pt>
                <c:pt idx="2749">
                  <c:v>175</c:v>
                </c:pt>
                <c:pt idx="2750">
                  <c:v>325</c:v>
                </c:pt>
                <c:pt idx="2751">
                  <c:v>595</c:v>
                </c:pt>
                <c:pt idx="2752">
                  <c:v>300</c:v>
                </c:pt>
                <c:pt idx="2753">
                  <c:v>275</c:v>
                </c:pt>
                <c:pt idx="2754">
                  <c:v>225</c:v>
                </c:pt>
                <c:pt idx="2755">
                  <c:v>250</c:v>
                </c:pt>
                <c:pt idx="2756">
                  <c:v>350</c:v>
                </c:pt>
                <c:pt idx="2757">
                  <c:v>600</c:v>
                </c:pt>
                <c:pt idx="2758">
                  <c:v>350</c:v>
                </c:pt>
                <c:pt idx="2759">
                  <c:v>325</c:v>
                </c:pt>
                <c:pt idx="2760">
                  <c:v>300</c:v>
                </c:pt>
                <c:pt idx="2761">
                  <c:v>300</c:v>
                </c:pt>
                <c:pt idx="2762">
                  <c:v>475</c:v>
                </c:pt>
                <c:pt idx="2763">
                  <c:v>700</c:v>
                </c:pt>
                <c:pt idx="2764">
                  <c:v>450</c:v>
                </c:pt>
                <c:pt idx="2765">
                  <c:v>375</c:v>
                </c:pt>
                <c:pt idx="2766">
                  <c:v>325</c:v>
                </c:pt>
                <c:pt idx="2767">
                  <c:v>350</c:v>
                </c:pt>
                <c:pt idx="2768">
                  <c:v>525</c:v>
                </c:pt>
                <c:pt idx="2769">
                  <c:v>675</c:v>
                </c:pt>
                <c:pt idx="2770">
                  <c:v>450</c:v>
                </c:pt>
                <c:pt idx="2771">
                  <c:v>375</c:v>
                </c:pt>
                <c:pt idx="2772">
                  <c:v>325</c:v>
                </c:pt>
                <c:pt idx="2773">
                  <c:v>300</c:v>
                </c:pt>
                <c:pt idx="2774">
                  <c:v>475</c:v>
                </c:pt>
                <c:pt idx="2775">
                  <c:v>575</c:v>
                </c:pt>
                <c:pt idx="2776">
                  <c:v>375</c:v>
                </c:pt>
                <c:pt idx="2777">
                  <c:v>275</c:v>
                </c:pt>
                <c:pt idx="2778">
                  <c:v>250</c:v>
                </c:pt>
                <c:pt idx="2779">
                  <c:v>250</c:v>
                </c:pt>
                <c:pt idx="2780">
                  <c:v>350</c:v>
                </c:pt>
                <c:pt idx="2781">
                  <c:v>525</c:v>
                </c:pt>
                <c:pt idx="2782">
                  <c:v>350</c:v>
                </c:pt>
                <c:pt idx="2783">
                  <c:v>225</c:v>
                </c:pt>
                <c:pt idx="2784">
                  <c:v>200</c:v>
                </c:pt>
                <c:pt idx="2785">
                  <c:v>200</c:v>
                </c:pt>
                <c:pt idx="2786">
                  <c:v>325</c:v>
                </c:pt>
                <c:pt idx="2787">
                  <c:v>475</c:v>
                </c:pt>
                <c:pt idx="2788">
                  <c:v>300</c:v>
                </c:pt>
                <c:pt idx="2789">
                  <c:v>245</c:v>
                </c:pt>
                <c:pt idx="2790">
                  <c:v>300</c:v>
                </c:pt>
                <c:pt idx="2791">
                  <c:v>275</c:v>
                </c:pt>
                <c:pt idx="2792">
                  <c:v>375</c:v>
                </c:pt>
                <c:pt idx="2793">
                  <c:v>625</c:v>
                </c:pt>
                <c:pt idx="2794">
                  <c:v>425</c:v>
                </c:pt>
                <c:pt idx="2795">
                  <c:v>375</c:v>
                </c:pt>
                <c:pt idx="2796">
                  <c:v>325</c:v>
                </c:pt>
                <c:pt idx="2797">
                  <c:v>325</c:v>
                </c:pt>
                <c:pt idx="2798">
                  <c:v>425</c:v>
                </c:pt>
                <c:pt idx="2799">
                  <c:v>550</c:v>
                </c:pt>
                <c:pt idx="2800">
                  <c:v>350</c:v>
                </c:pt>
                <c:pt idx="2801">
                  <c:v>350</c:v>
                </c:pt>
                <c:pt idx="2802">
                  <c:v>200</c:v>
                </c:pt>
                <c:pt idx="2803">
                  <c:v>250</c:v>
                </c:pt>
                <c:pt idx="2804">
                  <c:v>350</c:v>
                </c:pt>
                <c:pt idx="2805">
                  <c:v>600</c:v>
                </c:pt>
                <c:pt idx="2806">
                  <c:v>250</c:v>
                </c:pt>
                <c:pt idx="2807">
                  <c:v>300</c:v>
                </c:pt>
                <c:pt idx="2808">
                  <c:v>150</c:v>
                </c:pt>
                <c:pt idx="2809">
                  <c:v>225</c:v>
                </c:pt>
                <c:pt idx="2810">
                  <c:v>325</c:v>
                </c:pt>
                <c:pt idx="2811">
                  <c:v>545</c:v>
                </c:pt>
                <c:pt idx="2812">
                  <c:v>225</c:v>
                </c:pt>
                <c:pt idx="2813">
                  <c:v>250</c:v>
                </c:pt>
                <c:pt idx="2814">
                  <c:v>100</c:v>
                </c:pt>
                <c:pt idx="2815">
                  <c:v>150</c:v>
                </c:pt>
                <c:pt idx="2816">
                  <c:v>250</c:v>
                </c:pt>
                <c:pt idx="2817">
                  <c:v>500</c:v>
                </c:pt>
                <c:pt idx="2818">
                  <c:v>200</c:v>
                </c:pt>
                <c:pt idx="2819">
                  <c:v>200</c:v>
                </c:pt>
                <c:pt idx="2820">
                  <c:v>125</c:v>
                </c:pt>
                <c:pt idx="2821">
                  <c:v>150</c:v>
                </c:pt>
                <c:pt idx="2822">
                  <c:v>300</c:v>
                </c:pt>
                <c:pt idx="2823">
                  <c:v>570</c:v>
                </c:pt>
                <c:pt idx="2824">
                  <c:v>275</c:v>
                </c:pt>
                <c:pt idx="2825">
                  <c:v>250</c:v>
                </c:pt>
                <c:pt idx="2826">
                  <c:v>200</c:v>
                </c:pt>
                <c:pt idx="2827">
                  <c:v>225</c:v>
                </c:pt>
                <c:pt idx="2828">
                  <c:v>325</c:v>
                </c:pt>
                <c:pt idx="2829">
                  <c:v>575</c:v>
                </c:pt>
                <c:pt idx="2830">
                  <c:v>325</c:v>
                </c:pt>
                <c:pt idx="2831">
                  <c:v>300</c:v>
                </c:pt>
                <c:pt idx="2832">
                  <c:v>275</c:v>
                </c:pt>
                <c:pt idx="2833">
                  <c:v>275</c:v>
                </c:pt>
                <c:pt idx="2834">
                  <c:v>450</c:v>
                </c:pt>
                <c:pt idx="2835">
                  <c:v>675</c:v>
                </c:pt>
                <c:pt idx="2836">
                  <c:v>425</c:v>
                </c:pt>
                <c:pt idx="2837">
                  <c:v>350</c:v>
                </c:pt>
                <c:pt idx="2838">
                  <c:v>300</c:v>
                </c:pt>
                <c:pt idx="2839">
                  <c:v>325</c:v>
                </c:pt>
                <c:pt idx="2840">
                  <c:v>500</c:v>
                </c:pt>
                <c:pt idx="2841">
                  <c:v>650</c:v>
                </c:pt>
                <c:pt idx="2842">
                  <c:v>425</c:v>
                </c:pt>
                <c:pt idx="2843">
                  <c:v>350</c:v>
                </c:pt>
                <c:pt idx="2844">
                  <c:v>300</c:v>
                </c:pt>
                <c:pt idx="2845">
                  <c:v>275</c:v>
                </c:pt>
                <c:pt idx="2846">
                  <c:v>450</c:v>
                </c:pt>
                <c:pt idx="2847">
                  <c:v>550</c:v>
                </c:pt>
                <c:pt idx="2848">
                  <c:v>350</c:v>
                </c:pt>
                <c:pt idx="2849">
                  <c:v>250</c:v>
                </c:pt>
                <c:pt idx="2850">
                  <c:v>225</c:v>
                </c:pt>
                <c:pt idx="2851">
                  <c:v>225</c:v>
                </c:pt>
                <c:pt idx="2852">
                  <c:v>325</c:v>
                </c:pt>
                <c:pt idx="2853">
                  <c:v>500</c:v>
                </c:pt>
                <c:pt idx="2854">
                  <c:v>325</c:v>
                </c:pt>
                <c:pt idx="2855">
                  <c:v>200</c:v>
                </c:pt>
                <c:pt idx="2856">
                  <c:v>175</c:v>
                </c:pt>
                <c:pt idx="2857">
                  <c:v>175</c:v>
                </c:pt>
                <c:pt idx="2858">
                  <c:v>300</c:v>
                </c:pt>
                <c:pt idx="2859">
                  <c:v>450</c:v>
                </c:pt>
                <c:pt idx="2860">
                  <c:v>275</c:v>
                </c:pt>
                <c:pt idx="2861">
                  <c:v>220</c:v>
                </c:pt>
                <c:pt idx="2862">
                  <c:v>275</c:v>
                </c:pt>
                <c:pt idx="2863">
                  <c:v>250</c:v>
                </c:pt>
                <c:pt idx="2864">
                  <c:v>350</c:v>
                </c:pt>
                <c:pt idx="2865">
                  <c:v>600</c:v>
                </c:pt>
                <c:pt idx="2866">
                  <c:v>400</c:v>
                </c:pt>
                <c:pt idx="2867">
                  <c:v>350</c:v>
                </c:pt>
                <c:pt idx="2868">
                  <c:v>300</c:v>
                </c:pt>
                <c:pt idx="2869">
                  <c:v>300</c:v>
                </c:pt>
                <c:pt idx="2870">
                  <c:v>400</c:v>
                </c:pt>
                <c:pt idx="2871">
                  <c:v>475</c:v>
                </c:pt>
                <c:pt idx="2872">
                  <c:v>275</c:v>
                </c:pt>
                <c:pt idx="2873">
                  <c:v>275</c:v>
                </c:pt>
                <c:pt idx="2874">
                  <c:v>125</c:v>
                </c:pt>
                <c:pt idx="2875">
                  <c:v>175</c:v>
                </c:pt>
                <c:pt idx="2876">
                  <c:v>275</c:v>
                </c:pt>
                <c:pt idx="2877">
                  <c:v>525</c:v>
                </c:pt>
                <c:pt idx="2878">
                  <c:v>175</c:v>
                </c:pt>
                <c:pt idx="2879">
                  <c:v>225</c:v>
                </c:pt>
                <c:pt idx="2880">
                  <c:v>100</c:v>
                </c:pt>
                <c:pt idx="2881">
                  <c:v>175</c:v>
                </c:pt>
                <c:pt idx="2882">
                  <c:v>275</c:v>
                </c:pt>
                <c:pt idx="2883">
                  <c:v>495</c:v>
                </c:pt>
                <c:pt idx="2884">
                  <c:v>200</c:v>
                </c:pt>
                <c:pt idx="2885">
                  <c:v>225</c:v>
                </c:pt>
                <c:pt idx="2886">
                  <c:v>75</c:v>
                </c:pt>
                <c:pt idx="2887">
                  <c:v>125</c:v>
                </c:pt>
                <c:pt idx="2888">
                  <c:v>225</c:v>
                </c:pt>
                <c:pt idx="2889">
                  <c:v>450</c:v>
                </c:pt>
                <c:pt idx="2890">
                  <c:v>150</c:v>
                </c:pt>
                <c:pt idx="2891">
                  <c:v>150</c:v>
                </c:pt>
                <c:pt idx="2892">
                  <c:v>75</c:v>
                </c:pt>
                <c:pt idx="2893">
                  <c:v>100</c:v>
                </c:pt>
                <c:pt idx="2894">
                  <c:v>225</c:v>
                </c:pt>
                <c:pt idx="2895">
                  <c:v>495</c:v>
                </c:pt>
                <c:pt idx="2896">
                  <c:v>200</c:v>
                </c:pt>
                <c:pt idx="2897">
                  <c:v>175</c:v>
                </c:pt>
                <c:pt idx="2898">
                  <c:v>100</c:v>
                </c:pt>
                <c:pt idx="2899">
                  <c:v>125</c:v>
                </c:pt>
                <c:pt idx="2900">
                  <c:v>250</c:v>
                </c:pt>
                <c:pt idx="2901">
                  <c:v>500</c:v>
                </c:pt>
                <c:pt idx="2902">
                  <c:v>250</c:v>
                </c:pt>
                <c:pt idx="2903">
                  <c:v>200</c:v>
                </c:pt>
                <c:pt idx="2904">
                  <c:v>175</c:v>
                </c:pt>
                <c:pt idx="2905">
                  <c:v>175</c:v>
                </c:pt>
                <c:pt idx="2906">
                  <c:v>325</c:v>
                </c:pt>
                <c:pt idx="2907">
                  <c:v>550</c:v>
                </c:pt>
                <c:pt idx="2908">
                  <c:v>300</c:v>
                </c:pt>
                <c:pt idx="2909">
                  <c:v>225</c:v>
                </c:pt>
                <c:pt idx="2910">
                  <c:v>175</c:v>
                </c:pt>
                <c:pt idx="2911">
                  <c:v>200</c:v>
                </c:pt>
                <c:pt idx="2912">
                  <c:v>375</c:v>
                </c:pt>
                <c:pt idx="2913">
                  <c:v>525</c:v>
                </c:pt>
                <c:pt idx="2914">
                  <c:v>300</c:v>
                </c:pt>
                <c:pt idx="2915">
                  <c:v>225</c:v>
                </c:pt>
                <c:pt idx="2916">
                  <c:v>200</c:v>
                </c:pt>
                <c:pt idx="2917">
                  <c:v>175</c:v>
                </c:pt>
                <c:pt idx="2918">
                  <c:v>350</c:v>
                </c:pt>
                <c:pt idx="2919">
                  <c:v>475</c:v>
                </c:pt>
                <c:pt idx="2920">
                  <c:v>275</c:v>
                </c:pt>
                <c:pt idx="2921">
                  <c:v>175</c:v>
                </c:pt>
                <c:pt idx="2922">
                  <c:v>150</c:v>
                </c:pt>
                <c:pt idx="2923">
                  <c:v>150</c:v>
                </c:pt>
                <c:pt idx="2924">
                  <c:v>225</c:v>
                </c:pt>
                <c:pt idx="2925">
                  <c:v>400</c:v>
                </c:pt>
                <c:pt idx="2926">
                  <c:v>250</c:v>
                </c:pt>
                <c:pt idx="2927">
                  <c:v>150</c:v>
                </c:pt>
                <c:pt idx="2928">
                  <c:v>125</c:v>
                </c:pt>
                <c:pt idx="2929">
                  <c:v>125</c:v>
                </c:pt>
                <c:pt idx="2930">
                  <c:v>250</c:v>
                </c:pt>
                <c:pt idx="2931">
                  <c:v>400</c:v>
                </c:pt>
                <c:pt idx="2932">
                  <c:v>250</c:v>
                </c:pt>
                <c:pt idx="2933">
                  <c:v>195</c:v>
                </c:pt>
                <c:pt idx="2934">
                  <c:v>175</c:v>
                </c:pt>
                <c:pt idx="2935">
                  <c:v>150</c:v>
                </c:pt>
                <c:pt idx="2936">
                  <c:v>250</c:v>
                </c:pt>
                <c:pt idx="2937">
                  <c:v>500</c:v>
                </c:pt>
                <c:pt idx="2938">
                  <c:v>300</c:v>
                </c:pt>
                <c:pt idx="2939">
                  <c:v>250</c:v>
                </c:pt>
                <c:pt idx="2940">
                  <c:v>200</c:v>
                </c:pt>
                <c:pt idx="2941">
                  <c:v>200</c:v>
                </c:pt>
                <c:pt idx="2942">
                  <c:v>300</c:v>
                </c:pt>
                <c:pt idx="2943">
                  <c:v>475</c:v>
                </c:pt>
                <c:pt idx="2944">
                  <c:v>275</c:v>
                </c:pt>
                <c:pt idx="2945">
                  <c:v>275</c:v>
                </c:pt>
                <c:pt idx="2946">
                  <c:v>125</c:v>
                </c:pt>
                <c:pt idx="2947">
                  <c:v>175</c:v>
                </c:pt>
                <c:pt idx="2948">
                  <c:v>275</c:v>
                </c:pt>
                <c:pt idx="2949">
                  <c:v>525</c:v>
                </c:pt>
                <c:pt idx="2950">
                  <c:v>175</c:v>
                </c:pt>
                <c:pt idx="2951">
                  <c:v>225</c:v>
                </c:pt>
                <c:pt idx="2952">
                  <c:v>100</c:v>
                </c:pt>
                <c:pt idx="2953">
                  <c:v>175</c:v>
                </c:pt>
                <c:pt idx="2954">
                  <c:v>275</c:v>
                </c:pt>
                <c:pt idx="2955">
                  <c:v>495</c:v>
                </c:pt>
                <c:pt idx="2956">
                  <c:v>200</c:v>
                </c:pt>
                <c:pt idx="2957">
                  <c:v>225</c:v>
                </c:pt>
                <c:pt idx="2958">
                  <c:v>75</c:v>
                </c:pt>
                <c:pt idx="2959">
                  <c:v>125</c:v>
                </c:pt>
                <c:pt idx="2960">
                  <c:v>225</c:v>
                </c:pt>
                <c:pt idx="2961">
                  <c:v>450</c:v>
                </c:pt>
                <c:pt idx="2962">
                  <c:v>150</c:v>
                </c:pt>
                <c:pt idx="2963">
                  <c:v>150</c:v>
                </c:pt>
                <c:pt idx="2964">
                  <c:v>75</c:v>
                </c:pt>
                <c:pt idx="2965">
                  <c:v>100</c:v>
                </c:pt>
                <c:pt idx="2966">
                  <c:v>225</c:v>
                </c:pt>
                <c:pt idx="2967">
                  <c:v>495</c:v>
                </c:pt>
                <c:pt idx="2968">
                  <c:v>200</c:v>
                </c:pt>
                <c:pt idx="2969">
                  <c:v>175</c:v>
                </c:pt>
                <c:pt idx="2970">
                  <c:v>100</c:v>
                </c:pt>
                <c:pt idx="2971">
                  <c:v>125</c:v>
                </c:pt>
                <c:pt idx="2972">
                  <c:v>250</c:v>
                </c:pt>
                <c:pt idx="2973">
                  <c:v>500</c:v>
                </c:pt>
                <c:pt idx="2974">
                  <c:v>250</c:v>
                </c:pt>
                <c:pt idx="2975">
                  <c:v>200</c:v>
                </c:pt>
                <c:pt idx="2976">
                  <c:v>175</c:v>
                </c:pt>
                <c:pt idx="2977">
                  <c:v>175</c:v>
                </c:pt>
                <c:pt idx="2978">
                  <c:v>325</c:v>
                </c:pt>
                <c:pt idx="2979">
                  <c:v>550</c:v>
                </c:pt>
                <c:pt idx="2980">
                  <c:v>300</c:v>
                </c:pt>
                <c:pt idx="2981">
                  <c:v>225</c:v>
                </c:pt>
                <c:pt idx="2982">
                  <c:v>175</c:v>
                </c:pt>
                <c:pt idx="2983">
                  <c:v>200</c:v>
                </c:pt>
                <c:pt idx="2984">
                  <c:v>375</c:v>
                </c:pt>
                <c:pt idx="2985">
                  <c:v>525</c:v>
                </c:pt>
                <c:pt idx="2986">
                  <c:v>300</c:v>
                </c:pt>
                <c:pt idx="2987">
                  <c:v>225</c:v>
                </c:pt>
                <c:pt idx="2988">
                  <c:v>200</c:v>
                </c:pt>
                <c:pt idx="2989">
                  <c:v>175</c:v>
                </c:pt>
                <c:pt idx="2990">
                  <c:v>350</c:v>
                </c:pt>
                <c:pt idx="2991">
                  <c:v>475</c:v>
                </c:pt>
                <c:pt idx="2992">
                  <c:v>275</c:v>
                </c:pt>
                <c:pt idx="2993">
                  <c:v>175</c:v>
                </c:pt>
                <c:pt idx="2994">
                  <c:v>150</c:v>
                </c:pt>
                <c:pt idx="2995">
                  <c:v>150</c:v>
                </c:pt>
                <c:pt idx="2996">
                  <c:v>225</c:v>
                </c:pt>
                <c:pt idx="2997">
                  <c:v>400</c:v>
                </c:pt>
                <c:pt idx="2998">
                  <c:v>250</c:v>
                </c:pt>
                <c:pt idx="2999">
                  <c:v>150</c:v>
                </c:pt>
                <c:pt idx="3000">
                  <c:v>125</c:v>
                </c:pt>
                <c:pt idx="3001">
                  <c:v>125</c:v>
                </c:pt>
                <c:pt idx="3002">
                  <c:v>250</c:v>
                </c:pt>
                <c:pt idx="3003">
                  <c:v>400</c:v>
                </c:pt>
                <c:pt idx="3004">
                  <c:v>250</c:v>
                </c:pt>
                <c:pt idx="3005">
                  <c:v>195</c:v>
                </c:pt>
                <c:pt idx="3006">
                  <c:v>175</c:v>
                </c:pt>
                <c:pt idx="3007">
                  <c:v>150</c:v>
                </c:pt>
                <c:pt idx="3008">
                  <c:v>250</c:v>
                </c:pt>
                <c:pt idx="3009">
                  <c:v>500</c:v>
                </c:pt>
                <c:pt idx="3010">
                  <c:v>300</c:v>
                </c:pt>
                <c:pt idx="3011">
                  <c:v>250</c:v>
                </c:pt>
                <c:pt idx="3012">
                  <c:v>200</c:v>
                </c:pt>
                <c:pt idx="3013">
                  <c:v>200</c:v>
                </c:pt>
                <c:pt idx="3014">
                  <c:v>300</c:v>
                </c:pt>
                <c:pt idx="3015">
                  <c:v>450</c:v>
                </c:pt>
                <c:pt idx="3016">
                  <c:v>250</c:v>
                </c:pt>
                <c:pt idx="3017">
                  <c:v>250</c:v>
                </c:pt>
                <c:pt idx="3018">
                  <c:v>100</c:v>
                </c:pt>
                <c:pt idx="3019">
                  <c:v>150</c:v>
                </c:pt>
                <c:pt idx="3020">
                  <c:v>250</c:v>
                </c:pt>
                <c:pt idx="3021">
                  <c:v>500</c:v>
                </c:pt>
                <c:pt idx="3022">
                  <c:v>150</c:v>
                </c:pt>
                <c:pt idx="3023">
                  <c:v>200</c:v>
                </c:pt>
                <c:pt idx="3024">
                  <c:v>75</c:v>
                </c:pt>
                <c:pt idx="3025">
                  <c:v>150</c:v>
                </c:pt>
                <c:pt idx="3026">
                  <c:v>250</c:v>
                </c:pt>
                <c:pt idx="3027">
                  <c:v>470</c:v>
                </c:pt>
                <c:pt idx="3028">
                  <c:v>175</c:v>
                </c:pt>
                <c:pt idx="3029">
                  <c:v>225</c:v>
                </c:pt>
                <c:pt idx="3030">
                  <c:v>100</c:v>
                </c:pt>
                <c:pt idx="3031">
                  <c:v>150</c:v>
                </c:pt>
                <c:pt idx="3032">
                  <c:v>250</c:v>
                </c:pt>
                <c:pt idx="3033">
                  <c:v>475</c:v>
                </c:pt>
                <c:pt idx="3034">
                  <c:v>175</c:v>
                </c:pt>
                <c:pt idx="3035">
                  <c:v>175</c:v>
                </c:pt>
                <c:pt idx="3036">
                  <c:v>100</c:v>
                </c:pt>
                <c:pt idx="3037">
                  <c:v>125</c:v>
                </c:pt>
                <c:pt idx="3038">
                  <c:v>250</c:v>
                </c:pt>
                <c:pt idx="3039">
                  <c:v>520</c:v>
                </c:pt>
                <c:pt idx="3040">
                  <c:v>225</c:v>
                </c:pt>
                <c:pt idx="3041">
                  <c:v>200</c:v>
                </c:pt>
                <c:pt idx="3042">
                  <c:v>125</c:v>
                </c:pt>
                <c:pt idx="3043">
                  <c:v>150</c:v>
                </c:pt>
                <c:pt idx="3044">
                  <c:v>275</c:v>
                </c:pt>
                <c:pt idx="3045">
                  <c:v>525</c:v>
                </c:pt>
                <c:pt idx="3046">
                  <c:v>275</c:v>
                </c:pt>
                <c:pt idx="3047">
                  <c:v>200</c:v>
                </c:pt>
                <c:pt idx="3048">
                  <c:v>175</c:v>
                </c:pt>
                <c:pt idx="3049">
                  <c:v>175</c:v>
                </c:pt>
                <c:pt idx="3050">
                  <c:v>325</c:v>
                </c:pt>
                <c:pt idx="3051">
                  <c:v>550</c:v>
                </c:pt>
                <c:pt idx="3052">
                  <c:v>300</c:v>
                </c:pt>
                <c:pt idx="3053">
                  <c:v>225</c:v>
                </c:pt>
                <c:pt idx="3054">
                  <c:v>175</c:v>
                </c:pt>
                <c:pt idx="3055">
                  <c:v>200</c:v>
                </c:pt>
                <c:pt idx="3056">
                  <c:v>375</c:v>
                </c:pt>
                <c:pt idx="3057">
                  <c:v>525</c:v>
                </c:pt>
                <c:pt idx="3058">
                  <c:v>300</c:v>
                </c:pt>
                <c:pt idx="3059">
                  <c:v>225</c:v>
                </c:pt>
                <c:pt idx="3060">
                  <c:v>200</c:v>
                </c:pt>
                <c:pt idx="3061">
                  <c:v>175</c:v>
                </c:pt>
                <c:pt idx="3062">
                  <c:v>350</c:v>
                </c:pt>
                <c:pt idx="3063">
                  <c:v>475</c:v>
                </c:pt>
                <c:pt idx="3064">
                  <c:v>275</c:v>
                </c:pt>
                <c:pt idx="3065">
                  <c:v>175</c:v>
                </c:pt>
                <c:pt idx="3066">
                  <c:v>150</c:v>
                </c:pt>
                <c:pt idx="3067">
                  <c:v>150</c:v>
                </c:pt>
                <c:pt idx="3068">
                  <c:v>225</c:v>
                </c:pt>
                <c:pt idx="3069">
                  <c:v>400</c:v>
                </c:pt>
                <c:pt idx="3070">
                  <c:v>250</c:v>
                </c:pt>
                <c:pt idx="3071">
                  <c:v>150</c:v>
                </c:pt>
                <c:pt idx="3072">
                  <c:v>125</c:v>
                </c:pt>
                <c:pt idx="3073">
                  <c:v>125</c:v>
                </c:pt>
                <c:pt idx="3074">
                  <c:v>250</c:v>
                </c:pt>
                <c:pt idx="3075">
                  <c:v>400</c:v>
                </c:pt>
                <c:pt idx="3076">
                  <c:v>275</c:v>
                </c:pt>
                <c:pt idx="3077">
                  <c:v>220</c:v>
                </c:pt>
                <c:pt idx="3078">
                  <c:v>200</c:v>
                </c:pt>
                <c:pt idx="3079">
                  <c:v>175</c:v>
                </c:pt>
                <c:pt idx="3080">
                  <c:v>275</c:v>
                </c:pt>
                <c:pt idx="3081">
                  <c:v>525</c:v>
                </c:pt>
                <c:pt idx="3082">
                  <c:v>325</c:v>
                </c:pt>
                <c:pt idx="3083">
                  <c:v>275</c:v>
                </c:pt>
                <c:pt idx="3084">
                  <c:v>225</c:v>
                </c:pt>
                <c:pt idx="3085">
                  <c:v>225</c:v>
                </c:pt>
                <c:pt idx="3086">
                  <c:v>325</c:v>
                </c:pt>
                <c:pt idx="3087">
                  <c:v>450</c:v>
                </c:pt>
                <c:pt idx="3088">
                  <c:v>250</c:v>
                </c:pt>
                <c:pt idx="3089">
                  <c:v>250</c:v>
                </c:pt>
                <c:pt idx="3090">
                  <c:v>100</c:v>
                </c:pt>
                <c:pt idx="3091">
                  <c:v>150</c:v>
                </c:pt>
                <c:pt idx="3092">
                  <c:v>250</c:v>
                </c:pt>
                <c:pt idx="3093">
                  <c:v>500</c:v>
                </c:pt>
                <c:pt idx="3094">
                  <c:v>150</c:v>
                </c:pt>
                <c:pt idx="3095">
                  <c:v>200</c:v>
                </c:pt>
                <c:pt idx="3096">
                  <c:v>75</c:v>
                </c:pt>
                <c:pt idx="3097">
                  <c:v>150</c:v>
                </c:pt>
                <c:pt idx="3098">
                  <c:v>250</c:v>
                </c:pt>
                <c:pt idx="3099">
                  <c:v>470</c:v>
                </c:pt>
                <c:pt idx="3100">
                  <c:v>175</c:v>
                </c:pt>
                <c:pt idx="3101">
                  <c:v>225</c:v>
                </c:pt>
                <c:pt idx="3102">
                  <c:v>75</c:v>
                </c:pt>
                <c:pt idx="3103">
                  <c:v>125</c:v>
                </c:pt>
                <c:pt idx="3104">
                  <c:v>225</c:v>
                </c:pt>
                <c:pt idx="3105">
                  <c:v>450</c:v>
                </c:pt>
                <c:pt idx="3106">
                  <c:v>150</c:v>
                </c:pt>
                <c:pt idx="3107">
                  <c:v>150</c:v>
                </c:pt>
                <c:pt idx="3108">
                  <c:v>75</c:v>
                </c:pt>
                <c:pt idx="3109">
                  <c:v>100</c:v>
                </c:pt>
                <c:pt idx="3110">
                  <c:v>225</c:v>
                </c:pt>
                <c:pt idx="3111">
                  <c:v>495</c:v>
                </c:pt>
                <c:pt idx="3112">
                  <c:v>200</c:v>
                </c:pt>
                <c:pt idx="3113">
                  <c:v>175</c:v>
                </c:pt>
                <c:pt idx="3114">
                  <c:v>150</c:v>
                </c:pt>
                <c:pt idx="3115">
                  <c:v>175</c:v>
                </c:pt>
                <c:pt idx="3116">
                  <c:v>300</c:v>
                </c:pt>
                <c:pt idx="3117">
                  <c:v>550</c:v>
                </c:pt>
                <c:pt idx="3118">
                  <c:v>300</c:v>
                </c:pt>
                <c:pt idx="3119">
                  <c:v>200</c:v>
                </c:pt>
                <c:pt idx="3120">
                  <c:v>175</c:v>
                </c:pt>
                <c:pt idx="3121">
                  <c:v>175</c:v>
                </c:pt>
                <c:pt idx="3122">
                  <c:v>325</c:v>
                </c:pt>
                <c:pt idx="3123">
                  <c:v>550</c:v>
                </c:pt>
                <c:pt idx="3124">
                  <c:v>300</c:v>
                </c:pt>
                <c:pt idx="3125">
                  <c:v>225</c:v>
                </c:pt>
                <c:pt idx="3126">
                  <c:v>175</c:v>
                </c:pt>
                <c:pt idx="3127">
                  <c:v>200</c:v>
                </c:pt>
                <c:pt idx="3128">
                  <c:v>375</c:v>
                </c:pt>
                <c:pt idx="3129">
                  <c:v>525</c:v>
                </c:pt>
                <c:pt idx="3130">
                  <c:v>300</c:v>
                </c:pt>
                <c:pt idx="3131">
                  <c:v>225</c:v>
                </c:pt>
                <c:pt idx="3132">
                  <c:v>200</c:v>
                </c:pt>
                <c:pt idx="3133">
                  <c:v>175</c:v>
                </c:pt>
                <c:pt idx="3134">
                  <c:v>350</c:v>
                </c:pt>
                <c:pt idx="3135">
                  <c:v>475</c:v>
                </c:pt>
                <c:pt idx="3136">
                  <c:v>250</c:v>
                </c:pt>
                <c:pt idx="3137">
                  <c:v>150</c:v>
                </c:pt>
                <c:pt idx="3138">
                  <c:v>125</c:v>
                </c:pt>
                <c:pt idx="3139">
                  <c:v>125</c:v>
                </c:pt>
                <c:pt idx="3140">
                  <c:v>200</c:v>
                </c:pt>
                <c:pt idx="3141">
                  <c:v>375</c:v>
                </c:pt>
                <c:pt idx="3142">
                  <c:v>225</c:v>
                </c:pt>
                <c:pt idx="3143">
                  <c:v>125</c:v>
                </c:pt>
                <c:pt idx="3144">
                  <c:v>125</c:v>
                </c:pt>
                <c:pt idx="3145">
                  <c:v>125</c:v>
                </c:pt>
                <c:pt idx="3146">
                  <c:v>250</c:v>
                </c:pt>
                <c:pt idx="3147">
                  <c:v>400</c:v>
                </c:pt>
                <c:pt idx="3148">
                  <c:v>300</c:v>
                </c:pt>
                <c:pt idx="3149">
                  <c:v>245</c:v>
                </c:pt>
                <c:pt idx="3150">
                  <c:v>225</c:v>
                </c:pt>
                <c:pt idx="3151">
                  <c:v>200</c:v>
                </c:pt>
                <c:pt idx="3152">
                  <c:v>300</c:v>
                </c:pt>
                <c:pt idx="3153">
                  <c:v>550</c:v>
                </c:pt>
                <c:pt idx="3154">
                  <c:v>350</c:v>
                </c:pt>
                <c:pt idx="3155">
                  <c:v>300</c:v>
                </c:pt>
                <c:pt idx="3156">
                  <c:v>250</c:v>
                </c:pt>
                <c:pt idx="3157">
                  <c:v>250</c:v>
                </c:pt>
                <c:pt idx="3158">
                  <c:v>350</c:v>
                </c:pt>
                <c:pt idx="3159">
                  <c:v>500</c:v>
                </c:pt>
                <c:pt idx="3160">
                  <c:v>300</c:v>
                </c:pt>
                <c:pt idx="3161">
                  <c:v>300</c:v>
                </c:pt>
                <c:pt idx="3162">
                  <c:v>150</c:v>
                </c:pt>
                <c:pt idx="3163">
                  <c:v>200</c:v>
                </c:pt>
                <c:pt idx="3164">
                  <c:v>300</c:v>
                </c:pt>
                <c:pt idx="3165">
                  <c:v>550</c:v>
                </c:pt>
                <c:pt idx="3166">
                  <c:v>200</c:v>
                </c:pt>
                <c:pt idx="3167">
                  <c:v>250</c:v>
                </c:pt>
                <c:pt idx="3168">
                  <c:v>125</c:v>
                </c:pt>
                <c:pt idx="3169">
                  <c:v>200</c:v>
                </c:pt>
                <c:pt idx="3170">
                  <c:v>300</c:v>
                </c:pt>
                <c:pt idx="3171">
                  <c:v>520</c:v>
                </c:pt>
                <c:pt idx="3172">
                  <c:v>225</c:v>
                </c:pt>
                <c:pt idx="3173">
                  <c:v>275</c:v>
                </c:pt>
                <c:pt idx="3174">
                  <c:v>125</c:v>
                </c:pt>
                <c:pt idx="3175">
                  <c:v>175</c:v>
                </c:pt>
                <c:pt idx="3176">
                  <c:v>275</c:v>
                </c:pt>
                <c:pt idx="3177">
                  <c:v>500</c:v>
                </c:pt>
                <c:pt idx="3178">
                  <c:v>200</c:v>
                </c:pt>
                <c:pt idx="3179">
                  <c:v>200</c:v>
                </c:pt>
                <c:pt idx="3180">
                  <c:v>125</c:v>
                </c:pt>
                <c:pt idx="3181">
                  <c:v>150</c:v>
                </c:pt>
                <c:pt idx="3182">
                  <c:v>275</c:v>
                </c:pt>
                <c:pt idx="3183">
                  <c:v>545</c:v>
                </c:pt>
                <c:pt idx="3184">
                  <c:v>250</c:v>
                </c:pt>
                <c:pt idx="3185">
                  <c:v>225</c:v>
                </c:pt>
                <c:pt idx="3186">
                  <c:v>175</c:v>
                </c:pt>
                <c:pt idx="3187">
                  <c:v>200</c:v>
                </c:pt>
                <c:pt idx="3188">
                  <c:v>325</c:v>
                </c:pt>
                <c:pt idx="3189">
                  <c:v>575</c:v>
                </c:pt>
                <c:pt idx="3190">
                  <c:v>325</c:v>
                </c:pt>
                <c:pt idx="3191">
                  <c:v>200</c:v>
                </c:pt>
                <c:pt idx="3192">
                  <c:v>175</c:v>
                </c:pt>
                <c:pt idx="3193">
                  <c:v>175</c:v>
                </c:pt>
                <c:pt idx="3194">
                  <c:v>325</c:v>
                </c:pt>
                <c:pt idx="3195">
                  <c:v>550</c:v>
                </c:pt>
                <c:pt idx="3196">
                  <c:v>300</c:v>
                </c:pt>
                <c:pt idx="3197">
                  <c:v>225</c:v>
                </c:pt>
                <c:pt idx="3198">
                  <c:v>175</c:v>
                </c:pt>
                <c:pt idx="3199">
                  <c:v>200</c:v>
                </c:pt>
                <c:pt idx="3200">
                  <c:v>375</c:v>
                </c:pt>
                <c:pt idx="3201">
                  <c:v>525</c:v>
                </c:pt>
                <c:pt idx="3202">
                  <c:v>300</c:v>
                </c:pt>
                <c:pt idx="3203">
                  <c:v>225</c:v>
                </c:pt>
                <c:pt idx="3204">
                  <c:v>200</c:v>
                </c:pt>
                <c:pt idx="3205">
                  <c:v>175</c:v>
                </c:pt>
                <c:pt idx="3206">
                  <c:v>350</c:v>
                </c:pt>
                <c:pt idx="3207">
                  <c:v>475</c:v>
                </c:pt>
                <c:pt idx="3208">
                  <c:v>275</c:v>
                </c:pt>
                <c:pt idx="3209">
                  <c:v>175</c:v>
                </c:pt>
                <c:pt idx="3210">
                  <c:v>150</c:v>
                </c:pt>
                <c:pt idx="3211">
                  <c:v>150</c:v>
                </c:pt>
                <c:pt idx="3212">
                  <c:v>225</c:v>
                </c:pt>
                <c:pt idx="3213">
                  <c:v>400</c:v>
                </c:pt>
                <c:pt idx="3214">
                  <c:v>250</c:v>
                </c:pt>
                <c:pt idx="3215">
                  <c:v>150</c:v>
                </c:pt>
                <c:pt idx="3216">
                  <c:v>150</c:v>
                </c:pt>
                <c:pt idx="3217">
                  <c:v>150</c:v>
                </c:pt>
                <c:pt idx="3218">
                  <c:v>275</c:v>
                </c:pt>
                <c:pt idx="3219">
                  <c:v>425</c:v>
                </c:pt>
                <c:pt idx="3220">
                  <c:v>325</c:v>
                </c:pt>
                <c:pt idx="3221">
                  <c:v>270</c:v>
                </c:pt>
                <c:pt idx="3222">
                  <c:v>275</c:v>
                </c:pt>
                <c:pt idx="3223">
                  <c:v>250</c:v>
                </c:pt>
                <c:pt idx="3224">
                  <c:v>350</c:v>
                </c:pt>
                <c:pt idx="3225">
                  <c:v>600</c:v>
                </c:pt>
                <c:pt idx="3226">
                  <c:v>400</c:v>
                </c:pt>
                <c:pt idx="3227">
                  <c:v>350</c:v>
                </c:pt>
                <c:pt idx="3228">
                  <c:v>300</c:v>
                </c:pt>
                <c:pt idx="3229">
                  <c:v>300</c:v>
                </c:pt>
                <c:pt idx="3230">
                  <c:v>400</c:v>
                </c:pt>
                <c:pt idx="3231">
                  <c:v>500</c:v>
                </c:pt>
                <c:pt idx="3232">
                  <c:v>300</c:v>
                </c:pt>
                <c:pt idx="3233">
                  <c:v>300</c:v>
                </c:pt>
                <c:pt idx="3234">
                  <c:v>150</c:v>
                </c:pt>
                <c:pt idx="3235">
                  <c:v>200</c:v>
                </c:pt>
                <c:pt idx="3236">
                  <c:v>300</c:v>
                </c:pt>
                <c:pt idx="3237">
                  <c:v>550</c:v>
                </c:pt>
                <c:pt idx="3238">
                  <c:v>200</c:v>
                </c:pt>
                <c:pt idx="3239">
                  <c:v>300</c:v>
                </c:pt>
                <c:pt idx="3240">
                  <c:v>175</c:v>
                </c:pt>
                <c:pt idx="3241">
                  <c:v>250</c:v>
                </c:pt>
                <c:pt idx="3242">
                  <c:v>350</c:v>
                </c:pt>
                <c:pt idx="3243">
                  <c:v>570</c:v>
                </c:pt>
                <c:pt idx="3244">
                  <c:v>275</c:v>
                </c:pt>
                <c:pt idx="3245">
                  <c:v>325</c:v>
                </c:pt>
                <c:pt idx="3246">
                  <c:v>175</c:v>
                </c:pt>
                <c:pt idx="3247">
                  <c:v>225</c:v>
                </c:pt>
                <c:pt idx="3248">
                  <c:v>325</c:v>
                </c:pt>
                <c:pt idx="3249">
                  <c:v>550</c:v>
                </c:pt>
                <c:pt idx="3250">
                  <c:v>250</c:v>
                </c:pt>
                <c:pt idx="3251">
                  <c:v>250</c:v>
                </c:pt>
                <c:pt idx="3252">
                  <c:v>175</c:v>
                </c:pt>
                <c:pt idx="3253">
                  <c:v>200</c:v>
                </c:pt>
                <c:pt idx="3254">
                  <c:v>325</c:v>
                </c:pt>
                <c:pt idx="3255">
                  <c:v>595</c:v>
                </c:pt>
                <c:pt idx="3256">
                  <c:v>300</c:v>
                </c:pt>
                <c:pt idx="3257">
                  <c:v>275</c:v>
                </c:pt>
                <c:pt idx="3258">
                  <c:v>200</c:v>
                </c:pt>
                <c:pt idx="3259">
                  <c:v>225</c:v>
                </c:pt>
                <c:pt idx="3260">
                  <c:v>350</c:v>
                </c:pt>
                <c:pt idx="3261">
                  <c:v>600</c:v>
                </c:pt>
                <c:pt idx="3262">
                  <c:v>425</c:v>
                </c:pt>
                <c:pt idx="3263">
                  <c:v>300</c:v>
                </c:pt>
                <c:pt idx="3264">
                  <c:v>275</c:v>
                </c:pt>
                <c:pt idx="3265">
                  <c:v>275</c:v>
                </c:pt>
                <c:pt idx="3266">
                  <c:v>425</c:v>
                </c:pt>
                <c:pt idx="3267">
                  <c:v>650</c:v>
                </c:pt>
                <c:pt idx="3268">
                  <c:v>400</c:v>
                </c:pt>
                <c:pt idx="3269">
                  <c:v>325</c:v>
                </c:pt>
                <c:pt idx="3270">
                  <c:v>275</c:v>
                </c:pt>
                <c:pt idx="3271">
                  <c:v>300</c:v>
                </c:pt>
                <c:pt idx="3272">
                  <c:v>475</c:v>
                </c:pt>
                <c:pt idx="3273">
                  <c:v>525</c:v>
                </c:pt>
                <c:pt idx="3274">
                  <c:v>300</c:v>
                </c:pt>
                <c:pt idx="3275">
                  <c:v>300</c:v>
                </c:pt>
                <c:pt idx="3276">
                  <c:v>275</c:v>
                </c:pt>
                <c:pt idx="3277">
                  <c:v>250</c:v>
                </c:pt>
                <c:pt idx="3278">
                  <c:v>425</c:v>
                </c:pt>
                <c:pt idx="3279">
                  <c:v>550</c:v>
                </c:pt>
                <c:pt idx="3280">
                  <c:v>350</c:v>
                </c:pt>
                <c:pt idx="3281">
                  <c:v>250</c:v>
                </c:pt>
                <c:pt idx="3282">
                  <c:v>225</c:v>
                </c:pt>
                <c:pt idx="3283">
                  <c:v>225</c:v>
                </c:pt>
                <c:pt idx="3284">
                  <c:v>300</c:v>
                </c:pt>
                <c:pt idx="3285">
                  <c:v>425</c:v>
                </c:pt>
                <c:pt idx="3286">
                  <c:v>275</c:v>
                </c:pt>
                <c:pt idx="3287">
                  <c:v>175</c:v>
                </c:pt>
                <c:pt idx="3288">
                  <c:v>175</c:v>
                </c:pt>
                <c:pt idx="3289">
                  <c:v>175</c:v>
                </c:pt>
                <c:pt idx="3290">
                  <c:v>300</c:v>
                </c:pt>
                <c:pt idx="3291">
                  <c:v>450</c:v>
                </c:pt>
                <c:pt idx="3292">
                  <c:v>350</c:v>
                </c:pt>
                <c:pt idx="3293">
                  <c:v>295</c:v>
                </c:pt>
                <c:pt idx="3294">
                  <c:v>325</c:v>
                </c:pt>
                <c:pt idx="3295">
                  <c:v>300</c:v>
                </c:pt>
                <c:pt idx="3296">
                  <c:v>400</c:v>
                </c:pt>
                <c:pt idx="3297">
                  <c:v>650</c:v>
                </c:pt>
                <c:pt idx="3298">
                  <c:v>450</c:v>
                </c:pt>
                <c:pt idx="3299">
                  <c:v>400</c:v>
                </c:pt>
                <c:pt idx="3300">
                  <c:v>350</c:v>
                </c:pt>
                <c:pt idx="3301">
                  <c:v>350</c:v>
                </c:pt>
                <c:pt idx="3302">
                  <c:v>450</c:v>
                </c:pt>
                <c:pt idx="3303">
                  <c:v>425</c:v>
                </c:pt>
                <c:pt idx="3304">
                  <c:v>225</c:v>
                </c:pt>
                <c:pt idx="3305">
                  <c:v>225</c:v>
                </c:pt>
                <c:pt idx="3306">
                  <c:v>75</c:v>
                </c:pt>
                <c:pt idx="3307">
                  <c:v>125</c:v>
                </c:pt>
                <c:pt idx="3308">
                  <c:v>225</c:v>
                </c:pt>
                <c:pt idx="3309">
                  <c:v>475</c:v>
                </c:pt>
                <c:pt idx="3310">
                  <c:v>125</c:v>
                </c:pt>
                <c:pt idx="3311">
                  <c:v>175</c:v>
                </c:pt>
                <c:pt idx="3312">
                  <c:v>50</c:v>
                </c:pt>
                <c:pt idx="3313">
                  <c:v>125</c:v>
                </c:pt>
                <c:pt idx="3314">
                  <c:v>225</c:v>
                </c:pt>
                <c:pt idx="3315">
                  <c:v>445</c:v>
                </c:pt>
                <c:pt idx="3316">
                  <c:v>150</c:v>
                </c:pt>
                <c:pt idx="3317">
                  <c:v>175</c:v>
                </c:pt>
                <c:pt idx="3318">
                  <c:v>25</c:v>
                </c:pt>
                <c:pt idx="3319">
                  <c:v>75</c:v>
                </c:pt>
                <c:pt idx="3320">
                  <c:v>175</c:v>
                </c:pt>
                <c:pt idx="3321">
                  <c:v>425</c:v>
                </c:pt>
                <c:pt idx="3322">
                  <c:v>125</c:v>
                </c:pt>
                <c:pt idx="3323">
                  <c:v>125</c:v>
                </c:pt>
                <c:pt idx="3324">
                  <c:v>50</c:v>
                </c:pt>
                <c:pt idx="3325">
                  <c:v>50</c:v>
                </c:pt>
                <c:pt idx="3326">
                  <c:v>200</c:v>
                </c:pt>
                <c:pt idx="3327">
                  <c:v>470</c:v>
                </c:pt>
                <c:pt idx="3328">
                  <c:v>175</c:v>
                </c:pt>
                <c:pt idx="3329">
                  <c:v>150</c:v>
                </c:pt>
                <c:pt idx="3330">
                  <c:v>100</c:v>
                </c:pt>
                <c:pt idx="3331">
                  <c:v>125</c:v>
                </c:pt>
                <c:pt idx="3332">
                  <c:v>250</c:v>
                </c:pt>
                <c:pt idx="3333">
                  <c:v>500</c:v>
                </c:pt>
                <c:pt idx="3334">
                  <c:v>250</c:v>
                </c:pt>
                <c:pt idx="3335">
                  <c:v>175</c:v>
                </c:pt>
                <c:pt idx="3336">
                  <c:v>150</c:v>
                </c:pt>
                <c:pt idx="3337">
                  <c:v>150</c:v>
                </c:pt>
                <c:pt idx="3338">
                  <c:v>300</c:v>
                </c:pt>
                <c:pt idx="3339">
                  <c:v>525</c:v>
                </c:pt>
                <c:pt idx="3340">
                  <c:v>275</c:v>
                </c:pt>
                <c:pt idx="3341">
                  <c:v>200</c:v>
                </c:pt>
                <c:pt idx="3342">
                  <c:v>150</c:v>
                </c:pt>
                <c:pt idx="3343">
                  <c:v>175</c:v>
                </c:pt>
                <c:pt idx="3344">
                  <c:v>350</c:v>
                </c:pt>
                <c:pt idx="3345">
                  <c:v>500</c:v>
                </c:pt>
                <c:pt idx="3346">
                  <c:v>275</c:v>
                </c:pt>
                <c:pt idx="3347">
                  <c:v>200</c:v>
                </c:pt>
                <c:pt idx="3348">
                  <c:v>150</c:v>
                </c:pt>
                <c:pt idx="3349">
                  <c:v>125</c:v>
                </c:pt>
                <c:pt idx="3350">
                  <c:v>300</c:v>
                </c:pt>
                <c:pt idx="3351">
                  <c:v>425</c:v>
                </c:pt>
                <c:pt idx="3352">
                  <c:v>225</c:v>
                </c:pt>
                <c:pt idx="3353">
                  <c:v>125</c:v>
                </c:pt>
                <c:pt idx="3354">
                  <c:v>100</c:v>
                </c:pt>
                <c:pt idx="3355">
                  <c:v>100</c:v>
                </c:pt>
                <c:pt idx="3356">
                  <c:v>200</c:v>
                </c:pt>
                <c:pt idx="3357">
                  <c:v>375</c:v>
                </c:pt>
                <c:pt idx="3358">
                  <c:v>200</c:v>
                </c:pt>
                <c:pt idx="3359">
                  <c:v>100</c:v>
                </c:pt>
                <c:pt idx="3360">
                  <c:v>75</c:v>
                </c:pt>
                <c:pt idx="3361">
                  <c:v>75</c:v>
                </c:pt>
                <c:pt idx="3362">
                  <c:v>200</c:v>
                </c:pt>
                <c:pt idx="3363">
                  <c:v>350</c:v>
                </c:pt>
                <c:pt idx="3364">
                  <c:v>175</c:v>
                </c:pt>
                <c:pt idx="3365">
                  <c:v>170</c:v>
                </c:pt>
                <c:pt idx="3366">
                  <c:v>150</c:v>
                </c:pt>
                <c:pt idx="3367">
                  <c:v>125</c:v>
                </c:pt>
                <c:pt idx="3368">
                  <c:v>225</c:v>
                </c:pt>
                <c:pt idx="3369">
                  <c:v>450</c:v>
                </c:pt>
                <c:pt idx="3370">
                  <c:v>250</c:v>
                </c:pt>
                <c:pt idx="3371">
                  <c:v>225</c:v>
                </c:pt>
                <c:pt idx="3372">
                  <c:v>175</c:v>
                </c:pt>
                <c:pt idx="3373">
                  <c:v>175</c:v>
                </c:pt>
                <c:pt idx="3374">
                  <c:v>275</c:v>
                </c:pt>
                <c:pt idx="3375">
                  <c:v>525</c:v>
                </c:pt>
                <c:pt idx="3376">
                  <c:v>325</c:v>
                </c:pt>
                <c:pt idx="3377">
                  <c:v>325</c:v>
                </c:pt>
                <c:pt idx="3378">
                  <c:v>175</c:v>
                </c:pt>
                <c:pt idx="3379">
                  <c:v>225</c:v>
                </c:pt>
                <c:pt idx="3380">
                  <c:v>325</c:v>
                </c:pt>
                <c:pt idx="3381">
                  <c:v>575</c:v>
                </c:pt>
                <c:pt idx="3382">
                  <c:v>225</c:v>
                </c:pt>
                <c:pt idx="3383">
                  <c:v>275</c:v>
                </c:pt>
                <c:pt idx="3384">
                  <c:v>150</c:v>
                </c:pt>
                <c:pt idx="3385">
                  <c:v>225</c:v>
                </c:pt>
                <c:pt idx="3386">
                  <c:v>325</c:v>
                </c:pt>
                <c:pt idx="3387">
                  <c:v>545</c:v>
                </c:pt>
                <c:pt idx="3388">
                  <c:v>250</c:v>
                </c:pt>
                <c:pt idx="3389">
                  <c:v>275</c:v>
                </c:pt>
                <c:pt idx="3390">
                  <c:v>125</c:v>
                </c:pt>
                <c:pt idx="3391">
                  <c:v>175</c:v>
                </c:pt>
                <c:pt idx="3392">
                  <c:v>275</c:v>
                </c:pt>
                <c:pt idx="3393">
                  <c:v>525</c:v>
                </c:pt>
                <c:pt idx="3394">
                  <c:v>225</c:v>
                </c:pt>
                <c:pt idx="3395">
                  <c:v>225</c:v>
                </c:pt>
                <c:pt idx="3396">
                  <c:v>150</c:v>
                </c:pt>
                <c:pt idx="3397">
                  <c:v>150</c:v>
                </c:pt>
                <c:pt idx="3398">
                  <c:v>300</c:v>
                </c:pt>
                <c:pt idx="3399">
                  <c:v>570</c:v>
                </c:pt>
                <c:pt idx="3400">
                  <c:v>275</c:v>
                </c:pt>
                <c:pt idx="3401">
                  <c:v>300</c:v>
                </c:pt>
                <c:pt idx="3402">
                  <c:v>250</c:v>
                </c:pt>
                <c:pt idx="3403">
                  <c:v>275</c:v>
                </c:pt>
                <c:pt idx="3404">
                  <c:v>400</c:v>
                </c:pt>
                <c:pt idx="3405">
                  <c:v>650</c:v>
                </c:pt>
                <c:pt idx="3406">
                  <c:v>400</c:v>
                </c:pt>
                <c:pt idx="3407">
                  <c:v>325</c:v>
                </c:pt>
                <c:pt idx="3408">
                  <c:v>300</c:v>
                </c:pt>
                <c:pt idx="3409">
                  <c:v>300</c:v>
                </c:pt>
                <c:pt idx="3410">
                  <c:v>450</c:v>
                </c:pt>
                <c:pt idx="3411">
                  <c:v>675</c:v>
                </c:pt>
                <c:pt idx="3412">
                  <c:v>425</c:v>
                </c:pt>
                <c:pt idx="3413">
                  <c:v>350</c:v>
                </c:pt>
                <c:pt idx="3414">
                  <c:v>300</c:v>
                </c:pt>
                <c:pt idx="3415">
                  <c:v>325</c:v>
                </c:pt>
                <c:pt idx="3416">
                  <c:v>500</c:v>
                </c:pt>
                <c:pt idx="3417">
                  <c:v>650</c:v>
                </c:pt>
                <c:pt idx="3418">
                  <c:v>425</c:v>
                </c:pt>
                <c:pt idx="3419">
                  <c:v>350</c:v>
                </c:pt>
                <c:pt idx="3420">
                  <c:v>250</c:v>
                </c:pt>
                <c:pt idx="3421">
                  <c:v>225</c:v>
                </c:pt>
                <c:pt idx="3422">
                  <c:v>400</c:v>
                </c:pt>
                <c:pt idx="3423">
                  <c:v>525</c:v>
                </c:pt>
                <c:pt idx="3424">
                  <c:v>325</c:v>
                </c:pt>
                <c:pt idx="3425">
                  <c:v>225</c:v>
                </c:pt>
                <c:pt idx="3426">
                  <c:v>200</c:v>
                </c:pt>
                <c:pt idx="3427">
                  <c:v>200</c:v>
                </c:pt>
                <c:pt idx="3428">
                  <c:v>300</c:v>
                </c:pt>
                <c:pt idx="3429">
                  <c:v>475</c:v>
                </c:pt>
                <c:pt idx="3430">
                  <c:v>300</c:v>
                </c:pt>
                <c:pt idx="3431">
                  <c:v>200</c:v>
                </c:pt>
                <c:pt idx="3432">
                  <c:v>175</c:v>
                </c:pt>
                <c:pt idx="3433">
                  <c:v>175</c:v>
                </c:pt>
                <c:pt idx="3434">
                  <c:v>300</c:v>
                </c:pt>
                <c:pt idx="3435">
                  <c:v>450</c:v>
                </c:pt>
                <c:pt idx="3436">
                  <c:v>325</c:v>
                </c:pt>
                <c:pt idx="3437">
                  <c:v>320</c:v>
                </c:pt>
                <c:pt idx="3438">
                  <c:v>300</c:v>
                </c:pt>
                <c:pt idx="3439">
                  <c:v>275</c:v>
                </c:pt>
                <c:pt idx="3440">
                  <c:v>375</c:v>
                </c:pt>
                <c:pt idx="3441">
                  <c:v>600</c:v>
                </c:pt>
                <c:pt idx="3442">
                  <c:v>400</c:v>
                </c:pt>
                <c:pt idx="3443">
                  <c:v>375</c:v>
                </c:pt>
                <c:pt idx="3444">
                  <c:v>325</c:v>
                </c:pt>
                <c:pt idx="3445">
                  <c:v>325</c:v>
                </c:pt>
                <c:pt idx="3446">
                  <c:v>425</c:v>
                </c:pt>
                <c:pt idx="3447">
                  <c:v>475</c:v>
                </c:pt>
                <c:pt idx="3448">
                  <c:v>275</c:v>
                </c:pt>
                <c:pt idx="3449">
                  <c:v>275</c:v>
                </c:pt>
                <c:pt idx="3450">
                  <c:v>125</c:v>
                </c:pt>
                <c:pt idx="3451">
                  <c:v>175</c:v>
                </c:pt>
                <c:pt idx="3452">
                  <c:v>275</c:v>
                </c:pt>
                <c:pt idx="3453">
                  <c:v>525</c:v>
                </c:pt>
                <c:pt idx="3454">
                  <c:v>175</c:v>
                </c:pt>
                <c:pt idx="3455">
                  <c:v>225</c:v>
                </c:pt>
                <c:pt idx="3456">
                  <c:v>100</c:v>
                </c:pt>
                <c:pt idx="3457">
                  <c:v>175</c:v>
                </c:pt>
                <c:pt idx="3458">
                  <c:v>275</c:v>
                </c:pt>
                <c:pt idx="3459">
                  <c:v>495</c:v>
                </c:pt>
                <c:pt idx="3460">
                  <c:v>200</c:v>
                </c:pt>
                <c:pt idx="3461">
                  <c:v>225</c:v>
                </c:pt>
                <c:pt idx="3462">
                  <c:v>75</c:v>
                </c:pt>
                <c:pt idx="3463">
                  <c:v>125</c:v>
                </c:pt>
                <c:pt idx="3464">
                  <c:v>225</c:v>
                </c:pt>
                <c:pt idx="3465">
                  <c:v>475</c:v>
                </c:pt>
                <c:pt idx="3466">
                  <c:v>175</c:v>
                </c:pt>
                <c:pt idx="3467">
                  <c:v>175</c:v>
                </c:pt>
                <c:pt idx="3468">
                  <c:v>100</c:v>
                </c:pt>
                <c:pt idx="3469">
                  <c:v>100</c:v>
                </c:pt>
                <c:pt idx="3470">
                  <c:v>250</c:v>
                </c:pt>
                <c:pt idx="3471">
                  <c:v>520</c:v>
                </c:pt>
                <c:pt idx="3472">
                  <c:v>225</c:v>
                </c:pt>
                <c:pt idx="3473">
                  <c:v>250</c:v>
                </c:pt>
                <c:pt idx="3474">
                  <c:v>200</c:v>
                </c:pt>
                <c:pt idx="3475">
                  <c:v>225</c:v>
                </c:pt>
                <c:pt idx="3476">
                  <c:v>350</c:v>
                </c:pt>
                <c:pt idx="3477">
                  <c:v>600</c:v>
                </c:pt>
                <c:pt idx="3478">
                  <c:v>350</c:v>
                </c:pt>
                <c:pt idx="3479">
                  <c:v>275</c:v>
                </c:pt>
                <c:pt idx="3480">
                  <c:v>250</c:v>
                </c:pt>
                <c:pt idx="3481">
                  <c:v>250</c:v>
                </c:pt>
                <c:pt idx="3482">
                  <c:v>400</c:v>
                </c:pt>
                <c:pt idx="3483">
                  <c:v>625</c:v>
                </c:pt>
                <c:pt idx="3484">
                  <c:v>375</c:v>
                </c:pt>
                <c:pt idx="3485">
                  <c:v>300</c:v>
                </c:pt>
                <c:pt idx="3486">
                  <c:v>250</c:v>
                </c:pt>
                <c:pt idx="3487">
                  <c:v>275</c:v>
                </c:pt>
                <c:pt idx="3488">
                  <c:v>450</c:v>
                </c:pt>
                <c:pt idx="3489">
                  <c:v>600</c:v>
                </c:pt>
                <c:pt idx="3490">
                  <c:v>375</c:v>
                </c:pt>
                <c:pt idx="3491">
                  <c:v>300</c:v>
                </c:pt>
                <c:pt idx="3492">
                  <c:v>200</c:v>
                </c:pt>
                <c:pt idx="3493">
                  <c:v>175</c:v>
                </c:pt>
                <c:pt idx="3494">
                  <c:v>350</c:v>
                </c:pt>
                <c:pt idx="3495">
                  <c:v>475</c:v>
                </c:pt>
                <c:pt idx="3496">
                  <c:v>275</c:v>
                </c:pt>
                <c:pt idx="3497">
                  <c:v>175</c:v>
                </c:pt>
                <c:pt idx="3498">
                  <c:v>150</c:v>
                </c:pt>
                <c:pt idx="3499">
                  <c:v>150</c:v>
                </c:pt>
                <c:pt idx="3500">
                  <c:v>250</c:v>
                </c:pt>
                <c:pt idx="3501">
                  <c:v>425</c:v>
                </c:pt>
                <c:pt idx="3502">
                  <c:v>250</c:v>
                </c:pt>
                <c:pt idx="3503">
                  <c:v>150</c:v>
                </c:pt>
                <c:pt idx="3504">
                  <c:v>125</c:v>
                </c:pt>
                <c:pt idx="3505">
                  <c:v>125</c:v>
                </c:pt>
                <c:pt idx="3506">
                  <c:v>250</c:v>
                </c:pt>
                <c:pt idx="3507">
                  <c:v>400</c:v>
                </c:pt>
                <c:pt idx="3508">
                  <c:v>275</c:v>
                </c:pt>
                <c:pt idx="3509">
                  <c:v>270</c:v>
                </c:pt>
                <c:pt idx="3510">
                  <c:v>250</c:v>
                </c:pt>
                <c:pt idx="3511">
                  <c:v>225</c:v>
                </c:pt>
                <c:pt idx="3512">
                  <c:v>325</c:v>
                </c:pt>
                <c:pt idx="3513">
                  <c:v>550</c:v>
                </c:pt>
                <c:pt idx="3514">
                  <c:v>350</c:v>
                </c:pt>
                <c:pt idx="3515">
                  <c:v>325</c:v>
                </c:pt>
                <c:pt idx="3516">
                  <c:v>275</c:v>
                </c:pt>
                <c:pt idx="3517">
                  <c:v>275</c:v>
                </c:pt>
                <c:pt idx="3518">
                  <c:v>375</c:v>
                </c:pt>
                <c:pt idx="3519">
                  <c:v>500</c:v>
                </c:pt>
                <c:pt idx="3520">
                  <c:v>300</c:v>
                </c:pt>
                <c:pt idx="3521">
                  <c:v>300</c:v>
                </c:pt>
                <c:pt idx="3522">
                  <c:v>150</c:v>
                </c:pt>
                <c:pt idx="3523">
                  <c:v>200</c:v>
                </c:pt>
                <c:pt idx="3524">
                  <c:v>300</c:v>
                </c:pt>
                <c:pt idx="3525">
                  <c:v>550</c:v>
                </c:pt>
                <c:pt idx="3526">
                  <c:v>200</c:v>
                </c:pt>
                <c:pt idx="3527">
                  <c:v>250</c:v>
                </c:pt>
                <c:pt idx="3528">
                  <c:v>125</c:v>
                </c:pt>
                <c:pt idx="3529">
                  <c:v>200</c:v>
                </c:pt>
                <c:pt idx="3530">
                  <c:v>300</c:v>
                </c:pt>
                <c:pt idx="3531">
                  <c:v>520</c:v>
                </c:pt>
                <c:pt idx="3532">
                  <c:v>225</c:v>
                </c:pt>
                <c:pt idx="3533">
                  <c:v>250</c:v>
                </c:pt>
                <c:pt idx="3534">
                  <c:v>100</c:v>
                </c:pt>
                <c:pt idx="3535">
                  <c:v>150</c:v>
                </c:pt>
                <c:pt idx="3536">
                  <c:v>250</c:v>
                </c:pt>
                <c:pt idx="3537">
                  <c:v>500</c:v>
                </c:pt>
                <c:pt idx="3538">
                  <c:v>200</c:v>
                </c:pt>
                <c:pt idx="3539">
                  <c:v>200</c:v>
                </c:pt>
                <c:pt idx="3540">
                  <c:v>125</c:v>
                </c:pt>
                <c:pt idx="3541">
                  <c:v>125</c:v>
                </c:pt>
                <c:pt idx="3542">
                  <c:v>275</c:v>
                </c:pt>
                <c:pt idx="3543">
                  <c:v>545</c:v>
                </c:pt>
                <c:pt idx="3544">
                  <c:v>250</c:v>
                </c:pt>
                <c:pt idx="3545">
                  <c:v>275</c:v>
                </c:pt>
                <c:pt idx="3546">
                  <c:v>225</c:v>
                </c:pt>
                <c:pt idx="3547">
                  <c:v>250</c:v>
                </c:pt>
                <c:pt idx="3548">
                  <c:v>375</c:v>
                </c:pt>
                <c:pt idx="3549">
                  <c:v>625</c:v>
                </c:pt>
                <c:pt idx="3550">
                  <c:v>375</c:v>
                </c:pt>
                <c:pt idx="3551">
                  <c:v>300</c:v>
                </c:pt>
                <c:pt idx="3552">
                  <c:v>275</c:v>
                </c:pt>
                <c:pt idx="3553">
                  <c:v>275</c:v>
                </c:pt>
                <c:pt idx="3554">
                  <c:v>425</c:v>
                </c:pt>
                <c:pt idx="3555">
                  <c:v>650</c:v>
                </c:pt>
                <c:pt idx="3556">
                  <c:v>400</c:v>
                </c:pt>
                <c:pt idx="3557">
                  <c:v>325</c:v>
                </c:pt>
                <c:pt idx="3558">
                  <c:v>275</c:v>
                </c:pt>
                <c:pt idx="3559">
                  <c:v>300</c:v>
                </c:pt>
                <c:pt idx="3560">
                  <c:v>475</c:v>
                </c:pt>
                <c:pt idx="3561">
                  <c:v>625</c:v>
                </c:pt>
                <c:pt idx="3562">
                  <c:v>400</c:v>
                </c:pt>
                <c:pt idx="3563">
                  <c:v>325</c:v>
                </c:pt>
                <c:pt idx="3564">
                  <c:v>225</c:v>
                </c:pt>
                <c:pt idx="3565">
                  <c:v>200</c:v>
                </c:pt>
                <c:pt idx="3566">
                  <c:v>375</c:v>
                </c:pt>
                <c:pt idx="3567">
                  <c:v>500</c:v>
                </c:pt>
                <c:pt idx="3568">
                  <c:v>300</c:v>
                </c:pt>
                <c:pt idx="3569">
                  <c:v>200</c:v>
                </c:pt>
                <c:pt idx="3570">
                  <c:v>175</c:v>
                </c:pt>
                <c:pt idx="3571">
                  <c:v>175</c:v>
                </c:pt>
                <c:pt idx="3572">
                  <c:v>275</c:v>
                </c:pt>
                <c:pt idx="3573">
                  <c:v>450</c:v>
                </c:pt>
                <c:pt idx="3574">
                  <c:v>275</c:v>
                </c:pt>
                <c:pt idx="3575">
                  <c:v>175</c:v>
                </c:pt>
                <c:pt idx="3576">
                  <c:v>150</c:v>
                </c:pt>
                <c:pt idx="3577">
                  <c:v>150</c:v>
                </c:pt>
                <c:pt idx="3578">
                  <c:v>275</c:v>
                </c:pt>
                <c:pt idx="3579">
                  <c:v>425</c:v>
                </c:pt>
                <c:pt idx="3580">
                  <c:v>300</c:v>
                </c:pt>
                <c:pt idx="3581">
                  <c:v>295</c:v>
                </c:pt>
                <c:pt idx="3582">
                  <c:v>275</c:v>
                </c:pt>
                <c:pt idx="3583">
                  <c:v>250</c:v>
                </c:pt>
                <c:pt idx="3584">
                  <c:v>350</c:v>
                </c:pt>
                <c:pt idx="3585">
                  <c:v>575</c:v>
                </c:pt>
                <c:pt idx="3586">
                  <c:v>375</c:v>
                </c:pt>
                <c:pt idx="3587">
                  <c:v>350</c:v>
                </c:pt>
                <c:pt idx="3588">
                  <c:v>300</c:v>
                </c:pt>
                <c:pt idx="3589">
                  <c:v>300</c:v>
                </c:pt>
                <c:pt idx="3590">
                  <c:v>400</c:v>
                </c:pt>
                <c:pt idx="3591">
                  <c:v>425</c:v>
                </c:pt>
                <c:pt idx="3592">
                  <c:v>225</c:v>
                </c:pt>
                <c:pt idx="3593">
                  <c:v>225</c:v>
                </c:pt>
                <c:pt idx="3594">
                  <c:v>75</c:v>
                </c:pt>
                <c:pt idx="3595">
                  <c:v>125</c:v>
                </c:pt>
                <c:pt idx="3596">
                  <c:v>225</c:v>
                </c:pt>
                <c:pt idx="3597">
                  <c:v>475</c:v>
                </c:pt>
                <c:pt idx="3598">
                  <c:v>125</c:v>
                </c:pt>
                <c:pt idx="3599">
                  <c:v>175</c:v>
                </c:pt>
                <c:pt idx="3600">
                  <c:v>50</c:v>
                </c:pt>
                <c:pt idx="3601">
                  <c:v>125</c:v>
                </c:pt>
                <c:pt idx="3602">
                  <c:v>225</c:v>
                </c:pt>
                <c:pt idx="3603">
                  <c:v>445</c:v>
                </c:pt>
                <c:pt idx="3604">
                  <c:v>150</c:v>
                </c:pt>
                <c:pt idx="3605">
                  <c:v>175</c:v>
                </c:pt>
                <c:pt idx="3606">
                  <c:v>25</c:v>
                </c:pt>
                <c:pt idx="3607">
                  <c:v>75</c:v>
                </c:pt>
                <c:pt idx="3608">
                  <c:v>175</c:v>
                </c:pt>
                <c:pt idx="3609">
                  <c:v>425</c:v>
                </c:pt>
                <c:pt idx="3610">
                  <c:v>125</c:v>
                </c:pt>
                <c:pt idx="3611">
                  <c:v>125</c:v>
                </c:pt>
                <c:pt idx="3612">
                  <c:v>50</c:v>
                </c:pt>
                <c:pt idx="3613">
                  <c:v>50</c:v>
                </c:pt>
                <c:pt idx="3614">
                  <c:v>200</c:v>
                </c:pt>
                <c:pt idx="3615">
                  <c:v>470</c:v>
                </c:pt>
                <c:pt idx="3616">
                  <c:v>175</c:v>
                </c:pt>
                <c:pt idx="3617">
                  <c:v>200</c:v>
                </c:pt>
                <c:pt idx="3618">
                  <c:v>150</c:v>
                </c:pt>
                <c:pt idx="3619">
                  <c:v>175</c:v>
                </c:pt>
                <c:pt idx="3620">
                  <c:v>300</c:v>
                </c:pt>
                <c:pt idx="3621">
                  <c:v>550</c:v>
                </c:pt>
                <c:pt idx="3622">
                  <c:v>300</c:v>
                </c:pt>
                <c:pt idx="3623">
                  <c:v>225</c:v>
                </c:pt>
                <c:pt idx="3624">
                  <c:v>200</c:v>
                </c:pt>
                <c:pt idx="3625">
                  <c:v>200</c:v>
                </c:pt>
                <c:pt idx="3626">
                  <c:v>350</c:v>
                </c:pt>
                <c:pt idx="3627">
                  <c:v>575</c:v>
                </c:pt>
                <c:pt idx="3628">
                  <c:v>325</c:v>
                </c:pt>
                <c:pt idx="3629">
                  <c:v>250</c:v>
                </c:pt>
                <c:pt idx="3630">
                  <c:v>200</c:v>
                </c:pt>
                <c:pt idx="3631">
                  <c:v>225</c:v>
                </c:pt>
                <c:pt idx="3632">
                  <c:v>400</c:v>
                </c:pt>
                <c:pt idx="3633">
                  <c:v>550</c:v>
                </c:pt>
                <c:pt idx="3634">
                  <c:v>325</c:v>
                </c:pt>
                <c:pt idx="3635">
                  <c:v>250</c:v>
                </c:pt>
                <c:pt idx="3636">
                  <c:v>150</c:v>
                </c:pt>
                <c:pt idx="3637">
                  <c:v>125</c:v>
                </c:pt>
                <c:pt idx="3638">
                  <c:v>300</c:v>
                </c:pt>
                <c:pt idx="3639">
                  <c:v>425</c:v>
                </c:pt>
                <c:pt idx="3640">
                  <c:v>225</c:v>
                </c:pt>
                <c:pt idx="3641">
                  <c:v>125</c:v>
                </c:pt>
                <c:pt idx="3642">
                  <c:v>100</c:v>
                </c:pt>
                <c:pt idx="3643">
                  <c:v>100</c:v>
                </c:pt>
                <c:pt idx="3644">
                  <c:v>200</c:v>
                </c:pt>
                <c:pt idx="3645">
                  <c:v>375</c:v>
                </c:pt>
                <c:pt idx="3646">
                  <c:v>200</c:v>
                </c:pt>
                <c:pt idx="3647">
                  <c:v>100</c:v>
                </c:pt>
                <c:pt idx="3648">
                  <c:v>75</c:v>
                </c:pt>
                <c:pt idx="3649">
                  <c:v>75</c:v>
                </c:pt>
                <c:pt idx="3650">
                  <c:v>200</c:v>
                </c:pt>
                <c:pt idx="3651">
                  <c:v>350</c:v>
                </c:pt>
                <c:pt idx="3652">
                  <c:v>225</c:v>
                </c:pt>
                <c:pt idx="3653">
                  <c:v>220</c:v>
                </c:pt>
                <c:pt idx="3654">
                  <c:v>200</c:v>
                </c:pt>
                <c:pt idx="3655">
                  <c:v>175</c:v>
                </c:pt>
                <c:pt idx="3656">
                  <c:v>275</c:v>
                </c:pt>
                <c:pt idx="3657">
                  <c:v>500</c:v>
                </c:pt>
                <c:pt idx="3658">
                  <c:v>300</c:v>
                </c:pt>
                <c:pt idx="3659">
                  <c:v>275</c:v>
                </c:pt>
                <c:pt idx="3660">
                  <c:v>225</c:v>
                </c:pt>
                <c:pt idx="3661">
                  <c:v>225</c:v>
                </c:pt>
                <c:pt idx="3662">
                  <c:v>325</c:v>
                </c:pt>
                <c:pt idx="3663">
                  <c:v>450</c:v>
                </c:pt>
                <c:pt idx="3664">
                  <c:v>250</c:v>
                </c:pt>
                <c:pt idx="3665">
                  <c:v>250</c:v>
                </c:pt>
                <c:pt idx="3666">
                  <c:v>100</c:v>
                </c:pt>
                <c:pt idx="3667">
                  <c:v>150</c:v>
                </c:pt>
                <c:pt idx="3668">
                  <c:v>250</c:v>
                </c:pt>
                <c:pt idx="3669">
                  <c:v>500</c:v>
                </c:pt>
                <c:pt idx="3670">
                  <c:v>150</c:v>
                </c:pt>
                <c:pt idx="3671">
                  <c:v>200</c:v>
                </c:pt>
                <c:pt idx="3672">
                  <c:v>250</c:v>
                </c:pt>
                <c:pt idx="3673">
                  <c:v>150</c:v>
                </c:pt>
                <c:pt idx="3674">
                  <c:v>250</c:v>
                </c:pt>
                <c:pt idx="3675">
                  <c:v>470</c:v>
                </c:pt>
                <c:pt idx="3676">
                  <c:v>175</c:v>
                </c:pt>
                <c:pt idx="3677">
                  <c:v>200</c:v>
                </c:pt>
                <c:pt idx="3678">
                  <c:v>300</c:v>
                </c:pt>
                <c:pt idx="3679">
                  <c:v>100</c:v>
                </c:pt>
                <c:pt idx="3680">
                  <c:v>200</c:v>
                </c:pt>
                <c:pt idx="3681">
                  <c:v>450</c:v>
                </c:pt>
                <c:pt idx="3682">
                  <c:v>150</c:v>
                </c:pt>
                <c:pt idx="3683">
                  <c:v>150</c:v>
                </c:pt>
                <c:pt idx="3684">
                  <c:v>125</c:v>
                </c:pt>
                <c:pt idx="3685">
                  <c:v>125</c:v>
                </c:pt>
                <c:pt idx="3686">
                  <c:v>275</c:v>
                </c:pt>
                <c:pt idx="3687">
                  <c:v>495</c:v>
                </c:pt>
                <c:pt idx="3688">
                  <c:v>200</c:v>
                </c:pt>
                <c:pt idx="3689">
                  <c:v>225</c:v>
                </c:pt>
                <c:pt idx="3690">
                  <c:v>175</c:v>
                </c:pt>
                <c:pt idx="3691">
                  <c:v>200</c:v>
                </c:pt>
                <c:pt idx="3692">
                  <c:v>325</c:v>
                </c:pt>
                <c:pt idx="3693">
                  <c:v>575</c:v>
                </c:pt>
                <c:pt idx="3694">
                  <c:v>325</c:v>
                </c:pt>
                <c:pt idx="3695">
                  <c:v>250</c:v>
                </c:pt>
                <c:pt idx="3696">
                  <c:v>225</c:v>
                </c:pt>
                <c:pt idx="3697">
                  <c:v>225</c:v>
                </c:pt>
                <c:pt idx="3698">
                  <c:v>375</c:v>
                </c:pt>
                <c:pt idx="3699">
                  <c:v>600</c:v>
                </c:pt>
                <c:pt idx="3700">
                  <c:v>350</c:v>
                </c:pt>
                <c:pt idx="3701">
                  <c:v>275</c:v>
                </c:pt>
                <c:pt idx="3702">
                  <c:v>225</c:v>
                </c:pt>
                <c:pt idx="3703">
                  <c:v>250</c:v>
                </c:pt>
                <c:pt idx="3704">
                  <c:v>425</c:v>
                </c:pt>
                <c:pt idx="3705">
                  <c:v>575</c:v>
                </c:pt>
                <c:pt idx="3706">
                  <c:v>350</c:v>
                </c:pt>
                <c:pt idx="3707">
                  <c:v>275</c:v>
                </c:pt>
                <c:pt idx="3708">
                  <c:v>175</c:v>
                </c:pt>
                <c:pt idx="3709">
                  <c:v>150</c:v>
                </c:pt>
                <c:pt idx="3710">
                  <c:v>325</c:v>
                </c:pt>
                <c:pt idx="3711">
                  <c:v>450</c:v>
                </c:pt>
                <c:pt idx="3712">
                  <c:v>250</c:v>
                </c:pt>
                <c:pt idx="3713">
                  <c:v>150</c:v>
                </c:pt>
                <c:pt idx="3714">
                  <c:v>125</c:v>
                </c:pt>
                <c:pt idx="3715">
                  <c:v>125</c:v>
                </c:pt>
                <c:pt idx="3716">
                  <c:v>225</c:v>
                </c:pt>
                <c:pt idx="3717">
                  <c:v>400</c:v>
                </c:pt>
                <c:pt idx="3718">
                  <c:v>225</c:v>
                </c:pt>
                <c:pt idx="3719">
                  <c:v>125</c:v>
                </c:pt>
                <c:pt idx="3720">
                  <c:v>100</c:v>
                </c:pt>
                <c:pt idx="3721">
                  <c:v>100</c:v>
                </c:pt>
                <c:pt idx="3722">
                  <c:v>225</c:v>
                </c:pt>
                <c:pt idx="3723">
                  <c:v>375</c:v>
                </c:pt>
                <c:pt idx="3724">
                  <c:v>300</c:v>
                </c:pt>
                <c:pt idx="3725">
                  <c:v>295</c:v>
                </c:pt>
                <c:pt idx="3726">
                  <c:v>275</c:v>
                </c:pt>
                <c:pt idx="3727">
                  <c:v>250</c:v>
                </c:pt>
                <c:pt idx="3728">
                  <c:v>350</c:v>
                </c:pt>
                <c:pt idx="3729">
                  <c:v>575</c:v>
                </c:pt>
                <c:pt idx="3730">
                  <c:v>375</c:v>
                </c:pt>
                <c:pt idx="3731">
                  <c:v>350</c:v>
                </c:pt>
                <c:pt idx="3732">
                  <c:v>300</c:v>
                </c:pt>
                <c:pt idx="3733">
                  <c:v>300</c:v>
                </c:pt>
                <c:pt idx="3734">
                  <c:v>400</c:v>
                </c:pt>
                <c:pt idx="3735">
                  <c:v>525</c:v>
                </c:pt>
                <c:pt idx="3736">
                  <c:v>325</c:v>
                </c:pt>
                <c:pt idx="3737">
                  <c:v>325</c:v>
                </c:pt>
                <c:pt idx="3738">
                  <c:v>175</c:v>
                </c:pt>
                <c:pt idx="3739">
                  <c:v>225</c:v>
                </c:pt>
                <c:pt idx="3740">
                  <c:v>325</c:v>
                </c:pt>
                <c:pt idx="3741">
                  <c:v>575</c:v>
                </c:pt>
                <c:pt idx="3742">
                  <c:v>225</c:v>
                </c:pt>
                <c:pt idx="3743">
                  <c:v>275</c:v>
                </c:pt>
                <c:pt idx="3744">
                  <c:v>150</c:v>
                </c:pt>
                <c:pt idx="3745">
                  <c:v>225</c:v>
                </c:pt>
                <c:pt idx="3746">
                  <c:v>325</c:v>
                </c:pt>
                <c:pt idx="3747">
                  <c:v>545</c:v>
                </c:pt>
                <c:pt idx="3748">
                  <c:v>250</c:v>
                </c:pt>
                <c:pt idx="3749">
                  <c:v>275</c:v>
                </c:pt>
                <c:pt idx="3750">
                  <c:v>125</c:v>
                </c:pt>
                <c:pt idx="3751">
                  <c:v>175</c:v>
                </c:pt>
                <c:pt idx="3752">
                  <c:v>275</c:v>
                </c:pt>
                <c:pt idx="3753">
                  <c:v>525</c:v>
                </c:pt>
                <c:pt idx="3754">
                  <c:v>225</c:v>
                </c:pt>
                <c:pt idx="3755">
                  <c:v>225</c:v>
                </c:pt>
                <c:pt idx="3756">
                  <c:v>150</c:v>
                </c:pt>
                <c:pt idx="3757">
                  <c:v>150</c:v>
                </c:pt>
                <c:pt idx="3758">
                  <c:v>300</c:v>
                </c:pt>
                <c:pt idx="3759">
                  <c:v>570</c:v>
                </c:pt>
                <c:pt idx="3760">
                  <c:v>275</c:v>
                </c:pt>
                <c:pt idx="3761">
                  <c:v>300</c:v>
                </c:pt>
                <c:pt idx="3762">
                  <c:v>250</c:v>
                </c:pt>
                <c:pt idx="3763">
                  <c:v>275</c:v>
                </c:pt>
                <c:pt idx="3764">
                  <c:v>400</c:v>
                </c:pt>
                <c:pt idx="3765">
                  <c:v>650</c:v>
                </c:pt>
                <c:pt idx="3766">
                  <c:v>400</c:v>
                </c:pt>
                <c:pt idx="3767">
                  <c:v>325</c:v>
                </c:pt>
                <c:pt idx="3768">
                  <c:v>300</c:v>
                </c:pt>
                <c:pt idx="3769">
                  <c:v>300</c:v>
                </c:pt>
                <c:pt idx="3770">
                  <c:v>450</c:v>
                </c:pt>
                <c:pt idx="3771">
                  <c:v>675</c:v>
                </c:pt>
                <c:pt idx="3772">
                  <c:v>425</c:v>
                </c:pt>
                <c:pt idx="3773">
                  <c:v>350</c:v>
                </c:pt>
                <c:pt idx="3774">
                  <c:v>300</c:v>
                </c:pt>
                <c:pt idx="3775">
                  <c:v>325</c:v>
                </c:pt>
                <c:pt idx="3776">
                  <c:v>500</c:v>
                </c:pt>
                <c:pt idx="3777">
                  <c:v>650</c:v>
                </c:pt>
                <c:pt idx="3778">
                  <c:v>425</c:v>
                </c:pt>
                <c:pt idx="3779">
                  <c:v>350</c:v>
                </c:pt>
                <c:pt idx="3780">
                  <c:v>250</c:v>
                </c:pt>
                <c:pt idx="3781">
                  <c:v>225</c:v>
                </c:pt>
                <c:pt idx="3782">
                  <c:v>400</c:v>
                </c:pt>
                <c:pt idx="3783">
                  <c:v>525</c:v>
                </c:pt>
                <c:pt idx="3784">
                  <c:v>325</c:v>
                </c:pt>
                <c:pt idx="3785">
                  <c:v>225</c:v>
                </c:pt>
                <c:pt idx="3786">
                  <c:v>200</c:v>
                </c:pt>
                <c:pt idx="3787">
                  <c:v>200</c:v>
                </c:pt>
                <c:pt idx="3788">
                  <c:v>300</c:v>
                </c:pt>
                <c:pt idx="3789">
                  <c:v>475</c:v>
                </c:pt>
                <c:pt idx="3790">
                  <c:v>300</c:v>
                </c:pt>
                <c:pt idx="3791">
                  <c:v>200</c:v>
                </c:pt>
                <c:pt idx="3792">
                  <c:v>175</c:v>
                </c:pt>
                <c:pt idx="3793">
                  <c:v>175</c:v>
                </c:pt>
                <c:pt idx="3794">
                  <c:v>300</c:v>
                </c:pt>
                <c:pt idx="3795">
                  <c:v>450</c:v>
                </c:pt>
                <c:pt idx="3796">
                  <c:v>325</c:v>
                </c:pt>
                <c:pt idx="3797">
                  <c:v>320</c:v>
                </c:pt>
                <c:pt idx="3798">
                  <c:v>300</c:v>
                </c:pt>
                <c:pt idx="3799">
                  <c:v>275</c:v>
                </c:pt>
                <c:pt idx="3800">
                  <c:v>375</c:v>
                </c:pt>
                <c:pt idx="3801">
                  <c:v>600</c:v>
                </c:pt>
                <c:pt idx="3802">
                  <c:v>400</c:v>
                </c:pt>
                <c:pt idx="3803">
                  <c:v>375</c:v>
                </c:pt>
                <c:pt idx="3804">
                  <c:v>325</c:v>
                </c:pt>
                <c:pt idx="3805">
                  <c:v>325</c:v>
                </c:pt>
                <c:pt idx="3806">
                  <c:v>425</c:v>
                </c:pt>
                <c:pt idx="3807">
                  <c:v>525</c:v>
                </c:pt>
                <c:pt idx="3808">
                  <c:v>325</c:v>
                </c:pt>
                <c:pt idx="3809">
                  <c:v>325</c:v>
                </c:pt>
                <c:pt idx="3810">
                  <c:v>175</c:v>
                </c:pt>
                <c:pt idx="3811">
                  <c:v>225</c:v>
                </c:pt>
                <c:pt idx="3812">
                  <c:v>325</c:v>
                </c:pt>
                <c:pt idx="3813">
                  <c:v>600</c:v>
                </c:pt>
                <c:pt idx="3814">
                  <c:v>250</c:v>
                </c:pt>
                <c:pt idx="3815">
                  <c:v>300</c:v>
                </c:pt>
                <c:pt idx="3816">
                  <c:v>200</c:v>
                </c:pt>
                <c:pt idx="3817">
                  <c:v>275</c:v>
                </c:pt>
                <c:pt idx="3818">
                  <c:v>375</c:v>
                </c:pt>
                <c:pt idx="3819">
                  <c:v>570</c:v>
                </c:pt>
                <c:pt idx="3820">
                  <c:v>275</c:v>
                </c:pt>
                <c:pt idx="3821">
                  <c:v>300</c:v>
                </c:pt>
                <c:pt idx="3822">
                  <c:v>150</c:v>
                </c:pt>
                <c:pt idx="3823">
                  <c:v>200</c:v>
                </c:pt>
                <c:pt idx="3824">
                  <c:v>300</c:v>
                </c:pt>
                <c:pt idx="3825">
                  <c:v>550</c:v>
                </c:pt>
                <c:pt idx="3826">
                  <c:v>250</c:v>
                </c:pt>
                <c:pt idx="3827">
                  <c:v>250</c:v>
                </c:pt>
                <c:pt idx="3828">
                  <c:v>175</c:v>
                </c:pt>
                <c:pt idx="3829">
                  <c:v>175</c:v>
                </c:pt>
                <c:pt idx="3830">
                  <c:v>325</c:v>
                </c:pt>
                <c:pt idx="3831">
                  <c:v>595</c:v>
                </c:pt>
                <c:pt idx="3832">
                  <c:v>300</c:v>
                </c:pt>
                <c:pt idx="3833">
                  <c:v>325</c:v>
                </c:pt>
                <c:pt idx="3834">
                  <c:v>275</c:v>
                </c:pt>
                <c:pt idx="3835">
                  <c:v>300</c:v>
                </c:pt>
                <c:pt idx="3836">
                  <c:v>425</c:v>
                </c:pt>
                <c:pt idx="3837">
                  <c:v>675</c:v>
                </c:pt>
                <c:pt idx="3838">
                  <c:v>425</c:v>
                </c:pt>
                <c:pt idx="3839">
                  <c:v>350</c:v>
                </c:pt>
                <c:pt idx="3840">
                  <c:v>325</c:v>
                </c:pt>
                <c:pt idx="3841">
                  <c:v>325</c:v>
                </c:pt>
                <c:pt idx="3842">
                  <c:v>475</c:v>
                </c:pt>
                <c:pt idx="3843">
                  <c:v>700</c:v>
                </c:pt>
                <c:pt idx="3844">
                  <c:v>450</c:v>
                </c:pt>
                <c:pt idx="3845">
                  <c:v>375</c:v>
                </c:pt>
                <c:pt idx="3846">
                  <c:v>325</c:v>
                </c:pt>
                <c:pt idx="3847">
                  <c:v>350</c:v>
                </c:pt>
                <c:pt idx="3848">
                  <c:v>525</c:v>
                </c:pt>
                <c:pt idx="3849">
                  <c:v>675</c:v>
                </c:pt>
                <c:pt idx="3850">
                  <c:v>450</c:v>
                </c:pt>
                <c:pt idx="3851">
                  <c:v>375</c:v>
                </c:pt>
                <c:pt idx="3852">
                  <c:v>275</c:v>
                </c:pt>
                <c:pt idx="3853">
                  <c:v>250</c:v>
                </c:pt>
                <c:pt idx="3854">
                  <c:v>425</c:v>
                </c:pt>
                <c:pt idx="3855">
                  <c:v>550</c:v>
                </c:pt>
                <c:pt idx="3856">
                  <c:v>350</c:v>
                </c:pt>
                <c:pt idx="3857">
                  <c:v>250</c:v>
                </c:pt>
                <c:pt idx="3858">
                  <c:v>225</c:v>
                </c:pt>
                <c:pt idx="3859">
                  <c:v>225</c:v>
                </c:pt>
                <c:pt idx="3860">
                  <c:v>325</c:v>
                </c:pt>
                <c:pt idx="3861">
                  <c:v>475</c:v>
                </c:pt>
                <c:pt idx="3862">
                  <c:v>300</c:v>
                </c:pt>
                <c:pt idx="3863">
                  <c:v>200</c:v>
                </c:pt>
                <c:pt idx="3864">
                  <c:v>175</c:v>
                </c:pt>
                <c:pt idx="3865">
                  <c:v>175</c:v>
                </c:pt>
                <c:pt idx="3866">
                  <c:v>300</c:v>
                </c:pt>
                <c:pt idx="3867">
                  <c:v>450</c:v>
                </c:pt>
                <c:pt idx="3868">
                  <c:v>325</c:v>
                </c:pt>
                <c:pt idx="3869">
                  <c:v>345</c:v>
                </c:pt>
                <c:pt idx="3870">
                  <c:v>325</c:v>
                </c:pt>
                <c:pt idx="3871">
                  <c:v>300</c:v>
                </c:pt>
                <c:pt idx="3872">
                  <c:v>400</c:v>
                </c:pt>
                <c:pt idx="3873">
                  <c:v>625</c:v>
                </c:pt>
                <c:pt idx="3874">
                  <c:v>425</c:v>
                </c:pt>
                <c:pt idx="3875">
                  <c:v>400</c:v>
                </c:pt>
                <c:pt idx="3876">
                  <c:v>350</c:v>
                </c:pt>
                <c:pt idx="3877">
                  <c:v>350</c:v>
                </c:pt>
                <c:pt idx="3878">
                  <c:v>450</c:v>
                </c:pt>
                <c:pt idx="3879">
                  <c:v>500</c:v>
                </c:pt>
                <c:pt idx="3880">
                  <c:v>300</c:v>
                </c:pt>
                <c:pt idx="3881">
                  <c:v>300</c:v>
                </c:pt>
                <c:pt idx="3882">
                  <c:v>150</c:v>
                </c:pt>
                <c:pt idx="3883">
                  <c:v>200</c:v>
                </c:pt>
                <c:pt idx="3884">
                  <c:v>300</c:v>
                </c:pt>
                <c:pt idx="3885">
                  <c:v>575</c:v>
                </c:pt>
                <c:pt idx="3886">
                  <c:v>225</c:v>
                </c:pt>
                <c:pt idx="3887">
                  <c:v>275</c:v>
                </c:pt>
                <c:pt idx="3888">
                  <c:v>336</c:v>
                </c:pt>
                <c:pt idx="3889">
                  <c:v>260</c:v>
                </c:pt>
                <c:pt idx="3890">
                  <c:v>250</c:v>
                </c:pt>
                <c:pt idx="3891">
                  <c:v>247</c:v>
                </c:pt>
                <c:pt idx="3892">
                  <c:v>234</c:v>
                </c:pt>
                <c:pt idx="3893">
                  <c:v>260</c:v>
                </c:pt>
                <c:pt idx="3894">
                  <c:v>313</c:v>
                </c:pt>
                <c:pt idx="3895">
                  <c:v>261</c:v>
                </c:pt>
                <c:pt idx="3896">
                  <c:v>276</c:v>
                </c:pt>
                <c:pt idx="3897">
                  <c:v>206</c:v>
                </c:pt>
                <c:pt idx="3898">
                  <c:v>243</c:v>
                </c:pt>
                <c:pt idx="3899">
                  <c:v>290</c:v>
                </c:pt>
                <c:pt idx="3900">
                  <c:v>354</c:v>
                </c:pt>
                <c:pt idx="3901">
                  <c:v>259</c:v>
                </c:pt>
                <c:pt idx="3902">
                  <c:v>247</c:v>
                </c:pt>
                <c:pt idx="3903">
                  <c:v>216</c:v>
                </c:pt>
                <c:pt idx="3904">
                  <c:v>230</c:v>
                </c:pt>
                <c:pt idx="3905">
                  <c:v>238</c:v>
                </c:pt>
                <c:pt idx="3906">
                  <c:v>300</c:v>
                </c:pt>
                <c:pt idx="3907">
                  <c:v>234</c:v>
                </c:pt>
                <c:pt idx="3908">
                  <c:v>252</c:v>
                </c:pt>
                <c:pt idx="3909">
                  <c:v>239</c:v>
                </c:pt>
                <c:pt idx="3910">
                  <c:v>215</c:v>
                </c:pt>
                <c:pt idx="3911">
                  <c:v>238</c:v>
                </c:pt>
                <c:pt idx="3912">
                  <c:v>317</c:v>
                </c:pt>
                <c:pt idx="3913">
                  <c:v>259</c:v>
                </c:pt>
                <c:pt idx="3914">
                  <c:v>261</c:v>
                </c:pt>
                <c:pt idx="3915">
                  <c:v>230</c:v>
                </c:pt>
                <c:pt idx="3916">
                  <c:v>245</c:v>
                </c:pt>
                <c:pt idx="3917">
                  <c:v>290</c:v>
                </c:pt>
                <c:pt idx="3918">
                  <c:v>313</c:v>
                </c:pt>
                <c:pt idx="3919">
                  <c:v>270</c:v>
                </c:pt>
                <c:pt idx="3920">
                  <c:v>278</c:v>
                </c:pt>
                <c:pt idx="3921">
                  <c:v>261</c:v>
                </c:pt>
                <c:pt idx="3922">
                  <c:v>252</c:v>
                </c:pt>
                <c:pt idx="3923">
                  <c:v>305</c:v>
                </c:pt>
                <c:pt idx="3924">
                  <c:v>319</c:v>
                </c:pt>
                <c:pt idx="3925">
                  <c:v>267</c:v>
                </c:pt>
                <c:pt idx="3926">
                  <c:v>247</c:v>
                </c:pt>
                <c:pt idx="3927">
                  <c:v>243</c:v>
                </c:pt>
                <c:pt idx="3928">
                  <c:v>231</c:v>
                </c:pt>
                <c:pt idx="3929">
                  <c:v>286</c:v>
                </c:pt>
                <c:pt idx="3930">
                  <c:v>325</c:v>
                </c:pt>
                <c:pt idx="3931">
                  <c:v>308</c:v>
                </c:pt>
                <c:pt idx="3932">
                  <c:v>257</c:v>
                </c:pt>
                <c:pt idx="3933">
                  <c:v>241</c:v>
                </c:pt>
                <c:pt idx="3934">
                  <c:v>270</c:v>
                </c:pt>
                <c:pt idx="3935">
                  <c:v>290</c:v>
                </c:pt>
                <c:pt idx="3936">
                  <c:v>360</c:v>
                </c:pt>
                <c:pt idx="3937">
                  <c:v>270</c:v>
                </c:pt>
                <c:pt idx="3938">
                  <c:v>268</c:v>
                </c:pt>
                <c:pt idx="3939">
                  <c:v>252</c:v>
                </c:pt>
                <c:pt idx="3940">
                  <c:v>252</c:v>
                </c:pt>
                <c:pt idx="3941">
                  <c:v>280</c:v>
                </c:pt>
                <c:pt idx="3942">
                  <c:v>236</c:v>
                </c:pt>
                <c:pt idx="3943">
                  <c:v>290</c:v>
                </c:pt>
                <c:pt idx="3944">
                  <c:v>299</c:v>
                </c:pt>
                <c:pt idx="3945">
                  <c:v>273</c:v>
                </c:pt>
                <c:pt idx="3946">
                  <c:v>258</c:v>
                </c:pt>
                <c:pt idx="3947">
                  <c:v>252</c:v>
                </c:pt>
                <c:pt idx="3948">
                  <c:v>254</c:v>
                </c:pt>
                <c:pt idx="3949">
                  <c:v>263</c:v>
                </c:pt>
                <c:pt idx="3950">
                  <c:v>312</c:v>
                </c:pt>
                <c:pt idx="3951">
                  <c:v>300</c:v>
                </c:pt>
                <c:pt idx="3952">
                  <c:v>285</c:v>
                </c:pt>
                <c:pt idx="3953">
                  <c:v>225</c:v>
                </c:pt>
                <c:pt idx="3954">
                  <c:v>261</c:v>
                </c:pt>
                <c:pt idx="3955">
                  <c:v>290</c:v>
                </c:pt>
                <c:pt idx="3956">
                  <c:v>234</c:v>
                </c:pt>
                <c:pt idx="3957">
                  <c:v>225</c:v>
                </c:pt>
                <c:pt idx="3958">
                  <c:v>210</c:v>
                </c:pt>
                <c:pt idx="3959">
                  <c:v>175</c:v>
                </c:pt>
                <c:pt idx="3960">
                  <c:v>154</c:v>
                </c:pt>
                <c:pt idx="3961">
                  <c:v>203</c:v>
                </c:pt>
                <c:pt idx="3962">
                  <c:v>213</c:v>
                </c:pt>
                <c:pt idx="3963">
                  <c:v>255</c:v>
                </c:pt>
                <c:pt idx="3964">
                  <c:v>176</c:v>
                </c:pt>
                <c:pt idx="3965">
                  <c:v>175</c:v>
                </c:pt>
                <c:pt idx="3966">
                  <c:v>125</c:v>
                </c:pt>
                <c:pt idx="3967">
                  <c:v>196</c:v>
                </c:pt>
                <c:pt idx="3968">
                  <c:v>254</c:v>
                </c:pt>
                <c:pt idx="3969">
                  <c:v>236</c:v>
                </c:pt>
                <c:pt idx="3970">
                  <c:v>182</c:v>
                </c:pt>
                <c:pt idx="3971">
                  <c:v>174</c:v>
                </c:pt>
                <c:pt idx="3972">
                  <c:v>125</c:v>
                </c:pt>
                <c:pt idx="3973">
                  <c:v>189</c:v>
                </c:pt>
                <c:pt idx="3974">
                  <c:v>234</c:v>
                </c:pt>
                <c:pt idx="3975">
                  <c:v>225</c:v>
                </c:pt>
                <c:pt idx="3976">
                  <c:v>203</c:v>
                </c:pt>
                <c:pt idx="3977">
                  <c:v>163</c:v>
                </c:pt>
                <c:pt idx="3978">
                  <c:v>147</c:v>
                </c:pt>
                <c:pt idx="3979">
                  <c:v>232</c:v>
                </c:pt>
                <c:pt idx="3980">
                  <c:v>268</c:v>
                </c:pt>
                <c:pt idx="3981">
                  <c:v>259</c:v>
                </c:pt>
                <c:pt idx="3982">
                  <c:v>225</c:v>
                </c:pt>
                <c:pt idx="3983">
                  <c:v>189</c:v>
                </c:pt>
                <c:pt idx="3984">
                  <c:v>168</c:v>
                </c:pt>
                <c:pt idx="3985">
                  <c:v>276</c:v>
                </c:pt>
                <c:pt idx="3986">
                  <c:v>238</c:v>
                </c:pt>
                <c:pt idx="3987">
                  <c:v>238</c:v>
                </c:pt>
                <c:pt idx="3988">
                  <c:v>232</c:v>
                </c:pt>
                <c:pt idx="3989">
                  <c:v>203</c:v>
                </c:pt>
                <c:pt idx="3990">
                  <c:v>169</c:v>
                </c:pt>
                <c:pt idx="3991">
                  <c:v>250</c:v>
                </c:pt>
                <c:pt idx="3992">
                  <c:v>238</c:v>
                </c:pt>
                <c:pt idx="3993">
                  <c:v>238</c:v>
                </c:pt>
                <c:pt idx="3994">
                  <c:v>319</c:v>
                </c:pt>
                <c:pt idx="3995">
                  <c:v>210</c:v>
                </c:pt>
                <c:pt idx="3996">
                  <c:v>196</c:v>
                </c:pt>
                <c:pt idx="3997">
                  <c:v>293</c:v>
                </c:pt>
                <c:pt idx="3998">
                  <c:v>268</c:v>
                </c:pt>
                <c:pt idx="3999">
                  <c:v>259</c:v>
                </c:pt>
                <c:pt idx="4000">
                  <c:v>297</c:v>
                </c:pt>
                <c:pt idx="4001">
                  <c:v>189</c:v>
                </c:pt>
                <c:pt idx="4002">
                  <c:v>169</c:v>
                </c:pt>
                <c:pt idx="4003">
                  <c:v>225</c:v>
                </c:pt>
                <c:pt idx="4004">
                  <c:v>255</c:v>
                </c:pt>
                <c:pt idx="4005">
                  <c:v>213</c:v>
                </c:pt>
                <c:pt idx="4006">
                  <c:v>234</c:v>
                </c:pt>
                <c:pt idx="4007">
                  <c:v>181</c:v>
                </c:pt>
                <c:pt idx="4008">
                  <c:v>175</c:v>
                </c:pt>
                <c:pt idx="4009">
                  <c:v>213</c:v>
                </c:pt>
                <c:pt idx="4010">
                  <c:v>240</c:v>
                </c:pt>
                <c:pt idx="4011">
                  <c:v>216</c:v>
                </c:pt>
                <c:pt idx="4012">
                  <c:v>188</c:v>
                </c:pt>
                <c:pt idx="4013">
                  <c:v>168</c:v>
                </c:pt>
                <c:pt idx="4014">
                  <c:v>150</c:v>
                </c:pt>
                <c:pt idx="4015">
                  <c:v>210</c:v>
                </c:pt>
                <c:pt idx="4016">
                  <c:v>234</c:v>
                </c:pt>
                <c:pt idx="4017">
                  <c:v>243</c:v>
                </c:pt>
                <c:pt idx="4018">
                  <c:v>206</c:v>
                </c:pt>
                <c:pt idx="4019">
                  <c:v>203</c:v>
                </c:pt>
                <c:pt idx="4020">
                  <c:v>195</c:v>
                </c:pt>
                <c:pt idx="4021">
                  <c:v>247</c:v>
                </c:pt>
                <c:pt idx="4022">
                  <c:v>238</c:v>
                </c:pt>
                <c:pt idx="4023">
                  <c:v>285</c:v>
                </c:pt>
                <c:pt idx="4024">
                  <c:v>255</c:v>
                </c:pt>
                <c:pt idx="4025">
                  <c:v>182</c:v>
                </c:pt>
                <c:pt idx="4026">
                  <c:v>169</c:v>
                </c:pt>
                <c:pt idx="4027">
                  <c:v>261</c:v>
                </c:pt>
                <c:pt idx="4028">
                  <c:v>209</c:v>
                </c:pt>
                <c:pt idx="4029">
                  <c:v>194</c:v>
                </c:pt>
                <c:pt idx="4030">
                  <c:v>217</c:v>
                </c:pt>
                <c:pt idx="4031">
                  <c:v>175</c:v>
                </c:pt>
                <c:pt idx="4032">
                  <c:v>161</c:v>
                </c:pt>
                <c:pt idx="4033">
                  <c:v>233</c:v>
                </c:pt>
                <c:pt idx="4034">
                  <c:v>223</c:v>
                </c:pt>
                <c:pt idx="4035">
                  <c:v>210</c:v>
                </c:pt>
                <c:pt idx="4036">
                  <c:v>196</c:v>
                </c:pt>
                <c:pt idx="4037">
                  <c:v>150</c:v>
                </c:pt>
                <c:pt idx="4038">
                  <c:v>140</c:v>
                </c:pt>
                <c:pt idx="4039">
                  <c:v>182</c:v>
                </c:pt>
                <c:pt idx="4040">
                  <c:v>230</c:v>
                </c:pt>
                <c:pt idx="4041">
                  <c:v>175</c:v>
                </c:pt>
                <c:pt idx="4042">
                  <c:v>203</c:v>
                </c:pt>
                <c:pt idx="4043">
                  <c:v>174</c:v>
                </c:pt>
                <c:pt idx="4044">
                  <c:v>145</c:v>
                </c:pt>
                <c:pt idx="4045">
                  <c:v>210</c:v>
                </c:pt>
                <c:pt idx="4046">
                  <c:v>228</c:v>
                </c:pt>
                <c:pt idx="4047">
                  <c:v>203</c:v>
                </c:pt>
                <c:pt idx="4048">
                  <c:v>210</c:v>
                </c:pt>
                <c:pt idx="4049">
                  <c:v>188</c:v>
                </c:pt>
                <c:pt idx="4050">
                  <c:v>152</c:v>
                </c:pt>
                <c:pt idx="4051">
                  <c:v>203</c:v>
                </c:pt>
                <c:pt idx="4052">
                  <c:v>252</c:v>
                </c:pt>
                <c:pt idx="4053">
                  <c:v>225</c:v>
                </c:pt>
                <c:pt idx="4054">
                  <c:v>218</c:v>
                </c:pt>
                <c:pt idx="4055">
                  <c:v>182</c:v>
                </c:pt>
                <c:pt idx="4056">
                  <c:v>154</c:v>
                </c:pt>
                <c:pt idx="4057">
                  <c:v>189</c:v>
                </c:pt>
                <c:pt idx="4058">
                  <c:v>273</c:v>
                </c:pt>
                <c:pt idx="4059">
                  <c:v>248</c:v>
                </c:pt>
                <c:pt idx="4060">
                  <c:v>206</c:v>
                </c:pt>
                <c:pt idx="4061">
                  <c:v>210</c:v>
                </c:pt>
                <c:pt idx="4062">
                  <c:v>155</c:v>
                </c:pt>
                <c:pt idx="4063">
                  <c:v>219</c:v>
                </c:pt>
                <c:pt idx="4064">
                  <c:v>277</c:v>
                </c:pt>
                <c:pt idx="4065">
                  <c:v>245</c:v>
                </c:pt>
                <c:pt idx="4066">
                  <c:v>248</c:v>
                </c:pt>
                <c:pt idx="4067">
                  <c:v>218</c:v>
                </c:pt>
                <c:pt idx="4068">
                  <c:v>233</c:v>
                </c:pt>
                <c:pt idx="4069">
                  <c:v>233</c:v>
                </c:pt>
                <c:pt idx="4070">
                  <c:v>273</c:v>
                </c:pt>
                <c:pt idx="4071">
                  <c:v>259</c:v>
                </c:pt>
                <c:pt idx="4072">
                  <c:v>200</c:v>
                </c:pt>
                <c:pt idx="4073">
                  <c:v>188</c:v>
                </c:pt>
                <c:pt idx="4074">
                  <c:v>188</c:v>
                </c:pt>
                <c:pt idx="4075">
                  <c:v>181</c:v>
                </c:pt>
                <c:pt idx="4076">
                  <c:v>241</c:v>
                </c:pt>
                <c:pt idx="4077">
                  <c:v>268</c:v>
                </c:pt>
                <c:pt idx="4078">
                  <c:v>225</c:v>
                </c:pt>
                <c:pt idx="4079">
                  <c:v>203</c:v>
                </c:pt>
                <c:pt idx="4080">
                  <c:v>218</c:v>
                </c:pt>
                <c:pt idx="4081">
                  <c:v>217</c:v>
                </c:pt>
                <c:pt idx="4082">
                  <c:v>236</c:v>
                </c:pt>
                <c:pt idx="4083">
                  <c:v>219</c:v>
                </c:pt>
                <c:pt idx="4084">
                  <c:v>182</c:v>
                </c:pt>
                <c:pt idx="4085">
                  <c:v>203</c:v>
                </c:pt>
                <c:pt idx="4086">
                  <c:v>182</c:v>
                </c:pt>
                <c:pt idx="4087">
                  <c:v>196</c:v>
                </c:pt>
                <c:pt idx="4088">
                  <c:v>263</c:v>
                </c:pt>
                <c:pt idx="4089">
                  <c:v>236</c:v>
                </c:pt>
                <c:pt idx="4090">
                  <c:v>210</c:v>
                </c:pt>
                <c:pt idx="4091">
                  <c:v>210</c:v>
                </c:pt>
                <c:pt idx="4092">
                  <c:v>163</c:v>
                </c:pt>
                <c:pt idx="4093">
                  <c:v>202</c:v>
                </c:pt>
                <c:pt idx="4094">
                  <c:v>293</c:v>
                </c:pt>
                <c:pt idx="4095">
                  <c:v>273</c:v>
                </c:pt>
                <c:pt idx="4096">
                  <c:v>233</c:v>
                </c:pt>
                <c:pt idx="4097">
                  <c:v>194</c:v>
                </c:pt>
                <c:pt idx="4098">
                  <c:v>175</c:v>
                </c:pt>
                <c:pt idx="4099">
                  <c:v>208</c:v>
                </c:pt>
                <c:pt idx="4100">
                  <c:v>203</c:v>
                </c:pt>
                <c:pt idx="4101">
                  <c:v>196</c:v>
                </c:pt>
                <c:pt idx="4102">
                  <c:v>189</c:v>
                </c:pt>
                <c:pt idx="4103">
                  <c:v>160</c:v>
                </c:pt>
                <c:pt idx="4104">
                  <c:v>145</c:v>
                </c:pt>
                <c:pt idx="4105">
                  <c:v>182</c:v>
                </c:pt>
                <c:pt idx="4106">
                  <c:v>225</c:v>
                </c:pt>
                <c:pt idx="4107">
                  <c:v>195</c:v>
                </c:pt>
                <c:pt idx="4108">
                  <c:v>169</c:v>
                </c:pt>
                <c:pt idx="4109">
                  <c:v>152</c:v>
                </c:pt>
                <c:pt idx="4110">
                  <c:v>113</c:v>
                </c:pt>
                <c:pt idx="4111">
                  <c:v>176</c:v>
                </c:pt>
                <c:pt idx="4112">
                  <c:v>216</c:v>
                </c:pt>
                <c:pt idx="4113">
                  <c:v>195</c:v>
                </c:pt>
                <c:pt idx="4114">
                  <c:v>169</c:v>
                </c:pt>
                <c:pt idx="4115">
                  <c:v>154</c:v>
                </c:pt>
                <c:pt idx="4116">
                  <c:v>106</c:v>
                </c:pt>
                <c:pt idx="4117">
                  <c:v>188</c:v>
                </c:pt>
                <c:pt idx="4118">
                  <c:v>240</c:v>
                </c:pt>
                <c:pt idx="4119">
                  <c:v>156</c:v>
                </c:pt>
                <c:pt idx="4120">
                  <c:v>175</c:v>
                </c:pt>
                <c:pt idx="4121">
                  <c:v>152</c:v>
                </c:pt>
                <c:pt idx="4122">
                  <c:v>119</c:v>
                </c:pt>
                <c:pt idx="4123">
                  <c:v>174</c:v>
                </c:pt>
                <c:pt idx="4124">
                  <c:v>208</c:v>
                </c:pt>
                <c:pt idx="4125">
                  <c:v>169</c:v>
                </c:pt>
                <c:pt idx="4126">
                  <c:v>163</c:v>
                </c:pt>
                <c:pt idx="4127">
                  <c:v>154</c:v>
                </c:pt>
                <c:pt idx="4128">
                  <c:v>131</c:v>
                </c:pt>
                <c:pt idx="4129">
                  <c:v>181</c:v>
                </c:pt>
                <c:pt idx="4130">
                  <c:v>270</c:v>
                </c:pt>
                <c:pt idx="4131">
                  <c:v>225</c:v>
                </c:pt>
                <c:pt idx="4132">
                  <c:v>203</c:v>
                </c:pt>
                <c:pt idx="4133">
                  <c:v>175</c:v>
                </c:pt>
                <c:pt idx="4134">
                  <c:v>125</c:v>
                </c:pt>
                <c:pt idx="4135">
                  <c:v>200</c:v>
                </c:pt>
                <c:pt idx="4136">
                  <c:v>238</c:v>
                </c:pt>
                <c:pt idx="4137">
                  <c:v>216</c:v>
                </c:pt>
                <c:pt idx="4138">
                  <c:v>218</c:v>
                </c:pt>
                <c:pt idx="4139">
                  <c:v>189</c:v>
                </c:pt>
                <c:pt idx="4140">
                  <c:v>189</c:v>
                </c:pt>
                <c:pt idx="4141">
                  <c:v>203</c:v>
                </c:pt>
                <c:pt idx="4142">
                  <c:v>252</c:v>
                </c:pt>
                <c:pt idx="4143">
                  <c:v>221</c:v>
                </c:pt>
                <c:pt idx="4144">
                  <c:v>218</c:v>
                </c:pt>
                <c:pt idx="4145">
                  <c:v>169</c:v>
                </c:pt>
                <c:pt idx="4146">
                  <c:v>182</c:v>
                </c:pt>
                <c:pt idx="4147">
                  <c:v>189</c:v>
                </c:pt>
                <c:pt idx="4148">
                  <c:v>213</c:v>
                </c:pt>
                <c:pt idx="4149">
                  <c:v>247</c:v>
                </c:pt>
                <c:pt idx="4150">
                  <c:v>196</c:v>
                </c:pt>
                <c:pt idx="4151">
                  <c:v>176</c:v>
                </c:pt>
                <c:pt idx="4152">
                  <c:v>163</c:v>
                </c:pt>
                <c:pt idx="4153">
                  <c:v>189</c:v>
                </c:pt>
                <c:pt idx="4154">
                  <c:v>224</c:v>
                </c:pt>
                <c:pt idx="4155">
                  <c:v>232</c:v>
                </c:pt>
                <c:pt idx="4156">
                  <c:v>176</c:v>
                </c:pt>
                <c:pt idx="4157">
                  <c:v>175</c:v>
                </c:pt>
                <c:pt idx="4158">
                  <c:v>174</c:v>
                </c:pt>
                <c:pt idx="4159">
                  <c:v>176</c:v>
                </c:pt>
                <c:pt idx="4160">
                  <c:v>231</c:v>
                </c:pt>
                <c:pt idx="4161">
                  <c:v>215</c:v>
                </c:pt>
                <c:pt idx="4162">
                  <c:v>169</c:v>
                </c:pt>
                <c:pt idx="4163">
                  <c:v>176</c:v>
                </c:pt>
                <c:pt idx="4164">
                  <c:v>174</c:v>
                </c:pt>
                <c:pt idx="4165">
                  <c:v>189</c:v>
                </c:pt>
                <c:pt idx="4166">
                  <c:v>225</c:v>
                </c:pt>
                <c:pt idx="4167">
                  <c:v>243</c:v>
                </c:pt>
                <c:pt idx="4168">
                  <c:v>182</c:v>
                </c:pt>
                <c:pt idx="4169">
                  <c:v>210</c:v>
                </c:pt>
                <c:pt idx="4170">
                  <c:v>156</c:v>
                </c:pt>
                <c:pt idx="4171">
                  <c:v>196</c:v>
                </c:pt>
                <c:pt idx="4172">
                  <c:v>124</c:v>
                </c:pt>
                <c:pt idx="4173">
                  <c:v>77</c:v>
                </c:pt>
                <c:pt idx="4174">
                  <c:v>83</c:v>
                </c:pt>
                <c:pt idx="4175">
                  <c:v>34</c:v>
                </c:pt>
                <c:pt idx="4176">
                  <c:v>47</c:v>
                </c:pt>
                <c:pt idx="4177">
                  <c:v>69</c:v>
                </c:pt>
                <c:pt idx="4178">
                  <c:v>158</c:v>
                </c:pt>
                <c:pt idx="4179">
                  <c:v>51</c:v>
                </c:pt>
                <c:pt idx="4180">
                  <c:v>61</c:v>
                </c:pt>
                <c:pt idx="4181">
                  <c:v>28</c:v>
                </c:pt>
                <c:pt idx="4182">
                  <c:v>44</c:v>
                </c:pt>
                <c:pt idx="4183">
                  <c:v>77</c:v>
                </c:pt>
                <c:pt idx="4184">
                  <c:v>144</c:v>
                </c:pt>
                <c:pt idx="4185">
                  <c:v>60</c:v>
                </c:pt>
                <c:pt idx="4186">
                  <c:v>68</c:v>
                </c:pt>
                <c:pt idx="4187">
                  <c:v>19</c:v>
                </c:pt>
                <c:pt idx="4188">
                  <c:v>38</c:v>
                </c:pt>
                <c:pt idx="4189">
                  <c:v>63</c:v>
                </c:pt>
                <c:pt idx="4190">
                  <c:v>122</c:v>
                </c:pt>
                <c:pt idx="4191">
                  <c:v>44</c:v>
                </c:pt>
                <c:pt idx="4192">
                  <c:v>42</c:v>
                </c:pt>
                <c:pt idx="4193">
                  <c:v>20</c:v>
                </c:pt>
                <c:pt idx="4194">
                  <c:v>28</c:v>
                </c:pt>
                <c:pt idx="4195">
                  <c:v>65</c:v>
                </c:pt>
                <c:pt idx="4196">
                  <c:v>134</c:v>
                </c:pt>
                <c:pt idx="4197">
                  <c:v>54</c:v>
                </c:pt>
                <c:pt idx="4198">
                  <c:v>44</c:v>
                </c:pt>
                <c:pt idx="4199">
                  <c:v>28</c:v>
                </c:pt>
                <c:pt idx="4200">
                  <c:v>35</c:v>
                </c:pt>
                <c:pt idx="4201">
                  <c:v>63</c:v>
                </c:pt>
                <c:pt idx="4202">
                  <c:v>135</c:v>
                </c:pt>
                <c:pt idx="4203">
                  <c:v>63</c:v>
                </c:pt>
                <c:pt idx="4204">
                  <c:v>54</c:v>
                </c:pt>
                <c:pt idx="4205">
                  <c:v>47</c:v>
                </c:pt>
                <c:pt idx="4206">
                  <c:v>51</c:v>
                </c:pt>
                <c:pt idx="4207">
                  <c:v>105</c:v>
                </c:pt>
                <c:pt idx="4208">
                  <c:v>161</c:v>
                </c:pt>
                <c:pt idx="4209">
                  <c:v>81</c:v>
                </c:pt>
                <c:pt idx="4210">
                  <c:v>65</c:v>
                </c:pt>
                <c:pt idx="4211">
                  <c:v>50</c:v>
                </c:pt>
                <c:pt idx="4212">
                  <c:v>56</c:v>
                </c:pt>
                <c:pt idx="4213">
                  <c:v>120</c:v>
                </c:pt>
                <c:pt idx="4214">
                  <c:v>149</c:v>
                </c:pt>
                <c:pt idx="4215">
                  <c:v>94</c:v>
                </c:pt>
                <c:pt idx="4216">
                  <c:v>75</c:v>
                </c:pt>
                <c:pt idx="4217">
                  <c:v>63</c:v>
                </c:pt>
                <c:pt idx="4218">
                  <c:v>50</c:v>
                </c:pt>
                <c:pt idx="4219">
                  <c:v>94</c:v>
                </c:pt>
                <c:pt idx="4220">
                  <c:v>135</c:v>
                </c:pt>
                <c:pt idx="4221">
                  <c:v>84</c:v>
                </c:pt>
                <c:pt idx="4222">
                  <c:v>60</c:v>
                </c:pt>
                <c:pt idx="4223">
                  <c:v>44</c:v>
                </c:pt>
                <c:pt idx="4224">
                  <c:v>49</c:v>
                </c:pt>
                <c:pt idx="4225">
                  <c:v>73</c:v>
                </c:pt>
                <c:pt idx="4226">
                  <c:v>115</c:v>
                </c:pt>
                <c:pt idx="4227">
                  <c:v>75</c:v>
                </c:pt>
                <c:pt idx="4228">
                  <c:v>39</c:v>
                </c:pt>
                <c:pt idx="4229">
                  <c:v>33</c:v>
                </c:pt>
                <c:pt idx="4230">
                  <c:v>33</c:v>
                </c:pt>
                <c:pt idx="4231">
                  <c:v>65</c:v>
                </c:pt>
                <c:pt idx="4232">
                  <c:v>112</c:v>
                </c:pt>
                <c:pt idx="4233">
                  <c:v>65</c:v>
                </c:pt>
                <c:pt idx="4234">
                  <c:v>49</c:v>
                </c:pt>
                <c:pt idx="4235">
                  <c:v>53</c:v>
                </c:pt>
                <c:pt idx="4236">
                  <c:v>41</c:v>
                </c:pt>
                <c:pt idx="4237">
                  <c:v>65</c:v>
                </c:pt>
                <c:pt idx="4238">
                  <c:v>150</c:v>
                </c:pt>
                <c:pt idx="4239">
                  <c:v>75</c:v>
                </c:pt>
                <c:pt idx="4240">
                  <c:v>75</c:v>
                </c:pt>
                <c:pt idx="4241">
                  <c:v>54</c:v>
                </c:pt>
                <c:pt idx="4242">
                  <c:v>58</c:v>
                </c:pt>
                <c:pt idx="4243">
                  <c:v>81</c:v>
                </c:pt>
                <c:pt idx="4244">
                  <c:v>189</c:v>
                </c:pt>
                <c:pt idx="4245">
                  <c:v>196</c:v>
                </c:pt>
                <c:pt idx="4246">
                  <c:v>158</c:v>
                </c:pt>
                <c:pt idx="4247">
                  <c:v>152</c:v>
                </c:pt>
                <c:pt idx="4248">
                  <c:v>94</c:v>
                </c:pt>
                <c:pt idx="4249">
                  <c:v>147</c:v>
                </c:pt>
                <c:pt idx="4250">
                  <c:v>176</c:v>
                </c:pt>
                <c:pt idx="4251">
                  <c:v>163</c:v>
                </c:pt>
                <c:pt idx="4252">
                  <c:v>119</c:v>
                </c:pt>
                <c:pt idx="4253">
                  <c:v>128</c:v>
                </c:pt>
                <c:pt idx="4254">
                  <c:v>75</c:v>
                </c:pt>
                <c:pt idx="4255">
                  <c:v>140</c:v>
                </c:pt>
                <c:pt idx="4256">
                  <c:v>182</c:v>
                </c:pt>
                <c:pt idx="4257">
                  <c:v>169</c:v>
                </c:pt>
                <c:pt idx="4258">
                  <c:v>145</c:v>
                </c:pt>
                <c:pt idx="4259">
                  <c:v>116</c:v>
                </c:pt>
                <c:pt idx="4260">
                  <c:v>81</c:v>
                </c:pt>
                <c:pt idx="4261">
                  <c:v>135</c:v>
                </c:pt>
                <c:pt idx="4262">
                  <c:v>182</c:v>
                </c:pt>
                <c:pt idx="4263">
                  <c:v>175</c:v>
                </c:pt>
                <c:pt idx="4264">
                  <c:v>152</c:v>
                </c:pt>
                <c:pt idx="4265">
                  <c:v>128</c:v>
                </c:pt>
                <c:pt idx="4266">
                  <c:v>85</c:v>
                </c:pt>
                <c:pt idx="4267">
                  <c:v>156</c:v>
                </c:pt>
                <c:pt idx="4268">
                  <c:v>195</c:v>
                </c:pt>
                <c:pt idx="4269">
                  <c:v>194</c:v>
                </c:pt>
                <c:pt idx="4270">
                  <c:v>175</c:v>
                </c:pt>
                <c:pt idx="4271">
                  <c:v>154</c:v>
                </c:pt>
                <c:pt idx="4272">
                  <c:v>131</c:v>
                </c:pt>
                <c:pt idx="4273">
                  <c:v>224</c:v>
                </c:pt>
                <c:pt idx="4274">
                  <c:v>224</c:v>
                </c:pt>
                <c:pt idx="4275">
                  <c:v>200</c:v>
                </c:pt>
                <c:pt idx="4276">
                  <c:v>176</c:v>
                </c:pt>
                <c:pt idx="4277">
                  <c:v>174</c:v>
                </c:pt>
                <c:pt idx="4278">
                  <c:v>145</c:v>
                </c:pt>
                <c:pt idx="4279">
                  <c:v>263</c:v>
                </c:pt>
                <c:pt idx="4280">
                  <c:v>231</c:v>
                </c:pt>
                <c:pt idx="4281">
                  <c:v>215</c:v>
                </c:pt>
                <c:pt idx="4282">
                  <c:v>254</c:v>
                </c:pt>
                <c:pt idx="4283">
                  <c:v>150</c:v>
                </c:pt>
                <c:pt idx="4284">
                  <c:v>167</c:v>
                </c:pt>
                <c:pt idx="4285">
                  <c:v>255</c:v>
                </c:pt>
                <c:pt idx="4286">
                  <c:v>208</c:v>
                </c:pt>
                <c:pt idx="4287">
                  <c:v>208</c:v>
                </c:pt>
                <c:pt idx="4288">
                  <c:v>273</c:v>
                </c:pt>
                <c:pt idx="4289">
                  <c:v>147</c:v>
                </c:pt>
                <c:pt idx="4290">
                  <c:v>142</c:v>
                </c:pt>
                <c:pt idx="4291">
                  <c:v>233</c:v>
                </c:pt>
                <c:pt idx="4292">
                  <c:v>181</c:v>
                </c:pt>
                <c:pt idx="4293">
                  <c:v>176</c:v>
                </c:pt>
                <c:pt idx="4294">
                  <c:v>203</c:v>
                </c:pt>
                <c:pt idx="4295">
                  <c:v>126</c:v>
                </c:pt>
                <c:pt idx="4296">
                  <c:v>135</c:v>
                </c:pt>
                <c:pt idx="4297">
                  <c:v>203</c:v>
                </c:pt>
                <c:pt idx="4298">
                  <c:v>156</c:v>
                </c:pt>
                <c:pt idx="4299">
                  <c:v>169</c:v>
                </c:pt>
                <c:pt idx="4300">
                  <c:v>144</c:v>
                </c:pt>
                <c:pt idx="4301">
                  <c:v>111</c:v>
                </c:pt>
                <c:pt idx="4302">
                  <c:v>100</c:v>
                </c:pt>
                <c:pt idx="4303">
                  <c:v>161</c:v>
                </c:pt>
                <c:pt idx="4304">
                  <c:v>181</c:v>
                </c:pt>
                <c:pt idx="4305">
                  <c:v>218</c:v>
                </c:pt>
                <c:pt idx="4306">
                  <c:v>176</c:v>
                </c:pt>
                <c:pt idx="4307">
                  <c:v>145</c:v>
                </c:pt>
                <c:pt idx="4308">
                  <c:v>138</c:v>
                </c:pt>
                <c:pt idx="4309">
                  <c:v>176</c:v>
                </c:pt>
                <c:pt idx="4310">
                  <c:v>223</c:v>
                </c:pt>
                <c:pt idx="4311">
                  <c:v>231</c:v>
                </c:pt>
                <c:pt idx="4312">
                  <c:v>189</c:v>
                </c:pt>
                <c:pt idx="4313">
                  <c:v>173</c:v>
                </c:pt>
                <c:pt idx="4314">
                  <c:v>158</c:v>
                </c:pt>
                <c:pt idx="4315">
                  <c:v>233</c:v>
                </c:pt>
                <c:pt idx="4316">
                  <c:v>111</c:v>
                </c:pt>
                <c:pt idx="4317">
                  <c:v>68</c:v>
                </c:pt>
                <c:pt idx="4318">
                  <c:v>56</c:v>
                </c:pt>
                <c:pt idx="4319">
                  <c:v>19</c:v>
                </c:pt>
                <c:pt idx="4320">
                  <c:v>36</c:v>
                </c:pt>
                <c:pt idx="4321">
                  <c:v>61</c:v>
                </c:pt>
                <c:pt idx="4322">
                  <c:v>119</c:v>
                </c:pt>
                <c:pt idx="4323">
                  <c:v>35</c:v>
                </c:pt>
                <c:pt idx="4324">
                  <c:v>46</c:v>
                </c:pt>
                <c:pt idx="4325">
                  <c:v>13</c:v>
                </c:pt>
                <c:pt idx="4326">
                  <c:v>36</c:v>
                </c:pt>
                <c:pt idx="4327">
                  <c:v>68</c:v>
                </c:pt>
                <c:pt idx="4328">
                  <c:v>120</c:v>
                </c:pt>
                <c:pt idx="4329">
                  <c:v>38</c:v>
                </c:pt>
                <c:pt idx="4330">
                  <c:v>51</c:v>
                </c:pt>
                <c:pt idx="4331">
                  <c:v>8</c:v>
                </c:pt>
                <c:pt idx="4332">
                  <c:v>20</c:v>
                </c:pt>
                <c:pt idx="4333">
                  <c:v>44</c:v>
                </c:pt>
                <c:pt idx="4334">
                  <c:v>122</c:v>
                </c:pt>
                <c:pt idx="4335">
                  <c:v>45</c:v>
                </c:pt>
                <c:pt idx="4336">
                  <c:v>38</c:v>
                </c:pt>
                <c:pt idx="4337">
                  <c:v>20</c:v>
                </c:pt>
                <c:pt idx="4338">
                  <c:v>22</c:v>
                </c:pt>
                <c:pt idx="4339">
                  <c:v>54</c:v>
                </c:pt>
                <c:pt idx="4340">
                  <c:v>136</c:v>
                </c:pt>
                <c:pt idx="4341">
                  <c:v>53</c:v>
                </c:pt>
                <c:pt idx="4342">
                  <c:v>42</c:v>
                </c:pt>
                <c:pt idx="4343">
                  <c:v>29</c:v>
                </c:pt>
                <c:pt idx="4344">
                  <c:v>31</c:v>
                </c:pt>
                <c:pt idx="4345">
                  <c:v>63</c:v>
                </c:pt>
                <c:pt idx="4346">
                  <c:v>135</c:v>
                </c:pt>
                <c:pt idx="4347">
                  <c:v>70</c:v>
                </c:pt>
                <c:pt idx="4348">
                  <c:v>44</c:v>
                </c:pt>
                <c:pt idx="4349">
                  <c:v>39</c:v>
                </c:pt>
                <c:pt idx="4350">
                  <c:v>45</c:v>
                </c:pt>
                <c:pt idx="4351">
                  <c:v>81</c:v>
                </c:pt>
                <c:pt idx="4352">
                  <c:v>145</c:v>
                </c:pt>
                <c:pt idx="4353">
                  <c:v>90</c:v>
                </c:pt>
                <c:pt idx="4354">
                  <c:v>59</c:v>
                </c:pt>
                <c:pt idx="4355">
                  <c:v>44</c:v>
                </c:pt>
                <c:pt idx="4356">
                  <c:v>60</c:v>
                </c:pt>
                <c:pt idx="4357">
                  <c:v>98</c:v>
                </c:pt>
                <c:pt idx="4358">
                  <c:v>158</c:v>
                </c:pt>
                <c:pt idx="4359">
                  <c:v>75</c:v>
                </c:pt>
                <c:pt idx="4360">
                  <c:v>61</c:v>
                </c:pt>
                <c:pt idx="4361">
                  <c:v>58</c:v>
                </c:pt>
                <c:pt idx="4362">
                  <c:v>46</c:v>
                </c:pt>
                <c:pt idx="4363">
                  <c:v>95</c:v>
                </c:pt>
                <c:pt idx="4364">
                  <c:v>143</c:v>
                </c:pt>
                <c:pt idx="4365">
                  <c:v>80</c:v>
                </c:pt>
                <c:pt idx="4366">
                  <c:v>50</c:v>
                </c:pt>
                <c:pt idx="4367">
                  <c:v>53</c:v>
                </c:pt>
                <c:pt idx="4368">
                  <c:v>36</c:v>
                </c:pt>
                <c:pt idx="4369">
                  <c:v>61</c:v>
                </c:pt>
                <c:pt idx="4370">
                  <c:v>104</c:v>
                </c:pt>
                <c:pt idx="4371">
                  <c:v>63</c:v>
                </c:pt>
                <c:pt idx="4372">
                  <c:v>34</c:v>
                </c:pt>
                <c:pt idx="4373">
                  <c:v>29</c:v>
                </c:pt>
                <c:pt idx="4374">
                  <c:v>27</c:v>
                </c:pt>
                <c:pt idx="4375">
                  <c:v>63</c:v>
                </c:pt>
                <c:pt idx="4376">
                  <c:v>113</c:v>
                </c:pt>
                <c:pt idx="4377">
                  <c:v>60</c:v>
                </c:pt>
                <c:pt idx="4378">
                  <c:v>55</c:v>
                </c:pt>
                <c:pt idx="4379">
                  <c:v>44</c:v>
                </c:pt>
                <c:pt idx="4380">
                  <c:v>42</c:v>
                </c:pt>
                <c:pt idx="4381">
                  <c:v>65</c:v>
                </c:pt>
                <c:pt idx="4382">
                  <c:v>124</c:v>
                </c:pt>
                <c:pt idx="4383">
                  <c:v>69</c:v>
                </c:pt>
                <c:pt idx="4384">
                  <c:v>65</c:v>
                </c:pt>
                <c:pt idx="4385">
                  <c:v>53</c:v>
                </c:pt>
                <c:pt idx="4386">
                  <c:v>47</c:v>
                </c:pt>
                <c:pt idx="4387">
                  <c:v>83</c:v>
                </c:pt>
                <c:pt idx="4388">
                  <c:v>122</c:v>
                </c:pt>
                <c:pt idx="4389">
                  <c:v>117</c:v>
                </c:pt>
                <c:pt idx="4390">
                  <c:v>117</c:v>
                </c:pt>
                <c:pt idx="4391">
                  <c:v>87</c:v>
                </c:pt>
                <c:pt idx="4392">
                  <c:v>70</c:v>
                </c:pt>
                <c:pt idx="4393">
                  <c:v>128</c:v>
                </c:pt>
                <c:pt idx="4394">
                  <c:v>158</c:v>
                </c:pt>
                <c:pt idx="4395">
                  <c:v>128</c:v>
                </c:pt>
                <c:pt idx="4396">
                  <c:v>119</c:v>
                </c:pt>
                <c:pt idx="4397">
                  <c:v>74</c:v>
                </c:pt>
                <c:pt idx="4398">
                  <c:v>52</c:v>
                </c:pt>
                <c:pt idx="4399">
                  <c:v>116</c:v>
                </c:pt>
                <c:pt idx="4400">
                  <c:v>160</c:v>
                </c:pt>
                <c:pt idx="4401">
                  <c:v>120</c:v>
                </c:pt>
                <c:pt idx="4402">
                  <c:v>104</c:v>
                </c:pt>
                <c:pt idx="4403">
                  <c:v>84</c:v>
                </c:pt>
                <c:pt idx="4404">
                  <c:v>47</c:v>
                </c:pt>
                <c:pt idx="4405">
                  <c:v>94</c:v>
                </c:pt>
                <c:pt idx="4406">
                  <c:v>143</c:v>
                </c:pt>
                <c:pt idx="4407">
                  <c:v>102</c:v>
                </c:pt>
                <c:pt idx="4408">
                  <c:v>120</c:v>
                </c:pt>
                <c:pt idx="4409">
                  <c:v>75</c:v>
                </c:pt>
                <c:pt idx="4410">
                  <c:v>52</c:v>
                </c:pt>
                <c:pt idx="4411">
                  <c:v>95</c:v>
                </c:pt>
                <c:pt idx="4412">
                  <c:v>149</c:v>
                </c:pt>
                <c:pt idx="4413">
                  <c:v>104</c:v>
                </c:pt>
                <c:pt idx="4414">
                  <c:v>116</c:v>
                </c:pt>
                <c:pt idx="4415">
                  <c:v>90</c:v>
                </c:pt>
                <c:pt idx="4416">
                  <c:v>60</c:v>
                </c:pt>
                <c:pt idx="4417">
                  <c:v>131</c:v>
                </c:pt>
                <c:pt idx="4418">
                  <c:v>189</c:v>
                </c:pt>
                <c:pt idx="4419">
                  <c:v>165</c:v>
                </c:pt>
                <c:pt idx="4420">
                  <c:v>165</c:v>
                </c:pt>
                <c:pt idx="4421">
                  <c:v>111</c:v>
                </c:pt>
                <c:pt idx="4422">
                  <c:v>81</c:v>
                </c:pt>
                <c:pt idx="4423">
                  <c:v>174</c:v>
                </c:pt>
                <c:pt idx="4424">
                  <c:v>218</c:v>
                </c:pt>
                <c:pt idx="4425">
                  <c:v>174</c:v>
                </c:pt>
                <c:pt idx="4426">
                  <c:v>143</c:v>
                </c:pt>
                <c:pt idx="4427">
                  <c:v>117</c:v>
                </c:pt>
                <c:pt idx="4428">
                  <c:v>130</c:v>
                </c:pt>
                <c:pt idx="4429">
                  <c:v>145</c:v>
                </c:pt>
                <c:pt idx="4430">
                  <c:v>210</c:v>
                </c:pt>
                <c:pt idx="4431">
                  <c:v>182</c:v>
                </c:pt>
                <c:pt idx="4432">
                  <c:v>152</c:v>
                </c:pt>
                <c:pt idx="4433">
                  <c:v>124</c:v>
                </c:pt>
                <c:pt idx="4434">
                  <c:v>138</c:v>
                </c:pt>
                <c:pt idx="4435">
                  <c:v>108</c:v>
                </c:pt>
                <c:pt idx="4436">
                  <c:v>174</c:v>
                </c:pt>
                <c:pt idx="4437">
                  <c:v>162</c:v>
                </c:pt>
                <c:pt idx="4438">
                  <c:v>117</c:v>
                </c:pt>
                <c:pt idx="4439">
                  <c:v>112</c:v>
                </c:pt>
                <c:pt idx="4440">
                  <c:v>120</c:v>
                </c:pt>
                <c:pt idx="4441">
                  <c:v>113</c:v>
                </c:pt>
                <c:pt idx="4442">
                  <c:v>138</c:v>
                </c:pt>
                <c:pt idx="4443">
                  <c:v>165</c:v>
                </c:pt>
                <c:pt idx="4444">
                  <c:v>109</c:v>
                </c:pt>
                <c:pt idx="4445">
                  <c:v>105</c:v>
                </c:pt>
                <c:pt idx="4446">
                  <c:v>81</c:v>
                </c:pt>
                <c:pt idx="4447">
                  <c:v>94</c:v>
                </c:pt>
                <c:pt idx="4448">
                  <c:v>155</c:v>
                </c:pt>
                <c:pt idx="4449">
                  <c:v>150</c:v>
                </c:pt>
                <c:pt idx="4450">
                  <c:v>106</c:v>
                </c:pt>
                <c:pt idx="4451">
                  <c:v>108</c:v>
                </c:pt>
                <c:pt idx="4452">
                  <c:v>88</c:v>
                </c:pt>
                <c:pt idx="4453">
                  <c:v>133</c:v>
                </c:pt>
                <c:pt idx="4454">
                  <c:v>196</c:v>
                </c:pt>
                <c:pt idx="4455">
                  <c:v>189</c:v>
                </c:pt>
                <c:pt idx="4456">
                  <c:v>119</c:v>
                </c:pt>
                <c:pt idx="4457">
                  <c:v>133</c:v>
                </c:pt>
                <c:pt idx="4458">
                  <c:v>112</c:v>
                </c:pt>
                <c:pt idx="4459">
                  <c:v>150</c:v>
                </c:pt>
                <c:pt idx="4460">
                  <c:v>123</c:v>
                </c:pt>
                <c:pt idx="4461">
                  <c:v>123</c:v>
                </c:pt>
                <c:pt idx="4462">
                  <c:v>115</c:v>
                </c:pt>
                <c:pt idx="4463">
                  <c:v>72</c:v>
                </c:pt>
                <c:pt idx="4464">
                  <c:v>56</c:v>
                </c:pt>
                <c:pt idx="4465">
                  <c:v>128</c:v>
                </c:pt>
                <c:pt idx="4466">
                  <c:v>131</c:v>
                </c:pt>
                <c:pt idx="4467">
                  <c:v>111</c:v>
                </c:pt>
                <c:pt idx="4468">
                  <c:v>123</c:v>
                </c:pt>
                <c:pt idx="4469">
                  <c:v>72</c:v>
                </c:pt>
                <c:pt idx="4470">
                  <c:v>58</c:v>
                </c:pt>
                <c:pt idx="4471">
                  <c:v>116</c:v>
                </c:pt>
                <c:pt idx="4472">
                  <c:v>165</c:v>
                </c:pt>
                <c:pt idx="4473">
                  <c:v>112</c:v>
                </c:pt>
                <c:pt idx="4474">
                  <c:v>116</c:v>
                </c:pt>
                <c:pt idx="4475">
                  <c:v>90</c:v>
                </c:pt>
                <c:pt idx="4476">
                  <c:v>39</c:v>
                </c:pt>
                <c:pt idx="4477">
                  <c:v>95</c:v>
                </c:pt>
                <c:pt idx="4478">
                  <c:v>131</c:v>
                </c:pt>
                <c:pt idx="4479">
                  <c:v>94</c:v>
                </c:pt>
                <c:pt idx="4480">
                  <c:v>113</c:v>
                </c:pt>
                <c:pt idx="4481">
                  <c:v>74</c:v>
                </c:pt>
                <c:pt idx="4482">
                  <c:v>44</c:v>
                </c:pt>
                <c:pt idx="4483">
                  <c:v>98</c:v>
                </c:pt>
                <c:pt idx="4484">
                  <c:v>131</c:v>
                </c:pt>
                <c:pt idx="4485">
                  <c:v>105</c:v>
                </c:pt>
                <c:pt idx="4486">
                  <c:v>98</c:v>
                </c:pt>
                <c:pt idx="4487">
                  <c:v>69</c:v>
                </c:pt>
                <c:pt idx="4488">
                  <c:v>44</c:v>
                </c:pt>
                <c:pt idx="4489">
                  <c:v>133</c:v>
                </c:pt>
                <c:pt idx="4490">
                  <c:v>189</c:v>
                </c:pt>
                <c:pt idx="4491">
                  <c:v>144</c:v>
                </c:pt>
                <c:pt idx="4492">
                  <c:v>150</c:v>
                </c:pt>
                <c:pt idx="4493">
                  <c:v>135</c:v>
                </c:pt>
                <c:pt idx="4494">
                  <c:v>91</c:v>
                </c:pt>
                <c:pt idx="4495">
                  <c:v>181</c:v>
                </c:pt>
                <c:pt idx="4496">
                  <c:v>202</c:v>
                </c:pt>
                <c:pt idx="4497">
                  <c:v>188</c:v>
                </c:pt>
                <c:pt idx="4498">
                  <c:v>161</c:v>
                </c:pt>
                <c:pt idx="4499">
                  <c:v>143</c:v>
                </c:pt>
                <c:pt idx="4500">
                  <c:v>131</c:v>
                </c:pt>
                <c:pt idx="4501">
                  <c:v>137</c:v>
                </c:pt>
                <c:pt idx="4502">
                  <c:v>196</c:v>
                </c:pt>
                <c:pt idx="4503">
                  <c:v>189</c:v>
                </c:pt>
                <c:pt idx="4504">
                  <c:v>143</c:v>
                </c:pt>
                <c:pt idx="4505">
                  <c:v>135</c:v>
                </c:pt>
                <c:pt idx="4506">
                  <c:v>140</c:v>
                </c:pt>
                <c:pt idx="4507">
                  <c:v>100</c:v>
                </c:pt>
                <c:pt idx="4508">
                  <c:v>162</c:v>
                </c:pt>
                <c:pt idx="4509">
                  <c:v>168</c:v>
                </c:pt>
                <c:pt idx="4510">
                  <c:v>113</c:v>
                </c:pt>
                <c:pt idx="4511">
                  <c:v>100</c:v>
                </c:pt>
                <c:pt idx="4512">
                  <c:v>120</c:v>
                </c:pt>
                <c:pt idx="4513">
                  <c:v>106</c:v>
                </c:pt>
                <c:pt idx="4514">
                  <c:v>137</c:v>
                </c:pt>
                <c:pt idx="4515">
                  <c:v>152</c:v>
                </c:pt>
                <c:pt idx="4516">
                  <c:v>102</c:v>
                </c:pt>
                <c:pt idx="4517">
                  <c:v>85</c:v>
                </c:pt>
                <c:pt idx="4518">
                  <c:v>75</c:v>
                </c:pt>
                <c:pt idx="4519">
                  <c:v>105</c:v>
                </c:pt>
                <c:pt idx="4520">
                  <c:v>150</c:v>
                </c:pt>
                <c:pt idx="4521">
                  <c:v>150</c:v>
                </c:pt>
                <c:pt idx="4522">
                  <c:v>128</c:v>
                </c:pt>
                <c:pt idx="4523">
                  <c:v>116</c:v>
                </c:pt>
                <c:pt idx="4524">
                  <c:v>105</c:v>
                </c:pt>
                <c:pt idx="4525">
                  <c:v>130</c:v>
                </c:pt>
                <c:pt idx="4526">
                  <c:v>203</c:v>
                </c:pt>
                <c:pt idx="4527">
                  <c:v>182</c:v>
                </c:pt>
                <c:pt idx="4528">
                  <c:v>125</c:v>
                </c:pt>
                <c:pt idx="4529">
                  <c:v>125</c:v>
                </c:pt>
                <c:pt idx="4530">
                  <c:v>115</c:v>
                </c:pt>
                <c:pt idx="4531">
                  <c:v>137</c:v>
                </c:pt>
                <c:pt idx="4532">
                  <c:v>117</c:v>
                </c:pt>
                <c:pt idx="4533">
                  <c:v>131</c:v>
                </c:pt>
                <c:pt idx="4534">
                  <c:v>135</c:v>
                </c:pt>
                <c:pt idx="4535">
                  <c:v>78</c:v>
                </c:pt>
                <c:pt idx="4536">
                  <c:v>73</c:v>
                </c:pt>
                <c:pt idx="4537">
                  <c:v>125</c:v>
                </c:pt>
                <c:pt idx="4538">
                  <c:v>138</c:v>
                </c:pt>
                <c:pt idx="4539">
                  <c:v>131</c:v>
                </c:pt>
                <c:pt idx="4540">
                  <c:v>122</c:v>
                </c:pt>
                <c:pt idx="4541">
                  <c:v>87</c:v>
                </c:pt>
                <c:pt idx="4542">
                  <c:v>65</c:v>
                </c:pt>
                <c:pt idx="4543">
                  <c:v>123</c:v>
                </c:pt>
                <c:pt idx="4544">
                  <c:v>167</c:v>
                </c:pt>
                <c:pt idx="4545">
                  <c:v>115</c:v>
                </c:pt>
                <c:pt idx="4546">
                  <c:v>115</c:v>
                </c:pt>
                <c:pt idx="4547">
                  <c:v>85</c:v>
                </c:pt>
                <c:pt idx="4548">
                  <c:v>46</c:v>
                </c:pt>
                <c:pt idx="4549">
                  <c:v>105</c:v>
                </c:pt>
                <c:pt idx="4550">
                  <c:v>160</c:v>
                </c:pt>
                <c:pt idx="4551">
                  <c:v>88</c:v>
                </c:pt>
                <c:pt idx="4552">
                  <c:v>120</c:v>
                </c:pt>
                <c:pt idx="4553">
                  <c:v>90</c:v>
                </c:pt>
                <c:pt idx="4554">
                  <c:v>56</c:v>
                </c:pt>
                <c:pt idx="4555">
                  <c:v>88</c:v>
                </c:pt>
                <c:pt idx="4556">
                  <c:v>165</c:v>
                </c:pt>
                <c:pt idx="4557">
                  <c:v>108</c:v>
                </c:pt>
                <c:pt idx="4558">
                  <c:v>120</c:v>
                </c:pt>
                <c:pt idx="4559">
                  <c:v>90</c:v>
                </c:pt>
                <c:pt idx="4560">
                  <c:v>52</c:v>
                </c:pt>
                <c:pt idx="4561">
                  <c:v>125</c:v>
                </c:pt>
                <c:pt idx="4562">
                  <c:v>195</c:v>
                </c:pt>
                <c:pt idx="4563">
                  <c:v>188</c:v>
                </c:pt>
                <c:pt idx="4564">
                  <c:v>163</c:v>
                </c:pt>
                <c:pt idx="4565">
                  <c:v>125</c:v>
                </c:pt>
                <c:pt idx="4566">
                  <c:v>105</c:v>
                </c:pt>
                <c:pt idx="4567">
                  <c:v>182</c:v>
                </c:pt>
                <c:pt idx="4568">
                  <c:v>239</c:v>
                </c:pt>
                <c:pt idx="4569">
                  <c:v>182</c:v>
                </c:pt>
                <c:pt idx="4570">
                  <c:v>175</c:v>
                </c:pt>
                <c:pt idx="4571">
                  <c:v>137</c:v>
                </c:pt>
                <c:pt idx="4572">
                  <c:v>144</c:v>
                </c:pt>
                <c:pt idx="4573">
                  <c:v>155</c:v>
                </c:pt>
                <c:pt idx="4574">
                  <c:v>217</c:v>
                </c:pt>
                <c:pt idx="4575">
                  <c:v>210</c:v>
                </c:pt>
                <c:pt idx="4576">
                  <c:v>163</c:v>
                </c:pt>
                <c:pt idx="4577">
                  <c:v>155</c:v>
                </c:pt>
                <c:pt idx="4578">
                  <c:v>155</c:v>
                </c:pt>
                <c:pt idx="4579">
                  <c:v>108</c:v>
                </c:pt>
                <c:pt idx="4580">
                  <c:v>156</c:v>
                </c:pt>
                <c:pt idx="4581">
                  <c:v>174</c:v>
                </c:pt>
                <c:pt idx="4582">
                  <c:v>135</c:v>
                </c:pt>
                <c:pt idx="4583">
                  <c:v>112</c:v>
                </c:pt>
                <c:pt idx="4584">
                  <c:v>111</c:v>
                </c:pt>
                <c:pt idx="4585">
                  <c:v>113</c:v>
                </c:pt>
                <c:pt idx="4586">
                  <c:v>149</c:v>
                </c:pt>
                <c:pt idx="4587">
                  <c:v>138</c:v>
                </c:pt>
                <c:pt idx="4588">
                  <c:v>113</c:v>
                </c:pt>
                <c:pt idx="4589">
                  <c:v>98</c:v>
                </c:pt>
                <c:pt idx="4590">
                  <c:v>94</c:v>
                </c:pt>
                <c:pt idx="4591">
                  <c:v>101</c:v>
                </c:pt>
                <c:pt idx="4592">
                  <c:v>162</c:v>
                </c:pt>
                <c:pt idx="4593">
                  <c:v>188</c:v>
                </c:pt>
                <c:pt idx="4594">
                  <c:v>124</c:v>
                </c:pt>
                <c:pt idx="4595">
                  <c:v>117</c:v>
                </c:pt>
                <c:pt idx="4596">
                  <c:v>115</c:v>
                </c:pt>
                <c:pt idx="4597">
                  <c:v>138</c:v>
                </c:pt>
                <c:pt idx="4598">
                  <c:v>188</c:v>
                </c:pt>
                <c:pt idx="4599">
                  <c:v>195</c:v>
                </c:pt>
                <c:pt idx="4600">
                  <c:v>138</c:v>
                </c:pt>
                <c:pt idx="4601">
                  <c:v>138</c:v>
                </c:pt>
                <c:pt idx="4602">
                  <c:v>133</c:v>
                </c:pt>
                <c:pt idx="4603">
                  <c:v>150</c:v>
                </c:pt>
                <c:pt idx="4604">
                  <c:v>273</c:v>
                </c:pt>
                <c:pt idx="4605">
                  <c:v>221</c:v>
                </c:pt>
                <c:pt idx="4606">
                  <c:v>230</c:v>
                </c:pt>
                <c:pt idx="4607">
                  <c:v>175</c:v>
                </c:pt>
                <c:pt idx="4608">
                  <c:v>195</c:v>
                </c:pt>
                <c:pt idx="4609">
                  <c:v>247</c:v>
                </c:pt>
                <c:pt idx="4610">
                  <c:v>319</c:v>
                </c:pt>
                <c:pt idx="4611">
                  <c:v>195</c:v>
                </c:pt>
                <c:pt idx="4612">
                  <c:v>240</c:v>
                </c:pt>
                <c:pt idx="4613">
                  <c:v>169</c:v>
                </c:pt>
                <c:pt idx="4614">
                  <c:v>218</c:v>
                </c:pt>
                <c:pt idx="4615">
                  <c:v>221</c:v>
                </c:pt>
                <c:pt idx="4616">
                  <c:v>268</c:v>
                </c:pt>
                <c:pt idx="4617">
                  <c:v>225</c:v>
                </c:pt>
                <c:pt idx="4618">
                  <c:v>217</c:v>
                </c:pt>
                <c:pt idx="4619">
                  <c:v>175</c:v>
                </c:pt>
                <c:pt idx="4620">
                  <c:v>182</c:v>
                </c:pt>
                <c:pt idx="4621">
                  <c:v>225</c:v>
                </c:pt>
                <c:pt idx="4622">
                  <c:v>256</c:v>
                </c:pt>
                <c:pt idx="4623">
                  <c:v>210</c:v>
                </c:pt>
                <c:pt idx="4624">
                  <c:v>203</c:v>
                </c:pt>
                <c:pt idx="4625">
                  <c:v>189</c:v>
                </c:pt>
                <c:pt idx="4626">
                  <c:v>196</c:v>
                </c:pt>
                <c:pt idx="4627">
                  <c:v>208</c:v>
                </c:pt>
                <c:pt idx="4628">
                  <c:v>300</c:v>
                </c:pt>
                <c:pt idx="4629">
                  <c:v>194</c:v>
                </c:pt>
                <c:pt idx="4630">
                  <c:v>188</c:v>
                </c:pt>
                <c:pt idx="4631">
                  <c:v>175</c:v>
                </c:pt>
                <c:pt idx="4632">
                  <c:v>196</c:v>
                </c:pt>
                <c:pt idx="4633">
                  <c:v>248</c:v>
                </c:pt>
                <c:pt idx="4634">
                  <c:v>290</c:v>
                </c:pt>
                <c:pt idx="4635">
                  <c:v>206</c:v>
                </c:pt>
                <c:pt idx="4636">
                  <c:v>208</c:v>
                </c:pt>
                <c:pt idx="4637">
                  <c:v>217</c:v>
                </c:pt>
                <c:pt idx="4638">
                  <c:v>233</c:v>
                </c:pt>
                <c:pt idx="4639">
                  <c:v>259</c:v>
                </c:pt>
                <c:pt idx="4640">
                  <c:v>299</c:v>
                </c:pt>
                <c:pt idx="4641">
                  <c:v>225</c:v>
                </c:pt>
                <c:pt idx="4642">
                  <c:v>215</c:v>
                </c:pt>
                <c:pt idx="4643">
                  <c:v>233</c:v>
                </c:pt>
                <c:pt idx="4644">
                  <c:v>208</c:v>
                </c:pt>
                <c:pt idx="4645">
                  <c:v>244</c:v>
                </c:pt>
                <c:pt idx="4646">
                  <c:v>304</c:v>
                </c:pt>
                <c:pt idx="4647">
                  <c:v>252</c:v>
                </c:pt>
                <c:pt idx="4648">
                  <c:v>231</c:v>
                </c:pt>
                <c:pt idx="4649">
                  <c:v>233</c:v>
                </c:pt>
                <c:pt idx="4650">
                  <c:v>225</c:v>
                </c:pt>
                <c:pt idx="4651">
                  <c:v>278</c:v>
                </c:pt>
                <c:pt idx="4652">
                  <c:v>284</c:v>
                </c:pt>
                <c:pt idx="4653">
                  <c:v>255</c:v>
                </c:pt>
                <c:pt idx="4654">
                  <c:v>225</c:v>
                </c:pt>
                <c:pt idx="4655">
                  <c:v>210</c:v>
                </c:pt>
                <c:pt idx="4656">
                  <c:v>210</c:v>
                </c:pt>
                <c:pt idx="4657">
                  <c:v>223</c:v>
                </c:pt>
                <c:pt idx="4658">
                  <c:v>270</c:v>
                </c:pt>
                <c:pt idx="4659">
                  <c:v>215</c:v>
                </c:pt>
                <c:pt idx="4660">
                  <c:v>203</c:v>
                </c:pt>
                <c:pt idx="4661">
                  <c:v>182</c:v>
                </c:pt>
                <c:pt idx="4662">
                  <c:v>189</c:v>
                </c:pt>
                <c:pt idx="4663">
                  <c:v>223</c:v>
                </c:pt>
                <c:pt idx="4664">
                  <c:v>244</c:v>
                </c:pt>
                <c:pt idx="4665">
                  <c:v>224</c:v>
                </c:pt>
                <c:pt idx="4666">
                  <c:v>224</c:v>
                </c:pt>
                <c:pt idx="4667">
                  <c:v>202</c:v>
                </c:pt>
                <c:pt idx="4668">
                  <c:v>195</c:v>
                </c:pt>
                <c:pt idx="4669">
                  <c:v>213</c:v>
                </c:pt>
                <c:pt idx="4670">
                  <c:v>323</c:v>
                </c:pt>
                <c:pt idx="4671">
                  <c:v>254</c:v>
                </c:pt>
                <c:pt idx="4672">
                  <c:v>248</c:v>
                </c:pt>
                <c:pt idx="4673">
                  <c:v>209</c:v>
                </c:pt>
                <c:pt idx="4674">
                  <c:v>202</c:v>
                </c:pt>
                <c:pt idx="4675">
                  <c:v>219</c:v>
                </c:pt>
                <c:pt idx="4676">
                  <c:v>131</c:v>
                </c:pt>
                <c:pt idx="4677">
                  <c:v>65</c:v>
                </c:pt>
                <c:pt idx="4678">
                  <c:v>63</c:v>
                </c:pt>
                <c:pt idx="4679">
                  <c:v>26</c:v>
                </c:pt>
                <c:pt idx="4680">
                  <c:v>39</c:v>
                </c:pt>
                <c:pt idx="4681">
                  <c:v>65</c:v>
                </c:pt>
                <c:pt idx="4682">
                  <c:v>135</c:v>
                </c:pt>
                <c:pt idx="4683">
                  <c:v>38</c:v>
                </c:pt>
                <c:pt idx="4684">
                  <c:v>56</c:v>
                </c:pt>
                <c:pt idx="4685">
                  <c:v>20</c:v>
                </c:pt>
                <c:pt idx="4686">
                  <c:v>44</c:v>
                </c:pt>
                <c:pt idx="4687">
                  <c:v>65</c:v>
                </c:pt>
                <c:pt idx="4688">
                  <c:v>116</c:v>
                </c:pt>
                <c:pt idx="4689">
                  <c:v>35</c:v>
                </c:pt>
                <c:pt idx="4690">
                  <c:v>53</c:v>
                </c:pt>
                <c:pt idx="4691">
                  <c:v>7</c:v>
                </c:pt>
                <c:pt idx="4692">
                  <c:v>19</c:v>
                </c:pt>
                <c:pt idx="4693">
                  <c:v>47</c:v>
                </c:pt>
                <c:pt idx="4694">
                  <c:v>120</c:v>
                </c:pt>
                <c:pt idx="4695">
                  <c:v>28</c:v>
                </c:pt>
                <c:pt idx="4696">
                  <c:v>26</c:v>
                </c:pt>
                <c:pt idx="4697">
                  <c:v>7</c:v>
                </c:pt>
                <c:pt idx="4698">
                  <c:v>14</c:v>
                </c:pt>
                <c:pt idx="4699">
                  <c:v>53</c:v>
                </c:pt>
                <c:pt idx="4700">
                  <c:v>116</c:v>
                </c:pt>
                <c:pt idx="4701">
                  <c:v>44</c:v>
                </c:pt>
                <c:pt idx="4702">
                  <c:v>38</c:v>
                </c:pt>
                <c:pt idx="4703">
                  <c:v>13</c:v>
                </c:pt>
                <c:pt idx="4704">
                  <c:v>20</c:v>
                </c:pt>
                <c:pt idx="4705">
                  <c:v>51</c:v>
                </c:pt>
                <c:pt idx="4706">
                  <c:v>106</c:v>
                </c:pt>
                <c:pt idx="4707">
                  <c:v>49</c:v>
                </c:pt>
                <c:pt idx="4708">
                  <c:v>47</c:v>
                </c:pt>
                <c:pt idx="4709">
                  <c:v>45</c:v>
                </c:pt>
                <c:pt idx="4710">
                  <c:v>45</c:v>
                </c:pt>
                <c:pt idx="4711">
                  <c:v>81</c:v>
                </c:pt>
                <c:pt idx="4712">
                  <c:v>160</c:v>
                </c:pt>
                <c:pt idx="4713">
                  <c:v>75</c:v>
                </c:pt>
                <c:pt idx="4714">
                  <c:v>63</c:v>
                </c:pt>
                <c:pt idx="4715">
                  <c:v>51</c:v>
                </c:pt>
                <c:pt idx="4716">
                  <c:v>58</c:v>
                </c:pt>
                <c:pt idx="4717">
                  <c:v>98</c:v>
                </c:pt>
                <c:pt idx="4718">
                  <c:v>137</c:v>
                </c:pt>
                <c:pt idx="4719">
                  <c:v>87</c:v>
                </c:pt>
                <c:pt idx="4720">
                  <c:v>68</c:v>
                </c:pt>
                <c:pt idx="4721">
                  <c:v>47</c:v>
                </c:pt>
                <c:pt idx="4722">
                  <c:v>42</c:v>
                </c:pt>
                <c:pt idx="4723">
                  <c:v>88</c:v>
                </c:pt>
                <c:pt idx="4724">
                  <c:v>113</c:v>
                </c:pt>
                <c:pt idx="4725">
                  <c:v>73</c:v>
                </c:pt>
                <c:pt idx="4726">
                  <c:v>41</c:v>
                </c:pt>
                <c:pt idx="4727">
                  <c:v>31</c:v>
                </c:pt>
                <c:pt idx="4728">
                  <c:v>34</c:v>
                </c:pt>
                <c:pt idx="4729">
                  <c:v>52</c:v>
                </c:pt>
                <c:pt idx="4730">
                  <c:v>98</c:v>
                </c:pt>
                <c:pt idx="4731">
                  <c:v>58</c:v>
                </c:pt>
                <c:pt idx="4732">
                  <c:v>25</c:v>
                </c:pt>
                <c:pt idx="4733">
                  <c:v>21</c:v>
                </c:pt>
                <c:pt idx="4734">
                  <c:v>19</c:v>
                </c:pt>
                <c:pt idx="4735">
                  <c:v>60</c:v>
                </c:pt>
                <c:pt idx="4736">
                  <c:v>91</c:v>
                </c:pt>
                <c:pt idx="4737">
                  <c:v>52</c:v>
                </c:pt>
                <c:pt idx="4738">
                  <c:v>38</c:v>
                </c:pt>
                <c:pt idx="4739">
                  <c:v>45</c:v>
                </c:pt>
                <c:pt idx="4740">
                  <c:v>34</c:v>
                </c:pt>
                <c:pt idx="4741">
                  <c:v>61</c:v>
                </c:pt>
                <c:pt idx="4742">
                  <c:v>124</c:v>
                </c:pt>
                <c:pt idx="4743">
                  <c:v>77</c:v>
                </c:pt>
                <c:pt idx="4744">
                  <c:v>56</c:v>
                </c:pt>
                <c:pt idx="4745">
                  <c:v>49</c:v>
                </c:pt>
                <c:pt idx="4746">
                  <c:v>44</c:v>
                </c:pt>
                <c:pt idx="4747">
                  <c:v>77</c:v>
                </c:pt>
                <c:pt idx="4748">
                  <c:v>119</c:v>
                </c:pt>
                <c:pt idx="4749">
                  <c:v>128</c:v>
                </c:pt>
                <c:pt idx="4750">
                  <c:v>119</c:v>
                </c:pt>
                <c:pt idx="4751">
                  <c:v>98</c:v>
                </c:pt>
                <c:pt idx="4752">
                  <c:v>77</c:v>
                </c:pt>
                <c:pt idx="4753">
                  <c:v>138</c:v>
                </c:pt>
                <c:pt idx="4754">
                  <c:v>158</c:v>
                </c:pt>
                <c:pt idx="4755">
                  <c:v>123</c:v>
                </c:pt>
                <c:pt idx="4756">
                  <c:v>122</c:v>
                </c:pt>
                <c:pt idx="4757">
                  <c:v>81</c:v>
                </c:pt>
                <c:pt idx="4758">
                  <c:v>59</c:v>
                </c:pt>
                <c:pt idx="4759">
                  <c:v>119</c:v>
                </c:pt>
                <c:pt idx="4760">
                  <c:v>173</c:v>
                </c:pt>
                <c:pt idx="4761">
                  <c:v>115</c:v>
                </c:pt>
                <c:pt idx="4762">
                  <c:v>128</c:v>
                </c:pt>
                <c:pt idx="4763">
                  <c:v>91</c:v>
                </c:pt>
                <c:pt idx="4764">
                  <c:v>60</c:v>
                </c:pt>
                <c:pt idx="4765">
                  <c:v>112</c:v>
                </c:pt>
                <c:pt idx="4766">
                  <c:v>161</c:v>
                </c:pt>
                <c:pt idx="4767">
                  <c:v>101</c:v>
                </c:pt>
                <c:pt idx="4768">
                  <c:v>120</c:v>
                </c:pt>
                <c:pt idx="4769">
                  <c:v>78</c:v>
                </c:pt>
                <c:pt idx="4770">
                  <c:v>56</c:v>
                </c:pt>
                <c:pt idx="4771">
                  <c:v>101</c:v>
                </c:pt>
                <c:pt idx="4772">
                  <c:v>150</c:v>
                </c:pt>
                <c:pt idx="4773">
                  <c:v>106</c:v>
                </c:pt>
                <c:pt idx="4774">
                  <c:v>111</c:v>
                </c:pt>
                <c:pt idx="4775">
                  <c:v>88</c:v>
                </c:pt>
                <c:pt idx="4776">
                  <c:v>61</c:v>
                </c:pt>
                <c:pt idx="4777">
                  <c:v>108</c:v>
                </c:pt>
                <c:pt idx="4778">
                  <c:v>169</c:v>
                </c:pt>
                <c:pt idx="4779">
                  <c:v>147</c:v>
                </c:pt>
                <c:pt idx="4780">
                  <c:v>165</c:v>
                </c:pt>
                <c:pt idx="4781">
                  <c:v>106</c:v>
                </c:pt>
                <c:pt idx="4782">
                  <c:v>75</c:v>
                </c:pt>
                <c:pt idx="4783">
                  <c:v>150</c:v>
                </c:pt>
                <c:pt idx="4784">
                  <c:v>203</c:v>
                </c:pt>
                <c:pt idx="4785">
                  <c:v>156</c:v>
                </c:pt>
                <c:pt idx="4786">
                  <c:v>143</c:v>
                </c:pt>
                <c:pt idx="4787">
                  <c:v>113</c:v>
                </c:pt>
                <c:pt idx="4788">
                  <c:v>124</c:v>
                </c:pt>
                <c:pt idx="4789">
                  <c:v>143</c:v>
                </c:pt>
                <c:pt idx="4790">
                  <c:v>203</c:v>
                </c:pt>
                <c:pt idx="4791">
                  <c:v>188</c:v>
                </c:pt>
                <c:pt idx="4792">
                  <c:v>130</c:v>
                </c:pt>
                <c:pt idx="4793">
                  <c:v>106</c:v>
                </c:pt>
                <c:pt idx="4794">
                  <c:v>106</c:v>
                </c:pt>
                <c:pt idx="4795">
                  <c:v>112</c:v>
                </c:pt>
                <c:pt idx="4796">
                  <c:v>180</c:v>
                </c:pt>
                <c:pt idx="4797">
                  <c:v>156</c:v>
                </c:pt>
                <c:pt idx="4798">
                  <c:v>117</c:v>
                </c:pt>
                <c:pt idx="4799">
                  <c:v>116</c:v>
                </c:pt>
                <c:pt idx="4800">
                  <c:v>100</c:v>
                </c:pt>
                <c:pt idx="4801">
                  <c:v>122</c:v>
                </c:pt>
                <c:pt idx="4802">
                  <c:v>160</c:v>
                </c:pt>
                <c:pt idx="4803">
                  <c:v>160</c:v>
                </c:pt>
                <c:pt idx="4804">
                  <c:v>116</c:v>
                </c:pt>
                <c:pt idx="4805">
                  <c:v>105</c:v>
                </c:pt>
                <c:pt idx="4806">
                  <c:v>98</c:v>
                </c:pt>
                <c:pt idx="4807">
                  <c:v>108</c:v>
                </c:pt>
                <c:pt idx="4808">
                  <c:v>167</c:v>
                </c:pt>
                <c:pt idx="4809">
                  <c:v>173</c:v>
                </c:pt>
                <c:pt idx="4810">
                  <c:v>123</c:v>
                </c:pt>
                <c:pt idx="4811">
                  <c:v>119</c:v>
                </c:pt>
                <c:pt idx="4812">
                  <c:v>113</c:v>
                </c:pt>
                <c:pt idx="4813">
                  <c:v>133</c:v>
                </c:pt>
                <c:pt idx="4814">
                  <c:v>196</c:v>
                </c:pt>
                <c:pt idx="4815">
                  <c:v>182</c:v>
                </c:pt>
                <c:pt idx="4816">
                  <c:v>133</c:v>
                </c:pt>
                <c:pt idx="4817">
                  <c:v>143</c:v>
                </c:pt>
                <c:pt idx="4818">
                  <c:v>120</c:v>
                </c:pt>
                <c:pt idx="4819">
                  <c:v>130</c:v>
                </c:pt>
                <c:pt idx="4820">
                  <c:v>210</c:v>
                </c:pt>
                <c:pt idx="4821">
                  <c:v>182</c:v>
                </c:pt>
                <c:pt idx="4822">
                  <c:v>130</c:v>
                </c:pt>
                <c:pt idx="4823">
                  <c:v>135</c:v>
                </c:pt>
                <c:pt idx="4824">
                  <c:v>95</c:v>
                </c:pt>
                <c:pt idx="4825">
                  <c:v>125</c:v>
                </c:pt>
                <c:pt idx="4826">
                  <c:v>169</c:v>
                </c:pt>
                <c:pt idx="4827">
                  <c:v>181</c:v>
                </c:pt>
                <c:pt idx="4828">
                  <c:v>122</c:v>
                </c:pt>
                <c:pt idx="4829">
                  <c:v>108</c:v>
                </c:pt>
                <c:pt idx="4830">
                  <c:v>83</c:v>
                </c:pt>
                <c:pt idx="4831">
                  <c:v>133</c:v>
                </c:pt>
                <c:pt idx="4832">
                  <c:v>189</c:v>
                </c:pt>
                <c:pt idx="4833">
                  <c:v>163</c:v>
                </c:pt>
                <c:pt idx="4834">
                  <c:v>124</c:v>
                </c:pt>
                <c:pt idx="4835">
                  <c:v>101</c:v>
                </c:pt>
                <c:pt idx="4836">
                  <c:v>69</c:v>
                </c:pt>
                <c:pt idx="4837">
                  <c:v>111</c:v>
                </c:pt>
                <c:pt idx="4838">
                  <c:v>169</c:v>
                </c:pt>
                <c:pt idx="4839">
                  <c:v>176</c:v>
                </c:pt>
                <c:pt idx="4840">
                  <c:v>135</c:v>
                </c:pt>
                <c:pt idx="4841">
                  <c:v>112</c:v>
                </c:pt>
                <c:pt idx="4842">
                  <c:v>84</c:v>
                </c:pt>
                <c:pt idx="4843">
                  <c:v>161</c:v>
                </c:pt>
                <c:pt idx="4844">
                  <c:v>189</c:v>
                </c:pt>
                <c:pt idx="4845">
                  <c:v>218</c:v>
                </c:pt>
                <c:pt idx="4846">
                  <c:v>180</c:v>
                </c:pt>
                <c:pt idx="4847">
                  <c:v>142</c:v>
                </c:pt>
                <c:pt idx="4848">
                  <c:v>106</c:v>
                </c:pt>
                <c:pt idx="4849">
                  <c:v>202</c:v>
                </c:pt>
                <c:pt idx="4850">
                  <c:v>217</c:v>
                </c:pt>
                <c:pt idx="4851">
                  <c:v>202</c:v>
                </c:pt>
                <c:pt idx="4852">
                  <c:v>169</c:v>
                </c:pt>
                <c:pt idx="4853">
                  <c:v>174</c:v>
                </c:pt>
                <c:pt idx="4854">
                  <c:v>145</c:v>
                </c:pt>
                <c:pt idx="4855">
                  <c:v>236</c:v>
                </c:pt>
                <c:pt idx="4856">
                  <c:v>215</c:v>
                </c:pt>
                <c:pt idx="4857">
                  <c:v>206</c:v>
                </c:pt>
                <c:pt idx="4858">
                  <c:v>263</c:v>
                </c:pt>
                <c:pt idx="4859">
                  <c:v>161</c:v>
                </c:pt>
                <c:pt idx="4860">
                  <c:v>165</c:v>
                </c:pt>
                <c:pt idx="4861">
                  <c:v>223</c:v>
                </c:pt>
                <c:pt idx="4862">
                  <c:v>233</c:v>
                </c:pt>
                <c:pt idx="4863">
                  <c:v>233</c:v>
                </c:pt>
                <c:pt idx="4864">
                  <c:v>285</c:v>
                </c:pt>
                <c:pt idx="4865">
                  <c:v>133</c:v>
                </c:pt>
                <c:pt idx="4866">
                  <c:v>133</c:v>
                </c:pt>
                <c:pt idx="4867">
                  <c:v>181</c:v>
                </c:pt>
                <c:pt idx="4868">
                  <c:v>182</c:v>
                </c:pt>
                <c:pt idx="4869">
                  <c:v>169</c:v>
                </c:pt>
                <c:pt idx="4870">
                  <c:v>182</c:v>
                </c:pt>
                <c:pt idx="4871">
                  <c:v>100</c:v>
                </c:pt>
                <c:pt idx="4872">
                  <c:v>120</c:v>
                </c:pt>
                <c:pt idx="4873">
                  <c:v>163</c:v>
                </c:pt>
                <c:pt idx="4874">
                  <c:v>173</c:v>
                </c:pt>
                <c:pt idx="4875">
                  <c:v>150</c:v>
                </c:pt>
                <c:pt idx="4876">
                  <c:v>147</c:v>
                </c:pt>
                <c:pt idx="4877">
                  <c:v>98</c:v>
                </c:pt>
                <c:pt idx="4878">
                  <c:v>88</c:v>
                </c:pt>
                <c:pt idx="4879">
                  <c:v>131</c:v>
                </c:pt>
                <c:pt idx="4880">
                  <c:v>196</c:v>
                </c:pt>
                <c:pt idx="4881">
                  <c:v>189</c:v>
                </c:pt>
                <c:pt idx="4882">
                  <c:v>174</c:v>
                </c:pt>
                <c:pt idx="4883">
                  <c:v>133</c:v>
                </c:pt>
                <c:pt idx="4884">
                  <c:v>113</c:v>
                </c:pt>
                <c:pt idx="4885">
                  <c:v>169</c:v>
                </c:pt>
                <c:pt idx="4886">
                  <c:v>200</c:v>
                </c:pt>
                <c:pt idx="4887">
                  <c:v>240</c:v>
                </c:pt>
                <c:pt idx="4888">
                  <c:v>210</c:v>
                </c:pt>
                <c:pt idx="4889">
                  <c:v>149</c:v>
                </c:pt>
                <c:pt idx="4890">
                  <c:v>140</c:v>
                </c:pt>
                <c:pt idx="4891">
                  <c:v>225</c:v>
                </c:pt>
                <c:pt idx="4892">
                  <c:v>119</c:v>
                </c:pt>
                <c:pt idx="4893">
                  <c:v>56</c:v>
                </c:pt>
                <c:pt idx="4894">
                  <c:v>65</c:v>
                </c:pt>
                <c:pt idx="4895">
                  <c:v>19</c:v>
                </c:pt>
                <c:pt idx="4896">
                  <c:v>35</c:v>
                </c:pt>
                <c:pt idx="4897">
                  <c:v>68</c:v>
                </c:pt>
                <c:pt idx="4898">
                  <c:v>119</c:v>
                </c:pt>
                <c:pt idx="4899">
                  <c:v>38</c:v>
                </c:pt>
                <c:pt idx="4900">
                  <c:v>47</c:v>
                </c:pt>
                <c:pt idx="4901">
                  <c:v>14</c:v>
                </c:pt>
                <c:pt idx="4902">
                  <c:v>31</c:v>
                </c:pt>
                <c:pt idx="4903">
                  <c:v>60</c:v>
                </c:pt>
                <c:pt idx="4904">
                  <c:v>122</c:v>
                </c:pt>
                <c:pt idx="4905">
                  <c:v>26</c:v>
                </c:pt>
                <c:pt idx="4906">
                  <c:v>39</c:v>
                </c:pt>
                <c:pt idx="4907">
                  <c:v>0</c:v>
                </c:pt>
                <c:pt idx="4908">
                  <c:v>13</c:v>
                </c:pt>
                <c:pt idx="4909">
                  <c:v>38</c:v>
                </c:pt>
                <c:pt idx="4910">
                  <c:v>105</c:v>
                </c:pt>
                <c:pt idx="4911">
                  <c:v>23</c:v>
                </c:pt>
                <c:pt idx="4912">
                  <c:v>21</c:v>
                </c:pt>
                <c:pt idx="4913">
                  <c:v>0</c:v>
                </c:pt>
                <c:pt idx="4914">
                  <c:v>6</c:v>
                </c:pt>
                <c:pt idx="4915">
                  <c:v>39</c:v>
                </c:pt>
                <c:pt idx="4916">
                  <c:v>118</c:v>
                </c:pt>
                <c:pt idx="4917">
                  <c:v>33</c:v>
                </c:pt>
                <c:pt idx="4918">
                  <c:v>30</c:v>
                </c:pt>
                <c:pt idx="4919">
                  <c:v>7</c:v>
                </c:pt>
                <c:pt idx="4920">
                  <c:v>13</c:v>
                </c:pt>
                <c:pt idx="4921">
                  <c:v>41</c:v>
                </c:pt>
                <c:pt idx="4922">
                  <c:v>120</c:v>
                </c:pt>
                <c:pt idx="4923">
                  <c:v>45</c:v>
                </c:pt>
                <c:pt idx="4924">
                  <c:v>46</c:v>
                </c:pt>
                <c:pt idx="4925">
                  <c:v>39</c:v>
                </c:pt>
                <c:pt idx="4926">
                  <c:v>42</c:v>
                </c:pt>
                <c:pt idx="4927">
                  <c:v>85</c:v>
                </c:pt>
                <c:pt idx="4928">
                  <c:v>165</c:v>
                </c:pt>
                <c:pt idx="4929">
                  <c:v>81</c:v>
                </c:pt>
                <c:pt idx="4930">
                  <c:v>63</c:v>
                </c:pt>
                <c:pt idx="4931">
                  <c:v>46</c:v>
                </c:pt>
                <c:pt idx="4932">
                  <c:v>44</c:v>
                </c:pt>
                <c:pt idx="4933">
                  <c:v>91</c:v>
                </c:pt>
                <c:pt idx="4934">
                  <c:v>145</c:v>
                </c:pt>
                <c:pt idx="4935">
                  <c:v>80</c:v>
                </c:pt>
                <c:pt idx="4936">
                  <c:v>52</c:v>
                </c:pt>
                <c:pt idx="4937">
                  <c:v>38</c:v>
                </c:pt>
                <c:pt idx="4938">
                  <c:v>27</c:v>
                </c:pt>
                <c:pt idx="4939">
                  <c:v>69</c:v>
                </c:pt>
                <c:pt idx="4940">
                  <c:v>112</c:v>
                </c:pt>
                <c:pt idx="4941">
                  <c:v>56</c:v>
                </c:pt>
                <c:pt idx="4942">
                  <c:v>25</c:v>
                </c:pt>
                <c:pt idx="4943">
                  <c:v>23</c:v>
                </c:pt>
                <c:pt idx="4944">
                  <c:v>21</c:v>
                </c:pt>
                <c:pt idx="4945">
                  <c:v>39</c:v>
                </c:pt>
                <c:pt idx="4946">
                  <c:v>94</c:v>
                </c:pt>
                <c:pt idx="4947">
                  <c:v>41</c:v>
                </c:pt>
                <c:pt idx="4948">
                  <c:v>14</c:v>
                </c:pt>
                <c:pt idx="4949">
                  <c:v>7</c:v>
                </c:pt>
                <c:pt idx="4950">
                  <c:v>7</c:v>
                </c:pt>
                <c:pt idx="4951">
                  <c:v>38</c:v>
                </c:pt>
                <c:pt idx="4952">
                  <c:v>84</c:v>
                </c:pt>
                <c:pt idx="4953">
                  <c:v>41</c:v>
                </c:pt>
                <c:pt idx="4954">
                  <c:v>25</c:v>
                </c:pt>
                <c:pt idx="4955">
                  <c:v>36</c:v>
                </c:pt>
                <c:pt idx="4956">
                  <c:v>27</c:v>
                </c:pt>
                <c:pt idx="4957">
                  <c:v>58</c:v>
                </c:pt>
                <c:pt idx="4958">
                  <c:v>117</c:v>
                </c:pt>
                <c:pt idx="4959">
                  <c:v>63</c:v>
                </c:pt>
                <c:pt idx="4960">
                  <c:v>60</c:v>
                </c:pt>
                <c:pt idx="4961">
                  <c:v>38</c:v>
                </c:pt>
                <c:pt idx="4962">
                  <c:v>39</c:v>
                </c:pt>
                <c:pt idx="4963">
                  <c:v>65</c:v>
                </c:pt>
                <c:pt idx="4964">
                  <c:v>203</c:v>
                </c:pt>
                <c:pt idx="4965">
                  <c:v>196</c:v>
                </c:pt>
                <c:pt idx="4966">
                  <c:v>138</c:v>
                </c:pt>
                <c:pt idx="4967">
                  <c:v>138</c:v>
                </c:pt>
                <c:pt idx="4968">
                  <c:v>88</c:v>
                </c:pt>
                <c:pt idx="4969">
                  <c:v>138</c:v>
                </c:pt>
                <c:pt idx="4970">
                  <c:v>156</c:v>
                </c:pt>
                <c:pt idx="4971">
                  <c:v>174</c:v>
                </c:pt>
                <c:pt idx="4972">
                  <c:v>128</c:v>
                </c:pt>
                <c:pt idx="4973">
                  <c:v>98</c:v>
                </c:pt>
                <c:pt idx="4974">
                  <c:v>68</c:v>
                </c:pt>
                <c:pt idx="4975">
                  <c:v>126</c:v>
                </c:pt>
                <c:pt idx="4976">
                  <c:v>163</c:v>
                </c:pt>
                <c:pt idx="4977">
                  <c:v>188</c:v>
                </c:pt>
                <c:pt idx="4978">
                  <c:v>117</c:v>
                </c:pt>
                <c:pt idx="4979">
                  <c:v>105</c:v>
                </c:pt>
                <c:pt idx="4980">
                  <c:v>73</c:v>
                </c:pt>
                <c:pt idx="4981">
                  <c:v>104</c:v>
                </c:pt>
                <c:pt idx="4982">
                  <c:v>195</c:v>
                </c:pt>
                <c:pt idx="4983">
                  <c:v>189</c:v>
                </c:pt>
                <c:pt idx="4984">
                  <c:v>119</c:v>
                </c:pt>
                <c:pt idx="4985">
                  <c:v>113</c:v>
                </c:pt>
                <c:pt idx="4986">
                  <c:v>74</c:v>
                </c:pt>
                <c:pt idx="4987">
                  <c:v>149</c:v>
                </c:pt>
                <c:pt idx="4988">
                  <c:v>203</c:v>
                </c:pt>
                <c:pt idx="4989">
                  <c:v>189</c:v>
                </c:pt>
                <c:pt idx="4990">
                  <c:v>173</c:v>
                </c:pt>
                <c:pt idx="4991">
                  <c:v>135</c:v>
                </c:pt>
                <c:pt idx="4992">
                  <c:v>120</c:v>
                </c:pt>
                <c:pt idx="4993">
                  <c:v>203</c:v>
                </c:pt>
                <c:pt idx="4994">
                  <c:v>203</c:v>
                </c:pt>
                <c:pt idx="4995">
                  <c:v>203</c:v>
                </c:pt>
                <c:pt idx="4996">
                  <c:v>189</c:v>
                </c:pt>
                <c:pt idx="4997">
                  <c:v>180</c:v>
                </c:pt>
                <c:pt idx="4998">
                  <c:v>145</c:v>
                </c:pt>
                <c:pt idx="4999">
                  <c:v>245</c:v>
                </c:pt>
                <c:pt idx="5000">
                  <c:v>206</c:v>
                </c:pt>
                <c:pt idx="5001">
                  <c:v>215</c:v>
                </c:pt>
                <c:pt idx="5002">
                  <c:v>254</c:v>
                </c:pt>
                <c:pt idx="5003">
                  <c:v>173</c:v>
                </c:pt>
                <c:pt idx="5004">
                  <c:v>131</c:v>
                </c:pt>
                <c:pt idx="5005">
                  <c:v>240</c:v>
                </c:pt>
                <c:pt idx="5006">
                  <c:v>225</c:v>
                </c:pt>
                <c:pt idx="5007">
                  <c:v>210</c:v>
                </c:pt>
                <c:pt idx="5008">
                  <c:v>268</c:v>
                </c:pt>
                <c:pt idx="5009">
                  <c:v>119</c:v>
                </c:pt>
                <c:pt idx="5010">
                  <c:v>123</c:v>
                </c:pt>
                <c:pt idx="5011">
                  <c:v>182</c:v>
                </c:pt>
                <c:pt idx="5012">
                  <c:v>175</c:v>
                </c:pt>
                <c:pt idx="5013">
                  <c:v>144</c:v>
                </c:pt>
                <c:pt idx="5014">
                  <c:v>188</c:v>
                </c:pt>
                <c:pt idx="5015">
                  <c:v>95</c:v>
                </c:pt>
                <c:pt idx="5016">
                  <c:v>88</c:v>
                </c:pt>
                <c:pt idx="5017">
                  <c:v>150</c:v>
                </c:pt>
                <c:pt idx="5018">
                  <c:v>131</c:v>
                </c:pt>
                <c:pt idx="5019">
                  <c:v>158</c:v>
                </c:pt>
                <c:pt idx="5020">
                  <c:v>124</c:v>
                </c:pt>
                <c:pt idx="5021">
                  <c:v>91</c:v>
                </c:pt>
                <c:pt idx="5022">
                  <c:v>78</c:v>
                </c:pt>
                <c:pt idx="5023">
                  <c:v>143</c:v>
                </c:pt>
                <c:pt idx="5024">
                  <c:v>169</c:v>
                </c:pt>
                <c:pt idx="5025">
                  <c:v>169</c:v>
                </c:pt>
                <c:pt idx="5026">
                  <c:v>144</c:v>
                </c:pt>
                <c:pt idx="5027">
                  <c:v>131</c:v>
                </c:pt>
                <c:pt idx="5028">
                  <c:v>111</c:v>
                </c:pt>
                <c:pt idx="5029">
                  <c:v>188</c:v>
                </c:pt>
                <c:pt idx="5030">
                  <c:v>233</c:v>
                </c:pt>
                <c:pt idx="5031">
                  <c:v>225</c:v>
                </c:pt>
                <c:pt idx="5032">
                  <c:v>175</c:v>
                </c:pt>
                <c:pt idx="5033">
                  <c:v>143</c:v>
                </c:pt>
                <c:pt idx="5034">
                  <c:v>145</c:v>
                </c:pt>
                <c:pt idx="5035">
                  <c:v>203</c:v>
                </c:pt>
                <c:pt idx="5036">
                  <c:v>117</c:v>
                </c:pt>
                <c:pt idx="5037">
                  <c:v>75</c:v>
                </c:pt>
                <c:pt idx="5038">
                  <c:v>63</c:v>
                </c:pt>
                <c:pt idx="5039">
                  <c:v>28</c:v>
                </c:pt>
                <c:pt idx="5040">
                  <c:v>42</c:v>
                </c:pt>
                <c:pt idx="5041">
                  <c:v>68</c:v>
                </c:pt>
                <c:pt idx="5042">
                  <c:v>140</c:v>
                </c:pt>
                <c:pt idx="5043">
                  <c:v>45</c:v>
                </c:pt>
                <c:pt idx="5044">
                  <c:v>60</c:v>
                </c:pt>
                <c:pt idx="5045">
                  <c:v>19</c:v>
                </c:pt>
                <c:pt idx="5046">
                  <c:v>45</c:v>
                </c:pt>
                <c:pt idx="5047">
                  <c:v>63</c:v>
                </c:pt>
                <c:pt idx="5048">
                  <c:v>127</c:v>
                </c:pt>
                <c:pt idx="5049">
                  <c:v>46</c:v>
                </c:pt>
                <c:pt idx="5050">
                  <c:v>52</c:v>
                </c:pt>
                <c:pt idx="5051">
                  <c:v>13</c:v>
                </c:pt>
                <c:pt idx="5052">
                  <c:v>29</c:v>
                </c:pt>
                <c:pt idx="5053">
                  <c:v>50</c:v>
                </c:pt>
                <c:pt idx="5054">
                  <c:v>122</c:v>
                </c:pt>
                <c:pt idx="5055">
                  <c:v>44</c:v>
                </c:pt>
                <c:pt idx="5056">
                  <c:v>44</c:v>
                </c:pt>
                <c:pt idx="5057">
                  <c:v>21</c:v>
                </c:pt>
                <c:pt idx="5058">
                  <c:v>20</c:v>
                </c:pt>
                <c:pt idx="5059">
                  <c:v>63</c:v>
                </c:pt>
                <c:pt idx="5060">
                  <c:v>144</c:v>
                </c:pt>
                <c:pt idx="5061">
                  <c:v>60</c:v>
                </c:pt>
                <c:pt idx="5062">
                  <c:v>47</c:v>
                </c:pt>
                <c:pt idx="5063">
                  <c:v>34</c:v>
                </c:pt>
                <c:pt idx="5064">
                  <c:v>42</c:v>
                </c:pt>
                <c:pt idx="5065">
                  <c:v>72</c:v>
                </c:pt>
                <c:pt idx="5066">
                  <c:v>158</c:v>
                </c:pt>
                <c:pt idx="5067">
                  <c:v>77</c:v>
                </c:pt>
                <c:pt idx="5068">
                  <c:v>58</c:v>
                </c:pt>
                <c:pt idx="5069">
                  <c:v>51</c:v>
                </c:pt>
                <c:pt idx="5070">
                  <c:v>53</c:v>
                </c:pt>
                <c:pt idx="5071">
                  <c:v>85</c:v>
                </c:pt>
                <c:pt idx="5072">
                  <c:v>143</c:v>
                </c:pt>
                <c:pt idx="5073">
                  <c:v>84</c:v>
                </c:pt>
                <c:pt idx="5074">
                  <c:v>63</c:v>
                </c:pt>
                <c:pt idx="5075">
                  <c:v>44</c:v>
                </c:pt>
                <c:pt idx="5076">
                  <c:v>60</c:v>
                </c:pt>
                <c:pt idx="5077">
                  <c:v>113</c:v>
                </c:pt>
                <c:pt idx="5078">
                  <c:v>147</c:v>
                </c:pt>
                <c:pt idx="5079">
                  <c:v>90</c:v>
                </c:pt>
                <c:pt idx="5080">
                  <c:v>68</c:v>
                </c:pt>
                <c:pt idx="5081">
                  <c:v>51</c:v>
                </c:pt>
                <c:pt idx="5082">
                  <c:v>41</c:v>
                </c:pt>
                <c:pt idx="5083">
                  <c:v>91</c:v>
                </c:pt>
                <c:pt idx="5084">
                  <c:v>122</c:v>
                </c:pt>
                <c:pt idx="5085">
                  <c:v>70</c:v>
                </c:pt>
                <c:pt idx="5086">
                  <c:v>38</c:v>
                </c:pt>
                <c:pt idx="5087">
                  <c:v>36</c:v>
                </c:pt>
                <c:pt idx="5088">
                  <c:v>36</c:v>
                </c:pt>
                <c:pt idx="5089">
                  <c:v>59</c:v>
                </c:pt>
                <c:pt idx="5090">
                  <c:v>120</c:v>
                </c:pt>
                <c:pt idx="5091">
                  <c:v>59</c:v>
                </c:pt>
                <c:pt idx="5092">
                  <c:v>31</c:v>
                </c:pt>
                <c:pt idx="5093">
                  <c:v>26</c:v>
                </c:pt>
                <c:pt idx="5094">
                  <c:v>27</c:v>
                </c:pt>
                <c:pt idx="5095">
                  <c:v>56</c:v>
                </c:pt>
                <c:pt idx="5096">
                  <c:v>98</c:v>
                </c:pt>
                <c:pt idx="5097">
                  <c:v>52</c:v>
                </c:pt>
                <c:pt idx="5098">
                  <c:v>55</c:v>
                </c:pt>
                <c:pt idx="5099">
                  <c:v>46</c:v>
                </c:pt>
                <c:pt idx="5100">
                  <c:v>41</c:v>
                </c:pt>
                <c:pt idx="5101">
                  <c:v>63</c:v>
                </c:pt>
                <c:pt idx="5102">
                  <c:v>138</c:v>
                </c:pt>
                <c:pt idx="5103">
                  <c:v>74</c:v>
                </c:pt>
                <c:pt idx="5104">
                  <c:v>68</c:v>
                </c:pt>
                <c:pt idx="5105">
                  <c:v>50</c:v>
                </c:pt>
                <c:pt idx="5106">
                  <c:v>54</c:v>
                </c:pt>
                <c:pt idx="5107">
                  <c:v>75</c:v>
                </c:pt>
                <c:pt idx="5108">
                  <c:v>98</c:v>
                </c:pt>
                <c:pt idx="5109">
                  <c:v>109</c:v>
                </c:pt>
                <c:pt idx="5110">
                  <c:v>101</c:v>
                </c:pt>
                <c:pt idx="5111">
                  <c:v>59</c:v>
                </c:pt>
                <c:pt idx="5112">
                  <c:v>84</c:v>
                </c:pt>
                <c:pt idx="5113">
                  <c:v>173</c:v>
                </c:pt>
                <c:pt idx="5114">
                  <c:v>65</c:v>
                </c:pt>
                <c:pt idx="5115">
                  <c:v>77</c:v>
                </c:pt>
                <c:pt idx="5116">
                  <c:v>46</c:v>
                </c:pt>
                <c:pt idx="5117">
                  <c:v>75</c:v>
                </c:pt>
                <c:pt idx="5118">
                  <c:v>102</c:v>
                </c:pt>
                <c:pt idx="5119">
                  <c:v>153</c:v>
                </c:pt>
                <c:pt idx="5120">
                  <c:v>65</c:v>
                </c:pt>
                <c:pt idx="5121">
                  <c:v>69</c:v>
                </c:pt>
                <c:pt idx="5122">
                  <c:v>36</c:v>
                </c:pt>
                <c:pt idx="5123">
                  <c:v>53</c:v>
                </c:pt>
                <c:pt idx="5124">
                  <c:v>72</c:v>
                </c:pt>
                <c:pt idx="5125">
                  <c:v>131</c:v>
                </c:pt>
                <c:pt idx="5126">
                  <c:v>61</c:v>
                </c:pt>
                <c:pt idx="5127">
                  <c:v>61</c:v>
                </c:pt>
                <c:pt idx="5128">
                  <c:v>44</c:v>
                </c:pt>
                <c:pt idx="5129">
                  <c:v>41</c:v>
                </c:pt>
                <c:pt idx="5130">
                  <c:v>84</c:v>
                </c:pt>
                <c:pt idx="5131">
                  <c:v>160</c:v>
                </c:pt>
                <c:pt idx="5132">
                  <c:v>72</c:v>
                </c:pt>
                <c:pt idx="5133">
                  <c:v>84</c:v>
                </c:pt>
                <c:pt idx="5134">
                  <c:v>63</c:v>
                </c:pt>
                <c:pt idx="5135">
                  <c:v>69</c:v>
                </c:pt>
                <c:pt idx="5136">
                  <c:v>100</c:v>
                </c:pt>
                <c:pt idx="5137">
                  <c:v>189</c:v>
                </c:pt>
                <c:pt idx="5138">
                  <c:v>112</c:v>
                </c:pt>
                <c:pt idx="5139">
                  <c:v>81</c:v>
                </c:pt>
                <c:pt idx="5140">
                  <c:v>90</c:v>
                </c:pt>
                <c:pt idx="5141">
                  <c:v>84</c:v>
                </c:pt>
                <c:pt idx="5142">
                  <c:v>126</c:v>
                </c:pt>
                <c:pt idx="5143">
                  <c:v>182</c:v>
                </c:pt>
                <c:pt idx="5144">
                  <c:v>111</c:v>
                </c:pt>
                <c:pt idx="5145">
                  <c:v>102</c:v>
                </c:pt>
                <c:pt idx="5146">
                  <c:v>75</c:v>
                </c:pt>
                <c:pt idx="5147">
                  <c:v>91</c:v>
                </c:pt>
                <c:pt idx="5148">
                  <c:v>130</c:v>
                </c:pt>
                <c:pt idx="5149">
                  <c:v>163</c:v>
                </c:pt>
                <c:pt idx="5150">
                  <c:v>106</c:v>
                </c:pt>
                <c:pt idx="5151">
                  <c:v>102</c:v>
                </c:pt>
                <c:pt idx="5152">
                  <c:v>68</c:v>
                </c:pt>
                <c:pt idx="5153">
                  <c:v>65</c:v>
                </c:pt>
                <c:pt idx="5154">
                  <c:v>104</c:v>
                </c:pt>
                <c:pt idx="5155">
                  <c:v>131</c:v>
                </c:pt>
                <c:pt idx="5156">
                  <c:v>91</c:v>
                </c:pt>
                <c:pt idx="5157">
                  <c:v>59</c:v>
                </c:pt>
                <c:pt idx="5158">
                  <c:v>56</c:v>
                </c:pt>
                <c:pt idx="5159">
                  <c:v>60</c:v>
                </c:pt>
                <c:pt idx="5160">
                  <c:v>84</c:v>
                </c:pt>
                <c:pt idx="5161">
                  <c:v>113</c:v>
                </c:pt>
                <c:pt idx="5162">
                  <c:v>77</c:v>
                </c:pt>
                <c:pt idx="5163">
                  <c:v>46</c:v>
                </c:pt>
                <c:pt idx="5164">
                  <c:v>42</c:v>
                </c:pt>
                <c:pt idx="5165">
                  <c:v>44</c:v>
                </c:pt>
                <c:pt idx="5166">
                  <c:v>83</c:v>
                </c:pt>
                <c:pt idx="5167">
                  <c:v>123</c:v>
                </c:pt>
                <c:pt idx="5168">
                  <c:v>81</c:v>
                </c:pt>
                <c:pt idx="5169">
                  <c:v>93</c:v>
                </c:pt>
                <c:pt idx="5170">
                  <c:v>90</c:v>
                </c:pt>
                <c:pt idx="5171">
                  <c:v>83</c:v>
                </c:pt>
                <c:pt idx="5172">
                  <c:v>101</c:v>
                </c:pt>
                <c:pt idx="5173">
                  <c:v>174</c:v>
                </c:pt>
                <c:pt idx="5174">
                  <c:v>112</c:v>
                </c:pt>
                <c:pt idx="5175">
                  <c:v>109</c:v>
                </c:pt>
                <c:pt idx="5176">
                  <c:v>109</c:v>
                </c:pt>
                <c:pt idx="5177">
                  <c:v>113</c:v>
                </c:pt>
                <c:pt idx="5178">
                  <c:v>56</c:v>
                </c:pt>
                <c:pt idx="5179">
                  <c:v>46</c:v>
                </c:pt>
                <c:pt idx="5180">
                  <c:v>123</c:v>
                </c:pt>
                <c:pt idx="5181">
                  <c:v>143</c:v>
                </c:pt>
                <c:pt idx="5182">
                  <c:v>98</c:v>
                </c:pt>
                <c:pt idx="5183">
                  <c:v>94</c:v>
                </c:pt>
                <c:pt idx="5184">
                  <c:v>56</c:v>
                </c:pt>
                <c:pt idx="5185">
                  <c:v>38</c:v>
                </c:pt>
                <c:pt idx="5186">
                  <c:v>102</c:v>
                </c:pt>
                <c:pt idx="5187">
                  <c:v>135</c:v>
                </c:pt>
                <c:pt idx="5188">
                  <c:v>91</c:v>
                </c:pt>
                <c:pt idx="5189">
                  <c:v>101</c:v>
                </c:pt>
                <c:pt idx="5190">
                  <c:v>69</c:v>
                </c:pt>
                <c:pt idx="5191">
                  <c:v>36</c:v>
                </c:pt>
                <c:pt idx="5192">
                  <c:v>85</c:v>
                </c:pt>
                <c:pt idx="5193">
                  <c:v>130</c:v>
                </c:pt>
                <c:pt idx="5194">
                  <c:v>81</c:v>
                </c:pt>
                <c:pt idx="5195">
                  <c:v>91</c:v>
                </c:pt>
                <c:pt idx="5196">
                  <c:v>73</c:v>
                </c:pt>
                <c:pt idx="5197">
                  <c:v>42</c:v>
                </c:pt>
                <c:pt idx="5198">
                  <c:v>94</c:v>
                </c:pt>
                <c:pt idx="5199">
                  <c:v>158</c:v>
                </c:pt>
                <c:pt idx="5200">
                  <c:v>98</c:v>
                </c:pt>
                <c:pt idx="5201">
                  <c:v>98</c:v>
                </c:pt>
                <c:pt idx="5202">
                  <c:v>80</c:v>
                </c:pt>
                <c:pt idx="5203">
                  <c:v>46</c:v>
                </c:pt>
                <c:pt idx="5204">
                  <c:v>143</c:v>
                </c:pt>
                <c:pt idx="5205">
                  <c:v>210</c:v>
                </c:pt>
                <c:pt idx="5206">
                  <c:v>156</c:v>
                </c:pt>
                <c:pt idx="5207">
                  <c:v>180</c:v>
                </c:pt>
                <c:pt idx="5208">
                  <c:v>133</c:v>
                </c:pt>
                <c:pt idx="5209">
                  <c:v>88</c:v>
                </c:pt>
                <c:pt idx="5210">
                  <c:v>169</c:v>
                </c:pt>
                <c:pt idx="5211">
                  <c:v>208</c:v>
                </c:pt>
                <c:pt idx="5212">
                  <c:v>182</c:v>
                </c:pt>
                <c:pt idx="5213">
                  <c:v>150</c:v>
                </c:pt>
                <c:pt idx="5214">
                  <c:v>130</c:v>
                </c:pt>
                <c:pt idx="5215">
                  <c:v>149</c:v>
                </c:pt>
                <c:pt idx="5216">
                  <c:v>154</c:v>
                </c:pt>
                <c:pt idx="5217">
                  <c:v>210</c:v>
                </c:pt>
                <c:pt idx="5218">
                  <c:v>218</c:v>
                </c:pt>
                <c:pt idx="5219">
                  <c:v>162</c:v>
                </c:pt>
                <c:pt idx="5220">
                  <c:v>142</c:v>
                </c:pt>
                <c:pt idx="5221">
                  <c:v>147</c:v>
                </c:pt>
                <c:pt idx="5222">
                  <c:v>88</c:v>
                </c:pt>
                <c:pt idx="5223">
                  <c:v>149</c:v>
                </c:pt>
                <c:pt idx="5224">
                  <c:v>149</c:v>
                </c:pt>
                <c:pt idx="5225">
                  <c:v>105</c:v>
                </c:pt>
                <c:pt idx="5226">
                  <c:v>85</c:v>
                </c:pt>
                <c:pt idx="5227">
                  <c:v>91</c:v>
                </c:pt>
                <c:pt idx="5228">
                  <c:v>105</c:v>
                </c:pt>
                <c:pt idx="5229">
                  <c:v>124</c:v>
                </c:pt>
                <c:pt idx="5230">
                  <c:v>138</c:v>
                </c:pt>
                <c:pt idx="5231">
                  <c:v>87</c:v>
                </c:pt>
                <c:pt idx="5232">
                  <c:v>83</c:v>
                </c:pt>
                <c:pt idx="5233">
                  <c:v>70</c:v>
                </c:pt>
                <c:pt idx="5234">
                  <c:v>75</c:v>
                </c:pt>
                <c:pt idx="5235">
                  <c:v>158</c:v>
                </c:pt>
                <c:pt idx="5236">
                  <c:v>168</c:v>
                </c:pt>
                <c:pt idx="5237">
                  <c:v>123</c:v>
                </c:pt>
                <c:pt idx="5238">
                  <c:v>104</c:v>
                </c:pt>
                <c:pt idx="5239">
                  <c:v>113</c:v>
                </c:pt>
                <c:pt idx="5240">
                  <c:v>140</c:v>
                </c:pt>
                <c:pt idx="5241">
                  <c:v>189</c:v>
                </c:pt>
                <c:pt idx="5242">
                  <c:v>182</c:v>
                </c:pt>
                <c:pt idx="5243">
                  <c:v>135</c:v>
                </c:pt>
                <c:pt idx="5244">
                  <c:v>145</c:v>
                </c:pt>
                <c:pt idx="5245">
                  <c:v>128</c:v>
                </c:pt>
                <c:pt idx="5246">
                  <c:v>142</c:v>
                </c:pt>
                <c:pt idx="5247">
                  <c:v>115</c:v>
                </c:pt>
                <c:pt idx="5248">
                  <c:v>123</c:v>
                </c:pt>
                <c:pt idx="5249">
                  <c:v>123</c:v>
                </c:pt>
                <c:pt idx="5250">
                  <c:v>77</c:v>
                </c:pt>
                <c:pt idx="5251">
                  <c:v>68</c:v>
                </c:pt>
                <c:pt idx="5252">
                  <c:v>124</c:v>
                </c:pt>
                <c:pt idx="5253">
                  <c:v>137</c:v>
                </c:pt>
                <c:pt idx="5254">
                  <c:v>111</c:v>
                </c:pt>
                <c:pt idx="5255">
                  <c:v>111</c:v>
                </c:pt>
                <c:pt idx="5256">
                  <c:v>74</c:v>
                </c:pt>
                <c:pt idx="5257">
                  <c:v>60</c:v>
                </c:pt>
                <c:pt idx="5258">
                  <c:v>108</c:v>
                </c:pt>
                <c:pt idx="5259">
                  <c:v>160</c:v>
                </c:pt>
                <c:pt idx="5260">
                  <c:v>100</c:v>
                </c:pt>
                <c:pt idx="5261">
                  <c:v>115</c:v>
                </c:pt>
                <c:pt idx="5262">
                  <c:v>91</c:v>
                </c:pt>
                <c:pt idx="5263">
                  <c:v>44</c:v>
                </c:pt>
                <c:pt idx="5264">
                  <c:v>101</c:v>
                </c:pt>
                <c:pt idx="5265">
                  <c:v>138</c:v>
                </c:pt>
                <c:pt idx="5266">
                  <c:v>98</c:v>
                </c:pt>
                <c:pt idx="5267">
                  <c:v>120</c:v>
                </c:pt>
                <c:pt idx="5268">
                  <c:v>84</c:v>
                </c:pt>
                <c:pt idx="5269">
                  <c:v>58</c:v>
                </c:pt>
                <c:pt idx="5270">
                  <c:v>109</c:v>
                </c:pt>
                <c:pt idx="5271">
                  <c:v>155</c:v>
                </c:pt>
                <c:pt idx="5272">
                  <c:v>128</c:v>
                </c:pt>
                <c:pt idx="5273">
                  <c:v>119</c:v>
                </c:pt>
                <c:pt idx="5274">
                  <c:v>88</c:v>
                </c:pt>
                <c:pt idx="5275">
                  <c:v>68</c:v>
                </c:pt>
                <c:pt idx="5276">
                  <c:v>173</c:v>
                </c:pt>
                <c:pt idx="5277">
                  <c:v>223</c:v>
                </c:pt>
                <c:pt idx="5278">
                  <c:v>203</c:v>
                </c:pt>
                <c:pt idx="5279">
                  <c:v>210</c:v>
                </c:pt>
                <c:pt idx="5280">
                  <c:v>155</c:v>
                </c:pt>
                <c:pt idx="5281">
                  <c:v>126</c:v>
                </c:pt>
                <c:pt idx="5282">
                  <c:v>218</c:v>
                </c:pt>
                <c:pt idx="5283">
                  <c:v>261</c:v>
                </c:pt>
                <c:pt idx="5284">
                  <c:v>225</c:v>
                </c:pt>
                <c:pt idx="5285">
                  <c:v>189</c:v>
                </c:pt>
                <c:pt idx="5286">
                  <c:v>180</c:v>
                </c:pt>
                <c:pt idx="5287">
                  <c:v>195</c:v>
                </c:pt>
                <c:pt idx="5288">
                  <c:v>163</c:v>
                </c:pt>
                <c:pt idx="5289">
                  <c:v>213</c:v>
                </c:pt>
                <c:pt idx="5290">
                  <c:v>206</c:v>
                </c:pt>
                <c:pt idx="5291">
                  <c:v>189</c:v>
                </c:pt>
                <c:pt idx="5292">
                  <c:v>143</c:v>
                </c:pt>
                <c:pt idx="5293">
                  <c:v>143</c:v>
                </c:pt>
                <c:pt idx="5294">
                  <c:v>87</c:v>
                </c:pt>
                <c:pt idx="5295">
                  <c:v>140</c:v>
                </c:pt>
                <c:pt idx="5296">
                  <c:v>135</c:v>
                </c:pt>
                <c:pt idx="5297">
                  <c:v>75</c:v>
                </c:pt>
                <c:pt idx="5298">
                  <c:v>65</c:v>
                </c:pt>
                <c:pt idx="5299">
                  <c:v>74</c:v>
                </c:pt>
                <c:pt idx="5300">
                  <c:v>75</c:v>
                </c:pt>
                <c:pt idx="5301">
                  <c:v>100</c:v>
                </c:pt>
                <c:pt idx="5302">
                  <c:v>144</c:v>
                </c:pt>
                <c:pt idx="5303">
                  <c:v>112</c:v>
                </c:pt>
                <c:pt idx="5304">
                  <c:v>113</c:v>
                </c:pt>
                <c:pt idx="5305">
                  <c:v>98</c:v>
                </c:pt>
                <c:pt idx="5306">
                  <c:v>104</c:v>
                </c:pt>
                <c:pt idx="5307">
                  <c:v>169</c:v>
                </c:pt>
                <c:pt idx="5308">
                  <c:v>175</c:v>
                </c:pt>
                <c:pt idx="5309">
                  <c:v>147</c:v>
                </c:pt>
                <c:pt idx="5310">
                  <c:v>150</c:v>
                </c:pt>
                <c:pt idx="5311">
                  <c:v>124</c:v>
                </c:pt>
                <c:pt idx="5312">
                  <c:v>162</c:v>
                </c:pt>
                <c:pt idx="5313">
                  <c:v>216</c:v>
                </c:pt>
                <c:pt idx="5314">
                  <c:v>200</c:v>
                </c:pt>
                <c:pt idx="5315">
                  <c:v>174</c:v>
                </c:pt>
                <c:pt idx="5316">
                  <c:v>180</c:v>
                </c:pt>
                <c:pt idx="5317">
                  <c:v>147</c:v>
                </c:pt>
                <c:pt idx="5318">
                  <c:v>156</c:v>
                </c:pt>
                <c:pt idx="5319">
                  <c:v>255</c:v>
                </c:pt>
                <c:pt idx="5320">
                  <c:v>189</c:v>
                </c:pt>
                <c:pt idx="5321">
                  <c:v>169</c:v>
                </c:pt>
                <c:pt idx="5322">
                  <c:v>145</c:v>
                </c:pt>
                <c:pt idx="5323">
                  <c:v>165</c:v>
                </c:pt>
                <c:pt idx="5324">
                  <c:v>176</c:v>
                </c:pt>
                <c:pt idx="5325">
                  <c:v>234</c:v>
                </c:pt>
                <c:pt idx="5326">
                  <c:v>138</c:v>
                </c:pt>
                <c:pt idx="5327">
                  <c:v>174</c:v>
                </c:pt>
                <c:pt idx="5328">
                  <c:v>133</c:v>
                </c:pt>
                <c:pt idx="5329">
                  <c:v>154</c:v>
                </c:pt>
                <c:pt idx="5330">
                  <c:v>182</c:v>
                </c:pt>
                <c:pt idx="5331">
                  <c:v>252</c:v>
                </c:pt>
                <c:pt idx="5332">
                  <c:v>165</c:v>
                </c:pt>
                <c:pt idx="5333">
                  <c:v>161</c:v>
                </c:pt>
                <c:pt idx="5334">
                  <c:v>106</c:v>
                </c:pt>
                <c:pt idx="5335">
                  <c:v>133</c:v>
                </c:pt>
                <c:pt idx="5336">
                  <c:v>161</c:v>
                </c:pt>
                <c:pt idx="5337">
                  <c:v>248</c:v>
                </c:pt>
                <c:pt idx="5338">
                  <c:v>147</c:v>
                </c:pt>
                <c:pt idx="5339">
                  <c:v>152</c:v>
                </c:pt>
                <c:pt idx="5340">
                  <c:v>135</c:v>
                </c:pt>
                <c:pt idx="5341">
                  <c:v>124</c:v>
                </c:pt>
                <c:pt idx="5342">
                  <c:v>156</c:v>
                </c:pt>
                <c:pt idx="5343">
                  <c:v>261</c:v>
                </c:pt>
                <c:pt idx="5344">
                  <c:v>161</c:v>
                </c:pt>
                <c:pt idx="5345">
                  <c:v>160</c:v>
                </c:pt>
                <c:pt idx="5346">
                  <c:v>130</c:v>
                </c:pt>
                <c:pt idx="5347">
                  <c:v>137</c:v>
                </c:pt>
                <c:pt idx="5348">
                  <c:v>169</c:v>
                </c:pt>
                <c:pt idx="5349">
                  <c:v>263</c:v>
                </c:pt>
                <c:pt idx="5350">
                  <c:v>175</c:v>
                </c:pt>
                <c:pt idx="5351">
                  <c:v>150</c:v>
                </c:pt>
                <c:pt idx="5352">
                  <c:v>144</c:v>
                </c:pt>
                <c:pt idx="5353">
                  <c:v>150</c:v>
                </c:pt>
                <c:pt idx="5354">
                  <c:v>181</c:v>
                </c:pt>
                <c:pt idx="5355">
                  <c:v>247</c:v>
                </c:pt>
                <c:pt idx="5356">
                  <c:v>196</c:v>
                </c:pt>
                <c:pt idx="5357">
                  <c:v>169</c:v>
                </c:pt>
                <c:pt idx="5358">
                  <c:v>150</c:v>
                </c:pt>
                <c:pt idx="5359">
                  <c:v>168</c:v>
                </c:pt>
                <c:pt idx="5360">
                  <c:v>194</c:v>
                </c:pt>
                <c:pt idx="5361">
                  <c:v>250</c:v>
                </c:pt>
                <c:pt idx="5362">
                  <c:v>210</c:v>
                </c:pt>
                <c:pt idx="5363">
                  <c:v>188</c:v>
                </c:pt>
                <c:pt idx="5364">
                  <c:v>150</c:v>
                </c:pt>
                <c:pt idx="5365">
                  <c:v>149</c:v>
                </c:pt>
                <c:pt idx="5366">
                  <c:v>218</c:v>
                </c:pt>
                <c:pt idx="5367">
                  <c:v>238</c:v>
                </c:pt>
                <c:pt idx="5368">
                  <c:v>163</c:v>
                </c:pt>
                <c:pt idx="5369">
                  <c:v>138</c:v>
                </c:pt>
                <c:pt idx="5370">
                  <c:v>137</c:v>
                </c:pt>
                <c:pt idx="5371">
                  <c:v>131</c:v>
                </c:pt>
                <c:pt idx="5372">
                  <c:v>156</c:v>
                </c:pt>
                <c:pt idx="5373">
                  <c:v>208</c:v>
                </c:pt>
                <c:pt idx="5374">
                  <c:v>156</c:v>
                </c:pt>
                <c:pt idx="5375">
                  <c:v>137</c:v>
                </c:pt>
                <c:pt idx="5376">
                  <c:v>135</c:v>
                </c:pt>
                <c:pt idx="5377">
                  <c:v>150</c:v>
                </c:pt>
                <c:pt idx="5378">
                  <c:v>156</c:v>
                </c:pt>
                <c:pt idx="5379">
                  <c:v>217</c:v>
                </c:pt>
                <c:pt idx="5380">
                  <c:v>162</c:v>
                </c:pt>
                <c:pt idx="5381">
                  <c:v>147</c:v>
                </c:pt>
                <c:pt idx="5382">
                  <c:v>144</c:v>
                </c:pt>
                <c:pt idx="5383">
                  <c:v>154</c:v>
                </c:pt>
                <c:pt idx="5384">
                  <c:v>176</c:v>
                </c:pt>
                <c:pt idx="5385">
                  <c:v>245</c:v>
                </c:pt>
                <c:pt idx="5386">
                  <c:v>169</c:v>
                </c:pt>
                <c:pt idx="5387">
                  <c:v>163</c:v>
                </c:pt>
                <c:pt idx="5388">
                  <c:v>155</c:v>
                </c:pt>
                <c:pt idx="5389">
                  <c:v>155</c:v>
                </c:pt>
                <c:pt idx="5390">
                  <c:v>182</c:v>
                </c:pt>
                <c:pt idx="5391">
                  <c:v>216</c:v>
                </c:pt>
                <c:pt idx="5392">
                  <c:v>156</c:v>
                </c:pt>
                <c:pt idx="5393">
                  <c:v>168</c:v>
                </c:pt>
                <c:pt idx="5394">
                  <c:v>131</c:v>
                </c:pt>
                <c:pt idx="5395">
                  <c:v>145</c:v>
                </c:pt>
                <c:pt idx="5396">
                  <c:v>156</c:v>
                </c:pt>
                <c:pt idx="5397">
                  <c:v>238</c:v>
                </c:pt>
                <c:pt idx="5398">
                  <c:v>145</c:v>
                </c:pt>
                <c:pt idx="5399">
                  <c:v>143</c:v>
                </c:pt>
                <c:pt idx="5400">
                  <c:v>123</c:v>
                </c:pt>
                <c:pt idx="5401">
                  <c:v>145</c:v>
                </c:pt>
                <c:pt idx="5402">
                  <c:v>174</c:v>
                </c:pt>
                <c:pt idx="5403">
                  <c:v>246</c:v>
                </c:pt>
                <c:pt idx="5404">
                  <c:v>131</c:v>
                </c:pt>
                <c:pt idx="5405">
                  <c:v>149</c:v>
                </c:pt>
                <c:pt idx="5406">
                  <c:v>112</c:v>
                </c:pt>
                <c:pt idx="5407">
                  <c:v>126</c:v>
                </c:pt>
                <c:pt idx="5408">
                  <c:v>165</c:v>
                </c:pt>
                <c:pt idx="5409">
                  <c:v>208</c:v>
                </c:pt>
                <c:pt idx="5410">
                  <c:v>140</c:v>
                </c:pt>
                <c:pt idx="5411">
                  <c:v>145</c:v>
                </c:pt>
                <c:pt idx="5412">
                  <c:v>119</c:v>
                </c:pt>
                <c:pt idx="5413">
                  <c:v>106</c:v>
                </c:pt>
                <c:pt idx="5414">
                  <c:v>149</c:v>
                </c:pt>
                <c:pt idx="5415">
                  <c:v>246</c:v>
                </c:pt>
                <c:pt idx="5416">
                  <c:v>152</c:v>
                </c:pt>
                <c:pt idx="5417">
                  <c:v>145</c:v>
                </c:pt>
                <c:pt idx="5418">
                  <c:v>131</c:v>
                </c:pt>
                <c:pt idx="5419">
                  <c:v>133</c:v>
                </c:pt>
                <c:pt idx="5420">
                  <c:v>156</c:v>
                </c:pt>
                <c:pt idx="5421">
                  <c:v>247</c:v>
                </c:pt>
                <c:pt idx="5422">
                  <c:v>168</c:v>
                </c:pt>
                <c:pt idx="5423">
                  <c:v>131</c:v>
                </c:pt>
                <c:pt idx="5424">
                  <c:v>140</c:v>
                </c:pt>
                <c:pt idx="5425">
                  <c:v>135</c:v>
                </c:pt>
                <c:pt idx="5426">
                  <c:v>163</c:v>
                </c:pt>
                <c:pt idx="5427">
                  <c:v>228</c:v>
                </c:pt>
                <c:pt idx="5428">
                  <c:v>163</c:v>
                </c:pt>
                <c:pt idx="5429">
                  <c:v>149</c:v>
                </c:pt>
                <c:pt idx="5430">
                  <c:v>150</c:v>
                </c:pt>
                <c:pt idx="5431">
                  <c:v>137</c:v>
                </c:pt>
                <c:pt idx="5432">
                  <c:v>196</c:v>
                </c:pt>
                <c:pt idx="5433">
                  <c:v>255</c:v>
                </c:pt>
                <c:pt idx="5434">
                  <c:v>163</c:v>
                </c:pt>
                <c:pt idx="5435">
                  <c:v>143</c:v>
                </c:pt>
                <c:pt idx="5436">
                  <c:v>147</c:v>
                </c:pt>
                <c:pt idx="5437">
                  <c:v>140</c:v>
                </c:pt>
                <c:pt idx="5438">
                  <c:v>196</c:v>
                </c:pt>
                <c:pt idx="5439">
                  <c:v>208</c:v>
                </c:pt>
                <c:pt idx="5440">
                  <c:v>150</c:v>
                </c:pt>
                <c:pt idx="5441">
                  <c:v>137</c:v>
                </c:pt>
                <c:pt idx="5442">
                  <c:v>135</c:v>
                </c:pt>
                <c:pt idx="5443">
                  <c:v>125</c:v>
                </c:pt>
                <c:pt idx="5444">
                  <c:v>174</c:v>
                </c:pt>
                <c:pt idx="5445">
                  <c:v>202</c:v>
                </c:pt>
                <c:pt idx="5446">
                  <c:v>174</c:v>
                </c:pt>
                <c:pt idx="5447">
                  <c:v>125</c:v>
                </c:pt>
                <c:pt idx="5448">
                  <c:v>119</c:v>
                </c:pt>
                <c:pt idx="5449">
                  <c:v>128</c:v>
                </c:pt>
                <c:pt idx="5450">
                  <c:v>150</c:v>
                </c:pt>
                <c:pt idx="5451">
                  <c:v>218</c:v>
                </c:pt>
                <c:pt idx="5452">
                  <c:v>167</c:v>
                </c:pt>
                <c:pt idx="5453">
                  <c:v>146</c:v>
                </c:pt>
                <c:pt idx="5454">
                  <c:v>135</c:v>
                </c:pt>
                <c:pt idx="5455">
                  <c:v>143</c:v>
                </c:pt>
                <c:pt idx="5456">
                  <c:v>161</c:v>
                </c:pt>
                <c:pt idx="5457">
                  <c:v>224</c:v>
                </c:pt>
                <c:pt idx="5458">
                  <c:v>168</c:v>
                </c:pt>
                <c:pt idx="5459">
                  <c:v>165</c:v>
                </c:pt>
                <c:pt idx="5460">
                  <c:v>135</c:v>
                </c:pt>
                <c:pt idx="5461">
                  <c:v>145</c:v>
                </c:pt>
                <c:pt idx="5462">
                  <c:v>174</c:v>
                </c:pt>
                <c:pt idx="5463">
                  <c:v>91</c:v>
                </c:pt>
                <c:pt idx="5464">
                  <c:v>105</c:v>
                </c:pt>
                <c:pt idx="5465">
                  <c:v>91</c:v>
                </c:pt>
                <c:pt idx="5466">
                  <c:v>54</c:v>
                </c:pt>
                <c:pt idx="5467">
                  <c:v>45</c:v>
                </c:pt>
                <c:pt idx="5468">
                  <c:v>116</c:v>
                </c:pt>
                <c:pt idx="5469">
                  <c:v>113</c:v>
                </c:pt>
                <c:pt idx="5470">
                  <c:v>105</c:v>
                </c:pt>
                <c:pt idx="5471">
                  <c:v>88</c:v>
                </c:pt>
                <c:pt idx="5472">
                  <c:v>58</c:v>
                </c:pt>
                <c:pt idx="5473">
                  <c:v>38</c:v>
                </c:pt>
                <c:pt idx="5474">
                  <c:v>81</c:v>
                </c:pt>
                <c:pt idx="5475">
                  <c:v>143</c:v>
                </c:pt>
                <c:pt idx="5476">
                  <c:v>85</c:v>
                </c:pt>
                <c:pt idx="5477">
                  <c:v>91</c:v>
                </c:pt>
                <c:pt idx="5478">
                  <c:v>65</c:v>
                </c:pt>
                <c:pt idx="5479">
                  <c:v>30</c:v>
                </c:pt>
                <c:pt idx="5480">
                  <c:v>78</c:v>
                </c:pt>
                <c:pt idx="5481">
                  <c:v>124</c:v>
                </c:pt>
                <c:pt idx="5482">
                  <c:v>69</c:v>
                </c:pt>
                <c:pt idx="5483">
                  <c:v>85</c:v>
                </c:pt>
                <c:pt idx="5484">
                  <c:v>56</c:v>
                </c:pt>
                <c:pt idx="5485">
                  <c:v>35</c:v>
                </c:pt>
                <c:pt idx="5486">
                  <c:v>78</c:v>
                </c:pt>
                <c:pt idx="5487">
                  <c:v>125</c:v>
                </c:pt>
                <c:pt idx="5488">
                  <c:v>98</c:v>
                </c:pt>
                <c:pt idx="5489">
                  <c:v>88</c:v>
                </c:pt>
                <c:pt idx="5490">
                  <c:v>69</c:v>
                </c:pt>
                <c:pt idx="5491">
                  <c:v>49</c:v>
                </c:pt>
                <c:pt idx="5492">
                  <c:v>152</c:v>
                </c:pt>
                <c:pt idx="5493">
                  <c:v>233</c:v>
                </c:pt>
                <c:pt idx="5494">
                  <c:v>176</c:v>
                </c:pt>
                <c:pt idx="5495">
                  <c:v>195</c:v>
                </c:pt>
                <c:pt idx="5496">
                  <c:v>142</c:v>
                </c:pt>
                <c:pt idx="5497">
                  <c:v>104</c:v>
                </c:pt>
                <c:pt idx="5498">
                  <c:v>182</c:v>
                </c:pt>
                <c:pt idx="5499">
                  <c:v>255</c:v>
                </c:pt>
                <c:pt idx="5500">
                  <c:v>203</c:v>
                </c:pt>
                <c:pt idx="5501">
                  <c:v>182</c:v>
                </c:pt>
                <c:pt idx="5502">
                  <c:v>149</c:v>
                </c:pt>
                <c:pt idx="5503">
                  <c:v>162</c:v>
                </c:pt>
                <c:pt idx="5504">
                  <c:v>180</c:v>
                </c:pt>
                <c:pt idx="5505">
                  <c:v>240</c:v>
                </c:pt>
                <c:pt idx="5506">
                  <c:v>202</c:v>
                </c:pt>
                <c:pt idx="5507">
                  <c:v>189</c:v>
                </c:pt>
                <c:pt idx="5508">
                  <c:v>111</c:v>
                </c:pt>
                <c:pt idx="5509">
                  <c:v>106</c:v>
                </c:pt>
                <c:pt idx="5510">
                  <c:v>75</c:v>
                </c:pt>
                <c:pt idx="5511">
                  <c:v>113</c:v>
                </c:pt>
                <c:pt idx="5512">
                  <c:v>113</c:v>
                </c:pt>
                <c:pt idx="5513">
                  <c:v>65</c:v>
                </c:pt>
                <c:pt idx="5514">
                  <c:v>54</c:v>
                </c:pt>
                <c:pt idx="5515">
                  <c:v>56</c:v>
                </c:pt>
                <c:pt idx="5516">
                  <c:v>70</c:v>
                </c:pt>
                <c:pt idx="5517">
                  <c:v>102</c:v>
                </c:pt>
                <c:pt idx="5518">
                  <c:v>142</c:v>
                </c:pt>
                <c:pt idx="5519">
                  <c:v>95</c:v>
                </c:pt>
                <c:pt idx="5520">
                  <c:v>98</c:v>
                </c:pt>
                <c:pt idx="5521">
                  <c:v>87</c:v>
                </c:pt>
                <c:pt idx="5522">
                  <c:v>102</c:v>
                </c:pt>
                <c:pt idx="5523">
                  <c:v>155</c:v>
                </c:pt>
                <c:pt idx="5524">
                  <c:v>169</c:v>
                </c:pt>
                <c:pt idx="5525">
                  <c:v>138</c:v>
                </c:pt>
                <c:pt idx="5526">
                  <c:v>113</c:v>
                </c:pt>
                <c:pt idx="5527">
                  <c:v>111</c:v>
                </c:pt>
                <c:pt idx="5528">
                  <c:v>149</c:v>
                </c:pt>
                <c:pt idx="5529">
                  <c:v>225</c:v>
                </c:pt>
                <c:pt idx="5530">
                  <c:v>225</c:v>
                </c:pt>
                <c:pt idx="5531">
                  <c:v>154</c:v>
                </c:pt>
                <c:pt idx="5532">
                  <c:v>160</c:v>
                </c:pt>
                <c:pt idx="5533">
                  <c:v>133</c:v>
                </c:pt>
                <c:pt idx="5534">
                  <c:v>150</c:v>
                </c:pt>
                <c:pt idx="5535">
                  <c:v>203</c:v>
                </c:pt>
                <c:pt idx="5536">
                  <c:v>154</c:v>
                </c:pt>
                <c:pt idx="5537">
                  <c:v>149</c:v>
                </c:pt>
                <c:pt idx="5538">
                  <c:v>116</c:v>
                </c:pt>
                <c:pt idx="5539">
                  <c:v>122</c:v>
                </c:pt>
                <c:pt idx="5540">
                  <c:v>138</c:v>
                </c:pt>
                <c:pt idx="5541">
                  <c:v>200</c:v>
                </c:pt>
                <c:pt idx="5542">
                  <c:v>117</c:v>
                </c:pt>
                <c:pt idx="5543">
                  <c:v>150</c:v>
                </c:pt>
                <c:pt idx="5544">
                  <c:v>109</c:v>
                </c:pt>
                <c:pt idx="5545">
                  <c:v>126</c:v>
                </c:pt>
                <c:pt idx="5546">
                  <c:v>138</c:v>
                </c:pt>
                <c:pt idx="5547">
                  <c:v>216</c:v>
                </c:pt>
                <c:pt idx="5548">
                  <c:v>126</c:v>
                </c:pt>
                <c:pt idx="5549">
                  <c:v>124</c:v>
                </c:pt>
                <c:pt idx="5550">
                  <c:v>91</c:v>
                </c:pt>
                <c:pt idx="5551">
                  <c:v>94</c:v>
                </c:pt>
                <c:pt idx="5552">
                  <c:v>143</c:v>
                </c:pt>
                <c:pt idx="5553">
                  <c:v>181</c:v>
                </c:pt>
                <c:pt idx="5554">
                  <c:v>111</c:v>
                </c:pt>
                <c:pt idx="5555">
                  <c:v>135</c:v>
                </c:pt>
                <c:pt idx="5556">
                  <c:v>109</c:v>
                </c:pt>
                <c:pt idx="5557">
                  <c:v>120</c:v>
                </c:pt>
                <c:pt idx="5558">
                  <c:v>152</c:v>
                </c:pt>
                <c:pt idx="5559">
                  <c:v>207</c:v>
                </c:pt>
                <c:pt idx="5560">
                  <c:v>150</c:v>
                </c:pt>
                <c:pt idx="5561">
                  <c:v>133</c:v>
                </c:pt>
                <c:pt idx="5562">
                  <c:v>126</c:v>
                </c:pt>
                <c:pt idx="5563">
                  <c:v>124</c:v>
                </c:pt>
                <c:pt idx="5564">
                  <c:v>150</c:v>
                </c:pt>
                <c:pt idx="5565">
                  <c:v>206</c:v>
                </c:pt>
                <c:pt idx="5566">
                  <c:v>167</c:v>
                </c:pt>
                <c:pt idx="5567">
                  <c:v>138</c:v>
                </c:pt>
                <c:pt idx="5568">
                  <c:v>158</c:v>
                </c:pt>
                <c:pt idx="5569">
                  <c:v>152</c:v>
                </c:pt>
                <c:pt idx="5570">
                  <c:v>169</c:v>
                </c:pt>
                <c:pt idx="5571">
                  <c:v>225</c:v>
                </c:pt>
                <c:pt idx="5572">
                  <c:v>189</c:v>
                </c:pt>
                <c:pt idx="5573">
                  <c:v>173</c:v>
                </c:pt>
                <c:pt idx="5574">
                  <c:v>158</c:v>
                </c:pt>
                <c:pt idx="5575">
                  <c:v>143</c:v>
                </c:pt>
                <c:pt idx="5576">
                  <c:v>210</c:v>
                </c:pt>
                <c:pt idx="5577">
                  <c:v>263</c:v>
                </c:pt>
                <c:pt idx="5578">
                  <c:v>195</c:v>
                </c:pt>
                <c:pt idx="5579">
                  <c:v>144</c:v>
                </c:pt>
                <c:pt idx="5580">
                  <c:v>142</c:v>
                </c:pt>
                <c:pt idx="5581">
                  <c:v>135</c:v>
                </c:pt>
                <c:pt idx="5582">
                  <c:v>176</c:v>
                </c:pt>
                <c:pt idx="5583">
                  <c:v>232</c:v>
                </c:pt>
                <c:pt idx="5584">
                  <c:v>174</c:v>
                </c:pt>
                <c:pt idx="5585">
                  <c:v>145</c:v>
                </c:pt>
                <c:pt idx="5586">
                  <c:v>119</c:v>
                </c:pt>
                <c:pt idx="5587">
                  <c:v>128</c:v>
                </c:pt>
                <c:pt idx="5588">
                  <c:v>173</c:v>
                </c:pt>
                <c:pt idx="5589">
                  <c:v>225</c:v>
                </c:pt>
                <c:pt idx="5590">
                  <c:v>167</c:v>
                </c:pt>
                <c:pt idx="5591">
                  <c:v>123</c:v>
                </c:pt>
                <c:pt idx="5592">
                  <c:v>116</c:v>
                </c:pt>
                <c:pt idx="5593">
                  <c:v>112</c:v>
                </c:pt>
                <c:pt idx="5594">
                  <c:v>137</c:v>
                </c:pt>
                <c:pt idx="5595">
                  <c:v>196</c:v>
                </c:pt>
                <c:pt idx="5596">
                  <c:v>145</c:v>
                </c:pt>
                <c:pt idx="5597">
                  <c:v>120</c:v>
                </c:pt>
                <c:pt idx="5598">
                  <c:v>138</c:v>
                </c:pt>
                <c:pt idx="5599">
                  <c:v>126</c:v>
                </c:pt>
                <c:pt idx="5600">
                  <c:v>169</c:v>
                </c:pt>
                <c:pt idx="5601">
                  <c:v>255</c:v>
                </c:pt>
                <c:pt idx="5602">
                  <c:v>176</c:v>
                </c:pt>
                <c:pt idx="5603">
                  <c:v>168</c:v>
                </c:pt>
                <c:pt idx="5604">
                  <c:v>138</c:v>
                </c:pt>
                <c:pt idx="5605">
                  <c:v>143</c:v>
                </c:pt>
                <c:pt idx="5606">
                  <c:v>163</c:v>
                </c:pt>
                <c:pt idx="5607">
                  <c:v>156</c:v>
                </c:pt>
                <c:pt idx="5608">
                  <c:v>123</c:v>
                </c:pt>
                <c:pt idx="5609">
                  <c:v>123</c:v>
                </c:pt>
                <c:pt idx="5610">
                  <c:v>77</c:v>
                </c:pt>
                <c:pt idx="5611">
                  <c:v>98</c:v>
                </c:pt>
                <c:pt idx="5612">
                  <c:v>123</c:v>
                </c:pt>
                <c:pt idx="5613">
                  <c:v>182</c:v>
                </c:pt>
                <c:pt idx="5614">
                  <c:v>94</c:v>
                </c:pt>
                <c:pt idx="5615">
                  <c:v>113</c:v>
                </c:pt>
                <c:pt idx="5616">
                  <c:v>70</c:v>
                </c:pt>
                <c:pt idx="5617">
                  <c:v>88</c:v>
                </c:pt>
                <c:pt idx="5618">
                  <c:v>120</c:v>
                </c:pt>
                <c:pt idx="5619">
                  <c:v>186</c:v>
                </c:pt>
                <c:pt idx="5620">
                  <c:v>87</c:v>
                </c:pt>
                <c:pt idx="5621">
                  <c:v>95</c:v>
                </c:pt>
                <c:pt idx="5622">
                  <c:v>54</c:v>
                </c:pt>
                <c:pt idx="5623">
                  <c:v>75</c:v>
                </c:pt>
                <c:pt idx="5624">
                  <c:v>102</c:v>
                </c:pt>
                <c:pt idx="5625">
                  <c:v>144</c:v>
                </c:pt>
                <c:pt idx="5626">
                  <c:v>72</c:v>
                </c:pt>
                <c:pt idx="5627">
                  <c:v>83</c:v>
                </c:pt>
                <c:pt idx="5628">
                  <c:v>52</c:v>
                </c:pt>
                <c:pt idx="5629">
                  <c:v>65</c:v>
                </c:pt>
                <c:pt idx="5630">
                  <c:v>105</c:v>
                </c:pt>
                <c:pt idx="5631">
                  <c:v>180</c:v>
                </c:pt>
                <c:pt idx="5632">
                  <c:v>88</c:v>
                </c:pt>
                <c:pt idx="5633">
                  <c:v>87</c:v>
                </c:pt>
                <c:pt idx="5634">
                  <c:v>65</c:v>
                </c:pt>
                <c:pt idx="5635">
                  <c:v>70</c:v>
                </c:pt>
                <c:pt idx="5636">
                  <c:v>105</c:v>
                </c:pt>
                <c:pt idx="5637">
                  <c:v>168</c:v>
                </c:pt>
                <c:pt idx="5638">
                  <c:v>91</c:v>
                </c:pt>
                <c:pt idx="5639">
                  <c:v>113</c:v>
                </c:pt>
                <c:pt idx="5640">
                  <c:v>91</c:v>
                </c:pt>
                <c:pt idx="5641">
                  <c:v>102</c:v>
                </c:pt>
                <c:pt idx="5642">
                  <c:v>142</c:v>
                </c:pt>
                <c:pt idx="5643">
                  <c:v>203</c:v>
                </c:pt>
                <c:pt idx="5644">
                  <c:v>130</c:v>
                </c:pt>
                <c:pt idx="5645">
                  <c:v>128</c:v>
                </c:pt>
                <c:pt idx="5646">
                  <c:v>101</c:v>
                </c:pt>
                <c:pt idx="5647">
                  <c:v>94</c:v>
                </c:pt>
                <c:pt idx="5648">
                  <c:v>160</c:v>
                </c:pt>
                <c:pt idx="5649">
                  <c:v>203</c:v>
                </c:pt>
                <c:pt idx="5650">
                  <c:v>143</c:v>
                </c:pt>
                <c:pt idx="5651">
                  <c:v>120</c:v>
                </c:pt>
                <c:pt idx="5652">
                  <c:v>91</c:v>
                </c:pt>
                <c:pt idx="5653">
                  <c:v>81</c:v>
                </c:pt>
                <c:pt idx="5654">
                  <c:v>128</c:v>
                </c:pt>
                <c:pt idx="5655">
                  <c:v>174</c:v>
                </c:pt>
                <c:pt idx="5656">
                  <c:v>100</c:v>
                </c:pt>
                <c:pt idx="5657">
                  <c:v>75</c:v>
                </c:pt>
                <c:pt idx="5658">
                  <c:v>83</c:v>
                </c:pt>
                <c:pt idx="5659">
                  <c:v>77</c:v>
                </c:pt>
                <c:pt idx="5660">
                  <c:v>95</c:v>
                </c:pt>
                <c:pt idx="5661">
                  <c:v>131</c:v>
                </c:pt>
                <c:pt idx="5662">
                  <c:v>91</c:v>
                </c:pt>
                <c:pt idx="5663">
                  <c:v>73</c:v>
                </c:pt>
                <c:pt idx="5664">
                  <c:v>59</c:v>
                </c:pt>
                <c:pt idx="5665">
                  <c:v>68</c:v>
                </c:pt>
                <c:pt idx="5666">
                  <c:v>88</c:v>
                </c:pt>
                <c:pt idx="5667">
                  <c:v>150</c:v>
                </c:pt>
                <c:pt idx="5668">
                  <c:v>88</c:v>
                </c:pt>
                <c:pt idx="5669">
                  <c:v>80</c:v>
                </c:pt>
                <c:pt idx="5670">
                  <c:v>88</c:v>
                </c:pt>
                <c:pt idx="5671">
                  <c:v>81</c:v>
                </c:pt>
                <c:pt idx="5672">
                  <c:v>108</c:v>
                </c:pt>
                <c:pt idx="5673">
                  <c:v>163</c:v>
                </c:pt>
                <c:pt idx="5674">
                  <c:v>113</c:v>
                </c:pt>
                <c:pt idx="5675">
                  <c:v>120</c:v>
                </c:pt>
                <c:pt idx="5676">
                  <c:v>88</c:v>
                </c:pt>
                <c:pt idx="5677">
                  <c:v>88</c:v>
                </c:pt>
                <c:pt idx="5678">
                  <c:v>126</c:v>
                </c:pt>
                <c:pt idx="5679">
                  <c:v>196</c:v>
                </c:pt>
                <c:pt idx="5680">
                  <c:v>133</c:v>
                </c:pt>
                <c:pt idx="5681">
                  <c:v>143</c:v>
                </c:pt>
                <c:pt idx="5682">
                  <c:v>88</c:v>
                </c:pt>
                <c:pt idx="5683">
                  <c:v>98</c:v>
                </c:pt>
                <c:pt idx="5684">
                  <c:v>138</c:v>
                </c:pt>
                <c:pt idx="5685">
                  <c:v>218</c:v>
                </c:pt>
                <c:pt idx="5686">
                  <c:v>101</c:v>
                </c:pt>
                <c:pt idx="5687">
                  <c:v>115</c:v>
                </c:pt>
                <c:pt idx="5688">
                  <c:v>87</c:v>
                </c:pt>
                <c:pt idx="5689">
                  <c:v>101</c:v>
                </c:pt>
                <c:pt idx="5690">
                  <c:v>131</c:v>
                </c:pt>
                <c:pt idx="5691">
                  <c:v>168</c:v>
                </c:pt>
                <c:pt idx="5692">
                  <c:v>102</c:v>
                </c:pt>
                <c:pt idx="5693">
                  <c:v>112</c:v>
                </c:pt>
                <c:pt idx="5694">
                  <c:v>73</c:v>
                </c:pt>
                <c:pt idx="5695">
                  <c:v>75</c:v>
                </c:pt>
                <c:pt idx="5696">
                  <c:v>100</c:v>
                </c:pt>
                <c:pt idx="5697">
                  <c:v>181</c:v>
                </c:pt>
                <c:pt idx="5698">
                  <c:v>94</c:v>
                </c:pt>
                <c:pt idx="5699">
                  <c:v>98</c:v>
                </c:pt>
                <c:pt idx="5700">
                  <c:v>70</c:v>
                </c:pt>
                <c:pt idx="5701">
                  <c:v>74</c:v>
                </c:pt>
                <c:pt idx="5702">
                  <c:v>112</c:v>
                </c:pt>
                <c:pt idx="5703">
                  <c:v>174</c:v>
                </c:pt>
                <c:pt idx="5704">
                  <c:v>101</c:v>
                </c:pt>
                <c:pt idx="5705">
                  <c:v>98</c:v>
                </c:pt>
                <c:pt idx="5706">
                  <c:v>72</c:v>
                </c:pt>
                <c:pt idx="5707">
                  <c:v>75</c:v>
                </c:pt>
                <c:pt idx="5708">
                  <c:v>120</c:v>
                </c:pt>
                <c:pt idx="5709">
                  <c:v>182</c:v>
                </c:pt>
                <c:pt idx="5710">
                  <c:v>112</c:v>
                </c:pt>
                <c:pt idx="5711">
                  <c:v>115</c:v>
                </c:pt>
                <c:pt idx="5712">
                  <c:v>108</c:v>
                </c:pt>
                <c:pt idx="5713">
                  <c:v>108</c:v>
                </c:pt>
                <c:pt idx="5714">
                  <c:v>150</c:v>
                </c:pt>
                <c:pt idx="5715">
                  <c:v>224</c:v>
                </c:pt>
                <c:pt idx="5716">
                  <c:v>160</c:v>
                </c:pt>
                <c:pt idx="5717">
                  <c:v>138</c:v>
                </c:pt>
                <c:pt idx="5718">
                  <c:v>115</c:v>
                </c:pt>
                <c:pt idx="5719">
                  <c:v>128</c:v>
                </c:pt>
                <c:pt idx="5720">
                  <c:v>150</c:v>
                </c:pt>
                <c:pt idx="5721">
                  <c:v>203</c:v>
                </c:pt>
                <c:pt idx="5722">
                  <c:v>131</c:v>
                </c:pt>
                <c:pt idx="5723">
                  <c:v>113</c:v>
                </c:pt>
                <c:pt idx="5724">
                  <c:v>101</c:v>
                </c:pt>
                <c:pt idx="5725">
                  <c:v>105</c:v>
                </c:pt>
                <c:pt idx="5726">
                  <c:v>152</c:v>
                </c:pt>
                <c:pt idx="5727">
                  <c:v>169</c:v>
                </c:pt>
                <c:pt idx="5728">
                  <c:v>122</c:v>
                </c:pt>
                <c:pt idx="5729">
                  <c:v>91</c:v>
                </c:pt>
                <c:pt idx="5730">
                  <c:v>88</c:v>
                </c:pt>
                <c:pt idx="5731">
                  <c:v>88</c:v>
                </c:pt>
                <c:pt idx="5732">
                  <c:v>120</c:v>
                </c:pt>
                <c:pt idx="5733">
                  <c:v>173</c:v>
                </c:pt>
                <c:pt idx="5734">
                  <c:v>100</c:v>
                </c:pt>
                <c:pt idx="5735">
                  <c:v>87</c:v>
                </c:pt>
                <c:pt idx="5736">
                  <c:v>72</c:v>
                </c:pt>
                <c:pt idx="5737">
                  <c:v>83</c:v>
                </c:pt>
                <c:pt idx="5738">
                  <c:v>104</c:v>
                </c:pt>
                <c:pt idx="5739">
                  <c:v>149</c:v>
                </c:pt>
                <c:pt idx="5740">
                  <c:v>108</c:v>
                </c:pt>
                <c:pt idx="5741">
                  <c:v>93</c:v>
                </c:pt>
                <c:pt idx="5742">
                  <c:v>113</c:v>
                </c:pt>
                <c:pt idx="5743">
                  <c:v>91</c:v>
                </c:pt>
                <c:pt idx="5744">
                  <c:v>113</c:v>
                </c:pt>
                <c:pt idx="5745">
                  <c:v>203</c:v>
                </c:pt>
                <c:pt idx="5746">
                  <c:v>145</c:v>
                </c:pt>
                <c:pt idx="5747">
                  <c:v>113</c:v>
                </c:pt>
                <c:pt idx="5748">
                  <c:v>112</c:v>
                </c:pt>
                <c:pt idx="5749">
                  <c:v>112</c:v>
                </c:pt>
                <c:pt idx="5750">
                  <c:v>125</c:v>
                </c:pt>
                <c:pt idx="5751">
                  <c:v>98</c:v>
                </c:pt>
                <c:pt idx="5752">
                  <c:v>105</c:v>
                </c:pt>
                <c:pt idx="5753">
                  <c:v>105</c:v>
                </c:pt>
                <c:pt idx="5754">
                  <c:v>58</c:v>
                </c:pt>
                <c:pt idx="5755">
                  <c:v>44</c:v>
                </c:pt>
                <c:pt idx="5756">
                  <c:v>108</c:v>
                </c:pt>
                <c:pt idx="5757">
                  <c:v>117</c:v>
                </c:pt>
                <c:pt idx="5758">
                  <c:v>91</c:v>
                </c:pt>
                <c:pt idx="5759">
                  <c:v>88</c:v>
                </c:pt>
                <c:pt idx="5760">
                  <c:v>58</c:v>
                </c:pt>
                <c:pt idx="5761">
                  <c:v>38</c:v>
                </c:pt>
                <c:pt idx="5762">
                  <c:v>85</c:v>
                </c:pt>
                <c:pt idx="5763">
                  <c:v>128</c:v>
                </c:pt>
                <c:pt idx="5764">
                  <c:v>85</c:v>
                </c:pt>
                <c:pt idx="5765">
                  <c:v>88</c:v>
                </c:pt>
                <c:pt idx="5766">
                  <c:v>65</c:v>
                </c:pt>
                <c:pt idx="5767">
                  <c:v>26</c:v>
                </c:pt>
                <c:pt idx="5768">
                  <c:v>87</c:v>
                </c:pt>
                <c:pt idx="5769">
                  <c:v>124</c:v>
                </c:pt>
                <c:pt idx="5770">
                  <c:v>83</c:v>
                </c:pt>
                <c:pt idx="5771">
                  <c:v>85</c:v>
                </c:pt>
                <c:pt idx="5772">
                  <c:v>63</c:v>
                </c:pt>
                <c:pt idx="5773">
                  <c:v>36</c:v>
                </c:pt>
                <c:pt idx="5774">
                  <c:v>84</c:v>
                </c:pt>
                <c:pt idx="5775">
                  <c:v>145</c:v>
                </c:pt>
                <c:pt idx="5776">
                  <c:v>105</c:v>
                </c:pt>
                <c:pt idx="5777">
                  <c:v>95</c:v>
                </c:pt>
                <c:pt idx="5778">
                  <c:v>83</c:v>
                </c:pt>
                <c:pt idx="5779">
                  <c:v>44</c:v>
                </c:pt>
                <c:pt idx="5780">
                  <c:v>158</c:v>
                </c:pt>
                <c:pt idx="5781">
                  <c:v>225</c:v>
                </c:pt>
                <c:pt idx="5782">
                  <c:v>169</c:v>
                </c:pt>
                <c:pt idx="5783">
                  <c:v>189</c:v>
                </c:pt>
                <c:pt idx="5784">
                  <c:v>158</c:v>
                </c:pt>
                <c:pt idx="5785">
                  <c:v>108</c:v>
                </c:pt>
                <c:pt idx="5786">
                  <c:v>189</c:v>
                </c:pt>
                <c:pt idx="5787">
                  <c:v>255</c:v>
                </c:pt>
                <c:pt idx="5788">
                  <c:v>196</c:v>
                </c:pt>
                <c:pt idx="5789">
                  <c:v>163</c:v>
                </c:pt>
                <c:pt idx="5790">
                  <c:v>165</c:v>
                </c:pt>
                <c:pt idx="5791">
                  <c:v>156</c:v>
                </c:pt>
                <c:pt idx="5792">
                  <c:v>150</c:v>
                </c:pt>
                <c:pt idx="5793">
                  <c:v>200</c:v>
                </c:pt>
                <c:pt idx="5794">
                  <c:v>233</c:v>
                </c:pt>
                <c:pt idx="5795">
                  <c:v>195</c:v>
                </c:pt>
                <c:pt idx="5796">
                  <c:v>119</c:v>
                </c:pt>
                <c:pt idx="5797">
                  <c:v>128</c:v>
                </c:pt>
                <c:pt idx="5798">
                  <c:v>73</c:v>
                </c:pt>
                <c:pt idx="5799">
                  <c:v>122</c:v>
                </c:pt>
                <c:pt idx="5800">
                  <c:v>122</c:v>
                </c:pt>
                <c:pt idx="5801">
                  <c:v>75</c:v>
                </c:pt>
                <c:pt idx="5802">
                  <c:v>52</c:v>
                </c:pt>
                <c:pt idx="5803">
                  <c:v>59</c:v>
                </c:pt>
                <c:pt idx="5804">
                  <c:v>73</c:v>
                </c:pt>
                <c:pt idx="5805">
                  <c:v>102</c:v>
                </c:pt>
                <c:pt idx="5806">
                  <c:v>142</c:v>
                </c:pt>
                <c:pt idx="5807">
                  <c:v>91</c:v>
                </c:pt>
                <c:pt idx="5808">
                  <c:v>81</c:v>
                </c:pt>
                <c:pt idx="5809">
                  <c:v>75</c:v>
                </c:pt>
                <c:pt idx="5810">
                  <c:v>105</c:v>
                </c:pt>
                <c:pt idx="5811">
                  <c:v>173</c:v>
                </c:pt>
                <c:pt idx="5812">
                  <c:v>195</c:v>
                </c:pt>
                <c:pt idx="5813">
                  <c:v>128</c:v>
                </c:pt>
                <c:pt idx="5814">
                  <c:v>131</c:v>
                </c:pt>
                <c:pt idx="5815">
                  <c:v>111</c:v>
                </c:pt>
                <c:pt idx="5816">
                  <c:v>149</c:v>
                </c:pt>
                <c:pt idx="5817">
                  <c:v>188</c:v>
                </c:pt>
                <c:pt idx="5818">
                  <c:v>218</c:v>
                </c:pt>
                <c:pt idx="5819">
                  <c:v>165</c:v>
                </c:pt>
                <c:pt idx="5820">
                  <c:v>143</c:v>
                </c:pt>
                <c:pt idx="5821">
                  <c:v>133</c:v>
                </c:pt>
                <c:pt idx="5822">
                  <c:v>173</c:v>
                </c:pt>
                <c:pt idx="5823">
                  <c:v>100</c:v>
                </c:pt>
                <c:pt idx="5824">
                  <c:v>100</c:v>
                </c:pt>
                <c:pt idx="5825">
                  <c:v>112</c:v>
                </c:pt>
                <c:pt idx="5826">
                  <c:v>68</c:v>
                </c:pt>
                <c:pt idx="5827">
                  <c:v>58</c:v>
                </c:pt>
                <c:pt idx="5828">
                  <c:v>122</c:v>
                </c:pt>
                <c:pt idx="5829">
                  <c:v>140</c:v>
                </c:pt>
                <c:pt idx="5830">
                  <c:v>116</c:v>
                </c:pt>
                <c:pt idx="5831">
                  <c:v>120</c:v>
                </c:pt>
                <c:pt idx="5832">
                  <c:v>73</c:v>
                </c:pt>
                <c:pt idx="5833">
                  <c:v>51</c:v>
                </c:pt>
                <c:pt idx="5834">
                  <c:v>105</c:v>
                </c:pt>
                <c:pt idx="5835">
                  <c:v>147</c:v>
                </c:pt>
                <c:pt idx="5836">
                  <c:v>101</c:v>
                </c:pt>
                <c:pt idx="5837">
                  <c:v>116</c:v>
                </c:pt>
                <c:pt idx="5838">
                  <c:v>84</c:v>
                </c:pt>
                <c:pt idx="5839">
                  <c:v>39</c:v>
                </c:pt>
                <c:pt idx="5840">
                  <c:v>95</c:v>
                </c:pt>
                <c:pt idx="5841">
                  <c:v>142</c:v>
                </c:pt>
                <c:pt idx="5842">
                  <c:v>88</c:v>
                </c:pt>
                <c:pt idx="5843">
                  <c:v>105</c:v>
                </c:pt>
                <c:pt idx="5844">
                  <c:v>74</c:v>
                </c:pt>
                <c:pt idx="5845">
                  <c:v>53</c:v>
                </c:pt>
                <c:pt idx="5846">
                  <c:v>105</c:v>
                </c:pt>
                <c:pt idx="5847">
                  <c:v>160</c:v>
                </c:pt>
                <c:pt idx="5848">
                  <c:v>100</c:v>
                </c:pt>
                <c:pt idx="5849">
                  <c:v>112</c:v>
                </c:pt>
                <c:pt idx="5850">
                  <c:v>85</c:v>
                </c:pt>
                <c:pt idx="5851">
                  <c:v>65</c:v>
                </c:pt>
                <c:pt idx="5852">
                  <c:v>167</c:v>
                </c:pt>
                <c:pt idx="5853">
                  <c:v>248</c:v>
                </c:pt>
                <c:pt idx="5854">
                  <c:v>210</c:v>
                </c:pt>
                <c:pt idx="5855">
                  <c:v>203</c:v>
                </c:pt>
                <c:pt idx="5856">
                  <c:v>161</c:v>
                </c:pt>
                <c:pt idx="5857">
                  <c:v>117</c:v>
                </c:pt>
                <c:pt idx="5858">
                  <c:v>195</c:v>
                </c:pt>
                <c:pt idx="5859">
                  <c:v>270</c:v>
                </c:pt>
                <c:pt idx="5860">
                  <c:v>203</c:v>
                </c:pt>
                <c:pt idx="5861">
                  <c:v>196</c:v>
                </c:pt>
                <c:pt idx="5862">
                  <c:v>168</c:v>
                </c:pt>
                <c:pt idx="5863">
                  <c:v>189</c:v>
                </c:pt>
                <c:pt idx="5864">
                  <c:v>163</c:v>
                </c:pt>
                <c:pt idx="5865">
                  <c:v>255</c:v>
                </c:pt>
                <c:pt idx="5866">
                  <c:v>239</c:v>
                </c:pt>
                <c:pt idx="5867">
                  <c:v>189</c:v>
                </c:pt>
                <c:pt idx="5868">
                  <c:v>128</c:v>
                </c:pt>
                <c:pt idx="5869">
                  <c:v>138</c:v>
                </c:pt>
                <c:pt idx="5870">
                  <c:v>90</c:v>
                </c:pt>
                <c:pt idx="5871">
                  <c:v>145</c:v>
                </c:pt>
                <c:pt idx="5872">
                  <c:v>125</c:v>
                </c:pt>
                <c:pt idx="5873">
                  <c:v>78</c:v>
                </c:pt>
                <c:pt idx="5874">
                  <c:v>63</c:v>
                </c:pt>
                <c:pt idx="5875">
                  <c:v>77</c:v>
                </c:pt>
                <c:pt idx="5876">
                  <c:v>75</c:v>
                </c:pt>
                <c:pt idx="5877">
                  <c:v>112</c:v>
                </c:pt>
                <c:pt idx="5878">
                  <c:v>155</c:v>
                </c:pt>
                <c:pt idx="5879">
                  <c:v>100</c:v>
                </c:pt>
                <c:pt idx="5880">
                  <c:v>105</c:v>
                </c:pt>
                <c:pt idx="5881">
                  <c:v>95</c:v>
                </c:pt>
                <c:pt idx="5882">
                  <c:v>108</c:v>
                </c:pt>
                <c:pt idx="5883">
                  <c:v>188</c:v>
                </c:pt>
                <c:pt idx="5884">
                  <c:v>210</c:v>
                </c:pt>
                <c:pt idx="5885">
                  <c:v>137</c:v>
                </c:pt>
                <c:pt idx="5886">
                  <c:v>125</c:v>
                </c:pt>
                <c:pt idx="5887">
                  <c:v>119</c:v>
                </c:pt>
                <c:pt idx="5888">
                  <c:v>174</c:v>
                </c:pt>
                <c:pt idx="5889">
                  <c:v>240</c:v>
                </c:pt>
                <c:pt idx="5890">
                  <c:v>216</c:v>
                </c:pt>
                <c:pt idx="5891">
                  <c:v>162</c:v>
                </c:pt>
                <c:pt idx="5892">
                  <c:v>156</c:v>
                </c:pt>
                <c:pt idx="5893">
                  <c:v>131</c:v>
                </c:pt>
                <c:pt idx="5894">
                  <c:v>175</c:v>
                </c:pt>
                <c:pt idx="5895">
                  <c:v>182</c:v>
                </c:pt>
                <c:pt idx="5896">
                  <c:v>196</c:v>
                </c:pt>
                <c:pt idx="5897">
                  <c:v>119</c:v>
                </c:pt>
                <c:pt idx="5898">
                  <c:v>133</c:v>
                </c:pt>
                <c:pt idx="5899">
                  <c:v>85</c:v>
                </c:pt>
                <c:pt idx="5900">
                  <c:v>143</c:v>
                </c:pt>
                <c:pt idx="5901">
                  <c:v>163</c:v>
                </c:pt>
                <c:pt idx="5902">
                  <c:v>174</c:v>
                </c:pt>
                <c:pt idx="5903">
                  <c:v>128</c:v>
                </c:pt>
                <c:pt idx="5904">
                  <c:v>109</c:v>
                </c:pt>
                <c:pt idx="5905">
                  <c:v>70</c:v>
                </c:pt>
                <c:pt idx="5906">
                  <c:v>131</c:v>
                </c:pt>
                <c:pt idx="5907">
                  <c:v>156</c:v>
                </c:pt>
                <c:pt idx="5908">
                  <c:v>169</c:v>
                </c:pt>
                <c:pt idx="5909">
                  <c:v>113</c:v>
                </c:pt>
                <c:pt idx="5910">
                  <c:v>105</c:v>
                </c:pt>
                <c:pt idx="5911">
                  <c:v>75</c:v>
                </c:pt>
                <c:pt idx="5912">
                  <c:v>116</c:v>
                </c:pt>
                <c:pt idx="5913">
                  <c:v>195</c:v>
                </c:pt>
                <c:pt idx="5914">
                  <c:v>195</c:v>
                </c:pt>
                <c:pt idx="5915">
                  <c:v>138</c:v>
                </c:pt>
                <c:pt idx="5916">
                  <c:v>113</c:v>
                </c:pt>
                <c:pt idx="5917">
                  <c:v>72</c:v>
                </c:pt>
                <c:pt idx="5918">
                  <c:v>138</c:v>
                </c:pt>
                <c:pt idx="5919">
                  <c:v>203</c:v>
                </c:pt>
                <c:pt idx="5920">
                  <c:v>196</c:v>
                </c:pt>
                <c:pt idx="5921">
                  <c:v>167</c:v>
                </c:pt>
                <c:pt idx="5922">
                  <c:v>130</c:v>
                </c:pt>
                <c:pt idx="5923">
                  <c:v>120</c:v>
                </c:pt>
                <c:pt idx="5924">
                  <c:v>218</c:v>
                </c:pt>
                <c:pt idx="5925">
                  <c:v>195</c:v>
                </c:pt>
                <c:pt idx="5926">
                  <c:v>188</c:v>
                </c:pt>
                <c:pt idx="5927">
                  <c:v>174</c:v>
                </c:pt>
                <c:pt idx="5928">
                  <c:v>143</c:v>
                </c:pt>
                <c:pt idx="5929">
                  <c:v>117</c:v>
                </c:pt>
                <c:pt idx="5930">
                  <c:v>231</c:v>
                </c:pt>
                <c:pt idx="5931">
                  <c:v>217</c:v>
                </c:pt>
                <c:pt idx="5932">
                  <c:v>202</c:v>
                </c:pt>
                <c:pt idx="5933">
                  <c:v>241</c:v>
                </c:pt>
                <c:pt idx="5934">
                  <c:v>137</c:v>
                </c:pt>
                <c:pt idx="5935">
                  <c:v>131</c:v>
                </c:pt>
                <c:pt idx="5936">
                  <c:v>208</c:v>
                </c:pt>
                <c:pt idx="5937">
                  <c:v>210</c:v>
                </c:pt>
                <c:pt idx="5938">
                  <c:v>195</c:v>
                </c:pt>
                <c:pt idx="5939">
                  <c:v>250</c:v>
                </c:pt>
                <c:pt idx="5940">
                  <c:v>124</c:v>
                </c:pt>
                <c:pt idx="5941">
                  <c:v>133</c:v>
                </c:pt>
                <c:pt idx="5942">
                  <c:v>196</c:v>
                </c:pt>
                <c:pt idx="5943">
                  <c:v>176</c:v>
                </c:pt>
                <c:pt idx="5944">
                  <c:v>188</c:v>
                </c:pt>
                <c:pt idx="5945">
                  <c:v>182</c:v>
                </c:pt>
                <c:pt idx="5946">
                  <c:v>116</c:v>
                </c:pt>
                <c:pt idx="5947">
                  <c:v>104</c:v>
                </c:pt>
                <c:pt idx="5948">
                  <c:v>181</c:v>
                </c:pt>
                <c:pt idx="5949">
                  <c:v>167</c:v>
                </c:pt>
                <c:pt idx="5950">
                  <c:v>173</c:v>
                </c:pt>
                <c:pt idx="5951">
                  <c:v>131</c:v>
                </c:pt>
                <c:pt idx="5952">
                  <c:v>101</c:v>
                </c:pt>
                <c:pt idx="5953">
                  <c:v>91</c:v>
                </c:pt>
                <c:pt idx="5954">
                  <c:v>142</c:v>
                </c:pt>
                <c:pt idx="5955">
                  <c:v>182</c:v>
                </c:pt>
                <c:pt idx="5956">
                  <c:v>189</c:v>
                </c:pt>
                <c:pt idx="5957">
                  <c:v>150</c:v>
                </c:pt>
                <c:pt idx="5958">
                  <c:v>122</c:v>
                </c:pt>
                <c:pt idx="5959">
                  <c:v>106</c:v>
                </c:pt>
                <c:pt idx="5960">
                  <c:v>163</c:v>
                </c:pt>
                <c:pt idx="5961">
                  <c:v>233</c:v>
                </c:pt>
                <c:pt idx="5962">
                  <c:v>209</c:v>
                </c:pt>
                <c:pt idx="5963">
                  <c:v>176</c:v>
                </c:pt>
                <c:pt idx="5964">
                  <c:v>142</c:v>
                </c:pt>
                <c:pt idx="5965">
                  <c:v>133</c:v>
                </c:pt>
                <c:pt idx="5966">
                  <c:v>196</c:v>
                </c:pt>
                <c:pt idx="5967">
                  <c:v>119</c:v>
                </c:pt>
                <c:pt idx="5968">
                  <c:v>106</c:v>
                </c:pt>
                <c:pt idx="5969">
                  <c:v>106</c:v>
                </c:pt>
                <c:pt idx="5970">
                  <c:v>77</c:v>
                </c:pt>
                <c:pt idx="5971">
                  <c:v>63</c:v>
                </c:pt>
                <c:pt idx="5972">
                  <c:v>111</c:v>
                </c:pt>
                <c:pt idx="5973">
                  <c:v>143</c:v>
                </c:pt>
                <c:pt idx="5974">
                  <c:v>113</c:v>
                </c:pt>
                <c:pt idx="5975">
                  <c:v>105</c:v>
                </c:pt>
                <c:pt idx="5976">
                  <c:v>63</c:v>
                </c:pt>
                <c:pt idx="5977">
                  <c:v>44</c:v>
                </c:pt>
                <c:pt idx="5978">
                  <c:v>88</c:v>
                </c:pt>
                <c:pt idx="5979">
                  <c:v>145</c:v>
                </c:pt>
                <c:pt idx="5980">
                  <c:v>95</c:v>
                </c:pt>
                <c:pt idx="5981">
                  <c:v>91</c:v>
                </c:pt>
                <c:pt idx="5982">
                  <c:v>68</c:v>
                </c:pt>
                <c:pt idx="5983">
                  <c:v>31</c:v>
                </c:pt>
                <c:pt idx="5984">
                  <c:v>88</c:v>
                </c:pt>
                <c:pt idx="5985">
                  <c:v>130</c:v>
                </c:pt>
                <c:pt idx="5986">
                  <c:v>90</c:v>
                </c:pt>
                <c:pt idx="5987">
                  <c:v>102</c:v>
                </c:pt>
                <c:pt idx="5988">
                  <c:v>75</c:v>
                </c:pt>
                <c:pt idx="5989">
                  <c:v>39</c:v>
                </c:pt>
                <c:pt idx="5990">
                  <c:v>94</c:v>
                </c:pt>
                <c:pt idx="5991">
                  <c:v>147</c:v>
                </c:pt>
                <c:pt idx="5992">
                  <c:v>113</c:v>
                </c:pt>
                <c:pt idx="5993">
                  <c:v>120</c:v>
                </c:pt>
                <c:pt idx="5994">
                  <c:v>90</c:v>
                </c:pt>
                <c:pt idx="5995">
                  <c:v>58</c:v>
                </c:pt>
                <c:pt idx="5996">
                  <c:v>98</c:v>
                </c:pt>
                <c:pt idx="5997">
                  <c:v>156</c:v>
                </c:pt>
                <c:pt idx="5998">
                  <c:v>138</c:v>
                </c:pt>
                <c:pt idx="5999">
                  <c:v>138</c:v>
                </c:pt>
                <c:pt idx="6000">
                  <c:v>95</c:v>
                </c:pt>
                <c:pt idx="6001">
                  <c:v>68</c:v>
                </c:pt>
                <c:pt idx="6002">
                  <c:v>131</c:v>
                </c:pt>
                <c:pt idx="6003">
                  <c:v>196</c:v>
                </c:pt>
                <c:pt idx="6004">
                  <c:v>142</c:v>
                </c:pt>
                <c:pt idx="6005">
                  <c:v>133</c:v>
                </c:pt>
                <c:pt idx="6006">
                  <c:v>101</c:v>
                </c:pt>
                <c:pt idx="6007">
                  <c:v>128</c:v>
                </c:pt>
                <c:pt idx="6008">
                  <c:v>123</c:v>
                </c:pt>
                <c:pt idx="6009">
                  <c:v>163</c:v>
                </c:pt>
                <c:pt idx="6010">
                  <c:v>161</c:v>
                </c:pt>
                <c:pt idx="6011">
                  <c:v>113</c:v>
                </c:pt>
                <c:pt idx="6012">
                  <c:v>112</c:v>
                </c:pt>
                <c:pt idx="6013">
                  <c:v>116</c:v>
                </c:pt>
                <c:pt idx="6014">
                  <c:v>94</c:v>
                </c:pt>
                <c:pt idx="6015">
                  <c:v>167</c:v>
                </c:pt>
                <c:pt idx="6016">
                  <c:v>161</c:v>
                </c:pt>
                <c:pt idx="6017">
                  <c:v>128</c:v>
                </c:pt>
                <c:pt idx="6018">
                  <c:v>113</c:v>
                </c:pt>
                <c:pt idx="6019">
                  <c:v>105</c:v>
                </c:pt>
                <c:pt idx="6020">
                  <c:v>119</c:v>
                </c:pt>
                <c:pt idx="6021">
                  <c:v>135</c:v>
                </c:pt>
                <c:pt idx="6022">
                  <c:v>145</c:v>
                </c:pt>
                <c:pt idx="6023">
                  <c:v>91</c:v>
                </c:pt>
                <c:pt idx="6024">
                  <c:v>90</c:v>
                </c:pt>
                <c:pt idx="6025">
                  <c:v>69</c:v>
                </c:pt>
                <c:pt idx="6026">
                  <c:v>85</c:v>
                </c:pt>
                <c:pt idx="6027">
                  <c:v>135</c:v>
                </c:pt>
                <c:pt idx="6028">
                  <c:v>147</c:v>
                </c:pt>
                <c:pt idx="6029">
                  <c:v>105</c:v>
                </c:pt>
                <c:pt idx="6030">
                  <c:v>98</c:v>
                </c:pt>
                <c:pt idx="6031">
                  <c:v>87</c:v>
                </c:pt>
                <c:pt idx="6032">
                  <c:v>111</c:v>
                </c:pt>
                <c:pt idx="6033">
                  <c:v>181</c:v>
                </c:pt>
                <c:pt idx="6034">
                  <c:v>175</c:v>
                </c:pt>
                <c:pt idx="6035">
                  <c:v>123</c:v>
                </c:pt>
                <c:pt idx="6036">
                  <c:v>115</c:v>
                </c:pt>
                <c:pt idx="6037">
                  <c:v>88</c:v>
                </c:pt>
                <c:pt idx="6038">
                  <c:v>135</c:v>
                </c:pt>
                <c:pt idx="6039">
                  <c:v>133</c:v>
                </c:pt>
                <c:pt idx="6040">
                  <c:v>138</c:v>
                </c:pt>
                <c:pt idx="6041">
                  <c:v>138</c:v>
                </c:pt>
                <c:pt idx="6042">
                  <c:v>85</c:v>
                </c:pt>
                <c:pt idx="6043">
                  <c:v>80</c:v>
                </c:pt>
                <c:pt idx="6044">
                  <c:v>128</c:v>
                </c:pt>
                <c:pt idx="6045">
                  <c:v>147</c:v>
                </c:pt>
                <c:pt idx="6046">
                  <c:v>106</c:v>
                </c:pt>
                <c:pt idx="6047">
                  <c:v>111</c:v>
                </c:pt>
                <c:pt idx="6048">
                  <c:v>74</c:v>
                </c:pt>
                <c:pt idx="6049">
                  <c:v>54</c:v>
                </c:pt>
                <c:pt idx="6050">
                  <c:v>104</c:v>
                </c:pt>
                <c:pt idx="6051">
                  <c:v>165</c:v>
                </c:pt>
                <c:pt idx="6052">
                  <c:v>112</c:v>
                </c:pt>
                <c:pt idx="6053">
                  <c:v>112</c:v>
                </c:pt>
                <c:pt idx="6054">
                  <c:v>83</c:v>
                </c:pt>
                <c:pt idx="6055">
                  <c:v>53</c:v>
                </c:pt>
                <c:pt idx="6056">
                  <c:v>98</c:v>
                </c:pt>
                <c:pt idx="6057">
                  <c:v>154</c:v>
                </c:pt>
                <c:pt idx="6058">
                  <c:v>98</c:v>
                </c:pt>
                <c:pt idx="6059">
                  <c:v>116</c:v>
                </c:pt>
                <c:pt idx="6060">
                  <c:v>87</c:v>
                </c:pt>
                <c:pt idx="6061">
                  <c:v>58</c:v>
                </c:pt>
                <c:pt idx="6062">
                  <c:v>101</c:v>
                </c:pt>
                <c:pt idx="6063">
                  <c:v>150</c:v>
                </c:pt>
                <c:pt idx="6064">
                  <c:v>111</c:v>
                </c:pt>
                <c:pt idx="6065">
                  <c:v>126</c:v>
                </c:pt>
                <c:pt idx="6066">
                  <c:v>91</c:v>
                </c:pt>
                <c:pt idx="6067">
                  <c:v>65</c:v>
                </c:pt>
                <c:pt idx="6068">
                  <c:v>115</c:v>
                </c:pt>
                <c:pt idx="6069">
                  <c:v>203</c:v>
                </c:pt>
                <c:pt idx="6070">
                  <c:v>154</c:v>
                </c:pt>
                <c:pt idx="6071">
                  <c:v>149</c:v>
                </c:pt>
                <c:pt idx="6072">
                  <c:v>106</c:v>
                </c:pt>
                <c:pt idx="6073">
                  <c:v>87</c:v>
                </c:pt>
                <c:pt idx="6074">
                  <c:v>162</c:v>
                </c:pt>
                <c:pt idx="6075">
                  <c:v>203</c:v>
                </c:pt>
                <c:pt idx="6076">
                  <c:v>180</c:v>
                </c:pt>
                <c:pt idx="6077">
                  <c:v>160</c:v>
                </c:pt>
                <c:pt idx="6078">
                  <c:v>135</c:v>
                </c:pt>
                <c:pt idx="6079">
                  <c:v>145</c:v>
                </c:pt>
                <c:pt idx="6080">
                  <c:v>140</c:v>
                </c:pt>
                <c:pt idx="6081">
                  <c:v>175</c:v>
                </c:pt>
                <c:pt idx="6082">
                  <c:v>176</c:v>
                </c:pt>
                <c:pt idx="6083">
                  <c:v>142</c:v>
                </c:pt>
                <c:pt idx="6084">
                  <c:v>143</c:v>
                </c:pt>
                <c:pt idx="6085">
                  <c:v>124</c:v>
                </c:pt>
                <c:pt idx="6086">
                  <c:v>126</c:v>
                </c:pt>
                <c:pt idx="6087">
                  <c:v>163</c:v>
                </c:pt>
                <c:pt idx="6088">
                  <c:v>156</c:v>
                </c:pt>
                <c:pt idx="6089">
                  <c:v>143</c:v>
                </c:pt>
                <c:pt idx="6090">
                  <c:v>123</c:v>
                </c:pt>
                <c:pt idx="6091">
                  <c:v>111</c:v>
                </c:pt>
                <c:pt idx="6092">
                  <c:v>133</c:v>
                </c:pt>
                <c:pt idx="6093">
                  <c:v>165</c:v>
                </c:pt>
                <c:pt idx="6094">
                  <c:v>149</c:v>
                </c:pt>
                <c:pt idx="6095">
                  <c:v>105</c:v>
                </c:pt>
                <c:pt idx="6096">
                  <c:v>95</c:v>
                </c:pt>
                <c:pt idx="6097">
                  <c:v>91</c:v>
                </c:pt>
                <c:pt idx="6098">
                  <c:v>105</c:v>
                </c:pt>
                <c:pt idx="6099">
                  <c:v>160</c:v>
                </c:pt>
                <c:pt idx="6100">
                  <c:v>150</c:v>
                </c:pt>
                <c:pt idx="6101">
                  <c:v>117</c:v>
                </c:pt>
                <c:pt idx="6102">
                  <c:v>115</c:v>
                </c:pt>
                <c:pt idx="6103">
                  <c:v>113</c:v>
                </c:pt>
                <c:pt idx="6104">
                  <c:v>140</c:v>
                </c:pt>
                <c:pt idx="6105">
                  <c:v>210</c:v>
                </c:pt>
                <c:pt idx="6106">
                  <c:v>182</c:v>
                </c:pt>
                <c:pt idx="6107">
                  <c:v>130</c:v>
                </c:pt>
                <c:pt idx="6108">
                  <c:v>145</c:v>
                </c:pt>
                <c:pt idx="6109">
                  <c:v>119</c:v>
                </c:pt>
                <c:pt idx="6110">
                  <c:v>131</c:v>
                </c:pt>
                <c:pt idx="6111">
                  <c:v>131</c:v>
                </c:pt>
                <c:pt idx="6112">
                  <c:v>135</c:v>
                </c:pt>
                <c:pt idx="6113">
                  <c:v>126</c:v>
                </c:pt>
                <c:pt idx="6114">
                  <c:v>75</c:v>
                </c:pt>
                <c:pt idx="6115">
                  <c:v>63</c:v>
                </c:pt>
                <c:pt idx="6116">
                  <c:v>117</c:v>
                </c:pt>
                <c:pt idx="6117">
                  <c:v>145</c:v>
                </c:pt>
                <c:pt idx="6118">
                  <c:v>112</c:v>
                </c:pt>
                <c:pt idx="6119">
                  <c:v>104</c:v>
                </c:pt>
                <c:pt idx="6120">
                  <c:v>63</c:v>
                </c:pt>
                <c:pt idx="6121">
                  <c:v>51</c:v>
                </c:pt>
                <c:pt idx="6122">
                  <c:v>98</c:v>
                </c:pt>
                <c:pt idx="6123">
                  <c:v>137</c:v>
                </c:pt>
                <c:pt idx="6124">
                  <c:v>101</c:v>
                </c:pt>
                <c:pt idx="6125">
                  <c:v>113</c:v>
                </c:pt>
                <c:pt idx="6126">
                  <c:v>73</c:v>
                </c:pt>
                <c:pt idx="6127">
                  <c:v>39</c:v>
                </c:pt>
                <c:pt idx="6128">
                  <c:v>95</c:v>
                </c:pt>
                <c:pt idx="6129">
                  <c:v>142</c:v>
                </c:pt>
                <c:pt idx="6130">
                  <c:v>88</c:v>
                </c:pt>
                <c:pt idx="6131">
                  <c:v>94</c:v>
                </c:pt>
                <c:pt idx="6132">
                  <c:v>69</c:v>
                </c:pt>
                <c:pt idx="6133">
                  <c:v>53</c:v>
                </c:pt>
                <c:pt idx="6134">
                  <c:v>105</c:v>
                </c:pt>
                <c:pt idx="6135">
                  <c:v>160</c:v>
                </c:pt>
                <c:pt idx="6136">
                  <c:v>108</c:v>
                </c:pt>
                <c:pt idx="6137">
                  <c:v>123</c:v>
                </c:pt>
                <c:pt idx="6138">
                  <c:v>91</c:v>
                </c:pt>
                <c:pt idx="6139">
                  <c:v>56</c:v>
                </c:pt>
                <c:pt idx="6140">
                  <c:v>120</c:v>
                </c:pt>
                <c:pt idx="6141">
                  <c:v>176</c:v>
                </c:pt>
                <c:pt idx="6142">
                  <c:v>147</c:v>
                </c:pt>
                <c:pt idx="6143">
                  <c:v>142</c:v>
                </c:pt>
                <c:pt idx="6144">
                  <c:v>120</c:v>
                </c:pt>
                <c:pt idx="6145">
                  <c:v>72</c:v>
                </c:pt>
                <c:pt idx="6146">
                  <c:v>150</c:v>
                </c:pt>
                <c:pt idx="6147">
                  <c:v>196</c:v>
                </c:pt>
                <c:pt idx="6148">
                  <c:v>173</c:v>
                </c:pt>
                <c:pt idx="6149">
                  <c:v>137</c:v>
                </c:pt>
                <c:pt idx="6150">
                  <c:v>128</c:v>
                </c:pt>
                <c:pt idx="6151">
                  <c:v>138</c:v>
                </c:pt>
                <c:pt idx="6152">
                  <c:v>143</c:v>
                </c:pt>
                <c:pt idx="6153">
                  <c:v>182</c:v>
                </c:pt>
                <c:pt idx="6154">
                  <c:v>175</c:v>
                </c:pt>
                <c:pt idx="6155">
                  <c:v>150</c:v>
                </c:pt>
                <c:pt idx="6156">
                  <c:v>113</c:v>
                </c:pt>
                <c:pt idx="6157">
                  <c:v>126</c:v>
                </c:pt>
                <c:pt idx="6158">
                  <c:v>119</c:v>
                </c:pt>
                <c:pt idx="6159">
                  <c:v>180</c:v>
                </c:pt>
                <c:pt idx="6160">
                  <c:v>156</c:v>
                </c:pt>
                <c:pt idx="6161">
                  <c:v>135</c:v>
                </c:pt>
                <c:pt idx="6162">
                  <c:v>120</c:v>
                </c:pt>
                <c:pt idx="6163">
                  <c:v>100</c:v>
                </c:pt>
                <c:pt idx="6164">
                  <c:v>131</c:v>
                </c:pt>
                <c:pt idx="6165">
                  <c:v>131</c:v>
                </c:pt>
                <c:pt idx="6166">
                  <c:v>142</c:v>
                </c:pt>
                <c:pt idx="6167">
                  <c:v>105</c:v>
                </c:pt>
                <c:pt idx="6168">
                  <c:v>88</c:v>
                </c:pt>
                <c:pt idx="6169">
                  <c:v>90</c:v>
                </c:pt>
                <c:pt idx="6170">
                  <c:v>102</c:v>
                </c:pt>
                <c:pt idx="6171">
                  <c:v>137</c:v>
                </c:pt>
                <c:pt idx="6172">
                  <c:v>173</c:v>
                </c:pt>
                <c:pt idx="6173">
                  <c:v>115</c:v>
                </c:pt>
                <c:pt idx="6174">
                  <c:v>116</c:v>
                </c:pt>
                <c:pt idx="6175">
                  <c:v>102</c:v>
                </c:pt>
                <c:pt idx="6176">
                  <c:v>124</c:v>
                </c:pt>
                <c:pt idx="6177">
                  <c:v>203</c:v>
                </c:pt>
                <c:pt idx="6178">
                  <c:v>189</c:v>
                </c:pt>
                <c:pt idx="6179">
                  <c:v>138</c:v>
                </c:pt>
                <c:pt idx="6180">
                  <c:v>128</c:v>
                </c:pt>
                <c:pt idx="6181">
                  <c:v>116</c:v>
                </c:pt>
                <c:pt idx="6182">
                  <c:v>135</c:v>
                </c:pt>
                <c:pt idx="6183">
                  <c:v>256</c:v>
                </c:pt>
                <c:pt idx="6184">
                  <c:v>206</c:v>
                </c:pt>
                <c:pt idx="6185">
                  <c:v>248</c:v>
                </c:pt>
                <c:pt idx="6186">
                  <c:v>203</c:v>
                </c:pt>
                <c:pt idx="6187">
                  <c:v>189</c:v>
                </c:pt>
                <c:pt idx="6188">
                  <c:v>239</c:v>
                </c:pt>
                <c:pt idx="6189">
                  <c:v>312</c:v>
                </c:pt>
                <c:pt idx="6190">
                  <c:v>218</c:v>
                </c:pt>
                <c:pt idx="6191">
                  <c:v>217</c:v>
                </c:pt>
                <c:pt idx="6192">
                  <c:v>169</c:v>
                </c:pt>
                <c:pt idx="6193">
                  <c:v>189</c:v>
                </c:pt>
                <c:pt idx="6194">
                  <c:v>216</c:v>
                </c:pt>
                <c:pt idx="6195">
                  <c:v>265</c:v>
                </c:pt>
                <c:pt idx="6196">
                  <c:v>210</c:v>
                </c:pt>
                <c:pt idx="6197">
                  <c:v>181</c:v>
                </c:pt>
                <c:pt idx="6198">
                  <c:v>144</c:v>
                </c:pt>
                <c:pt idx="6199">
                  <c:v>181</c:v>
                </c:pt>
                <c:pt idx="6200">
                  <c:v>189</c:v>
                </c:pt>
                <c:pt idx="6201">
                  <c:v>283</c:v>
                </c:pt>
                <c:pt idx="6202">
                  <c:v>182</c:v>
                </c:pt>
                <c:pt idx="6203">
                  <c:v>182</c:v>
                </c:pt>
                <c:pt idx="6204">
                  <c:v>180</c:v>
                </c:pt>
                <c:pt idx="6205">
                  <c:v>188</c:v>
                </c:pt>
                <c:pt idx="6206">
                  <c:v>209</c:v>
                </c:pt>
                <c:pt idx="6207">
                  <c:v>282</c:v>
                </c:pt>
                <c:pt idx="6208">
                  <c:v>188</c:v>
                </c:pt>
                <c:pt idx="6209">
                  <c:v>210</c:v>
                </c:pt>
                <c:pt idx="6210">
                  <c:v>182</c:v>
                </c:pt>
                <c:pt idx="6211">
                  <c:v>196</c:v>
                </c:pt>
                <c:pt idx="6212">
                  <c:v>200</c:v>
                </c:pt>
                <c:pt idx="6213">
                  <c:v>273</c:v>
                </c:pt>
                <c:pt idx="6214">
                  <c:v>200</c:v>
                </c:pt>
                <c:pt idx="6215">
                  <c:v>209</c:v>
                </c:pt>
                <c:pt idx="6216">
                  <c:v>218</c:v>
                </c:pt>
                <c:pt idx="6217">
                  <c:v>195</c:v>
                </c:pt>
                <c:pt idx="6218">
                  <c:v>250</c:v>
                </c:pt>
                <c:pt idx="6219">
                  <c:v>311</c:v>
                </c:pt>
                <c:pt idx="6220">
                  <c:v>270</c:v>
                </c:pt>
                <c:pt idx="6221">
                  <c:v>248</c:v>
                </c:pt>
                <c:pt idx="6222">
                  <c:v>202</c:v>
                </c:pt>
                <c:pt idx="6223">
                  <c:v>240</c:v>
                </c:pt>
                <c:pt idx="6224">
                  <c:v>244</c:v>
                </c:pt>
                <c:pt idx="6225">
                  <c:v>326</c:v>
                </c:pt>
                <c:pt idx="6226">
                  <c:v>243</c:v>
                </c:pt>
                <c:pt idx="6227">
                  <c:v>231</c:v>
                </c:pt>
                <c:pt idx="6228">
                  <c:v>233</c:v>
                </c:pt>
                <c:pt idx="6229">
                  <c:v>225</c:v>
                </c:pt>
                <c:pt idx="6230">
                  <c:v>278</c:v>
                </c:pt>
                <c:pt idx="6231">
                  <c:v>287</c:v>
                </c:pt>
                <c:pt idx="6232">
                  <c:v>223</c:v>
                </c:pt>
                <c:pt idx="6233">
                  <c:v>196</c:v>
                </c:pt>
                <c:pt idx="6234">
                  <c:v>210</c:v>
                </c:pt>
                <c:pt idx="6235">
                  <c:v>175</c:v>
                </c:pt>
                <c:pt idx="6236">
                  <c:v>232</c:v>
                </c:pt>
                <c:pt idx="6237">
                  <c:v>244</c:v>
                </c:pt>
                <c:pt idx="6238">
                  <c:v>208</c:v>
                </c:pt>
                <c:pt idx="6239">
                  <c:v>176</c:v>
                </c:pt>
                <c:pt idx="6240">
                  <c:v>176</c:v>
                </c:pt>
                <c:pt idx="6241">
                  <c:v>189</c:v>
                </c:pt>
                <c:pt idx="6242">
                  <c:v>225</c:v>
                </c:pt>
                <c:pt idx="6243">
                  <c:v>278</c:v>
                </c:pt>
                <c:pt idx="6244">
                  <c:v>188</c:v>
                </c:pt>
                <c:pt idx="6245">
                  <c:v>202</c:v>
                </c:pt>
                <c:pt idx="6246">
                  <c:v>225</c:v>
                </c:pt>
                <c:pt idx="6247">
                  <c:v>196</c:v>
                </c:pt>
                <c:pt idx="6248">
                  <c:v>206</c:v>
                </c:pt>
                <c:pt idx="6249">
                  <c:v>290</c:v>
                </c:pt>
                <c:pt idx="6250">
                  <c:v>219</c:v>
                </c:pt>
                <c:pt idx="6251">
                  <c:v>215</c:v>
                </c:pt>
                <c:pt idx="6252">
                  <c:v>194</c:v>
                </c:pt>
                <c:pt idx="6253">
                  <c:v>225</c:v>
                </c:pt>
                <c:pt idx="6254">
                  <c:v>228</c:v>
                </c:pt>
                <c:pt idx="6255">
                  <c:v>231</c:v>
                </c:pt>
                <c:pt idx="6256">
                  <c:v>181</c:v>
                </c:pt>
                <c:pt idx="6257">
                  <c:v>189</c:v>
                </c:pt>
                <c:pt idx="6258">
                  <c:v>173</c:v>
                </c:pt>
                <c:pt idx="6259">
                  <c:v>156</c:v>
                </c:pt>
                <c:pt idx="6260">
                  <c:v>196</c:v>
                </c:pt>
                <c:pt idx="6261">
                  <c:v>263</c:v>
                </c:pt>
                <c:pt idx="6262">
                  <c:v>188</c:v>
                </c:pt>
                <c:pt idx="6263">
                  <c:v>169</c:v>
                </c:pt>
                <c:pt idx="6264">
                  <c:v>142</c:v>
                </c:pt>
                <c:pt idx="6265">
                  <c:v>180</c:v>
                </c:pt>
                <c:pt idx="6266">
                  <c:v>203</c:v>
                </c:pt>
                <c:pt idx="6267">
                  <c:v>276</c:v>
                </c:pt>
                <c:pt idx="6268">
                  <c:v>150</c:v>
                </c:pt>
                <c:pt idx="6269">
                  <c:v>181</c:v>
                </c:pt>
                <c:pt idx="6270">
                  <c:v>124</c:v>
                </c:pt>
                <c:pt idx="6271">
                  <c:v>158</c:v>
                </c:pt>
                <c:pt idx="6272">
                  <c:v>169</c:v>
                </c:pt>
                <c:pt idx="6273">
                  <c:v>263</c:v>
                </c:pt>
                <c:pt idx="6274">
                  <c:v>155</c:v>
                </c:pt>
                <c:pt idx="6275">
                  <c:v>144</c:v>
                </c:pt>
                <c:pt idx="6276">
                  <c:v>140</c:v>
                </c:pt>
                <c:pt idx="6277">
                  <c:v>131</c:v>
                </c:pt>
                <c:pt idx="6278">
                  <c:v>189</c:v>
                </c:pt>
                <c:pt idx="6279">
                  <c:v>246</c:v>
                </c:pt>
                <c:pt idx="6280">
                  <c:v>182</c:v>
                </c:pt>
                <c:pt idx="6281">
                  <c:v>169</c:v>
                </c:pt>
                <c:pt idx="6282">
                  <c:v>150</c:v>
                </c:pt>
                <c:pt idx="6283">
                  <c:v>150</c:v>
                </c:pt>
                <c:pt idx="6284">
                  <c:v>203</c:v>
                </c:pt>
                <c:pt idx="6285">
                  <c:v>238</c:v>
                </c:pt>
                <c:pt idx="6286">
                  <c:v>182</c:v>
                </c:pt>
                <c:pt idx="6287">
                  <c:v>169</c:v>
                </c:pt>
                <c:pt idx="6288">
                  <c:v>169</c:v>
                </c:pt>
                <c:pt idx="6289">
                  <c:v>163</c:v>
                </c:pt>
                <c:pt idx="6290">
                  <c:v>231</c:v>
                </c:pt>
                <c:pt idx="6291">
                  <c:v>294</c:v>
                </c:pt>
                <c:pt idx="6292">
                  <c:v>224</c:v>
                </c:pt>
                <c:pt idx="6293">
                  <c:v>196</c:v>
                </c:pt>
                <c:pt idx="6294">
                  <c:v>203</c:v>
                </c:pt>
                <c:pt idx="6295">
                  <c:v>182</c:v>
                </c:pt>
                <c:pt idx="6296">
                  <c:v>263</c:v>
                </c:pt>
                <c:pt idx="6297">
                  <c:v>308</c:v>
                </c:pt>
                <c:pt idx="6298">
                  <c:v>200</c:v>
                </c:pt>
                <c:pt idx="6299">
                  <c:v>210</c:v>
                </c:pt>
                <c:pt idx="6300">
                  <c:v>182</c:v>
                </c:pt>
                <c:pt idx="6301">
                  <c:v>176</c:v>
                </c:pt>
                <c:pt idx="6302">
                  <c:v>231</c:v>
                </c:pt>
                <c:pt idx="6303">
                  <c:v>250</c:v>
                </c:pt>
                <c:pt idx="6304">
                  <c:v>181</c:v>
                </c:pt>
                <c:pt idx="6305">
                  <c:v>175</c:v>
                </c:pt>
                <c:pt idx="6306">
                  <c:v>150</c:v>
                </c:pt>
                <c:pt idx="6307">
                  <c:v>156</c:v>
                </c:pt>
                <c:pt idx="6308">
                  <c:v>203</c:v>
                </c:pt>
                <c:pt idx="6309">
                  <c:v>245</c:v>
                </c:pt>
                <c:pt idx="6310">
                  <c:v>196</c:v>
                </c:pt>
                <c:pt idx="6311">
                  <c:v>150</c:v>
                </c:pt>
                <c:pt idx="6312">
                  <c:v>160</c:v>
                </c:pt>
                <c:pt idx="6313">
                  <c:v>149</c:v>
                </c:pt>
                <c:pt idx="6314">
                  <c:v>176</c:v>
                </c:pt>
                <c:pt idx="6315">
                  <c:v>215</c:v>
                </c:pt>
                <c:pt idx="6316">
                  <c:v>195</c:v>
                </c:pt>
                <c:pt idx="6317">
                  <c:v>167</c:v>
                </c:pt>
                <c:pt idx="6318">
                  <c:v>163</c:v>
                </c:pt>
                <c:pt idx="6319">
                  <c:v>163</c:v>
                </c:pt>
                <c:pt idx="6320">
                  <c:v>210</c:v>
                </c:pt>
                <c:pt idx="6321">
                  <c:v>244</c:v>
                </c:pt>
                <c:pt idx="6322">
                  <c:v>202</c:v>
                </c:pt>
                <c:pt idx="6323">
                  <c:v>218</c:v>
                </c:pt>
                <c:pt idx="6324">
                  <c:v>196</c:v>
                </c:pt>
                <c:pt idx="6325">
                  <c:v>169</c:v>
                </c:pt>
                <c:pt idx="6326">
                  <c:v>225</c:v>
                </c:pt>
                <c:pt idx="6327">
                  <c:v>194</c:v>
                </c:pt>
                <c:pt idx="6328">
                  <c:v>150</c:v>
                </c:pt>
                <c:pt idx="6329">
                  <c:v>167</c:v>
                </c:pt>
                <c:pt idx="6330">
                  <c:v>123</c:v>
                </c:pt>
                <c:pt idx="6331">
                  <c:v>128</c:v>
                </c:pt>
                <c:pt idx="6332">
                  <c:v>173</c:v>
                </c:pt>
                <c:pt idx="6333">
                  <c:v>231</c:v>
                </c:pt>
                <c:pt idx="6334">
                  <c:v>143</c:v>
                </c:pt>
                <c:pt idx="6335">
                  <c:v>158</c:v>
                </c:pt>
                <c:pt idx="6336">
                  <c:v>101</c:v>
                </c:pt>
                <c:pt idx="6337">
                  <c:v>122</c:v>
                </c:pt>
                <c:pt idx="6338">
                  <c:v>143</c:v>
                </c:pt>
                <c:pt idx="6339">
                  <c:v>231</c:v>
                </c:pt>
                <c:pt idx="6340">
                  <c:v>126</c:v>
                </c:pt>
                <c:pt idx="6341">
                  <c:v>124</c:v>
                </c:pt>
                <c:pt idx="6342">
                  <c:v>98</c:v>
                </c:pt>
                <c:pt idx="6343">
                  <c:v>113</c:v>
                </c:pt>
                <c:pt idx="6344">
                  <c:v>128</c:v>
                </c:pt>
                <c:pt idx="6345">
                  <c:v>218</c:v>
                </c:pt>
                <c:pt idx="6346">
                  <c:v>111</c:v>
                </c:pt>
                <c:pt idx="6347">
                  <c:v>106</c:v>
                </c:pt>
                <c:pt idx="6348">
                  <c:v>102</c:v>
                </c:pt>
                <c:pt idx="6349">
                  <c:v>101</c:v>
                </c:pt>
                <c:pt idx="6350">
                  <c:v>137</c:v>
                </c:pt>
                <c:pt idx="6351">
                  <c:v>207</c:v>
                </c:pt>
                <c:pt idx="6352">
                  <c:v>135</c:v>
                </c:pt>
                <c:pt idx="6353">
                  <c:v>143</c:v>
                </c:pt>
                <c:pt idx="6354">
                  <c:v>123</c:v>
                </c:pt>
                <c:pt idx="6355">
                  <c:v>126</c:v>
                </c:pt>
                <c:pt idx="6356">
                  <c:v>143</c:v>
                </c:pt>
                <c:pt idx="6357">
                  <c:v>232</c:v>
                </c:pt>
                <c:pt idx="6358">
                  <c:v>138</c:v>
                </c:pt>
                <c:pt idx="6359">
                  <c:v>142</c:v>
                </c:pt>
                <c:pt idx="6360">
                  <c:v>140</c:v>
                </c:pt>
                <c:pt idx="6361">
                  <c:v>150</c:v>
                </c:pt>
                <c:pt idx="6362">
                  <c:v>196</c:v>
                </c:pt>
                <c:pt idx="6363">
                  <c:v>252</c:v>
                </c:pt>
                <c:pt idx="6364">
                  <c:v>195</c:v>
                </c:pt>
                <c:pt idx="6365">
                  <c:v>173</c:v>
                </c:pt>
                <c:pt idx="6366">
                  <c:v>152</c:v>
                </c:pt>
                <c:pt idx="6367">
                  <c:v>154</c:v>
                </c:pt>
                <c:pt idx="6368">
                  <c:v>181</c:v>
                </c:pt>
                <c:pt idx="6369">
                  <c:v>228</c:v>
                </c:pt>
                <c:pt idx="6370">
                  <c:v>195</c:v>
                </c:pt>
                <c:pt idx="6371">
                  <c:v>150</c:v>
                </c:pt>
                <c:pt idx="6372">
                  <c:v>158</c:v>
                </c:pt>
                <c:pt idx="6373">
                  <c:v>135</c:v>
                </c:pt>
                <c:pt idx="6374">
                  <c:v>169</c:v>
                </c:pt>
                <c:pt idx="6375">
                  <c:v>225</c:v>
                </c:pt>
                <c:pt idx="6376">
                  <c:v>173</c:v>
                </c:pt>
                <c:pt idx="6377">
                  <c:v>138</c:v>
                </c:pt>
                <c:pt idx="6378">
                  <c:v>113</c:v>
                </c:pt>
                <c:pt idx="6379">
                  <c:v>122</c:v>
                </c:pt>
                <c:pt idx="6380">
                  <c:v>138</c:v>
                </c:pt>
                <c:pt idx="6381">
                  <c:v>210</c:v>
                </c:pt>
                <c:pt idx="6382">
                  <c:v>138</c:v>
                </c:pt>
                <c:pt idx="6383">
                  <c:v>106</c:v>
                </c:pt>
                <c:pt idx="6384">
                  <c:v>112</c:v>
                </c:pt>
                <c:pt idx="6385">
                  <c:v>116</c:v>
                </c:pt>
                <c:pt idx="6386">
                  <c:v>147</c:v>
                </c:pt>
                <c:pt idx="6387">
                  <c:v>169</c:v>
                </c:pt>
                <c:pt idx="6388">
                  <c:v>140</c:v>
                </c:pt>
                <c:pt idx="6389">
                  <c:v>116</c:v>
                </c:pt>
                <c:pt idx="6390">
                  <c:v>135</c:v>
                </c:pt>
                <c:pt idx="6391">
                  <c:v>138</c:v>
                </c:pt>
                <c:pt idx="6392">
                  <c:v>167</c:v>
                </c:pt>
                <c:pt idx="6393">
                  <c:v>231</c:v>
                </c:pt>
                <c:pt idx="6394">
                  <c:v>181</c:v>
                </c:pt>
                <c:pt idx="6395">
                  <c:v>161</c:v>
                </c:pt>
                <c:pt idx="6396">
                  <c:v>147</c:v>
                </c:pt>
                <c:pt idx="6397">
                  <c:v>142</c:v>
                </c:pt>
                <c:pt idx="6398">
                  <c:v>156</c:v>
                </c:pt>
                <c:pt idx="6399">
                  <c:v>135</c:v>
                </c:pt>
                <c:pt idx="6400">
                  <c:v>78</c:v>
                </c:pt>
                <c:pt idx="6401">
                  <c:v>75</c:v>
                </c:pt>
                <c:pt idx="6402">
                  <c:v>42</c:v>
                </c:pt>
                <c:pt idx="6403">
                  <c:v>52</c:v>
                </c:pt>
                <c:pt idx="6404">
                  <c:v>81</c:v>
                </c:pt>
                <c:pt idx="6405">
                  <c:v>138</c:v>
                </c:pt>
                <c:pt idx="6406">
                  <c:v>58</c:v>
                </c:pt>
                <c:pt idx="6407">
                  <c:v>63</c:v>
                </c:pt>
                <c:pt idx="6408">
                  <c:v>34</c:v>
                </c:pt>
                <c:pt idx="6409">
                  <c:v>54</c:v>
                </c:pt>
                <c:pt idx="6410">
                  <c:v>78</c:v>
                </c:pt>
                <c:pt idx="6411">
                  <c:v>156</c:v>
                </c:pt>
                <c:pt idx="6412">
                  <c:v>59</c:v>
                </c:pt>
                <c:pt idx="6413">
                  <c:v>73</c:v>
                </c:pt>
                <c:pt idx="6414">
                  <c:v>27</c:v>
                </c:pt>
                <c:pt idx="6415">
                  <c:v>44</c:v>
                </c:pt>
                <c:pt idx="6416">
                  <c:v>65</c:v>
                </c:pt>
                <c:pt idx="6417">
                  <c:v>119</c:v>
                </c:pt>
                <c:pt idx="6418">
                  <c:v>49</c:v>
                </c:pt>
                <c:pt idx="6419">
                  <c:v>49</c:v>
                </c:pt>
                <c:pt idx="6420">
                  <c:v>29</c:v>
                </c:pt>
                <c:pt idx="6421">
                  <c:v>35</c:v>
                </c:pt>
                <c:pt idx="6422">
                  <c:v>75</c:v>
                </c:pt>
                <c:pt idx="6423">
                  <c:v>156</c:v>
                </c:pt>
                <c:pt idx="6424">
                  <c:v>68</c:v>
                </c:pt>
                <c:pt idx="6425">
                  <c:v>58</c:v>
                </c:pt>
                <c:pt idx="6426">
                  <c:v>38</c:v>
                </c:pt>
                <c:pt idx="6427">
                  <c:v>42</c:v>
                </c:pt>
                <c:pt idx="6428">
                  <c:v>83</c:v>
                </c:pt>
                <c:pt idx="6429">
                  <c:v>142</c:v>
                </c:pt>
                <c:pt idx="6430">
                  <c:v>77</c:v>
                </c:pt>
                <c:pt idx="6431">
                  <c:v>56</c:v>
                </c:pt>
                <c:pt idx="6432">
                  <c:v>52</c:v>
                </c:pt>
                <c:pt idx="6433">
                  <c:v>54</c:v>
                </c:pt>
                <c:pt idx="6434">
                  <c:v>101</c:v>
                </c:pt>
                <c:pt idx="6435">
                  <c:v>168</c:v>
                </c:pt>
                <c:pt idx="6436">
                  <c:v>95</c:v>
                </c:pt>
                <c:pt idx="6437">
                  <c:v>69</c:v>
                </c:pt>
                <c:pt idx="6438">
                  <c:v>63</c:v>
                </c:pt>
                <c:pt idx="6439">
                  <c:v>75</c:v>
                </c:pt>
                <c:pt idx="6440">
                  <c:v>115</c:v>
                </c:pt>
                <c:pt idx="6441">
                  <c:v>167</c:v>
                </c:pt>
                <c:pt idx="6442">
                  <c:v>91</c:v>
                </c:pt>
                <c:pt idx="6443">
                  <c:v>80</c:v>
                </c:pt>
                <c:pt idx="6444">
                  <c:v>75</c:v>
                </c:pt>
                <c:pt idx="6445">
                  <c:v>65</c:v>
                </c:pt>
                <c:pt idx="6446">
                  <c:v>120</c:v>
                </c:pt>
                <c:pt idx="6447">
                  <c:v>137</c:v>
                </c:pt>
                <c:pt idx="6448">
                  <c:v>94</c:v>
                </c:pt>
                <c:pt idx="6449">
                  <c:v>65</c:v>
                </c:pt>
                <c:pt idx="6450">
                  <c:v>54</c:v>
                </c:pt>
                <c:pt idx="6451">
                  <c:v>58</c:v>
                </c:pt>
                <c:pt idx="6452">
                  <c:v>74</c:v>
                </c:pt>
                <c:pt idx="6453">
                  <c:v>126</c:v>
                </c:pt>
                <c:pt idx="6454">
                  <c:v>83</c:v>
                </c:pt>
                <c:pt idx="6455">
                  <c:v>47</c:v>
                </c:pt>
                <c:pt idx="6456">
                  <c:v>42</c:v>
                </c:pt>
                <c:pt idx="6457">
                  <c:v>41</c:v>
                </c:pt>
                <c:pt idx="6458">
                  <c:v>83</c:v>
                </c:pt>
                <c:pt idx="6459">
                  <c:v>123</c:v>
                </c:pt>
                <c:pt idx="6460">
                  <c:v>72</c:v>
                </c:pt>
                <c:pt idx="6461">
                  <c:v>57</c:v>
                </c:pt>
                <c:pt idx="6462">
                  <c:v>52</c:v>
                </c:pt>
                <c:pt idx="6463">
                  <c:v>53</c:v>
                </c:pt>
                <c:pt idx="6464">
                  <c:v>80</c:v>
                </c:pt>
                <c:pt idx="6465">
                  <c:v>158</c:v>
                </c:pt>
                <c:pt idx="6466">
                  <c:v>98</c:v>
                </c:pt>
                <c:pt idx="6467">
                  <c:v>74</c:v>
                </c:pt>
                <c:pt idx="6468">
                  <c:v>68</c:v>
                </c:pt>
                <c:pt idx="6469">
                  <c:v>68</c:v>
                </c:pt>
                <c:pt idx="6470">
                  <c:v>98</c:v>
                </c:pt>
                <c:pt idx="6471">
                  <c:v>189</c:v>
                </c:pt>
                <c:pt idx="6472">
                  <c:v>142</c:v>
                </c:pt>
                <c:pt idx="6473">
                  <c:v>158</c:v>
                </c:pt>
                <c:pt idx="6474">
                  <c:v>101</c:v>
                </c:pt>
                <c:pt idx="6475">
                  <c:v>115</c:v>
                </c:pt>
                <c:pt idx="6476">
                  <c:v>158</c:v>
                </c:pt>
                <c:pt idx="6477">
                  <c:v>225</c:v>
                </c:pt>
                <c:pt idx="6478">
                  <c:v>106</c:v>
                </c:pt>
                <c:pt idx="6479">
                  <c:v>124</c:v>
                </c:pt>
                <c:pt idx="6480">
                  <c:v>91</c:v>
                </c:pt>
                <c:pt idx="6481">
                  <c:v>108</c:v>
                </c:pt>
                <c:pt idx="6482">
                  <c:v>125</c:v>
                </c:pt>
                <c:pt idx="6483">
                  <c:v>187</c:v>
                </c:pt>
                <c:pt idx="6484">
                  <c:v>100</c:v>
                </c:pt>
                <c:pt idx="6485">
                  <c:v>128</c:v>
                </c:pt>
                <c:pt idx="6486">
                  <c:v>80</c:v>
                </c:pt>
                <c:pt idx="6487">
                  <c:v>81</c:v>
                </c:pt>
                <c:pt idx="6488">
                  <c:v>123</c:v>
                </c:pt>
                <c:pt idx="6489">
                  <c:v>169</c:v>
                </c:pt>
                <c:pt idx="6490">
                  <c:v>109</c:v>
                </c:pt>
                <c:pt idx="6491">
                  <c:v>101</c:v>
                </c:pt>
                <c:pt idx="6492">
                  <c:v>75</c:v>
                </c:pt>
                <c:pt idx="6493">
                  <c:v>81</c:v>
                </c:pt>
                <c:pt idx="6494">
                  <c:v>124</c:v>
                </c:pt>
                <c:pt idx="6495">
                  <c:v>194</c:v>
                </c:pt>
                <c:pt idx="6496">
                  <c:v>131</c:v>
                </c:pt>
                <c:pt idx="6497">
                  <c:v>119</c:v>
                </c:pt>
                <c:pt idx="6498">
                  <c:v>101</c:v>
                </c:pt>
                <c:pt idx="6499">
                  <c:v>116</c:v>
                </c:pt>
                <c:pt idx="6500">
                  <c:v>140</c:v>
                </c:pt>
                <c:pt idx="6501">
                  <c:v>210</c:v>
                </c:pt>
                <c:pt idx="6502">
                  <c:v>125</c:v>
                </c:pt>
                <c:pt idx="6503">
                  <c:v>143</c:v>
                </c:pt>
                <c:pt idx="6504">
                  <c:v>117</c:v>
                </c:pt>
                <c:pt idx="6505">
                  <c:v>135</c:v>
                </c:pt>
                <c:pt idx="6506">
                  <c:v>188</c:v>
                </c:pt>
                <c:pt idx="6507">
                  <c:v>221</c:v>
                </c:pt>
                <c:pt idx="6508">
                  <c:v>156</c:v>
                </c:pt>
                <c:pt idx="6509">
                  <c:v>142</c:v>
                </c:pt>
                <c:pt idx="6510">
                  <c:v>124</c:v>
                </c:pt>
                <c:pt idx="6511">
                  <c:v>150</c:v>
                </c:pt>
                <c:pt idx="6512">
                  <c:v>176</c:v>
                </c:pt>
                <c:pt idx="6513">
                  <c:v>215</c:v>
                </c:pt>
                <c:pt idx="6514">
                  <c:v>168</c:v>
                </c:pt>
                <c:pt idx="6515">
                  <c:v>147</c:v>
                </c:pt>
                <c:pt idx="6516">
                  <c:v>128</c:v>
                </c:pt>
                <c:pt idx="6517">
                  <c:v>122</c:v>
                </c:pt>
                <c:pt idx="6518">
                  <c:v>169</c:v>
                </c:pt>
                <c:pt idx="6519">
                  <c:v>203</c:v>
                </c:pt>
                <c:pt idx="6520">
                  <c:v>147</c:v>
                </c:pt>
                <c:pt idx="6521">
                  <c:v>123</c:v>
                </c:pt>
                <c:pt idx="6522">
                  <c:v>100</c:v>
                </c:pt>
                <c:pt idx="6523">
                  <c:v>108</c:v>
                </c:pt>
                <c:pt idx="6524">
                  <c:v>130</c:v>
                </c:pt>
                <c:pt idx="6525">
                  <c:v>176</c:v>
                </c:pt>
                <c:pt idx="6526">
                  <c:v>145</c:v>
                </c:pt>
                <c:pt idx="6527">
                  <c:v>98</c:v>
                </c:pt>
                <c:pt idx="6528">
                  <c:v>105</c:v>
                </c:pt>
                <c:pt idx="6529">
                  <c:v>98</c:v>
                </c:pt>
                <c:pt idx="6530">
                  <c:v>124</c:v>
                </c:pt>
                <c:pt idx="6531">
                  <c:v>163</c:v>
                </c:pt>
                <c:pt idx="6532">
                  <c:v>117</c:v>
                </c:pt>
                <c:pt idx="6533">
                  <c:v>111</c:v>
                </c:pt>
                <c:pt idx="6534">
                  <c:v>117</c:v>
                </c:pt>
                <c:pt idx="6535">
                  <c:v>123</c:v>
                </c:pt>
                <c:pt idx="6536">
                  <c:v>158</c:v>
                </c:pt>
                <c:pt idx="6537">
                  <c:v>194</c:v>
                </c:pt>
                <c:pt idx="6538">
                  <c:v>155</c:v>
                </c:pt>
                <c:pt idx="6539">
                  <c:v>137</c:v>
                </c:pt>
                <c:pt idx="6540">
                  <c:v>133</c:v>
                </c:pt>
                <c:pt idx="6541">
                  <c:v>124</c:v>
                </c:pt>
                <c:pt idx="6542">
                  <c:v>144</c:v>
                </c:pt>
                <c:pt idx="6543">
                  <c:v>176</c:v>
                </c:pt>
                <c:pt idx="6544">
                  <c:v>131</c:v>
                </c:pt>
                <c:pt idx="6545">
                  <c:v>117</c:v>
                </c:pt>
                <c:pt idx="6546">
                  <c:v>78</c:v>
                </c:pt>
                <c:pt idx="6547">
                  <c:v>95</c:v>
                </c:pt>
                <c:pt idx="6548">
                  <c:v>122</c:v>
                </c:pt>
                <c:pt idx="6549">
                  <c:v>189</c:v>
                </c:pt>
                <c:pt idx="6550">
                  <c:v>105</c:v>
                </c:pt>
                <c:pt idx="6551">
                  <c:v>120</c:v>
                </c:pt>
                <c:pt idx="6552">
                  <c:v>70</c:v>
                </c:pt>
                <c:pt idx="6553">
                  <c:v>98</c:v>
                </c:pt>
                <c:pt idx="6554">
                  <c:v>115</c:v>
                </c:pt>
                <c:pt idx="6555">
                  <c:v>181</c:v>
                </c:pt>
                <c:pt idx="6556">
                  <c:v>98</c:v>
                </c:pt>
                <c:pt idx="6557">
                  <c:v>88</c:v>
                </c:pt>
                <c:pt idx="6558">
                  <c:v>60</c:v>
                </c:pt>
                <c:pt idx="6559">
                  <c:v>65</c:v>
                </c:pt>
                <c:pt idx="6560">
                  <c:v>102</c:v>
                </c:pt>
                <c:pt idx="6561">
                  <c:v>174</c:v>
                </c:pt>
                <c:pt idx="6562">
                  <c:v>81</c:v>
                </c:pt>
                <c:pt idx="6563">
                  <c:v>75</c:v>
                </c:pt>
                <c:pt idx="6564">
                  <c:v>63</c:v>
                </c:pt>
                <c:pt idx="6565">
                  <c:v>73</c:v>
                </c:pt>
                <c:pt idx="6566">
                  <c:v>116</c:v>
                </c:pt>
                <c:pt idx="6567">
                  <c:v>181</c:v>
                </c:pt>
                <c:pt idx="6568">
                  <c:v>113</c:v>
                </c:pt>
                <c:pt idx="6569">
                  <c:v>91</c:v>
                </c:pt>
                <c:pt idx="6570">
                  <c:v>78</c:v>
                </c:pt>
                <c:pt idx="6571">
                  <c:v>85</c:v>
                </c:pt>
                <c:pt idx="6572">
                  <c:v>111</c:v>
                </c:pt>
                <c:pt idx="6573">
                  <c:v>203</c:v>
                </c:pt>
                <c:pt idx="6574">
                  <c:v>106</c:v>
                </c:pt>
                <c:pt idx="6575">
                  <c:v>104</c:v>
                </c:pt>
                <c:pt idx="6576">
                  <c:v>98</c:v>
                </c:pt>
                <c:pt idx="6577">
                  <c:v>98</c:v>
                </c:pt>
                <c:pt idx="6578">
                  <c:v>160</c:v>
                </c:pt>
                <c:pt idx="6579">
                  <c:v>233</c:v>
                </c:pt>
                <c:pt idx="6580">
                  <c:v>147</c:v>
                </c:pt>
                <c:pt idx="6581">
                  <c:v>126</c:v>
                </c:pt>
                <c:pt idx="6582">
                  <c:v>116</c:v>
                </c:pt>
                <c:pt idx="6583">
                  <c:v>119</c:v>
                </c:pt>
                <c:pt idx="6584">
                  <c:v>150</c:v>
                </c:pt>
                <c:pt idx="6585">
                  <c:v>210</c:v>
                </c:pt>
                <c:pt idx="6586">
                  <c:v>152</c:v>
                </c:pt>
                <c:pt idx="6587">
                  <c:v>126</c:v>
                </c:pt>
                <c:pt idx="6588">
                  <c:v>104</c:v>
                </c:pt>
                <c:pt idx="6589">
                  <c:v>113</c:v>
                </c:pt>
                <c:pt idx="6590">
                  <c:v>143</c:v>
                </c:pt>
                <c:pt idx="6591">
                  <c:v>182</c:v>
                </c:pt>
                <c:pt idx="6592">
                  <c:v>126</c:v>
                </c:pt>
                <c:pt idx="6593">
                  <c:v>88</c:v>
                </c:pt>
                <c:pt idx="6594">
                  <c:v>88</c:v>
                </c:pt>
                <c:pt idx="6595">
                  <c:v>94</c:v>
                </c:pt>
                <c:pt idx="6596">
                  <c:v>119</c:v>
                </c:pt>
                <c:pt idx="6597">
                  <c:v>150</c:v>
                </c:pt>
                <c:pt idx="6598">
                  <c:v>106</c:v>
                </c:pt>
                <c:pt idx="6599">
                  <c:v>78</c:v>
                </c:pt>
                <c:pt idx="6600">
                  <c:v>72</c:v>
                </c:pt>
                <c:pt idx="6601">
                  <c:v>83</c:v>
                </c:pt>
                <c:pt idx="6602">
                  <c:v>104</c:v>
                </c:pt>
                <c:pt idx="6603">
                  <c:v>143</c:v>
                </c:pt>
                <c:pt idx="6604">
                  <c:v>94</c:v>
                </c:pt>
                <c:pt idx="6605">
                  <c:v>90</c:v>
                </c:pt>
                <c:pt idx="6606">
                  <c:v>109</c:v>
                </c:pt>
                <c:pt idx="6607">
                  <c:v>91</c:v>
                </c:pt>
                <c:pt idx="6608">
                  <c:v>117</c:v>
                </c:pt>
                <c:pt idx="6609">
                  <c:v>203</c:v>
                </c:pt>
                <c:pt idx="6610">
                  <c:v>140</c:v>
                </c:pt>
                <c:pt idx="6611">
                  <c:v>126</c:v>
                </c:pt>
                <c:pt idx="6612">
                  <c:v>120</c:v>
                </c:pt>
                <c:pt idx="6613">
                  <c:v>112</c:v>
                </c:pt>
                <c:pt idx="6614">
                  <c:v>150</c:v>
                </c:pt>
                <c:pt idx="6615">
                  <c:v>167</c:v>
                </c:pt>
                <c:pt idx="6616">
                  <c:v>109</c:v>
                </c:pt>
                <c:pt idx="6617">
                  <c:v>98</c:v>
                </c:pt>
                <c:pt idx="6618">
                  <c:v>65</c:v>
                </c:pt>
                <c:pt idx="6619">
                  <c:v>80</c:v>
                </c:pt>
                <c:pt idx="6620">
                  <c:v>101</c:v>
                </c:pt>
                <c:pt idx="6621">
                  <c:v>169</c:v>
                </c:pt>
                <c:pt idx="6622">
                  <c:v>80</c:v>
                </c:pt>
                <c:pt idx="6623">
                  <c:v>91</c:v>
                </c:pt>
                <c:pt idx="6624">
                  <c:v>49</c:v>
                </c:pt>
                <c:pt idx="6625">
                  <c:v>75</c:v>
                </c:pt>
                <c:pt idx="6626">
                  <c:v>98</c:v>
                </c:pt>
                <c:pt idx="6627">
                  <c:v>154</c:v>
                </c:pt>
                <c:pt idx="6628">
                  <c:v>73</c:v>
                </c:pt>
                <c:pt idx="6629">
                  <c:v>80</c:v>
                </c:pt>
                <c:pt idx="6630">
                  <c:v>34</c:v>
                </c:pt>
                <c:pt idx="6631">
                  <c:v>49</c:v>
                </c:pt>
                <c:pt idx="6632">
                  <c:v>69</c:v>
                </c:pt>
                <c:pt idx="6633">
                  <c:v>152</c:v>
                </c:pt>
                <c:pt idx="6634">
                  <c:v>65</c:v>
                </c:pt>
                <c:pt idx="6635">
                  <c:v>68</c:v>
                </c:pt>
                <c:pt idx="6636">
                  <c:v>45</c:v>
                </c:pt>
                <c:pt idx="6637">
                  <c:v>53</c:v>
                </c:pt>
                <c:pt idx="6638">
                  <c:v>94</c:v>
                </c:pt>
                <c:pt idx="6639">
                  <c:v>167</c:v>
                </c:pt>
                <c:pt idx="6640">
                  <c:v>87</c:v>
                </c:pt>
                <c:pt idx="6641">
                  <c:v>72</c:v>
                </c:pt>
                <c:pt idx="6642">
                  <c:v>59</c:v>
                </c:pt>
                <c:pt idx="6643">
                  <c:v>75</c:v>
                </c:pt>
                <c:pt idx="6644">
                  <c:v>98</c:v>
                </c:pt>
                <c:pt idx="6645">
                  <c:v>156</c:v>
                </c:pt>
                <c:pt idx="6646">
                  <c:v>88</c:v>
                </c:pt>
                <c:pt idx="6647">
                  <c:v>88</c:v>
                </c:pt>
                <c:pt idx="6648">
                  <c:v>87</c:v>
                </c:pt>
                <c:pt idx="6649">
                  <c:v>87</c:v>
                </c:pt>
                <c:pt idx="6650">
                  <c:v>124</c:v>
                </c:pt>
                <c:pt idx="6651">
                  <c:v>182</c:v>
                </c:pt>
                <c:pt idx="6652">
                  <c:v>117</c:v>
                </c:pt>
                <c:pt idx="6653">
                  <c:v>94</c:v>
                </c:pt>
                <c:pt idx="6654">
                  <c:v>85</c:v>
                </c:pt>
                <c:pt idx="6655">
                  <c:v>98</c:v>
                </c:pt>
                <c:pt idx="6656">
                  <c:v>142</c:v>
                </c:pt>
                <c:pt idx="6657">
                  <c:v>189</c:v>
                </c:pt>
                <c:pt idx="6658">
                  <c:v>113</c:v>
                </c:pt>
                <c:pt idx="6659">
                  <c:v>113</c:v>
                </c:pt>
                <c:pt idx="6660">
                  <c:v>88</c:v>
                </c:pt>
                <c:pt idx="6661">
                  <c:v>81</c:v>
                </c:pt>
                <c:pt idx="6662">
                  <c:v>124</c:v>
                </c:pt>
                <c:pt idx="6663">
                  <c:v>150</c:v>
                </c:pt>
                <c:pt idx="6664">
                  <c:v>98</c:v>
                </c:pt>
                <c:pt idx="6665">
                  <c:v>69</c:v>
                </c:pt>
                <c:pt idx="6666">
                  <c:v>63</c:v>
                </c:pt>
                <c:pt idx="6667">
                  <c:v>68</c:v>
                </c:pt>
                <c:pt idx="6668">
                  <c:v>91</c:v>
                </c:pt>
                <c:pt idx="6669">
                  <c:v>137</c:v>
                </c:pt>
                <c:pt idx="6670">
                  <c:v>88</c:v>
                </c:pt>
                <c:pt idx="6671">
                  <c:v>56</c:v>
                </c:pt>
                <c:pt idx="6672">
                  <c:v>52</c:v>
                </c:pt>
                <c:pt idx="6673">
                  <c:v>50</c:v>
                </c:pt>
                <c:pt idx="6674">
                  <c:v>91</c:v>
                </c:pt>
                <c:pt idx="6675">
                  <c:v>133</c:v>
                </c:pt>
                <c:pt idx="6676">
                  <c:v>78</c:v>
                </c:pt>
                <c:pt idx="6677">
                  <c:v>74</c:v>
                </c:pt>
                <c:pt idx="6678">
                  <c:v>75</c:v>
                </c:pt>
                <c:pt idx="6679">
                  <c:v>77</c:v>
                </c:pt>
                <c:pt idx="6680">
                  <c:v>105</c:v>
                </c:pt>
                <c:pt idx="6681">
                  <c:v>169</c:v>
                </c:pt>
                <c:pt idx="6682">
                  <c:v>119</c:v>
                </c:pt>
                <c:pt idx="6683">
                  <c:v>101</c:v>
                </c:pt>
                <c:pt idx="6684">
                  <c:v>94</c:v>
                </c:pt>
                <c:pt idx="6685">
                  <c:v>81</c:v>
                </c:pt>
                <c:pt idx="6686">
                  <c:v>123</c:v>
                </c:pt>
                <c:pt idx="6687">
                  <c:v>149</c:v>
                </c:pt>
                <c:pt idx="6688">
                  <c:v>91</c:v>
                </c:pt>
                <c:pt idx="6689">
                  <c:v>88</c:v>
                </c:pt>
                <c:pt idx="6690">
                  <c:v>56</c:v>
                </c:pt>
                <c:pt idx="6691">
                  <c:v>65</c:v>
                </c:pt>
                <c:pt idx="6692">
                  <c:v>102</c:v>
                </c:pt>
                <c:pt idx="6693">
                  <c:v>162</c:v>
                </c:pt>
                <c:pt idx="6694">
                  <c:v>65</c:v>
                </c:pt>
                <c:pt idx="6695">
                  <c:v>75</c:v>
                </c:pt>
                <c:pt idx="6696">
                  <c:v>42</c:v>
                </c:pt>
                <c:pt idx="6697">
                  <c:v>68</c:v>
                </c:pt>
                <c:pt idx="6698">
                  <c:v>98</c:v>
                </c:pt>
                <c:pt idx="6699">
                  <c:v>153</c:v>
                </c:pt>
                <c:pt idx="6700">
                  <c:v>59</c:v>
                </c:pt>
                <c:pt idx="6701">
                  <c:v>75</c:v>
                </c:pt>
                <c:pt idx="6702">
                  <c:v>26</c:v>
                </c:pt>
                <c:pt idx="6703">
                  <c:v>41</c:v>
                </c:pt>
                <c:pt idx="6704">
                  <c:v>65</c:v>
                </c:pt>
                <c:pt idx="6705">
                  <c:v>150</c:v>
                </c:pt>
                <c:pt idx="6706">
                  <c:v>58</c:v>
                </c:pt>
                <c:pt idx="6707">
                  <c:v>60</c:v>
                </c:pt>
                <c:pt idx="6708">
                  <c:v>35</c:v>
                </c:pt>
                <c:pt idx="6709">
                  <c:v>38</c:v>
                </c:pt>
                <c:pt idx="6710">
                  <c:v>81</c:v>
                </c:pt>
                <c:pt idx="6711">
                  <c:v>143</c:v>
                </c:pt>
                <c:pt idx="6712">
                  <c:v>77</c:v>
                </c:pt>
                <c:pt idx="6713">
                  <c:v>65</c:v>
                </c:pt>
                <c:pt idx="6714">
                  <c:v>58</c:v>
                </c:pt>
                <c:pt idx="6715">
                  <c:v>56</c:v>
                </c:pt>
                <c:pt idx="6716">
                  <c:v>94</c:v>
                </c:pt>
                <c:pt idx="6717">
                  <c:v>144</c:v>
                </c:pt>
                <c:pt idx="6718">
                  <c:v>94</c:v>
                </c:pt>
                <c:pt idx="6719">
                  <c:v>81</c:v>
                </c:pt>
                <c:pt idx="6720">
                  <c:v>80</c:v>
                </c:pt>
                <c:pt idx="6721">
                  <c:v>83</c:v>
                </c:pt>
                <c:pt idx="6722">
                  <c:v>117</c:v>
                </c:pt>
                <c:pt idx="6723">
                  <c:v>182</c:v>
                </c:pt>
                <c:pt idx="6724">
                  <c:v>119</c:v>
                </c:pt>
                <c:pt idx="6725">
                  <c:v>102</c:v>
                </c:pt>
                <c:pt idx="6726">
                  <c:v>75</c:v>
                </c:pt>
                <c:pt idx="6727">
                  <c:v>91</c:v>
                </c:pt>
                <c:pt idx="6728">
                  <c:v>140</c:v>
                </c:pt>
                <c:pt idx="6729">
                  <c:v>189</c:v>
                </c:pt>
                <c:pt idx="6730">
                  <c:v>111</c:v>
                </c:pt>
                <c:pt idx="6731">
                  <c:v>102</c:v>
                </c:pt>
                <c:pt idx="6732">
                  <c:v>90</c:v>
                </c:pt>
                <c:pt idx="6733">
                  <c:v>69</c:v>
                </c:pt>
                <c:pt idx="6734">
                  <c:v>113</c:v>
                </c:pt>
                <c:pt idx="6735">
                  <c:v>165</c:v>
                </c:pt>
                <c:pt idx="6736">
                  <c:v>91</c:v>
                </c:pt>
                <c:pt idx="6737">
                  <c:v>75</c:v>
                </c:pt>
                <c:pt idx="6738">
                  <c:v>65</c:v>
                </c:pt>
                <c:pt idx="6739">
                  <c:v>61</c:v>
                </c:pt>
                <c:pt idx="6740">
                  <c:v>94</c:v>
                </c:pt>
                <c:pt idx="6741">
                  <c:v>145</c:v>
                </c:pt>
                <c:pt idx="6742">
                  <c:v>85</c:v>
                </c:pt>
                <c:pt idx="6743">
                  <c:v>60</c:v>
                </c:pt>
                <c:pt idx="6744">
                  <c:v>47</c:v>
                </c:pt>
                <c:pt idx="6745">
                  <c:v>46</c:v>
                </c:pt>
                <c:pt idx="6746">
                  <c:v>90</c:v>
                </c:pt>
                <c:pt idx="6747">
                  <c:v>122</c:v>
                </c:pt>
                <c:pt idx="6748">
                  <c:v>72</c:v>
                </c:pt>
                <c:pt idx="6749">
                  <c:v>55</c:v>
                </c:pt>
                <c:pt idx="6750">
                  <c:v>83</c:v>
                </c:pt>
                <c:pt idx="6751">
                  <c:v>70</c:v>
                </c:pt>
                <c:pt idx="6752">
                  <c:v>88</c:v>
                </c:pt>
                <c:pt idx="6753">
                  <c:v>150</c:v>
                </c:pt>
                <c:pt idx="6754">
                  <c:v>120</c:v>
                </c:pt>
                <c:pt idx="6755">
                  <c:v>95</c:v>
                </c:pt>
                <c:pt idx="6756">
                  <c:v>90</c:v>
                </c:pt>
                <c:pt idx="6757">
                  <c:v>81</c:v>
                </c:pt>
                <c:pt idx="6758">
                  <c:v>112</c:v>
                </c:pt>
                <c:pt idx="6759">
                  <c:v>138</c:v>
                </c:pt>
                <c:pt idx="6760">
                  <c:v>80</c:v>
                </c:pt>
                <c:pt idx="6761">
                  <c:v>83</c:v>
                </c:pt>
                <c:pt idx="6762">
                  <c:v>36</c:v>
                </c:pt>
                <c:pt idx="6763">
                  <c:v>44</c:v>
                </c:pt>
                <c:pt idx="6764">
                  <c:v>72</c:v>
                </c:pt>
                <c:pt idx="6765">
                  <c:v>158</c:v>
                </c:pt>
                <c:pt idx="6766">
                  <c:v>47</c:v>
                </c:pt>
                <c:pt idx="6767">
                  <c:v>59</c:v>
                </c:pt>
                <c:pt idx="6768">
                  <c:v>25</c:v>
                </c:pt>
                <c:pt idx="6769">
                  <c:v>46</c:v>
                </c:pt>
                <c:pt idx="6770">
                  <c:v>80</c:v>
                </c:pt>
                <c:pt idx="6771">
                  <c:v>124</c:v>
                </c:pt>
                <c:pt idx="6772">
                  <c:v>50</c:v>
                </c:pt>
                <c:pt idx="6773">
                  <c:v>59</c:v>
                </c:pt>
                <c:pt idx="6774">
                  <c:v>23</c:v>
                </c:pt>
                <c:pt idx="6775">
                  <c:v>31</c:v>
                </c:pt>
                <c:pt idx="6776">
                  <c:v>59</c:v>
                </c:pt>
                <c:pt idx="6777">
                  <c:v>113</c:v>
                </c:pt>
                <c:pt idx="6778">
                  <c:v>42</c:v>
                </c:pt>
                <c:pt idx="6779">
                  <c:v>45</c:v>
                </c:pt>
                <c:pt idx="6780">
                  <c:v>20</c:v>
                </c:pt>
                <c:pt idx="6781">
                  <c:v>29</c:v>
                </c:pt>
                <c:pt idx="6782">
                  <c:v>61</c:v>
                </c:pt>
                <c:pt idx="6783">
                  <c:v>139</c:v>
                </c:pt>
                <c:pt idx="6784">
                  <c:v>60</c:v>
                </c:pt>
                <c:pt idx="6785">
                  <c:v>46</c:v>
                </c:pt>
                <c:pt idx="6786">
                  <c:v>26</c:v>
                </c:pt>
                <c:pt idx="6787">
                  <c:v>38</c:v>
                </c:pt>
                <c:pt idx="6788">
                  <c:v>68</c:v>
                </c:pt>
                <c:pt idx="6789">
                  <c:v>135</c:v>
                </c:pt>
                <c:pt idx="6790">
                  <c:v>70</c:v>
                </c:pt>
                <c:pt idx="6791">
                  <c:v>54</c:v>
                </c:pt>
                <c:pt idx="6792">
                  <c:v>49</c:v>
                </c:pt>
                <c:pt idx="6793">
                  <c:v>51</c:v>
                </c:pt>
                <c:pt idx="6794">
                  <c:v>94</c:v>
                </c:pt>
                <c:pt idx="6795">
                  <c:v>154</c:v>
                </c:pt>
                <c:pt idx="6796">
                  <c:v>81</c:v>
                </c:pt>
                <c:pt idx="6797">
                  <c:v>61</c:v>
                </c:pt>
                <c:pt idx="6798">
                  <c:v>44</c:v>
                </c:pt>
                <c:pt idx="6799">
                  <c:v>52</c:v>
                </c:pt>
                <c:pt idx="6800">
                  <c:v>94</c:v>
                </c:pt>
                <c:pt idx="6801">
                  <c:v>131</c:v>
                </c:pt>
                <c:pt idx="6802">
                  <c:v>78</c:v>
                </c:pt>
                <c:pt idx="6803">
                  <c:v>65</c:v>
                </c:pt>
                <c:pt idx="6804">
                  <c:v>58</c:v>
                </c:pt>
                <c:pt idx="6805">
                  <c:v>46</c:v>
                </c:pt>
                <c:pt idx="6806">
                  <c:v>88</c:v>
                </c:pt>
                <c:pt idx="6807">
                  <c:v>138</c:v>
                </c:pt>
                <c:pt idx="6808">
                  <c:v>80</c:v>
                </c:pt>
                <c:pt idx="6809">
                  <c:v>53</c:v>
                </c:pt>
                <c:pt idx="6810">
                  <c:v>39</c:v>
                </c:pt>
                <c:pt idx="6811">
                  <c:v>42</c:v>
                </c:pt>
                <c:pt idx="6812">
                  <c:v>65</c:v>
                </c:pt>
                <c:pt idx="6813">
                  <c:v>104</c:v>
                </c:pt>
                <c:pt idx="6814">
                  <c:v>75</c:v>
                </c:pt>
                <c:pt idx="6815">
                  <c:v>42</c:v>
                </c:pt>
                <c:pt idx="6816">
                  <c:v>36</c:v>
                </c:pt>
                <c:pt idx="6817">
                  <c:v>38</c:v>
                </c:pt>
                <c:pt idx="6818">
                  <c:v>70</c:v>
                </c:pt>
                <c:pt idx="6819">
                  <c:v>104</c:v>
                </c:pt>
                <c:pt idx="6820">
                  <c:v>63</c:v>
                </c:pt>
                <c:pt idx="6821">
                  <c:v>57</c:v>
                </c:pt>
                <c:pt idx="6822">
                  <c:v>44</c:v>
                </c:pt>
                <c:pt idx="6823">
                  <c:v>45</c:v>
                </c:pt>
                <c:pt idx="6824">
                  <c:v>65</c:v>
                </c:pt>
                <c:pt idx="6825">
                  <c:v>140</c:v>
                </c:pt>
                <c:pt idx="6826">
                  <c:v>75</c:v>
                </c:pt>
                <c:pt idx="6827">
                  <c:v>73</c:v>
                </c:pt>
                <c:pt idx="6828">
                  <c:v>50</c:v>
                </c:pt>
                <c:pt idx="6829">
                  <c:v>50</c:v>
                </c:pt>
                <c:pt idx="6830">
                  <c:v>75</c:v>
                </c:pt>
                <c:pt idx="6831">
                  <c:v>128</c:v>
                </c:pt>
                <c:pt idx="6832">
                  <c:v>74</c:v>
                </c:pt>
                <c:pt idx="6833">
                  <c:v>74</c:v>
                </c:pt>
                <c:pt idx="6834">
                  <c:v>33</c:v>
                </c:pt>
                <c:pt idx="6835">
                  <c:v>49</c:v>
                </c:pt>
                <c:pt idx="6836">
                  <c:v>72</c:v>
                </c:pt>
                <c:pt idx="6837">
                  <c:v>152</c:v>
                </c:pt>
                <c:pt idx="6838">
                  <c:v>51</c:v>
                </c:pt>
                <c:pt idx="6839">
                  <c:v>68</c:v>
                </c:pt>
                <c:pt idx="6840">
                  <c:v>30</c:v>
                </c:pt>
                <c:pt idx="6841">
                  <c:v>51</c:v>
                </c:pt>
                <c:pt idx="6842">
                  <c:v>69</c:v>
                </c:pt>
                <c:pt idx="6843">
                  <c:v>134</c:v>
                </c:pt>
                <c:pt idx="6844">
                  <c:v>58</c:v>
                </c:pt>
                <c:pt idx="6845">
                  <c:v>56</c:v>
                </c:pt>
                <c:pt idx="6846">
                  <c:v>22</c:v>
                </c:pt>
                <c:pt idx="6847">
                  <c:v>36</c:v>
                </c:pt>
                <c:pt idx="6848">
                  <c:v>63</c:v>
                </c:pt>
                <c:pt idx="6849">
                  <c:v>113</c:v>
                </c:pt>
                <c:pt idx="6850">
                  <c:v>44</c:v>
                </c:pt>
                <c:pt idx="6851">
                  <c:v>41</c:v>
                </c:pt>
                <c:pt idx="6852">
                  <c:v>22</c:v>
                </c:pt>
                <c:pt idx="6853">
                  <c:v>30</c:v>
                </c:pt>
                <c:pt idx="6854">
                  <c:v>68</c:v>
                </c:pt>
                <c:pt idx="6855">
                  <c:v>129</c:v>
                </c:pt>
                <c:pt idx="6856">
                  <c:v>54</c:v>
                </c:pt>
                <c:pt idx="6857">
                  <c:v>51</c:v>
                </c:pt>
                <c:pt idx="6858">
                  <c:v>26</c:v>
                </c:pt>
                <c:pt idx="6859">
                  <c:v>31</c:v>
                </c:pt>
                <c:pt idx="6860">
                  <c:v>75</c:v>
                </c:pt>
                <c:pt idx="6861">
                  <c:v>125</c:v>
                </c:pt>
                <c:pt idx="6862">
                  <c:v>65</c:v>
                </c:pt>
                <c:pt idx="6863">
                  <c:v>60</c:v>
                </c:pt>
                <c:pt idx="6864">
                  <c:v>51</c:v>
                </c:pt>
                <c:pt idx="6865">
                  <c:v>47</c:v>
                </c:pt>
                <c:pt idx="6866">
                  <c:v>91</c:v>
                </c:pt>
                <c:pt idx="6867">
                  <c:v>160</c:v>
                </c:pt>
                <c:pt idx="6868">
                  <c:v>84</c:v>
                </c:pt>
                <c:pt idx="6869">
                  <c:v>59</c:v>
                </c:pt>
                <c:pt idx="6870">
                  <c:v>53</c:v>
                </c:pt>
                <c:pt idx="6871">
                  <c:v>60</c:v>
                </c:pt>
                <c:pt idx="6872">
                  <c:v>98</c:v>
                </c:pt>
                <c:pt idx="6873">
                  <c:v>147</c:v>
                </c:pt>
                <c:pt idx="6874">
                  <c:v>90</c:v>
                </c:pt>
                <c:pt idx="6875">
                  <c:v>63</c:v>
                </c:pt>
                <c:pt idx="6876">
                  <c:v>52</c:v>
                </c:pt>
                <c:pt idx="6877">
                  <c:v>44</c:v>
                </c:pt>
                <c:pt idx="6878">
                  <c:v>95</c:v>
                </c:pt>
                <c:pt idx="6879">
                  <c:v>133</c:v>
                </c:pt>
                <c:pt idx="6880">
                  <c:v>72</c:v>
                </c:pt>
                <c:pt idx="6881">
                  <c:v>51</c:v>
                </c:pt>
                <c:pt idx="6882">
                  <c:v>44</c:v>
                </c:pt>
                <c:pt idx="6883">
                  <c:v>42</c:v>
                </c:pt>
                <c:pt idx="6884">
                  <c:v>63</c:v>
                </c:pt>
                <c:pt idx="6885">
                  <c:v>116</c:v>
                </c:pt>
                <c:pt idx="6886">
                  <c:v>73</c:v>
                </c:pt>
                <c:pt idx="6887">
                  <c:v>39</c:v>
                </c:pt>
                <c:pt idx="6888">
                  <c:v>33</c:v>
                </c:pt>
                <c:pt idx="6889">
                  <c:v>34</c:v>
                </c:pt>
                <c:pt idx="6890">
                  <c:v>73</c:v>
                </c:pt>
                <c:pt idx="6891">
                  <c:v>120</c:v>
                </c:pt>
                <c:pt idx="6892">
                  <c:v>73</c:v>
                </c:pt>
                <c:pt idx="6893">
                  <c:v>53</c:v>
                </c:pt>
                <c:pt idx="6894">
                  <c:v>47</c:v>
                </c:pt>
                <c:pt idx="6895">
                  <c:v>44</c:v>
                </c:pt>
                <c:pt idx="6896">
                  <c:v>65</c:v>
                </c:pt>
                <c:pt idx="6897">
                  <c:v>150</c:v>
                </c:pt>
                <c:pt idx="6898">
                  <c:v>75</c:v>
                </c:pt>
                <c:pt idx="6899">
                  <c:v>73</c:v>
                </c:pt>
                <c:pt idx="6900">
                  <c:v>54</c:v>
                </c:pt>
                <c:pt idx="6901">
                  <c:v>54</c:v>
                </c:pt>
                <c:pt idx="6902">
                  <c:v>78</c:v>
                </c:pt>
                <c:pt idx="6903">
                  <c:v>113</c:v>
                </c:pt>
                <c:pt idx="6904">
                  <c:v>70</c:v>
                </c:pt>
                <c:pt idx="6905">
                  <c:v>68</c:v>
                </c:pt>
                <c:pt idx="6906">
                  <c:v>26</c:v>
                </c:pt>
                <c:pt idx="6907">
                  <c:v>42</c:v>
                </c:pt>
                <c:pt idx="6908">
                  <c:v>75</c:v>
                </c:pt>
                <c:pt idx="6909">
                  <c:v>145</c:v>
                </c:pt>
                <c:pt idx="6910">
                  <c:v>45</c:v>
                </c:pt>
                <c:pt idx="6911">
                  <c:v>56</c:v>
                </c:pt>
                <c:pt idx="6912">
                  <c:v>23</c:v>
                </c:pt>
                <c:pt idx="6913">
                  <c:v>38</c:v>
                </c:pt>
                <c:pt idx="6914">
                  <c:v>68</c:v>
                </c:pt>
                <c:pt idx="6915">
                  <c:v>136</c:v>
                </c:pt>
                <c:pt idx="6916">
                  <c:v>47</c:v>
                </c:pt>
                <c:pt idx="6917">
                  <c:v>65</c:v>
                </c:pt>
                <c:pt idx="6918">
                  <c:v>28</c:v>
                </c:pt>
                <c:pt idx="6919">
                  <c:v>39</c:v>
                </c:pt>
                <c:pt idx="6920">
                  <c:v>68</c:v>
                </c:pt>
                <c:pt idx="6921">
                  <c:v>124</c:v>
                </c:pt>
                <c:pt idx="6922">
                  <c:v>49</c:v>
                </c:pt>
                <c:pt idx="6923">
                  <c:v>53</c:v>
                </c:pt>
                <c:pt idx="6924">
                  <c:v>28</c:v>
                </c:pt>
                <c:pt idx="6925">
                  <c:v>34</c:v>
                </c:pt>
                <c:pt idx="6926">
                  <c:v>63</c:v>
                </c:pt>
                <c:pt idx="6927">
                  <c:v>146</c:v>
                </c:pt>
                <c:pt idx="6928">
                  <c:v>63</c:v>
                </c:pt>
                <c:pt idx="6929">
                  <c:v>54</c:v>
                </c:pt>
                <c:pt idx="6930">
                  <c:v>34</c:v>
                </c:pt>
                <c:pt idx="6931">
                  <c:v>42</c:v>
                </c:pt>
                <c:pt idx="6932">
                  <c:v>69</c:v>
                </c:pt>
                <c:pt idx="6933">
                  <c:v>137</c:v>
                </c:pt>
                <c:pt idx="6934">
                  <c:v>77</c:v>
                </c:pt>
                <c:pt idx="6935">
                  <c:v>50</c:v>
                </c:pt>
                <c:pt idx="6936">
                  <c:v>44</c:v>
                </c:pt>
                <c:pt idx="6937">
                  <c:v>44</c:v>
                </c:pt>
                <c:pt idx="6938">
                  <c:v>85</c:v>
                </c:pt>
                <c:pt idx="6939">
                  <c:v>138</c:v>
                </c:pt>
                <c:pt idx="6940">
                  <c:v>87</c:v>
                </c:pt>
                <c:pt idx="6941">
                  <c:v>68</c:v>
                </c:pt>
                <c:pt idx="6942">
                  <c:v>47</c:v>
                </c:pt>
                <c:pt idx="6943">
                  <c:v>60</c:v>
                </c:pt>
                <c:pt idx="6944">
                  <c:v>94</c:v>
                </c:pt>
                <c:pt idx="6945">
                  <c:v>131</c:v>
                </c:pt>
                <c:pt idx="6946">
                  <c:v>78</c:v>
                </c:pt>
                <c:pt idx="6947">
                  <c:v>61</c:v>
                </c:pt>
                <c:pt idx="6948">
                  <c:v>54</c:v>
                </c:pt>
                <c:pt idx="6949">
                  <c:v>51</c:v>
                </c:pt>
                <c:pt idx="6950">
                  <c:v>98</c:v>
                </c:pt>
                <c:pt idx="6951">
                  <c:v>133</c:v>
                </c:pt>
                <c:pt idx="6952">
                  <c:v>77</c:v>
                </c:pt>
                <c:pt idx="6953">
                  <c:v>49</c:v>
                </c:pt>
                <c:pt idx="6954">
                  <c:v>38</c:v>
                </c:pt>
                <c:pt idx="6955">
                  <c:v>45</c:v>
                </c:pt>
                <c:pt idx="6956">
                  <c:v>61</c:v>
                </c:pt>
                <c:pt idx="6957">
                  <c:v>112</c:v>
                </c:pt>
                <c:pt idx="6958">
                  <c:v>75</c:v>
                </c:pt>
                <c:pt idx="6959">
                  <c:v>39</c:v>
                </c:pt>
                <c:pt idx="6960">
                  <c:v>31</c:v>
                </c:pt>
                <c:pt idx="6961">
                  <c:v>38</c:v>
                </c:pt>
                <c:pt idx="6962">
                  <c:v>73</c:v>
                </c:pt>
                <c:pt idx="6963">
                  <c:v>112</c:v>
                </c:pt>
                <c:pt idx="6964">
                  <c:v>72</c:v>
                </c:pt>
                <c:pt idx="6965">
                  <c:v>57</c:v>
                </c:pt>
                <c:pt idx="6966">
                  <c:v>52</c:v>
                </c:pt>
                <c:pt idx="6967">
                  <c:v>49</c:v>
                </c:pt>
                <c:pt idx="6968">
                  <c:v>72</c:v>
                </c:pt>
                <c:pt idx="6969">
                  <c:v>147</c:v>
                </c:pt>
                <c:pt idx="6970">
                  <c:v>91</c:v>
                </c:pt>
                <c:pt idx="6971">
                  <c:v>83</c:v>
                </c:pt>
                <c:pt idx="6972">
                  <c:v>61</c:v>
                </c:pt>
                <c:pt idx="6973">
                  <c:v>59</c:v>
                </c:pt>
                <c:pt idx="6974">
                  <c:v>88</c:v>
                </c:pt>
                <c:pt idx="6975">
                  <c:v>126</c:v>
                </c:pt>
                <c:pt idx="6976">
                  <c:v>70</c:v>
                </c:pt>
                <c:pt idx="6977">
                  <c:v>65</c:v>
                </c:pt>
                <c:pt idx="6978">
                  <c:v>29</c:v>
                </c:pt>
                <c:pt idx="6979">
                  <c:v>45</c:v>
                </c:pt>
                <c:pt idx="6980">
                  <c:v>73</c:v>
                </c:pt>
                <c:pt idx="6981">
                  <c:v>140</c:v>
                </c:pt>
                <c:pt idx="6982">
                  <c:v>39</c:v>
                </c:pt>
                <c:pt idx="6983">
                  <c:v>60</c:v>
                </c:pt>
                <c:pt idx="6984">
                  <c:v>20</c:v>
                </c:pt>
                <c:pt idx="6985">
                  <c:v>38</c:v>
                </c:pt>
                <c:pt idx="6986">
                  <c:v>65</c:v>
                </c:pt>
                <c:pt idx="6987">
                  <c:v>141</c:v>
                </c:pt>
                <c:pt idx="6988">
                  <c:v>44</c:v>
                </c:pt>
                <c:pt idx="6989">
                  <c:v>59</c:v>
                </c:pt>
                <c:pt idx="6990">
                  <c:v>20</c:v>
                </c:pt>
                <c:pt idx="6991">
                  <c:v>34</c:v>
                </c:pt>
                <c:pt idx="6992">
                  <c:v>63</c:v>
                </c:pt>
                <c:pt idx="6993">
                  <c:v>122</c:v>
                </c:pt>
                <c:pt idx="6994">
                  <c:v>39</c:v>
                </c:pt>
                <c:pt idx="6995">
                  <c:v>41</c:v>
                </c:pt>
                <c:pt idx="6996">
                  <c:v>22</c:v>
                </c:pt>
                <c:pt idx="6997">
                  <c:v>26</c:v>
                </c:pt>
                <c:pt idx="6998">
                  <c:v>61</c:v>
                </c:pt>
                <c:pt idx="6999">
                  <c:v>134</c:v>
                </c:pt>
                <c:pt idx="7000">
                  <c:v>50</c:v>
                </c:pt>
                <c:pt idx="7001">
                  <c:v>49</c:v>
                </c:pt>
                <c:pt idx="7002">
                  <c:v>38</c:v>
                </c:pt>
                <c:pt idx="7003">
                  <c:v>53</c:v>
                </c:pt>
                <c:pt idx="7004">
                  <c:v>90</c:v>
                </c:pt>
                <c:pt idx="7005">
                  <c:v>160</c:v>
                </c:pt>
                <c:pt idx="7006">
                  <c:v>90</c:v>
                </c:pt>
                <c:pt idx="7007">
                  <c:v>52</c:v>
                </c:pt>
                <c:pt idx="7008">
                  <c:v>47</c:v>
                </c:pt>
                <c:pt idx="7009">
                  <c:v>46</c:v>
                </c:pt>
                <c:pt idx="7010">
                  <c:v>98</c:v>
                </c:pt>
                <c:pt idx="7011">
                  <c:v>149</c:v>
                </c:pt>
                <c:pt idx="7012">
                  <c:v>87</c:v>
                </c:pt>
                <c:pt idx="7013">
                  <c:v>61</c:v>
                </c:pt>
                <c:pt idx="7014">
                  <c:v>51</c:v>
                </c:pt>
                <c:pt idx="7015">
                  <c:v>50</c:v>
                </c:pt>
                <c:pt idx="7016">
                  <c:v>94</c:v>
                </c:pt>
                <c:pt idx="7017">
                  <c:v>158</c:v>
                </c:pt>
                <c:pt idx="7018">
                  <c:v>84</c:v>
                </c:pt>
                <c:pt idx="7019">
                  <c:v>56</c:v>
                </c:pt>
                <c:pt idx="7020">
                  <c:v>50</c:v>
                </c:pt>
                <c:pt idx="7021">
                  <c:v>46</c:v>
                </c:pt>
                <c:pt idx="7022">
                  <c:v>102</c:v>
                </c:pt>
                <c:pt idx="7023">
                  <c:v>143</c:v>
                </c:pt>
                <c:pt idx="7024">
                  <c:v>65</c:v>
                </c:pt>
                <c:pt idx="7025">
                  <c:v>44</c:v>
                </c:pt>
                <c:pt idx="7026">
                  <c:v>34</c:v>
                </c:pt>
                <c:pt idx="7027">
                  <c:v>33</c:v>
                </c:pt>
                <c:pt idx="7028">
                  <c:v>52</c:v>
                </c:pt>
                <c:pt idx="7029">
                  <c:v>113</c:v>
                </c:pt>
                <c:pt idx="7030">
                  <c:v>68</c:v>
                </c:pt>
                <c:pt idx="7031">
                  <c:v>33</c:v>
                </c:pt>
                <c:pt idx="7032">
                  <c:v>33</c:v>
                </c:pt>
                <c:pt idx="7033">
                  <c:v>33</c:v>
                </c:pt>
                <c:pt idx="7034">
                  <c:v>65</c:v>
                </c:pt>
                <c:pt idx="7035">
                  <c:v>104</c:v>
                </c:pt>
                <c:pt idx="7036">
                  <c:v>78</c:v>
                </c:pt>
                <c:pt idx="7037">
                  <c:v>69</c:v>
                </c:pt>
                <c:pt idx="7038">
                  <c:v>65</c:v>
                </c:pt>
                <c:pt idx="7039">
                  <c:v>56</c:v>
                </c:pt>
                <c:pt idx="7040">
                  <c:v>75</c:v>
                </c:pt>
                <c:pt idx="7041">
                  <c:v>138</c:v>
                </c:pt>
                <c:pt idx="7042">
                  <c:v>102</c:v>
                </c:pt>
                <c:pt idx="7043">
                  <c:v>87</c:v>
                </c:pt>
                <c:pt idx="7044">
                  <c:v>73</c:v>
                </c:pt>
                <c:pt idx="7045">
                  <c:v>73</c:v>
                </c:pt>
                <c:pt idx="7046">
                  <c:v>88</c:v>
                </c:pt>
                <c:pt idx="7047">
                  <c:v>140</c:v>
                </c:pt>
                <c:pt idx="7048">
                  <c:v>78</c:v>
                </c:pt>
                <c:pt idx="7049">
                  <c:v>87</c:v>
                </c:pt>
                <c:pt idx="7050">
                  <c:v>44</c:v>
                </c:pt>
                <c:pt idx="7051">
                  <c:v>58</c:v>
                </c:pt>
                <c:pt idx="7052">
                  <c:v>84</c:v>
                </c:pt>
                <c:pt idx="7053">
                  <c:v>160</c:v>
                </c:pt>
                <c:pt idx="7054">
                  <c:v>52</c:v>
                </c:pt>
                <c:pt idx="7055">
                  <c:v>73</c:v>
                </c:pt>
                <c:pt idx="7056">
                  <c:v>36</c:v>
                </c:pt>
                <c:pt idx="7057">
                  <c:v>58</c:v>
                </c:pt>
                <c:pt idx="7058">
                  <c:v>75</c:v>
                </c:pt>
                <c:pt idx="7059">
                  <c:v>151</c:v>
                </c:pt>
                <c:pt idx="7060">
                  <c:v>61</c:v>
                </c:pt>
                <c:pt idx="7061">
                  <c:v>72</c:v>
                </c:pt>
                <c:pt idx="7062">
                  <c:v>31</c:v>
                </c:pt>
                <c:pt idx="7063">
                  <c:v>44</c:v>
                </c:pt>
                <c:pt idx="7064">
                  <c:v>74</c:v>
                </c:pt>
                <c:pt idx="7065">
                  <c:v>125</c:v>
                </c:pt>
                <c:pt idx="7066">
                  <c:v>54</c:v>
                </c:pt>
                <c:pt idx="7067">
                  <c:v>52</c:v>
                </c:pt>
                <c:pt idx="7068">
                  <c:v>36</c:v>
                </c:pt>
                <c:pt idx="7069">
                  <c:v>45</c:v>
                </c:pt>
                <c:pt idx="7070">
                  <c:v>72</c:v>
                </c:pt>
                <c:pt idx="7071">
                  <c:v>164</c:v>
                </c:pt>
                <c:pt idx="7072">
                  <c:v>73</c:v>
                </c:pt>
                <c:pt idx="7073">
                  <c:v>56</c:v>
                </c:pt>
                <c:pt idx="7074">
                  <c:v>49</c:v>
                </c:pt>
                <c:pt idx="7075">
                  <c:v>58</c:v>
                </c:pt>
                <c:pt idx="7076">
                  <c:v>91</c:v>
                </c:pt>
                <c:pt idx="7077">
                  <c:v>155</c:v>
                </c:pt>
                <c:pt idx="7078">
                  <c:v>94</c:v>
                </c:pt>
                <c:pt idx="7079">
                  <c:v>50</c:v>
                </c:pt>
                <c:pt idx="7080">
                  <c:v>46</c:v>
                </c:pt>
                <c:pt idx="7081">
                  <c:v>53</c:v>
                </c:pt>
                <c:pt idx="7082">
                  <c:v>91</c:v>
                </c:pt>
                <c:pt idx="7083">
                  <c:v>149</c:v>
                </c:pt>
                <c:pt idx="7084">
                  <c:v>84</c:v>
                </c:pt>
                <c:pt idx="7085">
                  <c:v>68</c:v>
                </c:pt>
                <c:pt idx="7086">
                  <c:v>49</c:v>
                </c:pt>
                <c:pt idx="7087">
                  <c:v>50</c:v>
                </c:pt>
                <c:pt idx="7088">
                  <c:v>101</c:v>
                </c:pt>
                <c:pt idx="7089">
                  <c:v>152</c:v>
                </c:pt>
                <c:pt idx="7090">
                  <c:v>87</c:v>
                </c:pt>
                <c:pt idx="7091">
                  <c:v>56</c:v>
                </c:pt>
                <c:pt idx="7092">
                  <c:v>60</c:v>
                </c:pt>
                <c:pt idx="7093">
                  <c:v>53</c:v>
                </c:pt>
                <c:pt idx="7094">
                  <c:v>91</c:v>
                </c:pt>
                <c:pt idx="7095">
                  <c:v>133</c:v>
                </c:pt>
                <c:pt idx="7096">
                  <c:v>74</c:v>
                </c:pt>
                <c:pt idx="7097">
                  <c:v>49</c:v>
                </c:pt>
                <c:pt idx="7098">
                  <c:v>41</c:v>
                </c:pt>
                <c:pt idx="7099">
                  <c:v>42</c:v>
                </c:pt>
                <c:pt idx="7100">
                  <c:v>68</c:v>
                </c:pt>
                <c:pt idx="7101">
                  <c:v>116</c:v>
                </c:pt>
                <c:pt idx="7102">
                  <c:v>65</c:v>
                </c:pt>
                <c:pt idx="7103">
                  <c:v>38</c:v>
                </c:pt>
                <c:pt idx="7104">
                  <c:v>44</c:v>
                </c:pt>
                <c:pt idx="7105">
                  <c:v>38</c:v>
                </c:pt>
                <c:pt idx="7106">
                  <c:v>83</c:v>
                </c:pt>
                <c:pt idx="7107">
                  <c:v>123</c:v>
                </c:pt>
                <c:pt idx="7108">
                  <c:v>98</c:v>
                </c:pt>
                <c:pt idx="7109">
                  <c:v>81</c:v>
                </c:pt>
                <c:pt idx="7110">
                  <c:v>83</c:v>
                </c:pt>
                <c:pt idx="7111">
                  <c:v>75</c:v>
                </c:pt>
                <c:pt idx="7112">
                  <c:v>91</c:v>
                </c:pt>
                <c:pt idx="7113">
                  <c:v>150</c:v>
                </c:pt>
                <c:pt idx="7114">
                  <c:v>108</c:v>
                </c:pt>
                <c:pt idx="7115">
                  <c:v>105</c:v>
                </c:pt>
                <c:pt idx="7116">
                  <c:v>87</c:v>
                </c:pt>
                <c:pt idx="7117">
                  <c:v>84</c:v>
                </c:pt>
                <c:pt idx="7118">
                  <c:v>120</c:v>
                </c:pt>
                <c:pt idx="7119">
                  <c:v>125</c:v>
                </c:pt>
                <c:pt idx="7120">
                  <c:v>75</c:v>
                </c:pt>
                <c:pt idx="7121">
                  <c:v>87</c:v>
                </c:pt>
                <c:pt idx="7122">
                  <c:v>45</c:v>
                </c:pt>
                <c:pt idx="7123">
                  <c:v>54</c:v>
                </c:pt>
                <c:pt idx="7124">
                  <c:v>75</c:v>
                </c:pt>
                <c:pt idx="7125">
                  <c:v>149</c:v>
                </c:pt>
                <c:pt idx="7126">
                  <c:v>50</c:v>
                </c:pt>
                <c:pt idx="7127">
                  <c:v>75</c:v>
                </c:pt>
                <c:pt idx="7128">
                  <c:v>49</c:v>
                </c:pt>
                <c:pt idx="7129">
                  <c:v>65</c:v>
                </c:pt>
                <c:pt idx="7130">
                  <c:v>105</c:v>
                </c:pt>
                <c:pt idx="7131">
                  <c:v>165</c:v>
                </c:pt>
                <c:pt idx="7132">
                  <c:v>69</c:v>
                </c:pt>
                <c:pt idx="7133">
                  <c:v>91</c:v>
                </c:pt>
                <c:pt idx="7134">
                  <c:v>49</c:v>
                </c:pt>
                <c:pt idx="7135">
                  <c:v>59</c:v>
                </c:pt>
                <c:pt idx="7136">
                  <c:v>81</c:v>
                </c:pt>
                <c:pt idx="7137">
                  <c:v>143</c:v>
                </c:pt>
                <c:pt idx="7138">
                  <c:v>75</c:v>
                </c:pt>
                <c:pt idx="7139">
                  <c:v>68</c:v>
                </c:pt>
                <c:pt idx="7140">
                  <c:v>47</c:v>
                </c:pt>
                <c:pt idx="7141">
                  <c:v>56</c:v>
                </c:pt>
                <c:pt idx="7142">
                  <c:v>94</c:v>
                </c:pt>
                <c:pt idx="7143">
                  <c:v>179</c:v>
                </c:pt>
                <c:pt idx="7144">
                  <c:v>87</c:v>
                </c:pt>
                <c:pt idx="7145">
                  <c:v>77</c:v>
                </c:pt>
                <c:pt idx="7146">
                  <c:v>50</c:v>
                </c:pt>
                <c:pt idx="7147">
                  <c:v>68</c:v>
                </c:pt>
                <c:pt idx="7148">
                  <c:v>95</c:v>
                </c:pt>
                <c:pt idx="7149">
                  <c:v>150</c:v>
                </c:pt>
                <c:pt idx="7150">
                  <c:v>119</c:v>
                </c:pt>
                <c:pt idx="7151">
                  <c:v>81</c:v>
                </c:pt>
                <c:pt idx="7152">
                  <c:v>69</c:v>
                </c:pt>
                <c:pt idx="7153">
                  <c:v>74</c:v>
                </c:pt>
                <c:pt idx="7154">
                  <c:v>115</c:v>
                </c:pt>
                <c:pt idx="7155">
                  <c:v>182</c:v>
                </c:pt>
                <c:pt idx="7156">
                  <c:v>116</c:v>
                </c:pt>
                <c:pt idx="7157">
                  <c:v>98</c:v>
                </c:pt>
                <c:pt idx="7158">
                  <c:v>77</c:v>
                </c:pt>
                <c:pt idx="7159">
                  <c:v>87</c:v>
                </c:pt>
                <c:pt idx="7160">
                  <c:v>133</c:v>
                </c:pt>
                <c:pt idx="7161">
                  <c:v>131</c:v>
                </c:pt>
                <c:pt idx="7162">
                  <c:v>90</c:v>
                </c:pt>
                <c:pt idx="7163">
                  <c:v>87</c:v>
                </c:pt>
                <c:pt idx="7164">
                  <c:v>72</c:v>
                </c:pt>
                <c:pt idx="7165">
                  <c:v>68</c:v>
                </c:pt>
                <c:pt idx="7166">
                  <c:v>115</c:v>
                </c:pt>
                <c:pt idx="7167">
                  <c:v>154</c:v>
                </c:pt>
                <c:pt idx="7168">
                  <c:v>91</c:v>
                </c:pt>
                <c:pt idx="7169">
                  <c:v>68</c:v>
                </c:pt>
                <c:pt idx="7170">
                  <c:v>59</c:v>
                </c:pt>
                <c:pt idx="7171">
                  <c:v>61</c:v>
                </c:pt>
                <c:pt idx="7172">
                  <c:v>75</c:v>
                </c:pt>
                <c:pt idx="7173">
                  <c:v>115</c:v>
                </c:pt>
                <c:pt idx="7174">
                  <c:v>80</c:v>
                </c:pt>
                <c:pt idx="7175">
                  <c:v>44</c:v>
                </c:pt>
                <c:pt idx="7176">
                  <c:v>47</c:v>
                </c:pt>
                <c:pt idx="7177">
                  <c:v>53</c:v>
                </c:pt>
                <c:pt idx="7178">
                  <c:v>84</c:v>
                </c:pt>
                <c:pt idx="7179">
                  <c:v>117</c:v>
                </c:pt>
                <c:pt idx="7180">
                  <c:v>95</c:v>
                </c:pt>
                <c:pt idx="7181">
                  <c:v>77</c:v>
                </c:pt>
                <c:pt idx="7182">
                  <c:v>91</c:v>
                </c:pt>
                <c:pt idx="7183">
                  <c:v>78</c:v>
                </c:pt>
                <c:pt idx="7184">
                  <c:v>100</c:v>
                </c:pt>
                <c:pt idx="7185">
                  <c:v>176</c:v>
                </c:pt>
                <c:pt idx="7186">
                  <c:v>135</c:v>
                </c:pt>
                <c:pt idx="7187">
                  <c:v>112</c:v>
                </c:pt>
                <c:pt idx="7188">
                  <c:v>102</c:v>
                </c:pt>
                <c:pt idx="7189">
                  <c:v>95</c:v>
                </c:pt>
                <c:pt idx="7190">
                  <c:v>122</c:v>
                </c:pt>
                <c:pt idx="7191">
                  <c:v>106</c:v>
                </c:pt>
                <c:pt idx="7192">
                  <c:v>68</c:v>
                </c:pt>
                <c:pt idx="7193">
                  <c:v>63</c:v>
                </c:pt>
                <c:pt idx="7194">
                  <c:v>20</c:v>
                </c:pt>
                <c:pt idx="7195">
                  <c:v>33</c:v>
                </c:pt>
                <c:pt idx="7196">
                  <c:v>59</c:v>
                </c:pt>
                <c:pt idx="7197">
                  <c:v>138</c:v>
                </c:pt>
                <c:pt idx="7198">
                  <c:v>38</c:v>
                </c:pt>
                <c:pt idx="7199">
                  <c:v>46</c:v>
                </c:pt>
                <c:pt idx="7200">
                  <c:v>14</c:v>
                </c:pt>
                <c:pt idx="7201">
                  <c:v>31</c:v>
                </c:pt>
                <c:pt idx="7202">
                  <c:v>63</c:v>
                </c:pt>
                <c:pt idx="7203">
                  <c:v>125</c:v>
                </c:pt>
                <c:pt idx="7204">
                  <c:v>39</c:v>
                </c:pt>
                <c:pt idx="7205">
                  <c:v>53</c:v>
                </c:pt>
                <c:pt idx="7206">
                  <c:v>7</c:v>
                </c:pt>
                <c:pt idx="7207">
                  <c:v>22</c:v>
                </c:pt>
                <c:pt idx="7208">
                  <c:v>49</c:v>
                </c:pt>
                <c:pt idx="7209">
                  <c:v>128</c:v>
                </c:pt>
                <c:pt idx="7210">
                  <c:v>31</c:v>
                </c:pt>
                <c:pt idx="7211">
                  <c:v>33</c:v>
                </c:pt>
                <c:pt idx="7212">
                  <c:v>13</c:v>
                </c:pt>
                <c:pt idx="7213">
                  <c:v>15</c:v>
                </c:pt>
                <c:pt idx="7214">
                  <c:v>52</c:v>
                </c:pt>
                <c:pt idx="7215">
                  <c:v>118</c:v>
                </c:pt>
                <c:pt idx="7216">
                  <c:v>47</c:v>
                </c:pt>
                <c:pt idx="7217">
                  <c:v>38</c:v>
                </c:pt>
                <c:pt idx="7218">
                  <c:v>30</c:v>
                </c:pt>
                <c:pt idx="7219">
                  <c:v>36</c:v>
                </c:pt>
                <c:pt idx="7220">
                  <c:v>63</c:v>
                </c:pt>
                <c:pt idx="7221">
                  <c:v>125</c:v>
                </c:pt>
                <c:pt idx="7222">
                  <c:v>75</c:v>
                </c:pt>
                <c:pt idx="7223">
                  <c:v>47</c:v>
                </c:pt>
                <c:pt idx="7224">
                  <c:v>44</c:v>
                </c:pt>
                <c:pt idx="7225">
                  <c:v>42</c:v>
                </c:pt>
                <c:pt idx="7226">
                  <c:v>84</c:v>
                </c:pt>
                <c:pt idx="7227">
                  <c:v>131</c:v>
                </c:pt>
                <c:pt idx="7228">
                  <c:v>72</c:v>
                </c:pt>
                <c:pt idx="7229">
                  <c:v>60</c:v>
                </c:pt>
                <c:pt idx="7230">
                  <c:v>45</c:v>
                </c:pt>
                <c:pt idx="7231">
                  <c:v>51</c:v>
                </c:pt>
                <c:pt idx="7232">
                  <c:v>102</c:v>
                </c:pt>
                <c:pt idx="7233">
                  <c:v>135</c:v>
                </c:pt>
                <c:pt idx="7234">
                  <c:v>83</c:v>
                </c:pt>
                <c:pt idx="7235">
                  <c:v>60</c:v>
                </c:pt>
                <c:pt idx="7236">
                  <c:v>44</c:v>
                </c:pt>
                <c:pt idx="7237">
                  <c:v>38</c:v>
                </c:pt>
                <c:pt idx="7238">
                  <c:v>81</c:v>
                </c:pt>
                <c:pt idx="7239">
                  <c:v>128</c:v>
                </c:pt>
                <c:pt idx="7240">
                  <c:v>63</c:v>
                </c:pt>
                <c:pt idx="7241">
                  <c:v>36</c:v>
                </c:pt>
                <c:pt idx="7242">
                  <c:v>25</c:v>
                </c:pt>
                <c:pt idx="7243">
                  <c:v>30</c:v>
                </c:pt>
                <c:pt idx="7244">
                  <c:v>50</c:v>
                </c:pt>
                <c:pt idx="7245">
                  <c:v>113</c:v>
                </c:pt>
                <c:pt idx="7246">
                  <c:v>58</c:v>
                </c:pt>
                <c:pt idx="7247">
                  <c:v>25</c:v>
                </c:pt>
                <c:pt idx="7248">
                  <c:v>21</c:v>
                </c:pt>
                <c:pt idx="7249">
                  <c:v>20</c:v>
                </c:pt>
                <c:pt idx="7250">
                  <c:v>52</c:v>
                </c:pt>
                <c:pt idx="7251">
                  <c:v>88</c:v>
                </c:pt>
                <c:pt idx="7252">
                  <c:v>51</c:v>
                </c:pt>
                <c:pt idx="7253">
                  <c:v>48</c:v>
                </c:pt>
                <c:pt idx="7254">
                  <c:v>41</c:v>
                </c:pt>
                <c:pt idx="7255">
                  <c:v>31</c:v>
                </c:pt>
                <c:pt idx="7256">
                  <c:v>63</c:v>
                </c:pt>
                <c:pt idx="7257">
                  <c:v>122</c:v>
                </c:pt>
                <c:pt idx="7258">
                  <c:v>65</c:v>
                </c:pt>
                <c:pt idx="7259">
                  <c:v>65</c:v>
                </c:pt>
                <c:pt idx="7260">
                  <c:v>44</c:v>
                </c:pt>
                <c:pt idx="7261">
                  <c:v>51</c:v>
                </c:pt>
                <c:pt idx="7262">
                  <c:v>72</c:v>
                </c:pt>
                <c:pt idx="7263">
                  <c:v>137</c:v>
                </c:pt>
                <c:pt idx="7264">
                  <c:v>81</c:v>
                </c:pt>
                <c:pt idx="7265">
                  <c:v>91</c:v>
                </c:pt>
                <c:pt idx="7266">
                  <c:v>47</c:v>
                </c:pt>
                <c:pt idx="7267">
                  <c:v>59</c:v>
                </c:pt>
                <c:pt idx="7268">
                  <c:v>81</c:v>
                </c:pt>
                <c:pt idx="7269">
                  <c:v>144</c:v>
                </c:pt>
                <c:pt idx="7270">
                  <c:v>61</c:v>
                </c:pt>
                <c:pt idx="7271">
                  <c:v>69</c:v>
                </c:pt>
                <c:pt idx="7272">
                  <c:v>45</c:v>
                </c:pt>
                <c:pt idx="7273">
                  <c:v>65</c:v>
                </c:pt>
                <c:pt idx="7274">
                  <c:v>98</c:v>
                </c:pt>
                <c:pt idx="7275">
                  <c:v>158</c:v>
                </c:pt>
                <c:pt idx="7276">
                  <c:v>68</c:v>
                </c:pt>
                <c:pt idx="7277">
                  <c:v>69</c:v>
                </c:pt>
                <c:pt idx="7278">
                  <c:v>31</c:v>
                </c:pt>
                <c:pt idx="7279">
                  <c:v>49</c:v>
                </c:pt>
                <c:pt idx="7280">
                  <c:v>72</c:v>
                </c:pt>
                <c:pt idx="7281">
                  <c:v>131</c:v>
                </c:pt>
                <c:pt idx="7282">
                  <c:v>61</c:v>
                </c:pt>
                <c:pt idx="7283">
                  <c:v>59</c:v>
                </c:pt>
                <c:pt idx="7284">
                  <c:v>44</c:v>
                </c:pt>
                <c:pt idx="7285">
                  <c:v>45</c:v>
                </c:pt>
                <c:pt idx="7286">
                  <c:v>78</c:v>
                </c:pt>
                <c:pt idx="7287">
                  <c:v>160</c:v>
                </c:pt>
                <c:pt idx="7288">
                  <c:v>69</c:v>
                </c:pt>
                <c:pt idx="7289">
                  <c:v>81</c:v>
                </c:pt>
                <c:pt idx="7290">
                  <c:v>65</c:v>
                </c:pt>
                <c:pt idx="7291">
                  <c:v>74</c:v>
                </c:pt>
                <c:pt idx="7292">
                  <c:v>104</c:v>
                </c:pt>
                <c:pt idx="7293">
                  <c:v>189</c:v>
                </c:pt>
                <c:pt idx="7294">
                  <c:v>120</c:v>
                </c:pt>
                <c:pt idx="7295">
                  <c:v>85</c:v>
                </c:pt>
                <c:pt idx="7296">
                  <c:v>75</c:v>
                </c:pt>
                <c:pt idx="7297">
                  <c:v>75</c:v>
                </c:pt>
                <c:pt idx="7298">
                  <c:v>135</c:v>
                </c:pt>
                <c:pt idx="7299">
                  <c:v>182</c:v>
                </c:pt>
                <c:pt idx="7300">
                  <c:v>119</c:v>
                </c:pt>
                <c:pt idx="7301">
                  <c:v>102</c:v>
                </c:pt>
                <c:pt idx="7302">
                  <c:v>90</c:v>
                </c:pt>
                <c:pt idx="7303">
                  <c:v>94</c:v>
                </c:pt>
                <c:pt idx="7304">
                  <c:v>145</c:v>
                </c:pt>
                <c:pt idx="7305">
                  <c:v>163</c:v>
                </c:pt>
                <c:pt idx="7306">
                  <c:v>128</c:v>
                </c:pt>
                <c:pt idx="7307">
                  <c:v>105</c:v>
                </c:pt>
                <c:pt idx="7308">
                  <c:v>63</c:v>
                </c:pt>
                <c:pt idx="7309">
                  <c:v>63</c:v>
                </c:pt>
                <c:pt idx="7310">
                  <c:v>120</c:v>
                </c:pt>
                <c:pt idx="7311">
                  <c:v>142</c:v>
                </c:pt>
                <c:pt idx="7312">
                  <c:v>85</c:v>
                </c:pt>
                <c:pt idx="7313">
                  <c:v>61</c:v>
                </c:pt>
                <c:pt idx="7314">
                  <c:v>60</c:v>
                </c:pt>
                <c:pt idx="7315">
                  <c:v>60</c:v>
                </c:pt>
                <c:pt idx="7316">
                  <c:v>84</c:v>
                </c:pt>
                <c:pt idx="7317">
                  <c:v>128</c:v>
                </c:pt>
                <c:pt idx="7318">
                  <c:v>90</c:v>
                </c:pt>
                <c:pt idx="7319">
                  <c:v>52</c:v>
                </c:pt>
                <c:pt idx="7320">
                  <c:v>44</c:v>
                </c:pt>
                <c:pt idx="7321">
                  <c:v>49</c:v>
                </c:pt>
                <c:pt idx="7322">
                  <c:v>78</c:v>
                </c:pt>
                <c:pt idx="7323">
                  <c:v>135</c:v>
                </c:pt>
                <c:pt idx="7324">
                  <c:v>85</c:v>
                </c:pt>
                <c:pt idx="7325">
                  <c:v>86</c:v>
                </c:pt>
                <c:pt idx="7326">
                  <c:v>84</c:v>
                </c:pt>
                <c:pt idx="7327">
                  <c:v>72</c:v>
                </c:pt>
                <c:pt idx="7328">
                  <c:v>98</c:v>
                </c:pt>
                <c:pt idx="7329">
                  <c:v>168</c:v>
                </c:pt>
                <c:pt idx="7330">
                  <c:v>100</c:v>
                </c:pt>
                <c:pt idx="7331">
                  <c:v>109</c:v>
                </c:pt>
                <c:pt idx="7332">
                  <c:v>98</c:v>
                </c:pt>
                <c:pt idx="7333">
                  <c:v>91</c:v>
                </c:pt>
                <c:pt idx="7334">
                  <c:v>123</c:v>
                </c:pt>
                <c:pt idx="7335">
                  <c:v>138</c:v>
                </c:pt>
                <c:pt idx="7336">
                  <c:v>77</c:v>
                </c:pt>
                <c:pt idx="7337">
                  <c:v>72</c:v>
                </c:pt>
                <c:pt idx="7338">
                  <c:v>38</c:v>
                </c:pt>
                <c:pt idx="7339">
                  <c:v>47</c:v>
                </c:pt>
                <c:pt idx="7340">
                  <c:v>69</c:v>
                </c:pt>
                <c:pt idx="7341">
                  <c:v>147</c:v>
                </c:pt>
                <c:pt idx="7342">
                  <c:v>53</c:v>
                </c:pt>
                <c:pt idx="7343">
                  <c:v>63</c:v>
                </c:pt>
                <c:pt idx="7344">
                  <c:v>30</c:v>
                </c:pt>
                <c:pt idx="7345">
                  <c:v>47</c:v>
                </c:pt>
                <c:pt idx="7346">
                  <c:v>74</c:v>
                </c:pt>
                <c:pt idx="7347">
                  <c:v>144</c:v>
                </c:pt>
                <c:pt idx="7348">
                  <c:v>58</c:v>
                </c:pt>
                <c:pt idx="7349">
                  <c:v>59</c:v>
                </c:pt>
                <c:pt idx="7350">
                  <c:v>22</c:v>
                </c:pt>
                <c:pt idx="7351">
                  <c:v>34</c:v>
                </c:pt>
                <c:pt idx="7352">
                  <c:v>61</c:v>
                </c:pt>
                <c:pt idx="7353">
                  <c:v>133</c:v>
                </c:pt>
                <c:pt idx="7354">
                  <c:v>51</c:v>
                </c:pt>
                <c:pt idx="7355">
                  <c:v>51</c:v>
                </c:pt>
                <c:pt idx="7356">
                  <c:v>27</c:v>
                </c:pt>
                <c:pt idx="7357">
                  <c:v>27</c:v>
                </c:pt>
                <c:pt idx="7358">
                  <c:v>68</c:v>
                </c:pt>
                <c:pt idx="7359">
                  <c:v>130</c:v>
                </c:pt>
                <c:pt idx="7360">
                  <c:v>68</c:v>
                </c:pt>
                <c:pt idx="7361">
                  <c:v>75</c:v>
                </c:pt>
                <c:pt idx="7362">
                  <c:v>56</c:v>
                </c:pt>
                <c:pt idx="7363">
                  <c:v>68</c:v>
                </c:pt>
                <c:pt idx="7364">
                  <c:v>102</c:v>
                </c:pt>
                <c:pt idx="7365">
                  <c:v>156</c:v>
                </c:pt>
                <c:pt idx="7366">
                  <c:v>105</c:v>
                </c:pt>
                <c:pt idx="7367">
                  <c:v>69</c:v>
                </c:pt>
                <c:pt idx="7368">
                  <c:v>65</c:v>
                </c:pt>
                <c:pt idx="7369">
                  <c:v>65</c:v>
                </c:pt>
                <c:pt idx="7370">
                  <c:v>120</c:v>
                </c:pt>
                <c:pt idx="7371">
                  <c:v>188</c:v>
                </c:pt>
                <c:pt idx="7372">
                  <c:v>98</c:v>
                </c:pt>
                <c:pt idx="7373">
                  <c:v>81</c:v>
                </c:pt>
                <c:pt idx="7374">
                  <c:v>63</c:v>
                </c:pt>
                <c:pt idx="7375">
                  <c:v>74</c:v>
                </c:pt>
                <c:pt idx="7376">
                  <c:v>131</c:v>
                </c:pt>
                <c:pt idx="7377">
                  <c:v>180</c:v>
                </c:pt>
                <c:pt idx="7378">
                  <c:v>101</c:v>
                </c:pt>
                <c:pt idx="7379">
                  <c:v>75</c:v>
                </c:pt>
                <c:pt idx="7380">
                  <c:v>52</c:v>
                </c:pt>
                <c:pt idx="7381">
                  <c:v>46</c:v>
                </c:pt>
                <c:pt idx="7382">
                  <c:v>105</c:v>
                </c:pt>
                <c:pt idx="7383">
                  <c:v>124</c:v>
                </c:pt>
                <c:pt idx="7384">
                  <c:v>72</c:v>
                </c:pt>
                <c:pt idx="7385">
                  <c:v>51</c:v>
                </c:pt>
                <c:pt idx="7386">
                  <c:v>38</c:v>
                </c:pt>
                <c:pt idx="7387">
                  <c:v>41</c:v>
                </c:pt>
                <c:pt idx="7388">
                  <c:v>73</c:v>
                </c:pt>
                <c:pt idx="7389">
                  <c:v>119</c:v>
                </c:pt>
                <c:pt idx="7390">
                  <c:v>63</c:v>
                </c:pt>
                <c:pt idx="7391">
                  <c:v>42</c:v>
                </c:pt>
                <c:pt idx="7392">
                  <c:v>31</c:v>
                </c:pt>
                <c:pt idx="7393">
                  <c:v>38</c:v>
                </c:pt>
                <c:pt idx="7394">
                  <c:v>68</c:v>
                </c:pt>
                <c:pt idx="7395">
                  <c:v>108</c:v>
                </c:pt>
                <c:pt idx="7396">
                  <c:v>80</c:v>
                </c:pt>
                <c:pt idx="7397">
                  <c:v>68</c:v>
                </c:pt>
                <c:pt idx="7398">
                  <c:v>65</c:v>
                </c:pt>
                <c:pt idx="7399">
                  <c:v>59</c:v>
                </c:pt>
                <c:pt idx="7400">
                  <c:v>91</c:v>
                </c:pt>
                <c:pt idx="7401">
                  <c:v>149</c:v>
                </c:pt>
                <c:pt idx="7402">
                  <c:v>105</c:v>
                </c:pt>
                <c:pt idx="7403">
                  <c:v>91</c:v>
                </c:pt>
                <c:pt idx="7404">
                  <c:v>83</c:v>
                </c:pt>
                <c:pt idx="7405">
                  <c:v>83</c:v>
                </c:pt>
                <c:pt idx="7406">
                  <c:v>101</c:v>
                </c:pt>
                <c:pt idx="7407">
                  <c:v>125</c:v>
                </c:pt>
                <c:pt idx="7408">
                  <c:v>87</c:v>
                </c:pt>
                <c:pt idx="7409">
                  <c:v>90</c:v>
                </c:pt>
                <c:pt idx="7410">
                  <c:v>42</c:v>
                </c:pt>
                <c:pt idx="7411">
                  <c:v>60</c:v>
                </c:pt>
                <c:pt idx="7412">
                  <c:v>81</c:v>
                </c:pt>
                <c:pt idx="7413">
                  <c:v>149</c:v>
                </c:pt>
                <c:pt idx="7414">
                  <c:v>54</c:v>
                </c:pt>
                <c:pt idx="7415">
                  <c:v>65</c:v>
                </c:pt>
                <c:pt idx="7416">
                  <c:v>34</c:v>
                </c:pt>
                <c:pt idx="7417">
                  <c:v>60</c:v>
                </c:pt>
                <c:pt idx="7418">
                  <c:v>84</c:v>
                </c:pt>
                <c:pt idx="7419">
                  <c:v>130</c:v>
                </c:pt>
                <c:pt idx="7420">
                  <c:v>56</c:v>
                </c:pt>
                <c:pt idx="7421">
                  <c:v>68</c:v>
                </c:pt>
                <c:pt idx="7422">
                  <c:v>30</c:v>
                </c:pt>
                <c:pt idx="7423">
                  <c:v>39</c:v>
                </c:pt>
                <c:pt idx="7424">
                  <c:v>73</c:v>
                </c:pt>
                <c:pt idx="7425">
                  <c:v>150</c:v>
                </c:pt>
                <c:pt idx="7426">
                  <c:v>58</c:v>
                </c:pt>
                <c:pt idx="7427">
                  <c:v>56</c:v>
                </c:pt>
                <c:pt idx="7428">
                  <c:v>38</c:v>
                </c:pt>
                <c:pt idx="7429">
                  <c:v>35</c:v>
                </c:pt>
                <c:pt idx="7430">
                  <c:v>69</c:v>
                </c:pt>
                <c:pt idx="7431">
                  <c:v>142</c:v>
                </c:pt>
                <c:pt idx="7432">
                  <c:v>73</c:v>
                </c:pt>
                <c:pt idx="7433">
                  <c:v>74</c:v>
                </c:pt>
                <c:pt idx="7434">
                  <c:v>63</c:v>
                </c:pt>
                <c:pt idx="7435">
                  <c:v>70</c:v>
                </c:pt>
                <c:pt idx="7436">
                  <c:v>113</c:v>
                </c:pt>
                <c:pt idx="7437">
                  <c:v>175</c:v>
                </c:pt>
                <c:pt idx="7438">
                  <c:v>94</c:v>
                </c:pt>
                <c:pt idx="7439">
                  <c:v>87</c:v>
                </c:pt>
                <c:pt idx="7440">
                  <c:v>80</c:v>
                </c:pt>
                <c:pt idx="7441">
                  <c:v>74</c:v>
                </c:pt>
                <c:pt idx="7442">
                  <c:v>123</c:v>
                </c:pt>
                <c:pt idx="7443">
                  <c:v>189</c:v>
                </c:pt>
                <c:pt idx="7444">
                  <c:v>112</c:v>
                </c:pt>
                <c:pt idx="7445">
                  <c:v>81</c:v>
                </c:pt>
                <c:pt idx="7446">
                  <c:v>80</c:v>
                </c:pt>
                <c:pt idx="7447">
                  <c:v>81</c:v>
                </c:pt>
                <c:pt idx="7448">
                  <c:v>143</c:v>
                </c:pt>
                <c:pt idx="7449">
                  <c:v>163</c:v>
                </c:pt>
                <c:pt idx="7450">
                  <c:v>108</c:v>
                </c:pt>
                <c:pt idx="7451">
                  <c:v>85</c:v>
                </c:pt>
                <c:pt idx="7452">
                  <c:v>68</c:v>
                </c:pt>
                <c:pt idx="7453">
                  <c:v>52</c:v>
                </c:pt>
                <c:pt idx="7454">
                  <c:v>105</c:v>
                </c:pt>
                <c:pt idx="7455">
                  <c:v>125</c:v>
                </c:pt>
                <c:pt idx="7456">
                  <c:v>75</c:v>
                </c:pt>
                <c:pt idx="7457">
                  <c:v>60</c:v>
                </c:pt>
                <c:pt idx="7458">
                  <c:v>46</c:v>
                </c:pt>
                <c:pt idx="7459">
                  <c:v>51</c:v>
                </c:pt>
                <c:pt idx="7460">
                  <c:v>83</c:v>
                </c:pt>
                <c:pt idx="7461">
                  <c:v>113</c:v>
                </c:pt>
                <c:pt idx="7462">
                  <c:v>72</c:v>
                </c:pt>
                <c:pt idx="7463">
                  <c:v>49</c:v>
                </c:pt>
                <c:pt idx="7464">
                  <c:v>38</c:v>
                </c:pt>
                <c:pt idx="7465">
                  <c:v>42</c:v>
                </c:pt>
                <c:pt idx="7466">
                  <c:v>74</c:v>
                </c:pt>
                <c:pt idx="7467">
                  <c:v>111</c:v>
                </c:pt>
                <c:pt idx="7468">
                  <c:v>84</c:v>
                </c:pt>
                <c:pt idx="7469">
                  <c:v>80</c:v>
                </c:pt>
                <c:pt idx="7470">
                  <c:v>80</c:v>
                </c:pt>
                <c:pt idx="7471">
                  <c:v>68</c:v>
                </c:pt>
                <c:pt idx="7472">
                  <c:v>95</c:v>
                </c:pt>
                <c:pt idx="7473">
                  <c:v>150</c:v>
                </c:pt>
                <c:pt idx="7474">
                  <c:v>101</c:v>
                </c:pt>
                <c:pt idx="7475">
                  <c:v>88</c:v>
                </c:pt>
                <c:pt idx="7476">
                  <c:v>87</c:v>
                </c:pt>
                <c:pt idx="7477">
                  <c:v>78</c:v>
                </c:pt>
                <c:pt idx="7478">
                  <c:v>112</c:v>
                </c:pt>
                <c:pt idx="7479">
                  <c:v>115</c:v>
                </c:pt>
                <c:pt idx="7480">
                  <c:v>63</c:v>
                </c:pt>
                <c:pt idx="7481">
                  <c:v>63</c:v>
                </c:pt>
                <c:pt idx="7482">
                  <c:v>20</c:v>
                </c:pt>
                <c:pt idx="7483">
                  <c:v>33</c:v>
                </c:pt>
                <c:pt idx="7484">
                  <c:v>63</c:v>
                </c:pt>
                <c:pt idx="7485">
                  <c:v>119</c:v>
                </c:pt>
                <c:pt idx="7486">
                  <c:v>36</c:v>
                </c:pt>
                <c:pt idx="7487">
                  <c:v>49</c:v>
                </c:pt>
                <c:pt idx="7488">
                  <c:v>13</c:v>
                </c:pt>
                <c:pt idx="7489">
                  <c:v>35</c:v>
                </c:pt>
                <c:pt idx="7490">
                  <c:v>65</c:v>
                </c:pt>
                <c:pt idx="7491">
                  <c:v>111</c:v>
                </c:pt>
                <c:pt idx="7492">
                  <c:v>44</c:v>
                </c:pt>
                <c:pt idx="7493">
                  <c:v>51</c:v>
                </c:pt>
                <c:pt idx="7494">
                  <c:v>8</c:v>
                </c:pt>
                <c:pt idx="7495">
                  <c:v>20</c:v>
                </c:pt>
                <c:pt idx="7496">
                  <c:v>51</c:v>
                </c:pt>
                <c:pt idx="7497">
                  <c:v>111</c:v>
                </c:pt>
                <c:pt idx="7498">
                  <c:v>33</c:v>
                </c:pt>
                <c:pt idx="7499">
                  <c:v>36</c:v>
                </c:pt>
                <c:pt idx="7500">
                  <c:v>13</c:v>
                </c:pt>
                <c:pt idx="7501">
                  <c:v>15</c:v>
                </c:pt>
                <c:pt idx="7502">
                  <c:v>50</c:v>
                </c:pt>
                <c:pt idx="7503">
                  <c:v>122</c:v>
                </c:pt>
                <c:pt idx="7504">
                  <c:v>49</c:v>
                </c:pt>
                <c:pt idx="7505">
                  <c:v>60</c:v>
                </c:pt>
                <c:pt idx="7506">
                  <c:v>44</c:v>
                </c:pt>
                <c:pt idx="7507">
                  <c:v>46</c:v>
                </c:pt>
                <c:pt idx="7508">
                  <c:v>81</c:v>
                </c:pt>
                <c:pt idx="7509">
                  <c:v>138</c:v>
                </c:pt>
                <c:pt idx="7510">
                  <c:v>90</c:v>
                </c:pt>
                <c:pt idx="7511">
                  <c:v>65</c:v>
                </c:pt>
                <c:pt idx="7512">
                  <c:v>60</c:v>
                </c:pt>
                <c:pt idx="7513">
                  <c:v>58</c:v>
                </c:pt>
                <c:pt idx="7514">
                  <c:v>88</c:v>
                </c:pt>
                <c:pt idx="7515">
                  <c:v>167</c:v>
                </c:pt>
                <c:pt idx="7516">
                  <c:v>81</c:v>
                </c:pt>
                <c:pt idx="7517">
                  <c:v>65</c:v>
                </c:pt>
                <c:pt idx="7518">
                  <c:v>58</c:v>
                </c:pt>
                <c:pt idx="7519">
                  <c:v>63</c:v>
                </c:pt>
                <c:pt idx="7520">
                  <c:v>116</c:v>
                </c:pt>
                <c:pt idx="7521">
                  <c:v>143</c:v>
                </c:pt>
                <c:pt idx="7522">
                  <c:v>91</c:v>
                </c:pt>
                <c:pt idx="7523">
                  <c:v>75</c:v>
                </c:pt>
                <c:pt idx="7524">
                  <c:v>39</c:v>
                </c:pt>
                <c:pt idx="7525">
                  <c:v>31</c:v>
                </c:pt>
                <c:pt idx="7526">
                  <c:v>87</c:v>
                </c:pt>
                <c:pt idx="7527">
                  <c:v>111</c:v>
                </c:pt>
                <c:pt idx="7528">
                  <c:v>56</c:v>
                </c:pt>
                <c:pt idx="7529">
                  <c:v>38</c:v>
                </c:pt>
                <c:pt idx="7530">
                  <c:v>27</c:v>
                </c:pt>
                <c:pt idx="7531">
                  <c:v>27</c:v>
                </c:pt>
                <c:pt idx="7532">
                  <c:v>58</c:v>
                </c:pt>
                <c:pt idx="7533">
                  <c:v>94</c:v>
                </c:pt>
                <c:pt idx="7534">
                  <c:v>56</c:v>
                </c:pt>
                <c:pt idx="7535">
                  <c:v>29</c:v>
                </c:pt>
                <c:pt idx="7536">
                  <c:v>23</c:v>
                </c:pt>
                <c:pt idx="7537">
                  <c:v>19</c:v>
                </c:pt>
                <c:pt idx="7538">
                  <c:v>58</c:v>
                </c:pt>
                <c:pt idx="7539">
                  <c:v>95</c:v>
                </c:pt>
                <c:pt idx="7540">
                  <c:v>63</c:v>
                </c:pt>
                <c:pt idx="7541">
                  <c:v>64</c:v>
                </c:pt>
                <c:pt idx="7542">
                  <c:v>58</c:v>
                </c:pt>
                <c:pt idx="7543">
                  <c:v>44</c:v>
                </c:pt>
                <c:pt idx="7544">
                  <c:v>77</c:v>
                </c:pt>
                <c:pt idx="7545">
                  <c:v>135</c:v>
                </c:pt>
                <c:pt idx="7546">
                  <c:v>78</c:v>
                </c:pt>
                <c:pt idx="7547">
                  <c:v>74</c:v>
                </c:pt>
                <c:pt idx="7548">
                  <c:v>65</c:v>
                </c:pt>
                <c:pt idx="7549">
                  <c:v>68</c:v>
                </c:pt>
                <c:pt idx="7550">
                  <c:v>85</c:v>
                </c:pt>
                <c:pt idx="7551">
                  <c:v>126</c:v>
                </c:pt>
                <c:pt idx="7552">
                  <c:v>68</c:v>
                </c:pt>
                <c:pt idx="7553">
                  <c:v>73</c:v>
                </c:pt>
                <c:pt idx="7554">
                  <c:v>26</c:v>
                </c:pt>
                <c:pt idx="7555">
                  <c:v>41</c:v>
                </c:pt>
                <c:pt idx="7556">
                  <c:v>70</c:v>
                </c:pt>
                <c:pt idx="7557">
                  <c:v>140</c:v>
                </c:pt>
                <c:pt idx="7558">
                  <c:v>41</c:v>
                </c:pt>
                <c:pt idx="7559">
                  <c:v>60</c:v>
                </c:pt>
                <c:pt idx="7560">
                  <c:v>68</c:v>
                </c:pt>
                <c:pt idx="7561">
                  <c:v>41</c:v>
                </c:pt>
                <c:pt idx="7562">
                  <c:v>75</c:v>
                </c:pt>
                <c:pt idx="7563">
                  <c:v>127</c:v>
                </c:pt>
                <c:pt idx="7564">
                  <c:v>47</c:v>
                </c:pt>
                <c:pt idx="7565">
                  <c:v>50</c:v>
                </c:pt>
                <c:pt idx="7566">
                  <c:v>87</c:v>
                </c:pt>
                <c:pt idx="7567">
                  <c:v>29</c:v>
                </c:pt>
                <c:pt idx="7568">
                  <c:v>54</c:v>
                </c:pt>
                <c:pt idx="7569">
                  <c:v>117</c:v>
                </c:pt>
                <c:pt idx="7570">
                  <c:v>45</c:v>
                </c:pt>
                <c:pt idx="7571">
                  <c:v>41</c:v>
                </c:pt>
                <c:pt idx="7572">
                  <c:v>35</c:v>
                </c:pt>
                <c:pt idx="7573">
                  <c:v>33</c:v>
                </c:pt>
                <c:pt idx="7574">
                  <c:v>83</c:v>
                </c:pt>
                <c:pt idx="7575">
                  <c:v>129</c:v>
                </c:pt>
                <c:pt idx="7576">
                  <c:v>54</c:v>
                </c:pt>
                <c:pt idx="7577">
                  <c:v>56</c:v>
                </c:pt>
                <c:pt idx="7578">
                  <c:v>47</c:v>
                </c:pt>
                <c:pt idx="7579">
                  <c:v>54</c:v>
                </c:pt>
                <c:pt idx="7580">
                  <c:v>88</c:v>
                </c:pt>
                <c:pt idx="7581">
                  <c:v>155</c:v>
                </c:pt>
                <c:pt idx="7582">
                  <c:v>94</c:v>
                </c:pt>
                <c:pt idx="7583">
                  <c:v>68</c:v>
                </c:pt>
                <c:pt idx="7584">
                  <c:v>65</c:v>
                </c:pt>
                <c:pt idx="7585">
                  <c:v>59</c:v>
                </c:pt>
                <c:pt idx="7586">
                  <c:v>101</c:v>
                </c:pt>
                <c:pt idx="7587">
                  <c:v>150</c:v>
                </c:pt>
                <c:pt idx="7588">
                  <c:v>105</c:v>
                </c:pt>
                <c:pt idx="7589">
                  <c:v>77</c:v>
                </c:pt>
                <c:pt idx="7590">
                  <c:v>56</c:v>
                </c:pt>
                <c:pt idx="7591">
                  <c:v>68</c:v>
                </c:pt>
                <c:pt idx="7592">
                  <c:v>128</c:v>
                </c:pt>
                <c:pt idx="7593">
                  <c:v>161</c:v>
                </c:pt>
                <c:pt idx="7594">
                  <c:v>88</c:v>
                </c:pt>
                <c:pt idx="7595">
                  <c:v>69</c:v>
                </c:pt>
                <c:pt idx="7596">
                  <c:v>51</c:v>
                </c:pt>
                <c:pt idx="7597">
                  <c:v>44</c:v>
                </c:pt>
                <c:pt idx="7598">
                  <c:v>91</c:v>
                </c:pt>
                <c:pt idx="7599">
                  <c:v>135</c:v>
                </c:pt>
                <c:pt idx="7600">
                  <c:v>63</c:v>
                </c:pt>
                <c:pt idx="7601">
                  <c:v>39</c:v>
                </c:pt>
                <c:pt idx="7602">
                  <c:v>36</c:v>
                </c:pt>
                <c:pt idx="7603">
                  <c:v>34</c:v>
                </c:pt>
                <c:pt idx="7604">
                  <c:v>63</c:v>
                </c:pt>
                <c:pt idx="7605">
                  <c:v>120</c:v>
                </c:pt>
                <c:pt idx="7606">
                  <c:v>56</c:v>
                </c:pt>
                <c:pt idx="7607">
                  <c:v>34</c:v>
                </c:pt>
                <c:pt idx="7608">
                  <c:v>27</c:v>
                </c:pt>
                <c:pt idx="7609">
                  <c:v>27</c:v>
                </c:pt>
                <c:pt idx="7610">
                  <c:v>65</c:v>
                </c:pt>
                <c:pt idx="7611">
                  <c:v>113</c:v>
                </c:pt>
                <c:pt idx="7612">
                  <c:v>90</c:v>
                </c:pt>
                <c:pt idx="7613">
                  <c:v>83</c:v>
                </c:pt>
                <c:pt idx="7614">
                  <c:v>80</c:v>
                </c:pt>
                <c:pt idx="7615">
                  <c:v>70</c:v>
                </c:pt>
                <c:pt idx="7616">
                  <c:v>98</c:v>
                </c:pt>
                <c:pt idx="7617">
                  <c:v>150</c:v>
                </c:pt>
                <c:pt idx="7618">
                  <c:v>105</c:v>
                </c:pt>
                <c:pt idx="7619">
                  <c:v>98</c:v>
                </c:pt>
                <c:pt idx="7620">
                  <c:v>75</c:v>
                </c:pt>
                <c:pt idx="7621">
                  <c:v>84</c:v>
                </c:pt>
                <c:pt idx="7622">
                  <c:v>112</c:v>
                </c:pt>
                <c:pt idx="7623">
                  <c:v>152</c:v>
                </c:pt>
                <c:pt idx="7624">
                  <c:v>94</c:v>
                </c:pt>
                <c:pt idx="7625">
                  <c:v>91</c:v>
                </c:pt>
                <c:pt idx="7626">
                  <c:v>44</c:v>
                </c:pt>
                <c:pt idx="7627">
                  <c:v>68</c:v>
                </c:pt>
                <c:pt idx="7628">
                  <c:v>98</c:v>
                </c:pt>
                <c:pt idx="7629">
                  <c:v>167</c:v>
                </c:pt>
                <c:pt idx="7630">
                  <c:v>61</c:v>
                </c:pt>
                <c:pt idx="7631">
                  <c:v>74</c:v>
                </c:pt>
                <c:pt idx="7632">
                  <c:v>45</c:v>
                </c:pt>
                <c:pt idx="7633">
                  <c:v>63</c:v>
                </c:pt>
                <c:pt idx="7634">
                  <c:v>85</c:v>
                </c:pt>
                <c:pt idx="7635">
                  <c:v>142</c:v>
                </c:pt>
                <c:pt idx="7636">
                  <c:v>70</c:v>
                </c:pt>
                <c:pt idx="7637">
                  <c:v>77</c:v>
                </c:pt>
                <c:pt idx="7638">
                  <c:v>38</c:v>
                </c:pt>
                <c:pt idx="7639">
                  <c:v>47</c:v>
                </c:pt>
                <c:pt idx="7640">
                  <c:v>80</c:v>
                </c:pt>
                <c:pt idx="7641">
                  <c:v>137</c:v>
                </c:pt>
                <c:pt idx="7642">
                  <c:v>56</c:v>
                </c:pt>
                <c:pt idx="7643">
                  <c:v>65</c:v>
                </c:pt>
                <c:pt idx="7644">
                  <c:v>44</c:v>
                </c:pt>
                <c:pt idx="7645">
                  <c:v>38</c:v>
                </c:pt>
                <c:pt idx="7646">
                  <c:v>90</c:v>
                </c:pt>
                <c:pt idx="7647">
                  <c:v>154</c:v>
                </c:pt>
                <c:pt idx="7648">
                  <c:v>80</c:v>
                </c:pt>
                <c:pt idx="7649">
                  <c:v>75</c:v>
                </c:pt>
                <c:pt idx="7650">
                  <c:v>65</c:v>
                </c:pt>
                <c:pt idx="7651">
                  <c:v>72</c:v>
                </c:pt>
                <c:pt idx="7652">
                  <c:v>120</c:v>
                </c:pt>
                <c:pt idx="7653">
                  <c:v>163</c:v>
                </c:pt>
                <c:pt idx="7654">
                  <c:v>116</c:v>
                </c:pt>
                <c:pt idx="7655">
                  <c:v>81</c:v>
                </c:pt>
                <c:pt idx="7656">
                  <c:v>90</c:v>
                </c:pt>
                <c:pt idx="7657">
                  <c:v>81</c:v>
                </c:pt>
                <c:pt idx="7658">
                  <c:v>117</c:v>
                </c:pt>
                <c:pt idx="7659">
                  <c:v>182</c:v>
                </c:pt>
                <c:pt idx="7660">
                  <c:v>115</c:v>
                </c:pt>
                <c:pt idx="7661">
                  <c:v>98</c:v>
                </c:pt>
                <c:pt idx="7662">
                  <c:v>90</c:v>
                </c:pt>
                <c:pt idx="7663">
                  <c:v>94</c:v>
                </c:pt>
                <c:pt idx="7664">
                  <c:v>125</c:v>
                </c:pt>
                <c:pt idx="7665">
                  <c:v>176</c:v>
                </c:pt>
                <c:pt idx="7666">
                  <c:v>106</c:v>
                </c:pt>
                <c:pt idx="7667">
                  <c:v>105</c:v>
                </c:pt>
                <c:pt idx="7668">
                  <c:v>68</c:v>
                </c:pt>
                <c:pt idx="7669">
                  <c:v>65</c:v>
                </c:pt>
                <c:pt idx="7670">
                  <c:v>104</c:v>
                </c:pt>
                <c:pt idx="7671">
                  <c:v>137</c:v>
                </c:pt>
                <c:pt idx="7672">
                  <c:v>85</c:v>
                </c:pt>
                <c:pt idx="7673">
                  <c:v>56</c:v>
                </c:pt>
                <c:pt idx="7674">
                  <c:v>52</c:v>
                </c:pt>
                <c:pt idx="7675">
                  <c:v>50</c:v>
                </c:pt>
                <c:pt idx="7676">
                  <c:v>78</c:v>
                </c:pt>
                <c:pt idx="7677">
                  <c:v>133</c:v>
                </c:pt>
                <c:pt idx="7678">
                  <c:v>75</c:v>
                </c:pt>
                <c:pt idx="7679">
                  <c:v>54</c:v>
                </c:pt>
                <c:pt idx="7680">
                  <c:v>46</c:v>
                </c:pt>
                <c:pt idx="7681">
                  <c:v>51</c:v>
                </c:pt>
                <c:pt idx="7682">
                  <c:v>81</c:v>
                </c:pt>
                <c:pt idx="7683">
                  <c:v>126</c:v>
                </c:pt>
                <c:pt idx="7684">
                  <c:v>81</c:v>
                </c:pt>
                <c:pt idx="7685">
                  <c:v>96</c:v>
                </c:pt>
                <c:pt idx="7686">
                  <c:v>75</c:v>
                </c:pt>
                <c:pt idx="7687">
                  <c:v>80</c:v>
                </c:pt>
                <c:pt idx="7688">
                  <c:v>94</c:v>
                </c:pt>
                <c:pt idx="7689">
                  <c:v>168</c:v>
                </c:pt>
                <c:pt idx="7690">
                  <c:v>100</c:v>
                </c:pt>
                <c:pt idx="7691">
                  <c:v>113</c:v>
                </c:pt>
                <c:pt idx="7692">
                  <c:v>81</c:v>
                </c:pt>
                <c:pt idx="7693">
                  <c:v>81</c:v>
                </c:pt>
                <c:pt idx="7694">
                  <c:v>106</c:v>
                </c:pt>
                <c:pt idx="7695">
                  <c:v>131</c:v>
                </c:pt>
                <c:pt idx="7696">
                  <c:v>91</c:v>
                </c:pt>
                <c:pt idx="7697">
                  <c:v>81</c:v>
                </c:pt>
                <c:pt idx="7698">
                  <c:v>46</c:v>
                </c:pt>
                <c:pt idx="7699">
                  <c:v>56</c:v>
                </c:pt>
                <c:pt idx="7700">
                  <c:v>88</c:v>
                </c:pt>
                <c:pt idx="7701">
                  <c:v>180</c:v>
                </c:pt>
                <c:pt idx="7702">
                  <c:v>75</c:v>
                </c:pt>
                <c:pt idx="7703">
                  <c:v>90</c:v>
                </c:pt>
                <c:pt idx="7704">
                  <c:v>58</c:v>
                </c:pt>
                <c:pt idx="7705">
                  <c:v>83</c:v>
                </c:pt>
                <c:pt idx="7706">
                  <c:v>98</c:v>
                </c:pt>
                <c:pt idx="7707">
                  <c:v>165</c:v>
                </c:pt>
                <c:pt idx="7708">
                  <c:v>69</c:v>
                </c:pt>
                <c:pt idx="7709">
                  <c:v>75</c:v>
                </c:pt>
                <c:pt idx="7710">
                  <c:v>38</c:v>
                </c:pt>
                <c:pt idx="7711">
                  <c:v>60</c:v>
                </c:pt>
                <c:pt idx="7712">
                  <c:v>75</c:v>
                </c:pt>
                <c:pt idx="7713">
                  <c:v>154</c:v>
                </c:pt>
                <c:pt idx="7714">
                  <c:v>68</c:v>
                </c:pt>
                <c:pt idx="7715">
                  <c:v>73</c:v>
                </c:pt>
                <c:pt idx="7716">
                  <c:v>49</c:v>
                </c:pt>
                <c:pt idx="7717">
                  <c:v>53</c:v>
                </c:pt>
                <c:pt idx="7718">
                  <c:v>98</c:v>
                </c:pt>
                <c:pt idx="7719">
                  <c:v>173</c:v>
                </c:pt>
                <c:pt idx="7720">
                  <c:v>87</c:v>
                </c:pt>
                <c:pt idx="7721">
                  <c:v>98</c:v>
                </c:pt>
                <c:pt idx="7722">
                  <c:v>80</c:v>
                </c:pt>
                <c:pt idx="7723">
                  <c:v>78</c:v>
                </c:pt>
                <c:pt idx="7724">
                  <c:v>115</c:v>
                </c:pt>
                <c:pt idx="7725">
                  <c:v>169</c:v>
                </c:pt>
                <c:pt idx="7726">
                  <c:v>123</c:v>
                </c:pt>
                <c:pt idx="7727">
                  <c:v>88</c:v>
                </c:pt>
                <c:pt idx="7728">
                  <c:v>91</c:v>
                </c:pt>
                <c:pt idx="7729">
                  <c:v>94</c:v>
                </c:pt>
                <c:pt idx="7730">
                  <c:v>138</c:v>
                </c:pt>
                <c:pt idx="7731">
                  <c:v>196</c:v>
                </c:pt>
                <c:pt idx="7732">
                  <c:v>131</c:v>
                </c:pt>
                <c:pt idx="7733">
                  <c:v>109</c:v>
                </c:pt>
                <c:pt idx="7734">
                  <c:v>85</c:v>
                </c:pt>
                <c:pt idx="7735">
                  <c:v>102</c:v>
                </c:pt>
                <c:pt idx="7736">
                  <c:v>137</c:v>
                </c:pt>
                <c:pt idx="7737">
                  <c:v>196</c:v>
                </c:pt>
                <c:pt idx="7738">
                  <c:v>135</c:v>
                </c:pt>
                <c:pt idx="7739">
                  <c:v>105</c:v>
                </c:pt>
                <c:pt idx="7740">
                  <c:v>72</c:v>
                </c:pt>
                <c:pt idx="7741">
                  <c:v>73</c:v>
                </c:pt>
                <c:pt idx="7742">
                  <c:v>106</c:v>
                </c:pt>
                <c:pt idx="7743">
                  <c:v>154</c:v>
                </c:pt>
                <c:pt idx="7744">
                  <c:v>95</c:v>
                </c:pt>
                <c:pt idx="7745">
                  <c:v>75</c:v>
                </c:pt>
                <c:pt idx="7746">
                  <c:v>56</c:v>
                </c:pt>
                <c:pt idx="7747">
                  <c:v>63</c:v>
                </c:pt>
                <c:pt idx="7748">
                  <c:v>98</c:v>
                </c:pt>
                <c:pt idx="7749">
                  <c:v>119</c:v>
                </c:pt>
                <c:pt idx="7750">
                  <c:v>84</c:v>
                </c:pt>
                <c:pt idx="7751">
                  <c:v>54</c:v>
                </c:pt>
                <c:pt idx="7752">
                  <c:v>47</c:v>
                </c:pt>
                <c:pt idx="7753">
                  <c:v>46</c:v>
                </c:pt>
                <c:pt idx="7754">
                  <c:v>81</c:v>
                </c:pt>
                <c:pt idx="7755">
                  <c:v>117</c:v>
                </c:pt>
                <c:pt idx="7756">
                  <c:v>98</c:v>
                </c:pt>
                <c:pt idx="7757">
                  <c:v>104</c:v>
                </c:pt>
                <c:pt idx="7758">
                  <c:v>85</c:v>
                </c:pt>
                <c:pt idx="7759">
                  <c:v>81</c:v>
                </c:pt>
                <c:pt idx="7760">
                  <c:v>116</c:v>
                </c:pt>
                <c:pt idx="7761">
                  <c:v>169</c:v>
                </c:pt>
                <c:pt idx="7762">
                  <c:v>115</c:v>
                </c:pt>
                <c:pt idx="7763">
                  <c:v>108</c:v>
                </c:pt>
                <c:pt idx="7764">
                  <c:v>88</c:v>
                </c:pt>
                <c:pt idx="7765">
                  <c:v>105</c:v>
                </c:pt>
                <c:pt idx="7766">
                  <c:v>117</c:v>
                </c:pt>
                <c:pt idx="7767">
                  <c:v>145</c:v>
                </c:pt>
                <c:pt idx="7768">
                  <c:v>84</c:v>
                </c:pt>
                <c:pt idx="7769">
                  <c:v>90</c:v>
                </c:pt>
                <c:pt idx="7770">
                  <c:v>39</c:v>
                </c:pt>
                <c:pt idx="7771">
                  <c:v>54</c:v>
                </c:pt>
                <c:pt idx="7772">
                  <c:v>78</c:v>
                </c:pt>
                <c:pt idx="7773">
                  <c:v>173</c:v>
                </c:pt>
                <c:pt idx="7774">
                  <c:v>59</c:v>
                </c:pt>
                <c:pt idx="7775">
                  <c:v>83</c:v>
                </c:pt>
                <c:pt idx="7776">
                  <c:v>384</c:v>
                </c:pt>
                <c:pt idx="7777">
                  <c:v>320</c:v>
                </c:pt>
                <c:pt idx="7778">
                  <c:v>350</c:v>
                </c:pt>
                <c:pt idx="7779">
                  <c:v>281</c:v>
                </c:pt>
                <c:pt idx="7780">
                  <c:v>306</c:v>
                </c:pt>
                <c:pt idx="7781">
                  <c:v>330</c:v>
                </c:pt>
                <c:pt idx="7782">
                  <c:v>388</c:v>
                </c:pt>
                <c:pt idx="7783">
                  <c:v>315</c:v>
                </c:pt>
                <c:pt idx="7784">
                  <c:v>323</c:v>
                </c:pt>
                <c:pt idx="7785">
                  <c:v>248</c:v>
                </c:pt>
                <c:pt idx="7786">
                  <c:v>306</c:v>
                </c:pt>
                <c:pt idx="7787">
                  <c:v>350</c:v>
                </c:pt>
                <c:pt idx="7788">
                  <c:v>390</c:v>
                </c:pt>
                <c:pt idx="7789">
                  <c:v>315</c:v>
                </c:pt>
                <c:pt idx="7790">
                  <c:v>314</c:v>
                </c:pt>
                <c:pt idx="7791">
                  <c:v>240</c:v>
                </c:pt>
                <c:pt idx="7792">
                  <c:v>289</c:v>
                </c:pt>
                <c:pt idx="7793">
                  <c:v>323</c:v>
                </c:pt>
                <c:pt idx="7794">
                  <c:v>372</c:v>
                </c:pt>
                <c:pt idx="7795">
                  <c:v>315</c:v>
                </c:pt>
                <c:pt idx="7796">
                  <c:v>315</c:v>
                </c:pt>
                <c:pt idx="7797">
                  <c:v>289</c:v>
                </c:pt>
                <c:pt idx="7798">
                  <c:v>281</c:v>
                </c:pt>
                <c:pt idx="7799">
                  <c:v>333</c:v>
                </c:pt>
                <c:pt idx="7800">
                  <c:v>366</c:v>
                </c:pt>
                <c:pt idx="7801">
                  <c:v>296</c:v>
                </c:pt>
                <c:pt idx="7802">
                  <c:v>288</c:v>
                </c:pt>
                <c:pt idx="7803">
                  <c:v>289</c:v>
                </c:pt>
                <c:pt idx="7804">
                  <c:v>280</c:v>
                </c:pt>
                <c:pt idx="7805">
                  <c:v>320</c:v>
                </c:pt>
                <c:pt idx="7806">
                  <c:v>400</c:v>
                </c:pt>
                <c:pt idx="7807">
                  <c:v>340</c:v>
                </c:pt>
                <c:pt idx="7808">
                  <c:v>296</c:v>
                </c:pt>
                <c:pt idx="7809">
                  <c:v>297</c:v>
                </c:pt>
                <c:pt idx="7810">
                  <c:v>288</c:v>
                </c:pt>
                <c:pt idx="7811">
                  <c:v>347</c:v>
                </c:pt>
                <c:pt idx="7812">
                  <c:v>434</c:v>
                </c:pt>
                <c:pt idx="7813">
                  <c:v>318</c:v>
                </c:pt>
                <c:pt idx="7814">
                  <c:v>295</c:v>
                </c:pt>
                <c:pt idx="7815">
                  <c:v>270</c:v>
                </c:pt>
                <c:pt idx="7816">
                  <c:v>278</c:v>
                </c:pt>
                <c:pt idx="7817">
                  <c:v>352</c:v>
                </c:pt>
                <c:pt idx="7818">
                  <c:v>375</c:v>
                </c:pt>
                <c:pt idx="7819">
                  <c:v>359</c:v>
                </c:pt>
                <c:pt idx="7820">
                  <c:v>314</c:v>
                </c:pt>
                <c:pt idx="7821">
                  <c:v>324</c:v>
                </c:pt>
                <c:pt idx="7822">
                  <c:v>279</c:v>
                </c:pt>
                <c:pt idx="7823">
                  <c:v>355</c:v>
                </c:pt>
                <c:pt idx="7824">
                  <c:v>408</c:v>
                </c:pt>
                <c:pt idx="7825">
                  <c:v>350</c:v>
                </c:pt>
                <c:pt idx="7826">
                  <c:v>315</c:v>
                </c:pt>
                <c:pt idx="7827">
                  <c:v>306</c:v>
                </c:pt>
                <c:pt idx="7828">
                  <c:v>315</c:v>
                </c:pt>
                <c:pt idx="7829">
                  <c:v>350</c:v>
                </c:pt>
                <c:pt idx="7830">
                  <c:v>289</c:v>
                </c:pt>
                <c:pt idx="7831">
                  <c:v>330</c:v>
                </c:pt>
                <c:pt idx="7832">
                  <c:v>403</c:v>
                </c:pt>
                <c:pt idx="7833">
                  <c:v>312</c:v>
                </c:pt>
                <c:pt idx="7834">
                  <c:v>294</c:v>
                </c:pt>
                <c:pt idx="7835">
                  <c:v>270</c:v>
                </c:pt>
                <c:pt idx="7836">
                  <c:v>280</c:v>
                </c:pt>
                <c:pt idx="7837">
                  <c:v>322</c:v>
                </c:pt>
                <c:pt idx="7838">
                  <c:v>420</c:v>
                </c:pt>
                <c:pt idx="7839">
                  <c:v>310</c:v>
                </c:pt>
                <c:pt idx="7840">
                  <c:v>333</c:v>
                </c:pt>
                <c:pt idx="7841">
                  <c:v>306</c:v>
                </c:pt>
                <c:pt idx="7842">
                  <c:v>279</c:v>
                </c:pt>
                <c:pt idx="7843">
                  <c:v>340</c:v>
                </c:pt>
                <c:pt idx="7844">
                  <c:v>270</c:v>
                </c:pt>
                <c:pt idx="7845">
                  <c:v>270</c:v>
                </c:pt>
                <c:pt idx="7846">
                  <c:v>238</c:v>
                </c:pt>
                <c:pt idx="7847">
                  <c:v>210</c:v>
                </c:pt>
                <c:pt idx="7848">
                  <c:v>176</c:v>
                </c:pt>
                <c:pt idx="7849">
                  <c:v>224</c:v>
                </c:pt>
                <c:pt idx="7850">
                  <c:v>255</c:v>
                </c:pt>
                <c:pt idx="7851">
                  <c:v>289</c:v>
                </c:pt>
                <c:pt idx="7852">
                  <c:v>236</c:v>
                </c:pt>
                <c:pt idx="7853">
                  <c:v>213</c:v>
                </c:pt>
                <c:pt idx="7854">
                  <c:v>160</c:v>
                </c:pt>
                <c:pt idx="7855">
                  <c:v>231</c:v>
                </c:pt>
                <c:pt idx="7856">
                  <c:v>306</c:v>
                </c:pt>
                <c:pt idx="7857">
                  <c:v>263</c:v>
                </c:pt>
                <c:pt idx="7858">
                  <c:v>224</c:v>
                </c:pt>
                <c:pt idx="7859">
                  <c:v>204</c:v>
                </c:pt>
                <c:pt idx="7860">
                  <c:v>155</c:v>
                </c:pt>
                <c:pt idx="7861">
                  <c:v>228</c:v>
                </c:pt>
                <c:pt idx="7862">
                  <c:v>306</c:v>
                </c:pt>
                <c:pt idx="7863">
                  <c:v>306</c:v>
                </c:pt>
                <c:pt idx="7864">
                  <c:v>232</c:v>
                </c:pt>
                <c:pt idx="7865">
                  <c:v>213</c:v>
                </c:pt>
                <c:pt idx="7866">
                  <c:v>179</c:v>
                </c:pt>
                <c:pt idx="7867">
                  <c:v>272</c:v>
                </c:pt>
                <c:pt idx="7868">
                  <c:v>315</c:v>
                </c:pt>
                <c:pt idx="7869">
                  <c:v>287</c:v>
                </c:pt>
                <c:pt idx="7870">
                  <c:v>240</c:v>
                </c:pt>
                <c:pt idx="7871">
                  <c:v>245</c:v>
                </c:pt>
                <c:pt idx="7872">
                  <c:v>180</c:v>
                </c:pt>
                <c:pt idx="7873">
                  <c:v>295</c:v>
                </c:pt>
                <c:pt idx="7874">
                  <c:v>295</c:v>
                </c:pt>
                <c:pt idx="7875">
                  <c:v>323</c:v>
                </c:pt>
                <c:pt idx="7876">
                  <c:v>264</c:v>
                </c:pt>
                <c:pt idx="7877">
                  <c:v>263</c:v>
                </c:pt>
                <c:pt idx="7878">
                  <c:v>221</c:v>
                </c:pt>
                <c:pt idx="7879">
                  <c:v>350</c:v>
                </c:pt>
                <c:pt idx="7880">
                  <c:v>295</c:v>
                </c:pt>
                <c:pt idx="7881">
                  <c:v>285</c:v>
                </c:pt>
                <c:pt idx="7882">
                  <c:v>374</c:v>
                </c:pt>
                <c:pt idx="7883">
                  <c:v>224</c:v>
                </c:pt>
                <c:pt idx="7884">
                  <c:v>217</c:v>
                </c:pt>
                <c:pt idx="7885">
                  <c:v>302</c:v>
                </c:pt>
                <c:pt idx="7886">
                  <c:v>305</c:v>
                </c:pt>
                <c:pt idx="7887">
                  <c:v>305</c:v>
                </c:pt>
                <c:pt idx="7888">
                  <c:v>374</c:v>
                </c:pt>
                <c:pt idx="7889">
                  <c:v>215</c:v>
                </c:pt>
                <c:pt idx="7890">
                  <c:v>228</c:v>
                </c:pt>
                <c:pt idx="7891">
                  <c:v>270</c:v>
                </c:pt>
                <c:pt idx="7892">
                  <c:v>264</c:v>
                </c:pt>
                <c:pt idx="7893">
                  <c:v>255</c:v>
                </c:pt>
                <c:pt idx="7894">
                  <c:v>315</c:v>
                </c:pt>
                <c:pt idx="7895">
                  <c:v>200</c:v>
                </c:pt>
                <c:pt idx="7896">
                  <c:v>206</c:v>
                </c:pt>
                <c:pt idx="7897">
                  <c:v>298</c:v>
                </c:pt>
                <c:pt idx="7898">
                  <c:v>272</c:v>
                </c:pt>
                <c:pt idx="7899">
                  <c:v>248</c:v>
                </c:pt>
                <c:pt idx="7900">
                  <c:v>255</c:v>
                </c:pt>
                <c:pt idx="7901">
                  <c:v>204</c:v>
                </c:pt>
                <c:pt idx="7902">
                  <c:v>184</c:v>
                </c:pt>
                <c:pt idx="7903">
                  <c:v>233</c:v>
                </c:pt>
                <c:pt idx="7904">
                  <c:v>270</c:v>
                </c:pt>
                <c:pt idx="7905">
                  <c:v>306</c:v>
                </c:pt>
                <c:pt idx="7906">
                  <c:v>281</c:v>
                </c:pt>
                <c:pt idx="7907">
                  <c:v>230</c:v>
                </c:pt>
                <c:pt idx="7908">
                  <c:v>195</c:v>
                </c:pt>
                <c:pt idx="7909">
                  <c:v>289</c:v>
                </c:pt>
                <c:pt idx="7910">
                  <c:v>333</c:v>
                </c:pt>
                <c:pt idx="7911">
                  <c:v>333</c:v>
                </c:pt>
                <c:pt idx="7912">
                  <c:v>298</c:v>
                </c:pt>
                <c:pt idx="7913">
                  <c:v>210</c:v>
                </c:pt>
                <c:pt idx="7914">
                  <c:v>208</c:v>
                </c:pt>
                <c:pt idx="7915">
                  <c:v>306</c:v>
                </c:pt>
                <c:pt idx="7916">
                  <c:v>264</c:v>
                </c:pt>
                <c:pt idx="7917">
                  <c:v>248</c:v>
                </c:pt>
                <c:pt idx="7918">
                  <c:v>271</c:v>
                </c:pt>
                <c:pt idx="7919">
                  <c:v>219</c:v>
                </c:pt>
                <c:pt idx="7920">
                  <c:v>173</c:v>
                </c:pt>
                <c:pt idx="7921">
                  <c:v>233</c:v>
                </c:pt>
                <c:pt idx="7922">
                  <c:v>289</c:v>
                </c:pt>
                <c:pt idx="7923">
                  <c:v>239</c:v>
                </c:pt>
                <c:pt idx="7924">
                  <c:v>247</c:v>
                </c:pt>
                <c:pt idx="7925">
                  <c:v>190</c:v>
                </c:pt>
                <c:pt idx="7926">
                  <c:v>165</c:v>
                </c:pt>
                <c:pt idx="7927">
                  <c:v>210</c:v>
                </c:pt>
                <c:pt idx="7928">
                  <c:v>272</c:v>
                </c:pt>
                <c:pt idx="7929">
                  <c:v>231</c:v>
                </c:pt>
                <c:pt idx="7930">
                  <c:v>210</c:v>
                </c:pt>
                <c:pt idx="7931">
                  <c:v>204</c:v>
                </c:pt>
                <c:pt idx="7932">
                  <c:v>170</c:v>
                </c:pt>
                <c:pt idx="7933">
                  <c:v>245</c:v>
                </c:pt>
                <c:pt idx="7934">
                  <c:v>271</c:v>
                </c:pt>
                <c:pt idx="7935">
                  <c:v>216</c:v>
                </c:pt>
                <c:pt idx="7936">
                  <c:v>254</c:v>
                </c:pt>
                <c:pt idx="7937">
                  <c:v>188</c:v>
                </c:pt>
                <c:pt idx="7938">
                  <c:v>158</c:v>
                </c:pt>
                <c:pt idx="7939">
                  <c:v>245</c:v>
                </c:pt>
                <c:pt idx="7940">
                  <c:v>270</c:v>
                </c:pt>
                <c:pt idx="7941">
                  <c:v>233</c:v>
                </c:pt>
                <c:pt idx="7942">
                  <c:v>225</c:v>
                </c:pt>
                <c:pt idx="7943">
                  <c:v>228</c:v>
                </c:pt>
                <c:pt idx="7944">
                  <c:v>182</c:v>
                </c:pt>
                <c:pt idx="7945">
                  <c:v>225</c:v>
                </c:pt>
                <c:pt idx="7946">
                  <c:v>341</c:v>
                </c:pt>
                <c:pt idx="7947">
                  <c:v>256</c:v>
                </c:pt>
                <c:pt idx="7948">
                  <c:v>281</c:v>
                </c:pt>
                <c:pt idx="7949">
                  <c:v>224</c:v>
                </c:pt>
                <c:pt idx="7950">
                  <c:v>196</c:v>
                </c:pt>
                <c:pt idx="7951">
                  <c:v>306</c:v>
                </c:pt>
                <c:pt idx="7952">
                  <c:v>338</c:v>
                </c:pt>
                <c:pt idx="7953">
                  <c:v>263</c:v>
                </c:pt>
                <c:pt idx="7954">
                  <c:v>264</c:v>
                </c:pt>
                <c:pt idx="7955">
                  <c:v>247</c:v>
                </c:pt>
                <c:pt idx="7956">
                  <c:v>240</c:v>
                </c:pt>
                <c:pt idx="7957">
                  <c:v>264</c:v>
                </c:pt>
                <c:pt idx="7958">
                  <c:v>302</c:v>
                </c:pt>
                <c:pt idx="7959">
                  <c:v>278</c:v>
                </c:pt>
                <c:pt idx="7960">
                  <c:v>248</c:v>
                </c:pt>
                <c:pt idx="7961">
                  <c:v>255</c:v>
                </c:pt>
                <c:pt idx="7962">
                  <c:v>263</c:v>
                </c:pt>
                <c:pt idx="7963">
                  <c:v>254</c:v>
                </c:pt>
                <c:pt idx="7964">
                  <c:v>287</c:v>
                </c:pt>
                <c:pt idx="7965">
                  <c:v>287</c:v>
                </c:pt>
                <c:pt idx="7966">
                  <c:v>248</c:v>
                </c:pt>
                <c:pt idx="7967">
                  <c:v>247</c:v>
                </c:pt>
                <c:pt idx="7968">
                  <c:v>225</c:v>
                </c:pt>
                <c:pt idx="7969">
                  <c:v>264</c:v>
                </c:pt>
                <c:pt idx="7970">
                  <c:v>289</c:v>
                </c:pt>
                <c:pt idx="7971">
                  <c:v>280</c:v>
                </c:pt>
                <c:pt idx="7972">
                  <c:v>210</c:v>
                </c:pt>
                <c:pt idx="7973">
                  <c:v>223</c:v>
                </c:pt>
                <c:pt idx="7974">
                  <c:v>221</c:v>
                </c:pt>
                <c:pt idx="7975">
                  <c:v>224</c:v>
                </c:pt>
                <c:pt idx="7976">
                  <c:v>263</c:v>
                </c:pt>
                <c:pt idx="7977">
                  <c:v>306</c:v>
                </c:pt>
                <c:pt idx="7978">
                  <c:v>247</c:v>
                </c:pt>
                <c:pt idx="7979">
                  <c:v>210</c:v>
                </c:pt>
                <c:pt idx="7980">
                  <c:v>228</c:v>
                </c:pt>
                <c:pt idx="7981">
                  <c:v>256</c:v>
                </c:pt>
                <c:pt idx="7982">
                  <c:v>322</c:v>
                </c:pt>
                <c:pt idx="7983">
                  <c:v>332</c:v>
                </c:pt>
                <c:pt idx="7984">
                  <c:v>256</c:v>
                </c:pt>
                <c:pt idx="7985">
                  <c:v>271</c:v>
                </c:pt>
                <c:pt idx="7986">
                  <c:v>245</c:v>
                </c:pt>
                <c:pt idx="7987">
                  <c:v>256</c:v>
                </c:pt>
                <c:pt idx="7988">
                  <c:v>224</c:v>
                </c:pt>
                <c:pt idx="7989">
                  <c:v>224</c:v>
                </c:pt>
                <c:pt idx="7990">
                  <c:v>217</c:v>
                </c:pt>
                <c:pt idx="7991">
                  <c:v>182</c:v>
                </c:pt>
                <c:pt idx="7992">
                  <c:v>155</c:v>
                </c:pt>
                <c:pt idx="7993">
                  <c:v>210</c:v>
                </c:pt>
                <c:pt idx="7994">
                  <c:v>240</c:v>
                </c:pt>
                <c:pt idx="7995">
                  <c:v>215</c:v>
                </c:pt>
                <c:pt idx="7996">
                  <c:v>223</c:v>
                </c:pt>
                <c:pt idx="7997">
                  <c:v>179</c:v>
                </c:pt>
                <c:pt idx="7998">
                  <c:v>140</c:v>
                </c:pt>
                <c:pt idx="7999">
                  <c:v>208</c:v>
                </c:pt>
                <c:pt idx="8000">
                  <c:v>264</c:v>
                </c:pt>
                <c:pt idx="8001">
                  <c:v>228</c:v>
                </c:pt>
                <c:pt idx="8002">
                  <c:v>221</c:v>
                </c:pt>
                <c:pt idx="8003">
                  <c:v>176</c:v>
                </c:pt>
                <c:pt idx="8004">
                  <c:v>128</c:v>
                </c:pt>
                <c:pt idx="8005">
                  <c:v>194</c:v>
                </c:pt>
                <c:pt idx="8006">
                  <c:v>248</c:v>
                </c:pt>
                <c:pt idx="8007">
                  <c:v>210</c:v>
                </c:pt>
                <c:pt idx="8008">
                  <c:v>206</c:v>
                </c:pt>
                <c:pt idx="8009">
                  <c:v>173</c:v>
                </c:pt>
                <c:pt idx="8010">
                  <c:v>149</c:v>
                </c:pt>
                <c:pt idx="8011">
                  <c:v>198</c:v>
                </c:pt>
                <c:pt idx="8012">
                  <c:v>240</c:v>
                </c:pt>
                <c:pt idx="8013">
                  <c:v>221</c:v>
                </c:pt>
                <c:pt idx="8014">
                  <c:v>215</c:v>
                </c:pt>
                <c:pt idx="8015">
                  <c:v>193</c:v>
                </c:pt>
                <c:pt idx="8016">
                  <c:v>140</c:v>
                </c:pt>
                <c:pt idx="8017">
                  <c:v>206</c:v>
                </c:pt>
                <c:pt idx="8018">
                  <c:v>297</c:v>
                </c:pt>
                <c:pt idx="8019">
                  <c:v>225</c:v>
                </c:pt>
                <c:pt idx="8020">
                  <c:v>233</c:v>
                </c:pt>
                <c:pt idx="8021">
                  <c:v>194</c:v>
                </c:pt>
                <c:pt idx="8022">
                  <c:v>165</c:v>
                </c:pt>
                <c:pt idx="8023">
                  <c:v>264</c:v>
                </c:pt>
                <c:pt idx="8024">
                  <c:v>285</c:v>
                </c:pt>
                <c:pt idx="8025">
                  <c:v>272</c:v>
                </c:pt>
                <c:pt idx="8026">
                  <c:v>240</c:v>
                </c:pt>
                <c:pt idx="8027">
                  <c:v>228</c:v>
                </c:pt>
                <c:pt idx="8028">
                  <c:v>224</c:v>
                </c:pt>
                <c:pt idx="8029">
                  <c:v>224</c:v>
                </c:pt>
                <c:pt idx="8030">
                  <c:v>306</c:v>
                </c:pt>
                <c:pt idx="8031">
                  <c:v>264</c:v>
                </c:pt>
                <c:pt idx="8032">
                  <c:v>232</c:v>
                </c:pt>
                <c:pt idx="8033">
                  <c:v>223</c:v>
                </c:pt>
                <c:pt idx="8034">
                  <c:v>230</c:v>
                </c:pt>
                <c:pt idx="8035">
                  <c:v>208</c:v>
                </c:pt>
                <c:pt idx="8036">
                  <c:v>289</c:v>
                </c:pt>
                <c:pt idx="8037">
                  <c:v>264</c:v>
                </c:pt>
                <c:pt idx="8038">
                  <c:v>210</c:v>
                </c:pt>
                <c:pt idx="8039">
                  <c:v>195</c:v>
                </c:pt>
                <c:pt idx="8040">
                  <c:v>195</c:v>
                </c:pt>
                <c:pt idx="8041">
                  <c:v>210</c:v>
                </c:pt>
                <c:pt idx="8042">
                  <c:v>256</c:v>
                </c:pt>
                <c:pt idx="8043">
                  <c:v>264</c:v>
                </c:pt>
                <c:pt idx="8044">
                  <c:v>208</c:v>
                </c:pt>
                <c:pt idx="8045">
                  <c:v>213</c:v>
                </c:pt>
                <c:pt idx="8046">
                  <c:v>210</c:v>
                </c:pt>
                <c:pt idx="8047">
                  <c:v>208</c:v>
                </c:pt>
                <c:pt idx="8048">
                  <c:v>272</c:v>
                </c:pt>
                <c:pt idx="8049">
                  <c:v>264</c:v>
                </c:pt>
                <c:pt idx="8050">
                  <c:v>223</c:v>
                </c:pt>
                <c:pt idx="8051">
                  <c:v>221</c:v>
                </c:pt>
                <c:pt idx="8052">
                  <c:v>204</c:v>
                </c:pt>
                <c:pt idx="8053">
                  <c:v>238</c:v>
                </c:pt>
                <c:pt idx="8054">
                  <c:v>315</c:v>
                </c:pt>
                <c:pt idx="8055">
                  <c:v>288</c:v>
                </c:pt>
                <c:pt idx="8056">
                  <c:v>231</c:v>
                </c:pt>
                <c:pt idx="8057">
                  <c:v>224</c:v>
                </c:pt>
                <c:pt idx="8058">
                  <c:v>219</c:v>
                </c:pt>
                <c:pt idx="8059">
                  <c:v>232</c:v>
                </c:pt>
                <c:pt idx="8060">
                  <c:v>147</c:v>
                </c:pt>
                <c:pt idx="8061">
                  <c:v>91</c:v>
                </c:pt>
                <c:pt idx="8062">
                  <c:v>94</c:v>
                </c:pt>
                <c:pt idx="8063">
                  <c:v>41</c:v>
                </c:pt>
                <c:pt idx="8064">
                  <c:v>113</c:v>
                </c:pt>
                <c:pt idx="8065">
                  <c:v>163</c:v>
                </c:pt>
                <c:pt idx="8066">
                  <c:v>230</c:v>
                </c:pt>
                <c:pt idx="8067">
                  <c:v>215</c:v>
                </c:pt>
                <c:pt idx="8068">
                  <c:v>143</c:v>
                </c:pt>
                <c:pt idx="8069">
                  <c:v>136</c:v>
                </c:pt>
                <c:pt idx="8070">
                  <c:v>93</c:v>
                </c:pt>
                <c:pt idx="8071">
                  <c:v>155</c:v>
                </c:pt>
                <c:pt idx="8072">
                  <c:v>203</c:v>
                </c:pt>
                <c:pt idx="8073">
                  <c:v>236</c:v>
                </c:pt>
                <c:pt idx="8074">
                  <c:v>155</c:v>
                </c:pt>
                <c:pt idx="8075">
                  <c:v>140</c:v>
                </c:pt>
                <c:pt idx="8076">
                  <c:v>96</c:v>
                </c:pt>
                <c:pt idx="8077">
                  <c:v>153</c:v>
                </c:pt>
                <c:pt idx="8078">
                  <c:v>231</c:v>
                </c:pt>
                <c:pt idx="8079">
                  <c:v>210</c:v>
                </c:pt>
                <c:pt idx="8080">
                  <c:v>179</c:v>
                </c:pt>
                <c:pt idx="8081">
                  <c:v>149</c:v>
                </c:pt>
                <c:pt idx="8082">
                  <c:v>107</c:v>
                </c:pt>
                <c:pt idx="8083">
                  <c:v>210</c:v>
                </c:pt>
                <c:pt idx="8084">
                  <c:v>233</c:v>
                </c:pt>
                <c:pt idx="8085">
                  <c:v>248</c:v>
                </c:pt>
                <c:pt idx="8086">
                  <c:v>200</c:v>
                </c:pt>
                <c:pt idx="8087">
                  <c:v>182</c:v>
                </c:pt>
                <c:pt idx="8088">
                  <c:v>153</c:v>
                </c:pt>
                <c:pt idx="8089">
                  <c:v>264</c:v>
                </c:pt>
                <c:pt idx="8090">
                  <c:v>256</c:v>
                </c:pt>
                <c:pt idx="8091">
                  <c:v>280</c:v>
                </c:pt>
                <c:pt idx="8092">
                  <c:v>215</c:v>
                </c:pt>
                <c:pt idx="8093">
                  <c:v>192</c:v>
                </c:pt>
                <c:pt idx="8094">
                  <c:v>150</c:v>
                </c:pt>
                <c:pt idx="8095">
                  <c:v>280</c:v>
                </c:pt>
                <c:pt idx="8096">
                  <c:v>256</c:v>
                </c:pt>
                <c:pt idx="8097">
                  <c:v>264</c:v>
                </c:pt>
                <c:pt idx="8098">
                  <c:v>322</c:v>
                </c:pt>
                <c:pt idx="8099">
                  <c:v>201</c:v>
                </c:pt>
                <c:pt idx="8100">
                  <c:v>184</c:v>
                </c:pt>
                <c:pt idx="8101">
                  <c:v>272</c:v>
                </c:pt>
                <c:pt idx="8102">
                  <c:v>248</c:v>
                </c:pt>
                <c:pt idx="8103">
                  <c:v>256</c:v>
                </c:pt>
                <c:pt idx="8104">
                  <c:v>332</c:v>
                </c:pt>
                <c:pt idx="8105">
                  <c:v>158</c:v>
                </c:pt>
                <c:pt idx="8106">
                  <c:v>158</c:v>
                </c:pt>
                <c:pt idx="8107">
                  <c:v>240</c:v>
                </c:pt>
                <c:pt idx="8108">
                  <c:v>232</c:v>
                </c:pt>
                <c:pt idx="8109">
                  <c:v>203</c:v>
                </c:pt>
                <c:pt idx="8110">
                  <c:v>254</c:v>
                </c:pt>
                <c:pt idx="8111">
                  <c:v>135</c:v>
                </c:pt>
                <c:pt idx="8112">
                  <c:v>149</c:v>
                </c:pt>
                <c:pt idx="8113">
                  <c:v>236</c:v>
                </c:pt>
                <c:pt idx="8114">
                  <c:v>213</c:v>
                </c:pt>
                <c:pt idx="8115">
                  <c:v>219</c:v>
                </c:pt>
                <c:pt idx="8116">
                  <c:v>190</c:v>
                </c:pt>
                <c:pt idx="8117">
                  <c:v>145</c:v>
                </c:pt>
                <c:pt idx="8118">
                  <c:v>128</c:v>
                </c:pt>
                <c:pt idx="8119">
                  <c:v>190</c:v>
                </c:pt>
                <c:pt idx="8120">
                  <c:v>225</c:v>
                </c:pt>
                <c:pt idx="8121">
                  <c:v>218</c:v>
                </c:pt>
                <c:pt idx="8122">
                  <c:v>228</c:v>
                </c:pt>
                <c:pt idx="8123">
                  <c:v>160</c:v>
                </c:pt>
                <c:pt idx="8124">
                  <c:v>162</c:v>
                </c:pt>
                <c:pt idx="8125">
                  <c:v>236</c:v>
                </c:pt>
                <c:pt idx="8126">
                  <c:v>281</c:v>
                </c:pt>
                <c:pt idx="8127">
                  <c:v>248</c:v>
                </c:pt>
                <c:pt idx="8128">
                  <c:v>239</c:v>
                </c:pt>
                <c:pt idx="8129">
                  <c:v>190</c:v>
                </c:pt>
                <c:pt idx="8130">
                  <c:v>168</c:v>
                </c:pt>
                <c:pt idx="8131">
                  <c:v>256</c:v>
                </c:pt>
                <c:pt idx="8132">
                  <c:v>128</c:v>
                </c:pt>
                <c:pt idx="8133">
                  <c:v>68</c:v>
                </c:pt>
                <c:pt idx="8134">
                  <c:v>72</c:v>
                </c:pt>
                <c:pt idx="8135">
                  <c:v>23</c:v>
                </c:pt>
                <c:pt idx="8136">
                  <c:v>41</c:v>
                </c:pt>
                <c:pt idx="8137">
                  <c:v>70</c:v>
                </c:pt>
                <c:pt idx="8138">
                  <c:v>166</c:v>
                </c:pt>
                <c:pt idx="8139">
                  <c:v>44</c:v>
                </c:pt>
                <c:pt idx="8140">
                  <c:v>54</c:v>
                </c:pt>
                <c:pt idx="8141">
                  <c:v>17</c:v>
                </c:pt>
                <c:pt idx="8142">
                  <c:v>40</c:v>
                </c:pt>
                <c:pt idx="8143">
                  <c:v>74</c:v>
                </c:pt>
                <c:pt idx="8144">
                  <c:v>156</c:v>
                </c:pt>
                <c:pt idx="8145">
                  <c:v>53</c:v>
                </c:pt>
                <c:pt idx="8146">
                  <c:v>58</c:v>
                </c:pt>
                <c:pt idx="8147">
                  <c:v>8</c:v>
                </c:pt>
                <c:pt idx="8148">
                  <c:v>24</c:v>
                </c:pt>
                <c:pt idx="8149">
                  <c:v>61</c:v>
                </c:pt>
                <c:pt idx="8150">
                  <c:v>140</c:v>
                </c:pt>
                <c:pt idx="8151">
                  <c:v>51</c:v>
                </c:pt>
                <c:pt idx="8152">
                  <c:v>51</c:v>
                </c:pt>
                <c:pt idx="8153">
                  <c:v>24</c:v>
                </c:pt>
                <c:pt idx="8154">
                  <c:v>26</c:v>
                </c:pt>
                <c:pt idx="8155">
                  <c:v>64</c:v>
                </c:pt>
                <c:pt idx="8156">
                  <c:v>150</c:v>
                </c:pt>
                <c:pt idx="8157">
                  <c:v>54</c:v>
                </c:pt>
                <c:pt idx="8158">
                  <c:v>53</c:v>
                </c:pt>
                <c:pt idx="8159">
                  <c:v>34</c:v>
                </c:pt>
                <c:pt idx="8160">
                  <c:v>39</c:v>
                </c:pt>
                <c:pt idx="8161">
                  <c:v>78</c:v>
                </c:pt>
                <c:pt idx="8162">
                  <c:v>170</c:v>
                </c:pt>
                <c:pt idx="8163">
                  <c:v>85</c:v>
                </c:pt>
                <c:pt idx="8164">
                  <c:v>54</c:v>
                </c:pt>
                <c:pt idx="8165">
                  <c:v>53</c:v>
                </c:pt>
                <c:pt idx="8166">
                  <c:v>48</c:v>
                </c:pt>
                <c:pt idx="8167">
                  <c:v>105</c:v>
                </c:pt>
                <c:pt idx="8168">
                  <c:v>175</c:v>
                </c:pt>
                <c:pt idx="8169">
                  <c:v>99</c:v>
                </c:pt>
                <c:pt idx="8170">
                  <c:v>72</c:v>
                </c:pt>
                <c:pt idx="8171">
                  <c:v>56</c:v>
                </c:pt>
                <c:pt idx="8172">
                  <c:v>64</c:v>
                </c:pt>
                <c:pt idx="8173">
                  <c:v>116</c:v>
                </c:pt>
                <c:pt idx="8174">
                  <c:v>179</c:v>
                </c:pt>
                <c:pt idx="8175">
                  <c:v>102</c:v>
                </c:pt>
                <c:pt idx="8176">
                  <c:v>79</c:v>
                </c:pt>
                <c:pt idx="8177">
                  <c:v>62</c:v>
                </c:pt>
                <c:pt idx="8178">
                  <c:v>54</c:v>
                </c:pt>
                <c:pt idx="8179">
                  <c:v>123</c:v>
                </c:pt>
                <c:pt idx="8180">
                  <c:v>162</c:v>
                </c:pt>
                <c:pt idx="8181">
                  <c:v>91</c:v>
                </c:pt>
                <c:pt idx="8182">
                  <c:v>60</c:v>
                </c:pt>
                <c:pt idx="8183">
                  <c:v>53</c:v>
                </c:pt>
                <c:pt idx="8184">
                  <c:v>41</c:v>
                </c:pt>
                <c:pt idx="8185">
                  <c:v>79</c:v>
                </c:pt>
                <c:pt idx="8186">
                  <c:v>124</c:v>
                </c:pt>
                <c:pt idx="8187">
                  <c:v>68</c:v>
                </c:pt>
                <c:pt idx="8188">
                  <c:v>38</c:v>
                </c:pt>
                <c:pt idx="8189">
                  <c:v>34</c:v>
                </c:pt>
                <c:pt idx="8190">
                  <c:v>30</c:v>
                </c:pt>
                <c:pt idx="8191">
                  <c:v>74</c:v>
                </c:pt>
                <c:pt idx="8192">
                  <c:v>124</c:v>
                </c:pt>
                <c:pt idx="8193">
                  <c:v>68</c:v>
                </c:pt>
                <c:pt idx="8194">
                  <c:v>66</c:v>
                </c:pt>
                <c:pt idx="8195">
                  <c:v>60</c:v>
                </c:pt>
                <c:pt idx="8196">
                  <c:v>48</c:v>
                </c:pt>
                <c:pt idx="8197">
                  <c:v>75</c:v>
                </c:pt>
                <c:pt idx="8198">
                  <c:v>143</c:v>
                </c:pt>
                <c:pt idx="8199">
                  <c:v>85</c:v>
                </c:pt>
                <c:pt idx="8200">
                  <c:v>79</c:v>
                </c:pt>
                <c:pt idx="8201">
                  <c:v>53</c:v>
                </c:pt>
                <c:pt idx="8202">
                  <c:v>56</c:v>
                </c:pt>
                <c:pt idx="8203">
                  <c:v>83</c:v>
                </c:pt>
                <c:pt idx="8204">
                  <c:v>158</c:v>
                </c:pt>
                <c:pt idx="8205">
                  <c:v>135</c:v>
                </c:pt>
                <c:pt idx="8206">
                  <c:v>140</c:v>
                </c:pt>
                <c:pt idx="8207">
                  <c:v>90</c:v>
                </c:pt>
                <c:pt idx="8208">
                  <c:v>80</c:v>
                </c:pt>
                <c:pt idx="8209">
                  <c:v>166</c:v>
                </c:pt>
                <c:pt idx="8210">
                  <c:v>173</c:v>
                </c:pt>
                <c:pt idx="8211">
                  <c:v>145</c:v>
                </c:pt>
                <c:pt idx="8212">
                  <c:v>140</c:v>
                </c:pt>
                <c:pt idx="8213">
                  <c:v>85</c:v>
                </c:pt>
                <c:pt idx="8214">
                  <c:v>70</c:v>
                </c:pt>
                <c:pt idx="8215">
                  <c:v>140</c:v>
                </c:pt>
                <c:pt idx="8216">
                  <c:v>182</c:v>
                </c:pt>
                <c:pt idx="8217">
                  <c:v>124</c:v>
                </c:pt>
                <c:pt idx="8218">
                  <c:v>128</c:v>
                </c:pt>
                <c:pt idx="8219">
                  <c:v>93</c:v>
                </c:pt>
                <c:pt idx="8220">
                  <c:v>60</c:v>
                </c:pt>
                <c:pt idx="8221">
                  <c:v>124</c:v>
                </c:pt>
                <c:pt idx="8222">
                  <c:v>171</c:v>
                </c:pt>
                <c:pt idx="8223">
                  <c:v>116</c:v>
                </c:pt>
                <c:pt idx="8224">
                  <c:v>120</c:v>
                </c:pt>
                <c:pt idx="8225">
                  <c:v>90</c:v>
                </c:pt>
                <c:pt idx="8226">
                  <c:v>62</c:v>
                </c:pt>
                <c:pt idx="8227">
                  <c:v>123</c:v>
                </c:pt>
                <c:pt idx="8228">
                  <c:v>171</c:v>
                </c:pt>
                <c:pt idx="8229">
                  <c:v>120</c:v>
                </c:pt>
                <c:pt idx="8230">
                  <c:v>132</c:v>
                </c:pt>
                <c:pt idx="8231">
                  <c:v>105</c:v>
                </c:pt>
                <c:pt idx="8232">
                  <c:v>66</c:v>
                </c:pt>
                <c:pt idx="8233">
                  <c:v>140</c:v>
                </c:pt>
                <c:pt idx="8234">
                  <c:v>245</c:v>
                </c:pt>
                <c:pt idx="8235">
                  <c:v>182</c:v>
                </c:pt>
                <c:pt idx="8236">
                  <c:v>176</c:v>
                </c:pt>
                <c:pt idx="8237">
                  <c:v>145</c:v>
                </c:pt>
                <c:pt idx="8238">
                  <c:v>105</c:v>
                </c:pt>
                <c:pt idx="8239">
                  <c:v>192</c:v>
                </c:pt>
                <c:pt idx="8240">
                  <c:v>233</c:v>
                </c:pt>
                <c:pt idx="8241">
                  <c:v>204</c:v>
                </c:pt>
                <c:pt idx="8242">
                  <c:v>171</c:v>
                </c:pt>
                <c:pt idx="8243">
                  <c:v>140</c:v>
                </c:pt>
                <c:pt idx="8244">
                  <c:v>150</c:v>
                </c:pt>
                <c:pt idx="8245">
                  <c:v>170</c:v>
                </c:pt>
                <c:pt idx="8246">
                  <c:v>238</c:v>
                </c:pt>
                <c:pt idx="8247">
                  <c:v>208</c:v>
                </c:pt>
                <c:pt idx="8248">
                  <c:v>179</c:v>
                </c:pt>
                <c:pt idx="8249">
                  <c:v>152</c:v>
                </c:pt>
                <c:pt idx="8250">
                  <c:v>152</c:v>
                </c:pt>
                <c:pt idx="8251">
                  <c:v>128</c:v>
                </c:pt>
                <c:pt idx="8252">
                  <c:v>186</c:v>
                </c:pt>
                <c:pt idx="8253">
                  <c:v>180</c:v>
                </c:pt>
                <c:pt idx="8254">
                  <c:v>144</c:v>
                </c:pt>
                <c:pt idx="8255">
                  <c:v>124</c:v>
                </c:pt>
                <c:pt idx="8256">
                  <c:v>128</c:v>
                </c:pt>
                <c:pt idx="8257">
                  <c:v>140</c:v>
                </c:pt>
                <c:pt idx="8258">
                  <c:v>171</c:v>
                </c:pt>
                <c:pt idx="8259">
                  <c:v>193</c:v>
                </c:pt>
                <c:pt idx="8260">
                  <c:v>113</c:v>
                </c:pt>
                <c:pt idx="8261">
                  <c:v>119</c:v>
                </c:pt>
                <c:pt idx="8262">
                  <c:v>107</c:v>
                </c:pt>
                <c:pt idx="8263">
                  <c:v>120</c:v>
                </c:pt>
                <c:pt idx="8264">
                  <c:v>196</c:v>
                </c:pt>
                <c:pt idx="8265">
                  <c:v>201</c:v>
                </c:pt>
                <c:pt idx="8266">
                  <c:v>140</c:v>
                </c:pt>
                <c:pt idx="8267">
                  <c:v>132</c:v>
                </c:pt>
                <c:pt idx="8268">
                  <c:v>119</c:v>
                </c:pt>
                <c:pt idx="8269">
                  <c:v>162</c:v>
                </c:pt>
                <c:pt idx="8270">
                  <c:v>216</c:v>
                </c:pt>
                <c:pt idx="8271">
                  <c:v>209</c:v>
                </c:pt>
                <c:pt idx="8272">
                  <c:v>166</c:v>
                </c:pt>
                <c:pt idx="8273">
                  <c:v>166</c:v>
                </c:pt>
                <c:pt idx="8274">
                  <c:v>136</c:v>
                </c:pt>
                <c:pt idx="8275">
                  <c:v>170</c:v>
                </c:pt>
                <c:pt idx="8276">
                  <c:v>149</c:v>
                </c:pt>
                <c:pt idx="8277">
                  <c:v>145</c:v>
                </c:pt>
                <c:pt idx="8278">
                  <c:v>128</c:v>
                </c:pt>
                <c:pt idx="8279">
                  <c:v>96</c:v>
                </c:pt>
                <c:pt idx="8280">
                  <c:v>123</c:v>
                </c:pt>
                <c:pt idx="8281">
                  <c:v>170</c:v>
                </c:pt>
                <c:pt idx="8282">
                  <c:v>202</c:v>
                </c:pt>
                <c:pt idx="8283">
                  <c:v>219</c:v>
                </c:pt>
                <c:pt idx="8284">
                  <c:v>140</c:v>
                </c:pt>
                <c:pt idx="8285">
                  <c:v>128</c:v>
                </c:pt>
                <c:pt idx="8286">
                  <c:v>94</c:v>
                </c:pt>
                <c:pt idx="8287">
                  <c:v>143</c:v>
                </c:pt>
                <c:pt idx="8288">
                  <c:v>221</c:v>
                </c:pt>
                <c:pt idx="8289">
                  <c:v>195</c:v>
                </c:pt>
                <c:pt idx="8290">
                  <c:v>166</c:v>
                </c:pt>
                <c:pt idx="8291">
                  <c:v>124</c:v>
                </c:pt>
                <c:pt idx="8292">
                  <c:v>88</c:v>
                </c:pt>
                <c:pt idx="8293">
                  <c:v>145</c:v>
                </c:pt>
                <c:pt idx="8294">
                  <c:v>203</c:v>
                </c:pt>
                <c:pt idx="8295">
                  <c:v>203</c:v>
                </c:pt>
                <c:pt idx="8296">
                  <c:v>170</c:v>
                </c:pt>
                <c:pt idx="8297">
                  <c:v>128</c:v>
                </c:pt>
                <c:pt idx="8298">
                  <c:v>105</c:v>
                </c:pt>
                <c:pt idx="8299">
                  <c:v>196</c:v>
                </c:pt>
                <c:pt idx="8300">
                  <c:v>247</c:v>
                </c:pt>
                <c:pt idx="8301">
                  <c:v>240</c:v>
                </c:pt>
                <c:pt idx="8302">
                  <c:v>204</c:v>
                </c:pt>
                <c:pt idx="8303">
                  <c:v>179</c:v>
                </c:pt>
                <c:pt idx="8304">
                  <c:v>132</c:v>
                </c:pt>
                <c:pt idx="8305">
                  <c:v>271</c:v>
                </c:pt>
                <c:pt idx="8306">
                  <c:v>256</c:v>
                </c:pt>
                <c:pt idx="8307">
                  <c:v>240</c:v>
                </c:pt>
                <c:pt idx="8308">
                  <c:v>202</c:v>
                </c:pt>
                <c:pt idx="8309">
                  <c:v>198</c:v>
                </c:pt>
                <c:pt idx="8310">
                  <c:v>150</c:v>
                </c:pt>
                <c:pt idx="8311">
                  <c:v>306</c:v>
                </c:pt>
                <c:pt idx="8312">
                  <c:v>272</c:v>
                </c:pt>
                <c:pt idx="8313">
                  <c:v>264</c:v>
                </c:pt>
                <c:pt idx="8314">
                  <c:v>322</c:v>
                </c:pt>
                <c:pt idx="8315">
                  <c:v>196</c:v>
                </c:pt>
                <c:pt idx="8316">
                  <c:v>182</c:v>
                </c:pt>
                <c:pt idx="8317">
                  <c:v>272</c:v>
                </c:pt>
                <c:pt idx="8318">
                  <c:v>233</c:v>
                </c:pt>
                <c:pt idx="8319">
                  <c:v>271</c:v>
                </c:pt>
                <c:pt idx="8320">
                  <c:v>314</c:v>
                </c:pt>
                <c:pt idx="8321">
                  <c:v>162</c:v>
                </c:pt>
                <c:pt idx="8322">
                  <c:v>143</c:v>
                </c:pt>
                <c:pt idx="8323">
                  <c:v>232</c:v>
                </c:pt>
                <c:pt idx="8324">
                  <c:v>209</c:v>
                </c:pt>
                <c:pt idx="8325">
                  <c:v>213</c:v>
                </c:pt>
                <c:pt idx="8326">
                  <c:v>203</c:v>
                </c:pt>
                <c:pt idx="8327">
                  <c:v>136</c:v>
                </c:pt>
                <c:pt idx="8328">
                  <c:v>120</c:v>
                </c:pt>
                <c:pt idx="8329">
                  <c:v>219</c:v>
                </c:pt>
                <c:pt idx="8330">
                  <c:v>201</c:v>
                </c:pt>
                <c:pt idx="8331">
                  <c:v>178</c:v>
                </c:pt>
                <c:pt idx="8332">
                  <c:v>163</c:v>
                </c:pt>
                <c:pt idx="8333">
                  <c:v>131</c:v>
                </c:pt>
                <c:pt idx="8334">
                  <c:v>109</c:v>
                </c:pt>
                <c:pt idx="8335">
                  <c:v>179</c:v>
                </c:pt>
                <c:pt idx="8336">
                  <c:v>203</c:v>
                </c:pt>
                <c:pt idx="8337">
                  <c:v>223</c:v>
                </c:pt>
                <c:pt idx="8338">
                  <c:v>204</c:v>
                </c:pt>
                <c:pt idx="8339">
                  <c:v>157</c:v>
                </c:pt>
                <c:pt idx="8340">
                  <c:v>140</c:v>
                </c:pt>
                <c:pt idx="8341">
                  <c:v>202</c:v>
                </c:pt>
                <c:pt idx="8342">
                  <c:v>248</c:v>
                </c:pt>
                <c:pt idx="8343">
                  <c:v>264</c:v>
                </c:pt>
                <c:pt idx="8344">
                  <c:v>210</c:v>
                </c:pt>
                <c:pt idx="8345">
                  <c:v>176</c:v>
                </c:pt>
                <c:pt idx="8346">
                  <c:v>160</c:v>
                </c:pt>
                <c:pt idx="8347">
                  <c:v>225</c:v>
                </c:pt>
                <c:pt idx="8348">
                  <c:v>140</c:v>
                </c:pt>
                <c:pt idx="8349">
                  <c:v>70</c:v>
                </c:pt>
                <c:pt idx="8350">
                  <c:v>74</c:v>
                </c:pt>
                <c:pt idx="8351">
                  <c:v>23</c:v>
                </c:pt>
                <c:pt idx="8352">
                  <c:v>114</c:v>
                </c:pt>
                <c:pt idx="8353">
                  <c:v>152</c:v>
                </c:pt>
                <c:pt idx="8354">
                  <c:v>206</c:v>
                </c:pt>
                <c:pt idx="8355">
                  <c:v>192</c:v>
                </c:pt>
                <c:pt idx="8356">
                  <c:v>136</c:v>
                </c:pt>
                <c:pt idx="8357">
                  <c:v>113</c:v>
                </c:pt>
                <c:pt idx="8358">
                  <c:v>85</c:v>
                </c:pt>
                <c:pt idx="8359">
                  <c:v>144</c:v>
                </c:pt>
                <c:pt idx="8360">
                  <c:v>194</c:v>
                </c:pt>
                <c:pt idx="8361">
                  <c:v>194</c:v>
                </c:pt>
                <c:pt idx="8362">
                  <c:v>144</c:v>
                </c:pt>
                <c:pt idx="8363">
                  <c:v>116</c:v>
                </c:pt>
                <c:pt idx="8364">
                  <c:v>88</c:v>
                </c:pt>
                <c:pt idx="8365">
                  <c:v>120</c:v>
                </c:pt>
                <c:pt idx="8366">
                  <c:v>215</c:v>
                </c:pt>
                <c:pt idx="8367">
                  <c:v>202</c:v>
                </c:pt>
                <c:pt idx="8368">
                  <c:v>152</c:v>
                </c:pt>
                <c:pt idx="8369">
                  <c:v>116</c:v>
                </c:pt>
                <c:pt idx="8370">
                  <c:v>88</c:v>
                </c:pt>
                <c:pt idx="8371">
                  <c:v>165</c:v>
                </c:pt>
                <c:pt idx="8372">
                  <c:v>224</c:v>
                </c:pt>
                <c:pt idx="8373">
                  <c:v>218</c:v>
                </c:pt>
                <c:pt idx="8374">
                  <c:v>190</c:v>
                </c:pt>
                <c:pt idx="8375">
                  <c:v>165</c:v>
                </c:pt>
                <c:pt idx="8376">
                  <c:v>132</c:v>
                </c:pt>
                <c:pt idx="8377">
                  <c:v>263</c:v>
                </c:pt>
                <c:pt idx="8378">
                  <c:v>225</c:v>
                </c:pt>
                <c:pt idx="8379">
                  <c:v>233</c:v>
                </c:pt>
                <c:pt idx="8380">
                  <c:v>228</c:v>
                </c:pt>
                <c:pt idx="8381">
                  <c:v>210</c:v>
                </c:pt>
                <c:pt idx="8382">
                  <c:v>165</c:v>
                </c:pt>
                <c:pt idx="8383">
                  <c:v>280</c:v>
                </c:pt>
                <c:pt idx="8384">
                  <c:v>256</c:v>
                </c:pt>
                <c:pt idx="8385">
                  <c:v>264</c:v>
                </c:pt>
                <c:pt idx="8386">
                  <c:v>322</c:v>
                </c:pt>
                <c:pt idx="8387">
                  <c:v>196</c:v>
                </c:pt>
                <c:pt idx="8388">
                  <c:v>179</c:v>
                </c:pt>
                <c:pt idx="8389">
                  <c:v>280</c:v>
                </c:pt>
                <c:pt idx="8390">
                  <c:v>233</c:v>
                </c:pt>
                <c:pt idx="8391">
                  <c:v>233</c:v>
                </c:pt>
                <c:pt idx="8392">
                  <c:v>278</c:v>
                </c:pt>
                <c:pt idx="8393">
                  <c:v>140</c:v>
                </c:pt>
                <c:pt idx="8394">
                  <c:v>140</c:v>
                </c:pt>
                <c:pt idx="8395">
                  <c:v>203</c:v>
                </c:pt>
                <c:pt idx="8396">
                  <c:v>206</c:v>
                </c:pt>
                <c:pt idx="8397">
                  <c:v>173</c:v>
                </c:pt>
                <c:pt idx="8398">
                  <c:v>213</c:v>
                </c:pt>
                <c:pt idx="8399">
                  <c:v>105</c:v>
                </c:pt>
                <c:pt idx="8400">
                  <c:v>116</c:v>
                </c:pt>
                <c:pt idx="8401">
                  <c:v>190</c:v>
                </c:pt>
                <c:pt idx="8402">
                  <c:v>184</c:v>
                </c:pt>
                <c:pt idx="8403">
                  <c:v>173</c:v>
                </c:pt>
                <c:pt idx="8404">
                  <c:v>166</c:v>
                </c:pt>
                <c:pt idx="8405">
                  <c:v>98</c:v>
                </c:pt>
                <c:pt idx="8406">
                  <c:v>105</c:v>
                </c:pt>
                <c:pt idx="8407">
                  <c:v>147</c:v>
                </c:pt>
                <c:pt idx="8408">
                  <c:v>188</c:v>
                </c:pt>
                <c:pt idx="8409">
                  <c:v>200</c:v>
                </c:pt>
                <c:pt idx="8410">
                  <c:v>196</c:v>
                </c:pt>
                <c:pt idx="8411">
                  <c:v>135</c:v>
                </c:pt>
                <c:pt idx="8412">
                  <c:v>149</c:v>
                </c:pt>
                <c:pt idx="8413">
                  <c:v>188</c:v>
                </c:pt>
                <c:pt idx="8414">
                  <c:v>240</c:v>
                </c:pt>
                <c:pt idx="8415">
                  <c:v>248</c:v>
                </c:pt>
                <c:pt idx="8416">
                  <c:v>217</c:v>
                </c:pt>
                <c:pt idx="8417">
                  <c:v>193</c:v>
                </c:pt>
                <c:pt idx="8418">
                  <c:v>155</c:v>
                </c:pt>
                <c:pt idx="8419">
                  <c:v>225</c:v>
                </c:pt>
                <c:pt idx="8420">
                  <c:v>140</c:v>
                </c:pt>
                <c:pt idx="8421">
                  <c:v>88</c:v>
                </c:pt>
                <c:pt idx="8422">
                  <c:v>83</c:v>
                </c:pt>
                <c:pt idx="8423">
                  <c:v>30</c:v>
                </c:pt>
                <c:pt idx="8424">
                  <c:v>94</c:v>
                </c:pt>
                <c:pt idx="8425">
                  <c:v>62</c:v>
                </c:pt>
                <c:pt idx="8426">
                  <c:v>124</c:v>
                </c:pt>
                <c:pt idx="8427">
                  <c:v>171</c:v>
                </c:pt>
                <c:pt idx="8428">
                  <c:v>124</c:v>
                </c:pt>
                <c:pt idx="8429">
                  <c:v>149</c:v>
                </c:pt>
                <c:pt idx="8430">
                  <c:v>114</c:v>
                </c:pt>
                <c:pt idx="8431">
                  <c:v>60</c:v>
                </c:pt>
                <c:pt idx="8432">
                  <c:v>131</c:v>
                </c:pt>
                <c:pt idx="8433">
                  <c:v>171</c:v>
                </c:pt>
                <c:pt idx="8434">
                  <c:v>105</c:v>
                </c:pt>
                <c:pt idx="8435">
                  <c:v>132</c:v>
                </c:pt>
                <c:pt idx="8436">
                  <c:v>90</c:v>
                </c:pt>
                <c:pt idx="8437">
                  <c:v>60</c:v>
                </c:pt>
                <c:pt idx="8438">
                  <c:v>113</c:v>
                </c:pt>
                <c:pt idx="8439">
                  <c:v>201</c:v>
                </c:pt>
                <c:pt idx="8440">
                  <c:v>132</c:v>
                </c:pt>
                <c:pt idx="8441">
                  <c:v>132</c:v>
                </c:pt>
                <c:pt idx="8442">
                  <c:v>107</c:v>
                </c:pt>
                <c:pt idx="8443">
                  <c:v>68</c:v>
                </c:pt>
                <c:pt idx="8444">
                  <c:v>173</c:v>
                </c:pt>
                <c:pt idx="8445">
                  <c:v>272</c:v>
                </c:pt>
                <c:pt idx="8446">
                  <c:v>224</c:v>
                </c:pt>
                <c:pt idx="8447">
                  <c:v>238</c:v>
                </c:pt>
                <c:pt idx="8448">
                  <c:v>196</c:v>
                </c:pt>
                <c:pt idx="8449">
                  <c:v>153</c:v>
                </c:pt>
                <c:pt idx="8450">
                  <c:v>248</c:v>
                </c:pt>
                <c:pt idx="8451">
                  <c:v>297</c:v>
                </c:pt>
                <c:pt idx="8452">
                  <c:v>263</c:v>
                </c:pt>
                <c:pt idx="8453">
                  <c:v>238</c:v>
                </c:pt>
                <c:pt idx="8454">
                  <c:v>186</c:v>
                </c:pt>
                <c:pt idx="8455">
                  <c:v>208</c:v>
                </c:pt>
                <c:pt idx="8456">
                  <c:v>195</c:v>
                </c:pt>
                <c:pt idx="8457">
                  <c:v>255</c:v>
                </c:pt>
                <c:pt idx="8458">
                  <c:v>272</c:v>
                </c:pt>
                <c:pt idx="8459">
                  <c:v>231</c:v>
                </c:pt>
                <c:pt idx="8460">
                  <c:v>147</c:v>
                </c:pt>
                <c:pt idx="8461">
                  <c:v>166</c:v>
                </c:pt>
                <c:pt idx="8462">
                  <c:v>96</c:v>
                </c:pt>
                <c:pt idx="8463">
                  <c:v>155</c:v>
                </c:pt>
                <c:pt idx="8464">
                  <c:v>150</c:v>
                </c:pt>
                <c:pt idx="8465">
                  <c:v>96</c:v>
                </c:pt>
                <c:pt idx="8466">
                  <c:v>78</c:v>
                </c:pt>
                <c:pt idx="8467">
                  <c:v>94</c:v>
                </c:pt>
                <c:pt idx="8468">
                  <c:v>99</c:v>
                </c:pt>
                <c:pt idx="8469">
                  <c:v>140</c:v>
                </c:pt>
                <c:pt idx="8470">
                  <c:v>190</c:v>
                </c:pt>
                <c:pt idx="8471">
                  <c:v>128</c:v>
                </c:pt>
                <c:pt idx="8472">
                  <c:v>120</c:v>
                </c:pt>
                <c:pt idx="8473">
                  <c:v>116</c:v>
                </c:pt>
                <c:pt idx="8474">
                  <c:v>140</c:v>
                </c:pt>
                <c:pt idx="8475">
                  <c:v>188</c:v>
                </c:pt>
                <c:pt idx="8476">
                  <c:v>231</c:v>
                </c:pt>
                <c:pt idx="8477">
                  <c:v>173</c:v>
                </c:pt>
                <c:pt idx="8478">
                  <c:v>170</c:v>
                </c:pt>
                <c:pt idx="8479">
                  <c:v>147</c:v>
                </c:pt>
                <c:pt idx="8480">
                  <c:v>198</c:v>
                </c:pt>
                <c:pt idx="8481">
                  <c:v>280</c:v>
                </c:pt>
                <c:pt idx="8482">
                  <c:v>256</c:v>
                </c:pt>
                <c:pt idx="8483">
                  <c:v>204</c:v>
                </c:pt>
                <c:pt idx="8484">
                  <c:v>204</c:v>
                </c:pt>
                <c:pt idx="8485">
                  <c:v>179</c:v>
                </c:pt>
                <c:pt idx="8486">
                  <c:v>200</c:v>
                </c:pt>
                <c:pt idx="8487">
                  <c:v>272</c:v>
                </c:pt>
                <c:pt idx="8488">
                  <c:v>221</c:v>
                </c:pt>
                <c:pt idx="8489">
                  <c:v>202</c:v>
                </c:pt>
                <c:pt idx="8490">
                  <c:v>170</c:v>
                </c:pt>
                <c:pt idx="8491">
                  <c:v>193</c:v>
                </c:pt>
                <c:pt idx="8492">
                  <c:v>221</c:v>
                </c:pt>
                <c:pt idx="8493">
                  <c:v>288</c:v>
                </c:pt>
                <c:pt idx="8494">
                  <c:v>165</c:v>
                </c:pt>
                <c:pt idx="8495">
                  <c:v>204</c:v>
                </c:pt>
                <c:pt idx="8496">
                  <c:v>64</c:v>
                </c:pt>
                <c:pt idx="8497">
                  <c:v>39</c:v>
                </c:pt>
                <c:pt idx="8498">
                  <c:v>107</c:v>
                </c:pt>
                <c:pt idx="8499">
                  <c:v>162</c:v>
                </c:pt>
                <c:pt idx="8500">
                  <c:v>98</c:v>
                </c:pt>
                <c:pt idx="8501">
                  <c:v>112</c:v>
                </c:pt>
                <c:pt idx="8502">
                  <c:v>78</c:v>
                </c:pt>
                <c:pt idx="8503">
                  <c:v>33</c:v>
                </c:pt>
                <c:pt idx="8504">
                  <c:v>102</c:v>
                </c:pt>
                <c:pt idx="8505">
                  <c:v>147</c:v>
                </c:pt>
                <c:pt idx="8506">
                  <c:v>85</c:v>
                </c:pt>
                <c:pt idx="8507">
                  <c:v>114</c:v>
                </c:pt>
                <c:pt idx="8508">
                  <c:v>68</c:v>
                </c:pt>
                <c:pt idx="8509">
                  <c:v>40</c:v>
                </c:pt>
                <c:pt idx="8510">
                  <c:v>90</c:v>
                </c:pt>
                <c:pt idx="8511">
                  <c:v>175</c:v>
                </c:pt>
                <c:pt idx="8512">
                  <c:v>105</c:v>
                </c:pt>
                <c:pt idx="8513">
                  <c:v>109</c:v>
                </c:pt>
                <c:pt idx="8514">
                  <c:v>85</c:v>
                </c:pt>
                <c:pt idx="8515">
                  <c:v>54</c:v>
                </c:pt>
                <c:pt idx="8516">
                  <c:v>168</c:v>
                </c:pt>
                <c:pt idx="8517">
                  <c:v>233</c:v>
                </c:pt>
                <c:pt idx="8518">
                  <c:v>221</c:v>
                </c:pt>
                <c:pt idx="8519">
                  <c:v>208</c:v>
                </c:pt>
                <c:pt idx="8520">
                  <c:v>184</c:v>
                </c:pt>
                <c:pt idx="8521">
                  <c:v>128</c:v>
                </c:pt>
                <c:pt idx="8522">
                  <c:v>231</c:v>
                </c:pt>
                <c:pt idx="8523">
                  <c:v>272</c:v>
                </c:pt>
                <c:pt idx="8524">
                  <c:v>224</c:v>
                </c:pt>
                <c:pt idx="8525">
                  <c:v>208</c:v>
                </c:pt>
                <c:pt idx="8526">
                  <c:v>187</c:v>
                </c:pt>
                <c:pt idx="8527">
                  <c:v>210</c:v>
                </c:pt>
                <c:pt idx="8528">
                  <c:v>186</c:v>
                </c:pt>
                <c:pt idx="8529">
                  <c:v>272</c:v>
                </c:pt>
                <c:pt idx="8530">
                  <c:v>240</c:v>
                </c:pt>
                <c:pt idx="8531">
                  <c:v>215</c:v>
                </c:pt>
                <c:pt idx="8532">
                  <c:v>136</c:v>
                </c:pt>
                <c:pt idx="8533">
                  <c:v>132</c:v>
                </c:pt>
                <c:pt idx="8534">
                  <c:v>80</c:v>
                </c:pt>
                <c:pt idx="8535">
                  <c:v>149</c:v>
                </c:pt>
                <c:pt idx="8536">
                  <c:v>153</c:v>
                </c:pt>
                <c:pt idx="8537">
                  <c:v>78</c:v>
                </c:pt>
                <c:pt idx="8538">
                  <c:v>70</c:v>
                </c:pt>
                <c:pt idx="8539">
                  <c:v>74</c:v>
                </c:pt>
                <c:pt idx="8540">
                  <c:v>83</c:v>
                </c:pt>
                <c:pt idx="8541">
                  <c:v>119</c:v>
                </c:pt>
                <c:pt idx="8542">
                  <c:v>173</c:v>
                </c:pt>
                <c:pt idx="8543">
                  <c:v>119</c:v>
                </c:pt>
                <c:pt idx="8544">
                  <c:v>101</c:v>
                </c:pt>
                <c:pt idx="8545">
                  <c:v>105</c:v>
                </c:pt>
                <c:pt idx="8546">
                  <c:v>109</c:v>
                </c:pt>
                <c:pt idx="8547">
                  <c:v>173</c:v>
                </c:pt>
                <c:pt idx="8548">
                  <c:v>221</c:v>
                </c:pt>
                <c:pt idx="8549">
                  <c:v>143</c:v>
                </c:pt>
                <c:pt idx="8550">
                  <c:v>144</c:v>
                </c:pt>
                <c:pt idx="8551">
                  <c:v>136</c:v>
                </c:pt>
                <c:pt idx="8552">
                  <c:v>176</c:v>
                </c:pt>
                <c:pt idx="8553">
                  <c:v>248</c:v>
                </c:pt>
                <c:pt idx="8554">
                  <c:v>225</c:v>
                </c:pt>
                <c:pt idx="8555">
                  <c:v>165</c:v>
                </c:pt>
                <c:pt idx="8556">
                  <c:v>176</c:v>
                </c:pt>
                <c:pt idx="8557">
                  <c:v>157</c:v>
                </c:pt>
                <c:pt idx="8558">
                  <c:v>190</c:v>
                </c:pt>
                <c:pt idx="8559">
                  <c:v>233</c:v>
                </c:pt>
                <c:pt idx="8560">
                  <c:v>187</c:v>
                </c:pt>
                <c:pt idx="8561">
                  <c:v>176</c:v>
                </c:pt>
                <c:pt idx="8562">
                  <c:v>136</c:v>
                </c:pt>
                <c:pt idx="8563">
                  <c:v>140</c:v>
                </c:pt>
                <c:pt idx="8564">
                  <c:v>193</c:v>
                </c:pt>
                <c:pt idx="8565">
                  <c:v>256</c:v>
                </c:pt>
                <c:pt idx="8566">
                  <c:v>153</c:v>
                </c:pt>
                <c:pt idx="8567">
                  <c:v>170</c:v>
                </c:pt>
                <c:pt idx="8568">
                  <c:v>93</c:v>
                </c:pt>
                <c:pt idx="8569">
                  <c:v>120</c:v>
                </c:pt>
                <c:pt idx="8570">
                  <c:v>149</c:v>
                </c:pt>
                <c:pt idx="8571">
                  <c:v>228</c:v>
                </c:pt>
                <c:pt idx="8572">
                  <c:v>105</c:v>
                </c:pt>
                <c:pt idx="8573">
                  <c:v>140</c:v>
                </c:pt>
                <c:pt idx="8574">
                  <c:v>75</c:v>
                </c:pt>
                <c:pt idx="8575">
                  <c:v>90</c:v>
                </c:pt>
                <c:pt idx="8576">
                  <c:v>140</c:v>
                </c:pt>
                <c:pt idx="8577">
                  <c:v>194</c:v>
                </c:pt>
                <c:pt idx="8578">
                  <c:v>111</c:v>
                </c:pt>
                <c:pt idx="8579">
                  <c:v>107</c:v>
                </c:pt>
                <c:pt idx="8580">
                  <c:v>75</c:v>
                </c:pt>
                <c:pt idx="8581">
                  <c:v>88</c:v>
                </c:pt>
                <c:pt idx="8582">
                  <c:v>136</c:v>
                </c:pt>
                <c:pt idx="8583">
                  <c:v>228</c:v>
                </c:pt>
                <c:pt idx="8584">
                  <c:v>128</c:v>
                </c:pt>
                <c:pt idx="8585">
                  <c:v>109</c:v>
                </c:pt>
                <c:pt idx="8586">
                  <c:v>94</c:v>
                </c:pt>
                <c:pt idx="8587">
                  <c:v>90</c:v>
                </c:pt>
                <c:pt idx="8588">
                  <c:v>128</c:v>
                </c:pt>
                <c:pt idx="8589">
                  <c:v>208</c:v>
                </c:pt>
                <c:pt idx="8590">
                  <c:v>132</c:v>
                </c:pt>
                <c:pt idx="8591">
                  <c:v>128</c:v>
                </c:pt>
                <c:pt idx="8592">
                  <c:v>132</c:v>
                </c:pt>
                <c:pt idx="8593">
                  <c:v>132</c:v>
                </c:pt>
                <c:pt idx="8594">
                  <c:v>190</c:v>
                </c:pt>
                <c:pt idx="8595">
                  <c:v>248</c:v>
                </c:pt>
                <c:pt idx="8596">
                  <c:v>182</c:v>
                </c:pt>
                <c:pt idx="8597">
                  <c:v>157</c:v>
                </c:pt>
                <c:pt idx="8598">
                  <c:v>128</c:v>
                </c:pt>
                <c:pt idx="8599">
                  <c:v>140</c:v>
                </c:pt>
                <c:pt idx="8600">
                  <c:v>204</c:v>
                </c:pt>
                <c:pt idx="8601">
                  <c:v>248</c:v>
                </c:pt>
                <c:pt idx="8602">
                  <c:v>179</c:v>
                </c:pt>
                <c:pt idx="8603">
                  <c:v>158</c:v>
                </c:pt>
                <c:pt idx="8604">
                  <c:v>124</c:v>
                </c:pt>
                <c:pt idx="8605">
                  <c:v>109</c:v>
                </c:pt>
                <c:pt idx="8606">
                  <c:v>184</c:v>
                </c:pt>
                <c:pt idx="8607">
                  <c:v>228</c:v>
                </c:pt>
                <c:pt idx="8608">
                  <c:v>158</c:v>
                </c:pt>
                <c:pt idx="8609">
                  <c:v>105</c:v>
                </c:pt>
                <c:pt idx="8610">
                  <c:v>111</c:v>
                </c:pt>
                <c:pt idx="8611">
                  <c:v>114</c:v>
                </c:pt>
                <c:pt idx="8612">
                  <c:v>132</c:v>
                </c:pt>
                <c:pt idx="8613">
                  <c:v>201</c:v>
                </c:pt>
                <c:pt idx="8614">
                  <c:v>132</c:v>
                </c:pt>
                <c:pt idx="8615">
                  <c:v>90</c:v>
                </c:pt>
                <c:pt idx="8616">
                  <c:v>94</c:v>
                </c:pt>
                <c:pt idx="8617">
                  <c:v>85</c:v>
                </c:pt>
                <c:pt idx="8618">
                  <c:v>140</c:v>
                </c:pt>
                <c:pt idx="8619">
                  <c:v>165</c:v>
                </c:pt>
                <c:pt idx="8620">
                  <c:v>136</c:v>
                </c:pt>
                <c:pt idx="8621">
                  <c:v>107</c:v>
                </c:pt>
                <c:pt idx="8622">
                  <c:v>124</c:v>
                </c:pt>
                <c:pt idx="8623">
                  <c:v>123</c:v>
                </c:pt>
                <c:pt idx="8624">
                  <c:v>158</c:v>
                </c:pt>
                <c:pt idx="8625">
                  <c:v>231</c:v>
                </c:pt>
                <c:pt idx="8626">
                  <c:v>170</c:v>
                </c:pt>
                <c:pt idx="8627">
                  <c:v>153</c:v>
                </c:pt>
                <c:pt idx="8628">
                  <c:v>136</c:v>
                </c:pt>
                <c:pt idx="8629">
                  <c:v>124</c:v>
                </c:pt>
                <c:pt idx="8630">
                  <c:v>170</c:v>
                </c:pt>
                <c:pt idx="8631">
                  <c:v>109</c:v>
                </c:pt>
                <c:pt idx="8632">
                  <c:v>123</c:v>
                </c:pt>
                <c:pt idx="8633">
                  <c:v>105</c:v>
                </c:pt>
                <c:pt idx="8634">
                  <c:v>68</c:v>
                </c:pt>
                <c:pt idx="8635">
                  <c:v>53</c:v>
                </c:pt>
                <c:pt idx="8636">
                  <c:v>132</c:v>
                </c:pt>
                <c:pt idx="8637">
                  <c:v>153</c:v>
                </c:pt>
                <c:pt idx="8638">
                  <c:v>123</c:v>
                </c:pt>
                <c:pt idx="8639">
                  <c:v>123</c:v>
                </c:pt>
                <c:pt idx="8640">
                  <c:v>64</c:v>
                </c:pt>
                <c:pt idx="8641">
                  <c:v>43</c:v>
                </c:pt>
                <c:pt idx="8642">
                  <c:v>98</c:v>
                </c:pt>
                <c:pt idx="8643">
                  <c:v>143</c:v>
                </c:pt>
                <c:pt idx="8644">
                  <c:v>98</c:v>
                </c:pt>
                <c:pt idx="8645">
                  <c:v>112</c:v>
                </c:pt>
                <c:pt idx="8646">
                  <c:v>75</c:v>
                </c:pt>
                <c:pt idx="8647">
                  <c:v>30</c:v>
                </c:pt>
                <c:pt idx="8648">
                  <c:v>90</c:v>
                </c:pt>
                <c:pt idx="8649">
                  <c:v>166</c:v>
                </c:pt>
                <c:pt idx="8650">
                  <c:v>88</c:v>
                </c:pt>
                <c:pt idx="8651">
                  <c:v>114</c:v>
                </c:pt>
                <c:pt idx="8652">
                  <c:v>70</c:v>
                </c:pt>
                <c:pt idx="8653">
                  <c:v>39</c:v>
                </c:pt>
                <c:pt idx="8654">
                  <c:v>90</c:v>
                </c:pt>
                <c:pt idx="8655">
                  <c:v>155</c:v>
                </c:pt>
                <c:pt idx="8656">
                  <c:v>109</c:v>
                </c:pt>
                <c:pt idx="8657">
                  <c:v>119</c:v>
                </c:pt>
                <c:pt idx="8658">
                  <c:v>94</c:v>
                </c:pt>
                <c:pt idx="8659">
                  <c:v>58</c:v>
                </c:pt>
                <c:pt idx="8660">
                  <c:v>173</c:v>
                </c:pt>
                <c:pt idx="8661">
                  <c:v>240</c:v>
                </c:pt>
                <c:pt idx="8662">
                  <c:v>202</c:v>
                </c:pt>
                <c:pt idx="8663">
                  <c:v>208</c:v>
                </c:pt>
                <c:pt idx="8664">
                  <c:v>179</c:v>
                </c:pt>
                <c:pt idx="8665">
                  <c:v>140</c:v>
                </c:pt>
                <c:pt idx="8666">
                  <c:v>231</c:v>
                </c:pt>
                <c:pt idx="8667">
                  <c:v>298</c:v>
                </c:pt>
                <c:pt idx="8668">
                  <c:v>217</c:v>
                </c:pt>
                <c:pt idx="8669">
                  <c:v>221</c:v>
                </c:pt>
                <c:pt idx="8670">
                  <c:v>171</c:v>
                </c:pt>
                <c:pt idx="8671">
                  <c:v>198</c:v>
                </c:pt>
                <c:pt idx="8672">
                  <c:v>204</c:v>
                </c:pt>
                <c:pt idx="8673">
                  <c:v>256</c:v>
                </c:pt>
                <c:pt idx="8674">
                  <c:v>256</c:v>
                </c:pt>
                <c:pt idx="8675">
                  <c:v>215</c:v>
                </c:pt>
                <c:pt idx="8676">
                  <c:v>128</c:v>
                </c:pt>
                <c:pt idx="8677">
                  <c:v>136</c:v>
                </c:pt>
                <c:pt idx="8678">
                  <c:v>88</c:v>
                </c:pt>
                <c:pt idx="8679">
                  <c:v>149</c:v>
                </c:pt>
                <c:pt idx="8680">
                  <c:v>158</c:v>
                </c:pt>
                <c:pt idx="8681">
                  <c:v>83</c:v>
                </c:pt>
                <c:pt idx="8682">
                  <c:v>62</c:v>
                </c:pt>
                <c:pt idx="8683">
                  <c:v>77</c:v>
                </c:pt>
                <c:pt idx="8684">
                  <c:v>85</c:v>
                </c:pt>
                <c:pt idx="8685">
                  <c:v>119</c:v>
                </c:pt>
                <c:pt idx="8686">
                  <c:v>179</c:v>
                </c:pt>
                <c:pt idx="8687">
                  <c:v>109</c:v>
                </c:pt>
                <c:pt idx="8688">
                  <c:v>114</c:v>
                </c:pt>
                <c:pt idx="8689">
                  <c:v>93</c:v>
                </c:pt>
                <c:pt idx="8690">
                  <c:v>123</c:v>
                </c:pt>
                <c:pt idx="8691">
                  <c:v>190</c:v>
                </c:pt>
                <c:pt idx="8692">
                  <c:v>202</c:v>
                </c:pt>
                <c:pt idx="8693">
                  <c:v>152</c:v>
                </c:pt>
                <c:pt idx="8694">
                  <c:v>149</c:v>
                </c:pt>
                <c:pt idx="8695">
                  <c:v>145</c:v>
                </c:pt>
                <c:pt idx="8696">
                  <c:v>165</c:v>
                </c:pt>
                <c:pt idx="8697">
                  <c:v>225</c:v>
                </c:pt>
                <c:pt idx="8698">
                  <c:v>233</c:v>
                </c:pt>
                <c:pt idx="8699">
                  <c:v>193</c:v>
                </c:pt>
                <c:pt idx="8700">
                  <c:v>165</c:v>
                </c:pt>
                <c:pt idx="8701">
                  <c:v>157</c:v>
                </c:pt>
                <c:pt idx="8702">
                  <c:v>201</c:v>
                </c:pt>
                <c:pt idx="8703">
                  <c:v>120</c:v>
                </c:pt>
                <c:pt idx="8704">
                  <c:v>124</c:v>
                </c:pt>
                <c:pt idx="8705">
                  <c:v>128</c:v>
                </c:pt>
                <c:pt idx="8706">
                  <c:v>78</c:v>
                </c:pt>
                <c:pt idx="8707">
                  <c:v>68</c:v>
                </c:pt>
                <c:pt idx="8708">
                  <c:v>140</c:v>
                </c:pt>
                <c:pt idx="8709">
                  <c:v>175</c:v>
                </c:pt>
                <c:pt idx="8710">
                  <c:v>124</c:v>
                </c:pt>
                <c:pt idx="8711">
                  <c:v>132</c:v>
                </c:pt>
                <c:pt idx="8712">
                  <c:v>75</c:v>
                </c:pt>
                <c:pt idx="8713">
                  <c:v>53</c:v>
                </c:pt>
                <c:pt idx="8714">
                  <c:v>131</c:v>
                </c:pt>
                <c:pt idx="8715">
                  <c:v>179</c:v>
                </c:pt>
                <c:pt idx="8716">
                  <c:v>120</c:v>
                </c:pt>
                <c:pt idx="8717">
                  <c:v>120</c:v>
                </c:pt>
                <c:pt idx="8718">
                  <c:v>96</c:v>
                </c:pt>
                <c:pt idx="8719">
                  <c:v>50</c:v>
                </c:pt>
                <c:pt idx="8720">
                  <c:v>109</c:v>
                </c:pt>
                <c:pt idx="8721">
                  <c:v>168</c:v>
                </c:pt>
                <c:pt idx="8722">
                  <c:v>107</c:v>
                </c:pt>
                <c:pt idx="8723">
                  <c:v>120</c:v>
                </c:pt>
                <c:pt idx="8724">
                  <c:v>91</c:v>
                </c:pt>
                <c:pt idx="8725">
                  <c:v>56</c:v>
                </c:pt>
                <c:pt idx="8726">
                  <c:v>123</c:v>
                </c:pt>
                <c:pt idx="8727">
                  <c:v>176</c:v>
                </c:pt>
                <c:pt idx="8728">
                  <c:v>128</c:v>
                </c:pt>
                <c:pt idx="8729">
                  <c:v>136</c:v>
                </c:pt>
                <c:pt idx="8730">
                  <c:v>101</c:v>
                </c:pt>
                <c:pt idx="8731">
                  <c:v>77</c:v>
                </c:pt>
                <c:pt idx="8732">
                  <c:v>178</c:v>
                </c:pt>
                <c:pt idx="8733">
                  <c:v>256</c:v>
                </c:pt>
                <c:pt idx="8734">
                  <c:v>224</c:v>
                </c:pt>
                <c:pt idx="8735">
                  <c:v>210</c:v>
                </c:pt>
                <c:pt idx="8736">
                  <c:v>184</c:v>
                </c:pt>
                <c:pt idx="8737">
                  <c:v>153</c:v>
                </c:pt>
                <c:pt idx="8738">
                  <c:v>248</c:v>
                </c:pt>
                <c:pt idx="8739">
                  <c:v>306</c:v>
                </c:pt>
                <c:pt idx="8740">
                  <c:v>248</c:v>
                </c:pt>
                <c:pt idx="8741">
                  <c:v>210</c:v>
                </c:pt>
                <c:pt idx="8742">
                  <c:v>198</c:v>
                </c:pt>
                <c:pt idx="8743">
                  <c:v>221</c:v>
                </c:pt>
                <c:pt idx="8744">
                  <c:v>208</c:v>
                </c:pt>
                <c:pt idx="8745">
                  <c:v>255</c:v>
                </c:pt>
                <c:pt idx="8746">
                  <c:v>256</c:v>
                </c:pt>
                <c:pt idx="8747">
                  <c:v>217</c:v>
                </c:pt>
                <c:pt idx="8748">
                  <c:v>143</c:v>
                </c:pt>
                <c:pt idx="8749">
                  <c:v>152</c:v>
                </c:pt>
                <c:pt idx="8750">
                  <c:v>102</c:v>
                </c:pt>
                <c:pt idx="8751">
                  <c:v>175</c:v>
                </c:pt>
                <c:pt idx="8752">
                  <c:v>175</c:v>
                </c:pt>
                <c:pt idx="8753">
                  <c:v>96</c:v>
                </c:pt>
                <c:pt idx="8754">
                  <c:v>80</c:v>
                </c:pt>
                <c:pt idx="8755">
                  <c:v>83</c:v>
                </c:pt>
                <c:pt idx="8756">
                  <c:v>90</c:v>
                </c:pt>
                <c:pt idx="8757">
                  <c:v>124</c:v>
                </c:pt>
                <c:pt idx="8758">
                  <c:v>184</c:v>
                </c:pt>
                <c:pt idx="8759">
                  <c:v>128</c:v>
                </c:pt>
                <c:pt idx="8760">
                  <c:v>120</c:v>
                </c:pt>
                <c:pt idx="8761">
                  <c:v>112</c:v>
                </c:pt>
                <c:pt idx="8762">
                  <c:v>140</c:v>
                </c:pt>
                <c:pt idx="8763">
                  <c:v>219</c:v>
                </c:pt>
                <c:pt idx="8764">
                  <c:v>224</c:v>
                </c:pt>
                <c:pt idx="8765">
                  <c:v>158</c:v>
                </c:pt>
                <c:pt idx="8766">
                  <c:v>155</c:v>
                </c:pt>
                <c:pt idx="8767">
                  <c:v>147</c:v>
                </c:pt>
                <c:pt idx="8768">
                  <c:v>180</c:v>
                </c:pt>
                <c:pt idx="8769">
                  <c:v>272</c:v>
                </c:pt>
                <c:pt idx="8770">
                  <c:v>248</c:v>
                </c:pt>
                <c:pt idx="8771">
                  <c:v>192</c:v>
                </c:pt>
                <c:pt idx="8772">
                  <c:v>192</c:v>
                </c:pt>
                <c:pt idx="8773">
                  <c:v>168</c:v>
                </c:pt>
                <c:pt idx="8774">
                  <c:v>194</c:v>
                </c:pt>
                <c:pt idx="8775">
                  <c:v>223</c:v>
                </c:pt>
                <c:pt idx="8776">
                  <c:v>209</c:v>
                </c:pt>
                <c:pt idx="8777">
                  <c:v>162</c:v>
                </c:pt>
                <c:pt idx="8778">
                  <c:v>166</c:v>
                </c:pt>
                <c:pt idx="8779">
                  <c:v>111</c:v>
                </c:pt>
                <c:pt idx="8780">
                  <c:v>147</c:v>
                </c:pt>
                <c:pt idx="8781">
                  <c:v>200</c:v>
                </c:pt>
                <c:pt idx="8782">
                  <c:v>180</c:v>
                </c:pt>
                <c:pt idx="8783">
                  <c:v>128</c:v>
                </c:pt>
                <c:pt idx="8784">
                  <c:v>116</c:v>
                </c:pt>
                <c:pt idx="8785">
                  <c:v>88</c:v>
                </c:pt>
                <c:pt idx="8786">
                  <c:v>135</c:v>
                </c:pt>
                <c:pt idx="8787">
                  <c:v>200</c:v>
                </c:pt>
                <c:pt idx="8788">
                  <c:v>188</c:v>
                </c:pt>
                <c:pt idx="8789">
                  <c:v>135</c:v>
                </c:pt>
                <c:pt idx="8790">
                  <c:v>112</c:v>
                </c:pt>
                <c:pt idx="8791">
                  <c:v>88</c:v>
                </c:pt>
                <c:pt idx="8792">
                  <c:v>124</c:v>
                </c:pt>
                <c:pt idx="8793">
                  <c:v>215</c:v>
                </c:pt>
                <c:pt idx="8794">
                  <c:v>215</c:v>
                </c:pt>
                <c:pt idx="8795">
                  <c:v>162</c:v>
                </c:pt>
                <c:pt idx="8796">
                  <c:v>116</c:v>
                </c:pt>
                <c:pt idx="8797">
                  <c:v>91</c:v>
                </c:pt>
                <c:pt idx="8798">
                  <c:v>176</c:v>
                </c:pt>
                <c:pt idx="8799">
                  <c:v>210</c:v>
                </c:pt>
                <c:pt idx="8800">
                  <c:v>247</c:v>
                </c:pt>
                <c:pt idx="8801">
                  <c:v>184</c:v>
                </c:pt>
                <c:pt idx="8802">
                  <c:v>155</c:v>
                </c:pt>
                <c:pt idx="8803">
                  <c:v>120</c:v>
                </c:pt>
                <c:pt idx="8804">
                  <c:v>240</c:v>
                </c:pt>
                <c:pt idx="8805">
                  <c:v>233</c:v>
                </c:pt>
                <c:pt idx="8806">
                  <c:v>263</c:v>
                </c:pt>
                <c:pt idx="8807">
                  <c:v>186</c:v>
                </c:pt>
                <c:pt idx="8808">
                  <c:v>187</c:v>
                </c:pt>
                <c:pt idx="8809">
                  <c:v>158</c:v>
                </c:pt>
                <c:pt idx="8810">
                  <c:v>248</c:v>
                </c:pt>
                <c:pt idx="8811">
                  <c:v>264</c:v>
                </c:pt>
                <c:pt idx="8812">
                  <c:v>271</c:v>
                </c:pt>
                <c:pt idx="8813">
                  <c:v>278</c:v>
                </c:pt>
                <c:pt idx="8814">
                  <c:v>158</c:v>
                </c:pt>
                <c:pt idx="8815">
                  <c:v>173</c:v>
                </c:pt>
                <c:pt idx="8816">
                  <c:v>264</c:v>
                </c:pt>
                <c:pt idx="8817">
                  <c:v>233</c:v>
                </c:pt>
                <c:pt idx="8818">
                  <c:v>255</c:v>
                </c:pt>
                <c:pt idx="8819">
                  <c:v>305</c:v>
                </c:pt>
                <c:pt idx="8820">
                  <c:v>162</c:v>
                </c:pt>
                <c:pt idx="8821">
                  <c:v>166</c:v>
                </c:pt>
                <c:pt idx="8822">
                  <c:v>239</c:v>
                </c:pt>
                <c:pt idx="8823">
                  <c:v>230</c:v>
                </c:pt>
                <c:pt idx="8824">
                  <c:v>219</c:v>
                </c:pt>
                <c:pt idx="8825">
                  <c:v>203</c:v>
                </c:pt>
                <c:pt idx="8826">
                  <c:v>136</c:v>
                </c:pt>
                <c:pt idx="8827">
                  <c:v>140</c:v>
                </c:pt>
                <c:pt idx="8828">
                  <c:v>200</c:v>
                </c:pt>
                <c:pt idx="8829">
                  <c:v>201</c:v>
                </c:pt>
                <c:pt idx="8830">
                  <c:v>190</c:v>
                </c:pt>
                <c:pt idx="8831">
                  <c:v>179</c:v>
                </c:pt>
                <c:pt idx="8832">
                  <c:v>116</c:v>
                </c:pt>
                <c:pt idx="8833">
                  <c:v>123</c:v>
                </c:pt>
                <c:pt idx="8834">
                  <c:v>179</c:v>
                </c:pt>
                <c:pt idx="8835">
                  <c:v>203</c:v>
                </c:pt>
                <c:pt idx="8836">
                  <c:v>223</c:v>
                </c:pt>
                <c:pt idx="8837">
                  <c:v>210</c:v>
                </c:pt>
                <c:pt idx="8838">
                  <c:v>158</c:v>
                </c:pt>
                <c:pt idx="8839">
                  <c:v>149</c:v>
                </c:pt>
                <c:pt idx="8840">
                  <c:v>194</c:v>
                </c:pt>
                <c:pt idx="8841">
                  <c:v>240</c:v>
                </c:pt>
                <c:pt idx="8842">
                  <c:v>240</c:v>
                </c:pt>
                <c:pt idx="8843">
                  <c:v>223</c:v>
                </c:pt>
                <c:pt idx="8844">
                  <c:v>184</c:v>
                </c:pt>
                <c:pt idx="8845">
                  <c:v>147</c:v>
                </c:pt>
                <c:pt idx="8846">
                  <c:v>232</c:v>
                </c:pt>
                <c:pt idx="8847">
                  <c:v>136</c:v>
                </c:pt>
                <c:pt idx="8848">
                  <c:v>140</c:v>
                </c:pt>
                <c:pt idx="8849">
                  <c:v>145</c:v>
                </c:pt>
                <c:pt idx="8850">
                  <c:v>88</c:v>
                </c:pt>
                <c:pt idx="8851">
                  <c:v>68</c:v>
                </c:pt>
                <c:pt idx="8852">
                  <c:v>140</c:v>
                </c:pt>
                <c:pt idx="8853">
                  <c:v>162</c:v>
                </c:pt>
                <c:pt idx="8854">
                  <c:v>128</c:v>
                </c:pt>
                <c:pt idx="8855">
                  <c:v>124</c:v>
                </c:pt>
                <c:pt idx="8856">
                  <c:v>68</c:v>
                </c:pt>
                <c:pt idx="8857">
                  <c:v>51</c:v>
                </c:pt>
                <c:pt idx="8858">
                  <c:v>116</c:v>
                </c:pt>
                <c:pt idx="8859">
                  <c:v>160</c:v>
                </c:pt>
                <c:pt idx="8860">
                  <c:v>116</c:v>
                </c:pt>
                <c:pt idx="8861">
                  <c:v>119</c:v>
                </c:pt>
                <c:pt idx="8862">
                  <c:v>68</c:v>
                </c:pt>
                <c:pt idx="8863">
                  <c:v>39</c:v>
                </c:pt>
                <c:pt idx="8864">
                  <c:v>107</c:v>
                </c:pt>
                <c:pt idx="8865">
                  <c:v>175</c:v>
                </c:pt>
                <c:pt idx="8866">
                  <c:v>90</c:v>
                </c:pt>
                <c:pt idx="8867">
                  <c:v>123</c:v>
                </c:pt>
                <c:pt idx="8868">
                  <c:v>78</c:v>
                </c:pt>
                <c:pt idx="8869">
                  <c:v>47</c:v>
                </c:pt>
                <c:pt idx="8870">
                  <c:v>111</c:v>
                </c:pt>
                <c:pt idx="8871">
                  <c:v>184</c:v>
                </c:pt>
                <c:pt idx="8872">
                  <c:v>116</c:v>
                </c:pt>
                <c:pt idx="8873">
                  <c:v>132</c:v>
                </c:pt>
                <c:pt idx="8874">
                  <c:v>93</c:v>
                </c:pt>
                <c:pt idx="8875">
                  <c:v>62</c:v>
                </c:pt>
                <c:pt idx="8876">
                  <c:v>124</c:v>
                </c:pt>
                <c:pt idx="8877">
                  <c:v>194</c:v>
                </c:pt>
                <c:pt idx="8878">
                  <c:v>143</c:v>
                </c:pt>
                <c:pt idx="8879">
                  <c:v>147</c:v>
                </c:pt>
                <c:pt idx="8880">
                  <c:v>105</c:v>
                </c:pt>
                <c:pt idx="8881">
                  <c:v>72</c:v>
                </c:pt>
                <c:pt idx="8882">
                  <c:v>158</c:v>
                </c:pt>
                <c:pt idx="8883">
                  <c:v>216</c:v>
                </c:pt>
                <c:pt idx="8884">
                  <c:v>163</c:v>
                </c:pt>
                <c:pt idx="8885">
                  <c:v>157</c:v>
                </c:pt>
                <c:pt idx="8886">
                  <c:v>113</c:v>
                </c:pt>
                <c:pt idx="8887">
                  <c:v>145</c:v>
                </c:pt>
                <c:pt idx="8888">
                  <c:v>145</c:v>
                </c:pt>
                <c:pt idx="8889">
                  <c:v>194</c:v>
                </c:pt>
                <c:pt idx="8890">
                  <c:v>190</c:v>
                </c:pt>
                <c:pt idx="8891">
                  <c:v>153</c:v>
                </c:pt>
                <c:pt idx="8892">
                  <c:v>120</c:v>
                </c:pt>
                <c:pt idx="8893">
                  <c:v>136</c:v>
                </c:pt>
                <c:pt idx="8894">
                  <c:v>131</c:v>
                </c:pt>
                <c:pt idx="8895">
                  <c:v>184</c:v>
                </c:pt>
                <c:pt idx="8896">
                  <c:v>201</c:v>
                </c:pt>
                <c:pt idx="8897">
                  <c:v>145</c:v>
                </c:pt>
                <c:pt idx="8898">
                  <c:v>124</c:v>
                </c:pt>
                <c:pt idx="8899">
                  <c:v>128</c:v>
                </c:pt>
                <c:pt idx="8900">
                  <c:v>132</c:v>
                </c:pt>
                <c:pt idx="8901">
                  <c:v>170</c:v>
                </c:pt>
                <c:pt idx="8902">
                  <c:v>175</c:v>
                </c:pt>
                <c:pt idx="8903">
                  <c:v>111</c:v>
                </c:pt>
                <c:pt idx="8904">
                  <c:v>102</c:v>
                </c:pt>
                <c:pt idx="8905">
                  <c:v>88</c:v>
                </c:pt>
                <c:pt idx="8906">
                  <c:v>107</c:v>
                </c:pt>
                <c:pt idx="8907">
                  <c:v>150</c:v>
                </c:pt>
                <c:pt idx="8908">
                  <c:v>163</c:v>
                </c:pt>
                <c:pt idx="8909">
                  <c:v>124</c:v>
                </c:pt>
                <c:pt idx="8910">
                  <c:v>116</c:v>
                </c:pt>
                <c:pt idx="8911">
                  <c:v>99</c:v>
                </c:pt>
                <c:pt idx="8912">
                  <c:v>140</c:v>
                </c:pt>
                <c:pt idx="8913">
                  <c:v>194</c:v>
                </c:pt>
                <c:pt idx="8914">
                  <c:v>213</c:v>
                </c:pt>
                <c:pt idx="8915">
                  <c:v>136</c:v>
                </c:pt>
                <c:pt idx="8916">
                  <c:v>128</c:v>
                </c:pt>
                <c:pt idx="8917">
                  <c:v>109</c:v>
                </c:pt>
                <c:pt idx="8918">
                  <c:v>135</c:v>
                </c:pt>
                <c:pt idx="8919">
                  <c:v>152</c:v>
                </c:pt>
                <c:pt idx="8920">
                  <c:v>147</c:v>
                </c:pt>
                <c:pt idx="8921">
                  <c:v>157</c:v>
                </c:pt>
                <c:pt idx="8922">
                  <c:v>101</c:v>
                </c:pt>
                <c:pt idx="8923">
                  <c:v>94</c:v>
                </c:pt>
                <c:pt idx="8924">
                  <c:v>166</c:v>
                </c:pt>
                <c:pt idx="8925">
                  <c:v>173</c:v>
                </c:pt>
                <c:pt idx="8926">
                  <c:v>136</c:v>
                </c:pt>
                <c:pt idx="8927">
                  <c:v>132</c:v>
                </c:pt>
                <c:pt idx="8928">
                  <c:v>91</c:v>
                </c:pt>
                <c:pt idx="8929">
                  <c:v>62</c:v>
                </c:pt>
                <c:pt idx="8930">
                  <c:v>140</c:v>
                </c:pt>
                <c:pt idx="8931">
                  <c:v>187</c:v>
                </c:pt>
                <c:pt idx="8932">
                  <c:v>136</c:v>
                </c:pt>
                <c:pt idx="8933">
                  <c:v>124</c:v>
                </c:pt>
                <c:pt idx="8934">
                  <c:v>88</c:v>
                </c:pt>
                <c:pt idx="8935">
                  <c:v>53</c:v>
                </c:pt>
                <c:pt idx="8936">
                  <c:v>131</c:v>
                </c:pt>
                <c:pt idx="8937">
                  <c:v>165</c:v>
                </c:pt>
                <c:pt idx="8938">
                  <c:v>109</c:v>
                </c:pt>
                <c:pt idx="8939">
                  <c:v>140</c:v>
                </c:pt>
                <c:pt idx="8940">
                  <c:v>96</c:v>
                </c:pt>
                <c:pt idx="8941">
                  <c:v>60</c:v>
                </c:pt>
                <c:pt idx="8942">
                  <c:v>116</c:v>
                </c:pt>
                <c:pt idx="8943">
                  <c:v>184</c:v>
                </c:pt>
                <c:pt idx="8944">
                  <c:v>136</c:v>
                </c:pt>
                <c:pt idx="8945">
                  <c:v>135</c:v>
                </c:pt>
                <c:pt idx="8946">
                  <c:v>109</c:v>
                </c:pt>
                <c:pt idx="8947">
                  <c:v>78</c:v>
                </c:pt>
                <c:pt idx="8948">
                  <c:v>132</c:v>
                </c:pt>
                <c:pt idx="8949">
                  <c:v>224</c:v>
                </c:pt>
                <c:pt idx="8950">
                  <c:v>187</c:v>
                </c:pt>
                <c:pt idx="8951">
                  <c:v>193</c:v>
                </c:pt>
                <c:pt idx="8952">
                  <c:v>128</c:v>
                </c:pt>
                <c:pt idx="8953">
                  <c:v>93</c:v>
                </c:pt>
                <c:pt idx="8954">
                  <c:v>192</c:v>
                </c:pt>
                <c:pt idx="8955">
                  <c:v>248</c:v>
                </c:pt>
                <c:pt idx="8956">
                  <c:v>210</c:v>
                </c:pt>
                <c:pt idx="8957">
                  <c:v>171</c:v>
                </c:pt>
                <c:pt idx="8958">
                  <c:v>149</c:v>
                </c:pt>
                <c:pt idx="8959">
                  <c:v>160</c:v>
                </c:pt>
                <c:pt idx="8960">
                  <c:v>160</c:v>
                </c:pt>
                <c:pt idx="8961">
                  <c:v>224</c:v>
                </c:pt>
                <c:pt idx="8962">
                  <c:v>208</c:v>
                </c:pt>
                <c:pt idx="8963">
                  <c:v>163</c:v>
                </c:pt>
                <c:pt idx="8964">
                  <c:v>152</c:v>
                </c:pt>
                <c:pt idx="8965">
                  <c:v>162</c:v>
                </c:pt>
                <c:pt idx="8966">
                  <c:v>153</c:v>
                </c:pt>
                <c:pt idx="8967">
                  <c:v>206</c:v>
                </c:pt>
                <c:pt idx="8968">
                  <c:v>188</c:v>
                </c:pt>
                <c:pt idx="8969">
                  <c:v>147</c:v>
                </c:pt>
                <c:pt idx="8970">
                  <c:v>145</c:v>
                </c:pt>
                <c:pt idx="8971">
                  <c:v>145</c:v>
                </c:pt>
                <c:pt idx="8972">
                  <c:v>157</c:v>
                </c:pt>
                <c:pt idx="8973">
                  <c:v>171</c:v>
                </c:pt>
                <c:pt idx="8974">
                  <c:v>182</c:v>
                </c:pt>
                <c:pt idx="8975">
                  <c:v>120</c:v>
                </c:pt>
                <c:pt idx="8976">
                  <c:v>112</c:v>
                </c:pt>
                <c:pt idx="8977">
                  <c:v>114</c:v>
                </c:pt>
                <c:pt idx="8978">
                  <c:v>131</c:v>
                </c:pt>
                <c:pt idx="8979">
                  <c:v>176</c:v>
                </c:pt>
                <c:pt idx="8980">
                  <c:v>180</c:v>
                </c:pt>
                <c:pt idx="8981">
                  <c:v>149</c:v>
                </c:pt>
                <c:pt idx="8982">
                  <c:v>136</c:v>
                </c:pt>
                <c:pt idx="8983">
                  <c:v>131</c:v>
                </c:pt>
                <c:pt idx="8984">
                  <c:v>170</c:v>
                </c:pt>
                <c:pt idx="8985">
                  <c:v>238</c:v>
                </c:pt>
                <c:pt idx="8986">
                  <c:v>217</c:v>
                </c:pt>
                <c:pt idx="8987">
                  <c:v>150</c:v>
                </c:pt>
                <c:pt idx="8988">
                  <c:v>160</c:v>
                </c:pt>
                <c:pt idx="8989">
                  <c:v>128</c:v>
                </c:pt>
                <c:pt idx="8990">
                  <c:v>173</c:v>
                </c:pt>
                <c:pt idx="8991">
                  <c:v>149</c:v>
                </c:pt>
                <c:pt idx="8992">
                  <c:v>140</c:v>
                </c:pt>
                <c:pt idx="8993">
                  <c:v>140</c:v>
                </c:pt>
                <c:pt idx="8994">
                  <c:v>99</c:v>
                </c:pt>
                <c:pt idx="8995">
                  <c:v>75</c:v>
                </c:pt>
                <c:pt idx="8996">
                  <c:v>140</c:v>
                </c:pt>
                <c:pt idx="8997">
                  <c:v>150</c:v>
                </c:pt>
                <c:pt idx="8998">
                  <c:v>124</c:v>
                </c:pt>
                <c:pt idx="8999">
                  <c:v>120</c:v>
                </c:pt>
                <c:pt idx="9000">
                  <c:v>80</c:v>
                </c:pt>
                <c:pt idx="9001">
                  <c:v>60</c:v>
                </c:pt>
                <c:pt idx="9002">
                  <c:v>131</c:v>
                </c:pt>
                <c:pt idx="9003">
                  <c:v>163</c:v>
                </c:pt>
                <c:pt idx="9004">
                  <c:v>113</c:v>
                </c:pt>
                <c:pt idx="9005">
                  <c:v>124</c:v>
                </c:pt>
                <c:pt idx="9006">
                  <c:v>78</c:v>
                </c:pt>
                <c:pt idx="9007">
                  <c:v>45</c:v>
                </c:pt>
                <c:pt idx="9008">
                  <c:v>112</c:v>
                </c:pt>
                <c:pt idx="9009">
                  <c:v>179</c:v>
                </c:pt>
                <c:pt idx="9010">
                  <c:v>111</c:v>
                </c:pt>
                <c:pt idx="9011">
                  <c:v>113</c:v>
                </c:pt>
                <c:pt idx="9012">
                  <c:v>96</c:v>
                </c:pt>
                <c:pt idx="9013">
                  <c:v>56</c:v>
                </c:pt>
                <c:pt idx="9014">
                  <c:v>112</c:v>
                </c:pt>
                <c:pt idx="9015">
                  <c:v>187</c:v>
                </c:pt>
                <c:pt idx="9016">
                  <c:v>136</c:v>
                </c:pt>
                <c:pt idx="9017">
                  <c:v>145</c:v>
                </c:pt>
                <c:pt idx="9018">
                  <c:v>114</c:v>
                </c:pt>
                <c:pt idx="9019">
                  <c:v>74</c:v>
                </c:pt>
                <c:pt idx="9020">
                  <c:v>124</c:v>
                </c:pt>
                <c:pt idx="9021">
                  <c:v>203</c:v>
                </c:pt>
                <c:pt idx="9022">
                  <c:v>163</c:v>
                </c:pt>
                <c:pt idx="9023">
                  <c:v>158</c:v>
                </c:pt>
                <c:pt idx="9024">
                  <c:v>132</c:v>
                </c:pt>
                <c:pt idx="9025">
                  <c:v>94</c:v>
                </c:pt>
                <c:pt idx="9026">
                  <c:v>190</c:v>
                </c:pt>
                <c:pt idx="9027">
                  <c:v>218</c:v>
                </c:pt>
                <c:pt idx="9028">
                  <c:v>173</c:v>
                </c:pt>
                <c:pt idx="9029">
                  <c:v>184</c:v>
                </c:pt>
                <c:pt idx="9030">
                  <c:v>128</c:v>
                </c:pt>
                <c:pt idx="9031">
                  <c:v>162</c:v>
                </c:pt>
                <c:pt idx="9032">
                  <c:v>157</c:v>
                </c:pt>
                <c:pt idx="9033">
                  <c:v>209</c:v>
                </c:pt>
                <c:pt idx="9034">
                  <c:v>200</c:v>
                </c:pt>
                <c:pt idx="9035">
                  <c:v>150</c:v>
                </c:pt>
                <c:pt idx="9036">
                  <c:v>149</c:v>
                </c:pt>
                <c:pt idx="9037">
                  <c:v>140</c:v>
                </c:pt>
                <c:pt idx="9038">
                  <c:v>128</c:v>
                </c:pt>
                <c:pt idx="9039">
                  <c:v>204</c:v>
                </c:pt>
                <c:pt idx="9040">
                  <c:v>198</c:v>
                </c:pt>
                <c:pt idx="9041">
                  <c:v>135</c:v>
                </c:pt>
                <c:pt idx="9042">
                  <c:v>120</c:v>
                </c:pt>
                <c:pt idx="9043">
                  <c:v>132</c:v>
                </c:pt>
                <c:pt idx="9044">
                  <c:v>135</c:v>
                </c:pt>
                <c:pt idx="9045">
                  <c:v>173</c:v>
                </c:pt>
                <c:pt idx="9046">
                  <c:v>173</c:v>
                </c:pt>
                <c:pt idx="9047">
                  <c:v>123</c:v>
                </c:pt>
                <c:pt idx="9048">
                  <c:v>114</c:v>
                </c:pt>
                <c:pt idx="9049">
                  <c:v>102</c:v>
                </c:pt>
                <c:pt idx="9050">
                  <c:v>109</c:v>
                </c:pt>
                <c:pt idx="9051">
                  <c:v>173</c:v>
                </c:pt>
                <c:pt idx="9052">
                  <c:v>184</c:v>
                </c:pt>
                <c:pt idx="9053">
                  <c:v>145</c:v>
                </c:pt>
                <c:pt idx="9054">
                  <c:v>140</c:v>
                </c:pt>
                <c:pt idx="9055">
                  <c:v>119</c:v>
                </c:pt>
                <c:pt idx="9056">
                  <c:v>157</c:v>
                </c:pt>
                <c:pt idx="9057">
                  <c:v>209</c:v>
                </c:pt>
                <c:pt idx="9058">
                  <c:v>223</c:v>
                </c:pt>
                <c:pt idx="9059">
                  <c:v>147</c:v>
                </c:pt>
                <c:pt idx="9060">
                  <c:v>143</c:v>
                </c:pt>
                <c:pt idx="9061">
                  <c:v>120</c:v>
                </c:pt>
                <c:pt idx="9062">
                  <c:v>160</c:v>
                </c:pt>
                <c:pt idx="9063">
                  <c:v>349</c:v>
                </c:pt>
                <c:pt idx="9064">
                  <c:v>256</c:v>
                </c:pt>
                <c:pt idx="9065">
                  <c:v>264</c:v>
                </c:pt>
                <c:pt idx="9066">
                  <c:v>209</c:v>
                </c:pt>
                <c:pt idx="9067">
                  <c:v>247</c:v>
                </c:pt>
                <c:pt idx="9068">
                  <c:v>281</c:v>
                </c:pt>
                <c:pt idx="9069">
                  <c:v>376</c:v>
                </c:pt>
                <c:pt idx="9070">
                  <c:v>247</c:v>
                </c:pt>
                <c:pt idx="9071">
                  <c:v>248</c:v>
                </c:pt>
                <c:pt idx="9072">
                  <c:v>98</c:v>
                </c:pt>
                <c:pt idx="9073">
                  <c:v>136</c:v>
                </c:pt>
                <c:pt idx="9074">
                  <c:v>160</c:v>
                </c:pt>
                <c:pt idx="9075">
                  <c:v>223</c:v>
                </c:pt>
                <c:pt idx="9076">
                  <c:v>128</c:v>
                </c:pt>
                <c:pt idx="9077">
                  <c:v>136</c:v>
                </c:pt>
                <c:pt idx="9078">
                  <c:v>85</c:v>
                </c:pt>
                <c:pt idx="9079">
                  <c:v>104</c:v>
                </c:pt>
                <c:pt idx="9080">
                  <c:v>136</c:v>
                </c:pt>
                <c:pt idx="9081">
                  <c:v>223</c:v>
                </c:pt>
                <c:pt idx="9082">
                  <c:v>116</c:v>
                </c:pt>
                <c:pt idx="9083">
                  <c:v>124</c:v>
                </c:pt>
                <c:pt idx="9084">
                  <c:v>96</c:v>
                </c:pt>
                <c:pt idx="9085">
                  <c:v>98</c:v>
                </c:pt>
                <c:pt idx="9086">
                  <c:v>147</c:v>
                </c:pt>
                <c:pt idx="9087">
                  <c:v>238</c:v>
                </c:pt>
                <c:pt idx="9088">
                  <c:v>140</c:v>
                </c:pt>
                <c:pt idx="9089">
                  <c:v>136</c:v>
                </c:pt>
                <c:pt idx="9090">
                  <c:v>116</c:v>
                </c:pt>
                <c:pt idx="9091">
                  <c:v>132</c:v>
                </c:pt>
                <c:pt idx="9092">
                  <c:v>150</c:v>
                </c:pt>
                <c:pt idx="9093">
                  <c:v>263</c:v>
                </c:pt>
                <c:pt idx="9094">
                  <c:v>150</c:v>
                </c:pt>
                <c:pt idx="9095">
                  <c:v>157</c:v>
                </c:pt>
                <c:pt idx="9096">
                  <c:v>149</c:v>
                </c:pt>
                <c:pt idx="9097">
                  <c:v>135</c:v>
                </c:pt>
                <c:pt idx="9098">
                  <c:v>219</c:v>
                </c:pt>
                <c:pt idx="9099">
                  <c:v>289</c:v>
                </c:pt>
                <c:pt idx="9100">
                  <c:v>192</c:v>
                </c:pt>
                <c:pt idx="9101">
                  <c:v>168</c:v>
                </c:pt>
                <c:pt idx="9102">
                  <c:v>143</c:v>
                </c:pt>
                <c:pt idx="9103">
                  <c:v>150</c:v>
                </c:pt>
                <c:pt idx="9104">
                  <c:v>209</c:v>
                </c:pt>
                <c:pt idx="9105">
                  <c:v>256</c:v>
                </c:pt>
                <c:pt idx="9106">
                  <c:v>198</c:v>
                </c:pt>
                <c:pt idx="9107">
                  <c:v>179</c:v>
                </c:pt>
                <c:pt idx="9108">
                  <c:v>147</c:v>
                </c:pt>
                <c:pt idx="9109">
                  <c:v>158</c:v>
                </c:pt>
                <c:pt idx="9110">
                  <c:v>206</c:v>
                </c:pt>
                <c:pt idx="9111">
                  <c:v>232</c:v>
                </c:pt>
                <c:pt idx="9112">
                  <c:v>158</c:v>
                </c:pt>
                <c:pt idx="9113">
                  <c:v>145</c:v>
                </c:pt>
                <c:pt idx="9114">
                  <c:v>120</c:v>
                </c:pt>
                <c:pt idx="9115">
                  <c:v>132</c:v>
                </c:pt>
                <c:pt idx="9116">
                  <c:v>160</c:v>
                </c:pt>
                <c:pt idx="9117">
                  <c:v>216</c:v>
                </c:pt>
                <c:pt idx="9118">
                  <c:v>165</c:v>
                </c:pt>
                <c:pt idx="9119">
                  <c:v>120</c:v>
                </c:pt>
                <c:pt idx="9120">
                  <c:v>109</c:v>
                </c:pt>
                <c:pt idx="9121">
                  <c:v>105</c:v>
                </c:pt>
                <c:pt idx="9122">
                  <c:v>162</c:v>
                </c:pt>
                <c:pt idx="9123">
                  <c:v>206</c:v>
                </c:pt>
                <c:pt idx="9124">
                  <c:v>153</c:v>
                </c:pt>
                <c:pt idx="9125">
                  <c:v>119</c:v>
                </c:pt>
                <c:pt idx="9126">
                  <c:v>153</c:v>
                </c:pt>
                <c:pt idx="9127">
                  <c:v>132</c:v>
                </c:pt>
                <c:pt idx="9128">
                  <c:v>168</c:v>
                </c:pt>
                <c:pt idx="9129">
                  <c:v>256</c:v>
                </c:pt>
                <c:pt idx="9130">
                  <c:v>201</c:v>
                </c:pt>
                <c:pt idx="9131">
                  <c:v>158</c:v>
                </c:pt>
                <c:pt idx="9132">
                  <c:v>143</c:v>
                </c:pt>
                <c:pt idx="9133">
                  <c:v>157</c:v>
                </c:pt>
                <c:pt idx="9134">
                  <c:v>178</c:v>
                </c:pt>
                <c:pt idx="9135">
                  <c:v>215</c:v>
                </c:pt>
                <c:pt idx="9136">
                  <c:v>135</c:v>
                </c:pt>
                <c:pt idx="9137">
                  <c:v>140</c:v>
                </c:pt>
                <c:pt idx="9138">
                  <c:v>102</c:v>
                </c:pt>
                <c:pt idx="9139">
                  <c:v>123</c:v>
                </c:pt>
                <c:pt idx="9140">
                  <c:v>158</c:v>
                </c:pt>
                <c:pt idx="9141">
                  <c:v>210</c:v>
                </c:pt>
                <c:pt idx="9142">
                  <c:v>112</c:v>
                </c:pt>
                <c:pt idx="9143">
                  <c:v>136</c:v>
                </c:pt>
                <c:pt idx="9144">
                  <c:v>78</c:v>
                </c:pt>
                <c:pt idx="9145">
                  <c:v>111</c:v>
                </c:pt>
                <c:pt idx="9146">
                  <c:v>145</c:v>
                </c:pt>
                <c:pt idx="9147">
                  <c:v>206</c:v>
                </c:pt>
                <c:pt idx="9148">
                  <c:v>107</c:v>
                </c:pt>
                <c:pt idx="9149">
                  <c:v>112</c:v>
                </c:pt>
                <c:pt idx="9150">
                  <c:v>70</c:v>
                </c:pt>
                <c:pt idx="9151">
                  <c:v>88</c:v>
                </c:pt>
                <c:pt idx="9152">
                  <c:v>112</c:v>
                </c:pt>
                <c:pt idx="9153">
                  <c:v>204</c:v>
                </c:pt>
                <c:pt idx="9154">
                  <c:v>102</c:v>
                </c:pt>
                <c:pt idx="9155">
                  <c:v>96</c:v>
                </c:pt>
                <c:pt idx="9156">
                  <c:v>77</c:v>
                </c:pt>
                <c:pt idx="9157">
                  <c:v>75</c:v>
                </c:pt>
                <c:pt idx="9158">
                  <c:v>120</c:v>
                </c:pt>
                <c:pt idx="9159">
                  <c:v>228</c:v>
                </c:pt>
                <c:pt idx="9160">
                  <c:v>116</c:v>
                </c:pt>
                <c:pt idx="9161">
                  <c:v>119</c:v>
                </c:pt>
                <c:pt idx="9162">
                  <c:v>90</c:v>
                </c:pt>
                <c:pt idx="9163">
                  <c:v>111</c:v>
                </c:pt>
                <c:pt idx="9164">
                  <c:v>145</c:v>
                </c:pt>
                <c:pt idx="9165">
                  <c:v>236</c:v>
                </c:pt>
                <c:pt idx="9166">
                  <c:v>149</c:v>
                </c:pt>
                <c:pt idx="9167">
                  <c:v>124</c:v>
                </c:pt>
                <c:pt idx="9168">
                  <c:v>124</c:v>
                </c:pt>
                <c:pt idx="9169">
                  <c:v>116</c:v>
                </c:pt>
                <c:pt idx="9170">
                  <c:v>165</c:v>
                </c:pt>
                <c:pt idx="9171">
                  <c:v>271</c:v>
                </c:pt>
                <c:pt idx="9172">
                  <c:v>163</c:v>
                </c:pt>
                <c:pt idx="9173">
                  <c:v>140</c:v>
                </c:pt>
                <c:pt idx="9174">
                  <c:v>120</c:v>
                </c:pt>
                <c:pt idx="9175">
                  <c:v>149</c:v>
                </c:pt>
                <c:pt idx="9176">
                  <c:v>198</c:v>
                </c:pt>
                <c:pt idx="9177">
                  <c:v>233</c:v>
                </c:pt>
                <c:pt idx="9178">
                  <c:v>163</c:v>
                </c:pt>
                <c:pt idx="9179">
                  <c:v>135</c:v>
                </c:pt>
                <c:pt idx="9180">
                  <c:v>132</c:v>
                </c:pt>
                <c:pt idx="9181">
                  <c:v>113</c:v>
                </c:pt>
                <c:pt idx="9182">
                  <c:v>193</c:v>
                </c:pt>
                <c:pt idx="9183">
                  <c:v>221</c:v>
                </c:pt>
                <c:pt idx="9184">
                  <c:v>135</c:v>
                </c:pt>
                <c:pt idx="9185">
                  <c:v>123</c:v>
                </c:pt>
                <c:pt idx="9186">
                  <c:v>104</c:v>
                </c:pt>
                <c:pt idx="9187">
                  <c:v>111</c:v>
                </c:pt>
                <c:pt idx="9188">
                  <c:v>140</c:v>
                </c:pt>
                <c:pt idx="9189">
                  <c:v>180</c:v>
                </c:pt>
                <c:pt idx="9190">
                  <c:v>132</c:v>
                </c:pt>
                <c:pt idx="9191">
                  <c:v>99</c:v>
                </c:pt>
                <c:pt idx="9192">
                  <c:v>94</c:v>
                </c:pt>
                <c:pt idx="9193">
                  <c:v>91</c:v>
                </c:pt>
                <c:pt idx="9194">
                  <c:v>132</c:v>
                </c:pt>
                <c:pt idx="9195">
                  <c:v>176</c:v>
                </c:pt>
                <c:pt idx="9196">
                  <c:v>116</c:v>
                </c:pt>
                <c:pt idx="9197">
                  <c:v>102</c:v>
                </c:pt>
                <c:pt idx="9198">
                  <c:v>128</c:v>
                </c:pt>
                <c:pt idx="9199">
                  <c:v>105</c:v>
                </c:pt>
                <c:pt idx="9200">
                  <c:v>135</c:v>
                </c:pt>
                <c:pt idx="9201">
                  <c:v>238</c:v>
                </c:pt>
                <c:pt idx="9202">
                  <c:v>155</c:v>
                </c:pt>
                <c:pt idx="9203">
                  <c:v>149</c:v>
                </c:pt>
                <c:pt idx="9204">
                  <c:v>124</c:v>
                </c:pt>
                <c:pt idx="9205">
                  <c:v>132</c:v>
                </c:pt>
                <c:pt idx="9206">
                  <c:v>170</c:v>
                </c:pt>
                <c:pt idx="9207">
                  <c:v>178</c:v>
                </c:pt>
                <c:pt idx="9208">
                  <c:v>124</c:v>
                </c:pt>
                <c:pt idx="9209">
                  <c:v>131</c:v>
                </c:pt>
                <c:pt idx="9210">
                  <c:v>74</c:v>
                </c:pt>
                <c:pt idx="9211">
                  <c:v>91</c:v>
                </c:pt>
                <c:pt idx="9212">
                  <c:v>124</c:v>
                </c:pt>
                <c:pt idx="9213">
                  <c:v>206</c:v>
                </c:pt>
                <c:pt idx="9214">
                  <c:v>83</c:v>
                </c:pt>
                <c:pt idx="9215">
                  <c:v>98</c:v>
                </c:pt>
                <c:pt idx="9216">
                  <c:v>58</c:v>
                </c:pt>
                <c:pt idx="9217">
                  <c:v>85</c:v>
                </c:pt>
                <c:pt idx="9218">
                  <c:v>112</c:v>
                </c:pt>
                <c:pt idx="9219">
                  <c:v>182</c:v>
                </c:pt>
                <c:pt idx="9220">
                  <c:v>78</c:v>
                </c:pt>
                <c:pt idx="9221">
                  <c:v>83</c:v>
                </c:pt>
                <c:pt idx="9222">
                  <c:v>39</c:v>
                </c:pt>
                <c:pt idx="9223">
                  <c:v>61</c:v>
                </c:pt>
                <c:pt idx="9224">
                  <c:v>88</c:v>
                </c:pt>
                <c:pt idx="9225">
                  <c:v>184</c:v>
                </c:pt>
                <c:pt idx="9226">
                  <c:v>79</c:v>
                </c:pt>
                <c:pt idx="9227">
                  <c:v>70</c:v>
                </c:pt>
                <c:pt idx="9228">
                  <c:v>47</c:v>
                </c:pt>
                <c:pt idx="9229">
                  <c:v>54</c:v>
                </c:pt>
                <c:pt idx="9230">
                  <c:v>111</c:v>
                </c:pt>
                <c:pt idx="9231">
                  <c:v>179</c:v>
                </c:pt>
                <c:pt idx="9232">
                  <c:v>93</c:v>
                </c:pt>
                <c:pt idx="9233">
                  <c:v>88</c:v>
                </c:pt>
                <c:pt idx="9234">
                  <c:v>74</c:v>
                </c:pt>
                <c:pt idx="9235">
                  <c:v>80</c:v>
                </c:pt>
                <c:pt idx="9236">
                  <c:v>116</c:v>
                </c:pt>
                <c:pt idx="9237">
                  <c:v>192</c:v>
                </c:pt>
                <c:pt idx="9238">
                  <c:v>123</c:v>
                </c:pt>
                <c:pt idx="9239">
                  <c:v>107</c:v>
                </c:pt>
                <c:pt idx="9240">
                  <c:v>102</c:v>
                </c:pt>
                <c:pt idx="9241">
                  <c:v>105</c:v>
                </c:pt>
                <c:pt idx="9242">
                  <c:v>143</c:v>
                </c:pt>
                <c:pt idx="9243">
                  <c:v>238</c:v>
                </c:pt>
                <c:pt idx="9244">
                  <c:v>135</c:v>
                </c:pt>
                <c:pt idx="9245">
                  <c:v>131</c:v>
                </c:pt>
                <c:pt idx="9246">
                  <c:v>107</c:v>
                </c:pt>
                <c:pt idx="9247">
                  <c:v>116</c:v>
                </c:pt>
                <c:pt idx="9248">
                  <c:v>163</c:v>
                </c:pt>
                <c:pt idx="9249">
                  <c:v>230</c:v>
                </c:pt>
                <c:pt idx="9250">
                  <c:v>140</c:v>
                </c:pt>
                <c:pt idx="9251">
                  <c:v>113</c:v>
                </c:pt>
                <c:pt idx="9252">
                  <c:v>111</c:v>
                </c:pt>
                <c:pt idx="9253">
                  <c:v>105</c:v>
                </c:pt>
                <c:pt idx="9254">
                  <c:v>166</c:v>
                </c:pt>
                <c:pt idx="9255">
                  <c:v>196</c:v>
                </c:pt>
                <c:pt idx="9256">
                  <c:v>128</c:v>
                </c:pt>
                <c:pt idx="9257">
                  <c:v>91</c:v>
                </c:pt>
                <c:pt idx="9258">
                  <c:v>83</c:v>
                </c:pt>
                <c:pt idx="9259">
                  <c:v>78</c:v>
                </c:pt>
                <c:pt idx="9260">
                  <c:v>119</c:v>
                </c:pt>
                <c:pt idx="9261">
                  <c:v>173</c:v>
                </c:pt>
                <c:pt idx="9262">
                  <c:v>112</c:v>
                </c:pt>
                <c:pt idx="9263">
                  <c:v>74</c:v>
                </c:pt>
                <c:pt idx="9264">
                  <c:v>62</c:v>
                </c:pt>
                <c:pt idx="9265">
                  <c:v>68</c:v>
                </c:pt>
                <c:pt idx="9266">
                  <c:v>101</c:v>
                </c:pt>
                <c:pt idx="9267">
                  <c:v>166</c:v>
                </c:pt>
                <c:pt idx="9268">
                  <c:v>96</c:v>
                </c:pt>
                <c:pt idx="9269">
                  <c:v>81</c:v>
                </c:pt>
                <c:pt idx="9270">
                  <c:v>90</c:v>
                </c:pt>
                <c:pt idx="9271">
                  <c:v>85</c:v>
                </c:pt>
                <c:pt idx="9272">
                  <c:v>128</c:v>
                </c:pt>
                <c:pt idx="9273">
                  <c:v>200</c:v>
                </c:pt>
                <c:pt idx="9274">
                  <c:v>149</c:v>
                </c:pt>
                <c:pt idx="9275">
                  <c:v>131</c:v>
                </c:pt>
                <c:pt idx="9276">
                  <c:v>114</c:v>
                </c:pt>
                <c:pt idx="9277">
                  <c:v>98</c:v>
                </c:pt>
                <c:pt idx="9278">
                  <c:v>128</c:v>
                </c:pt>
                <c:pt idx="9279">
                  <c:v>176</c:v>
                </c:pt>
                <c:pt idx="9280">
                  <c:v>105</c:v>
                </c:pt>
                <c:pt idx="9281">
                  <c:v>116</c:v>
                </c:pt>
                <c:pt idx="9282">
                  <c:v>70</c:v>
                </c:pt>
                <c:pt idx="9283">
                  <c:v>88</c:v>
                </c:pt>
                <c:pt idx="9284">
                  <c:v>119</c:v>
                </c:pt>
                <c:pt idx="9285">
                  <c:v>204</c:v>
                </c:pt>
                <c:pt idx="9286">
                  <c:v>75</c:v>
                </c:pt>
                <c:pt idx="9287">
                  <c:v>90</c:v>
                </c:pt>
                <c:pt idx="9288">
                  <c:v>39</c:v>
                </c:pt>
                <c:pt idx="9289">
                  <c:v>66</c:v>
                </c:pt>
                <c:pt idx="9290">
                  <c:v>96</c:v>
                </c:pt>
                <c:pt idx="9291">
                  <c:v>182</c:v>
                </c:pt>
                <c:pt idx="9292">
                  <c:v>68</c:v>
                </c:pt>
                <c:pt idx="9293">
                  <c:v>75</c:v>
                </c:pt>
                <c:pt idx="9294">
                  <c:v>34</c:v>
                </c:pt>
                <c:pt idx="9295">
                  <c:v>53</c:v>
                </c:pt>
                <c:pt idx="9296">
                  <c:v>85</c:v>
                </c:pt>
                <c:pt idx="9297">
                  <c:v>155</c:v>
                </c:pt>
                <c:pt idx="9298">
                  <c:v>64</c:v>
                </c:pt>
                <c:pt idx="9299">
                  <c:v>64</c:v>
                </c:pt>
                <c:pt idx="9300">
                  <c:v>41</c:v>
                </c:pt>
                <c:pt idx="9301">
                  <c:v>40</c:v>
                </c:pt>
                <c:pt idx="9302">
                  <c:v>94</c:v>
                </c:pt>
                <c:pt idx="9303">
                  <c:v>191</c:v>
                </c:pt>
                <c:pt idx="9304">
                  <c:v>83</c:v>
                </c:pt>
                <c:pt idx="9305">
                  <c:v>83</c:v>
                </c:pt>
                <c:pt idx="9306">
                  <c:v>74</c:v>
                </c:pt>
                <c:pt idx="9307">
                  <c:v>83</c:v>
                </c:pt>
                <c:pt idx="9308">
                  <c:v>128</c:v>
                </c:pt>
                <c:pt idx="9309">
                  <c:v>206</c:v>
                </c:pt>
                <c:pt idx="9310">
                  <c:v>124</c:v>
                </c:pt>
                <c:pt idx="9311">
                  <c:v>96</c:v>
                </c:pt>
                <c:pt idx="9312">
                  <c:v>85</c:v>
                </c:pt>
                <c:pt idx="9313">
                  <c:v>91</c:v>
                </c:pt>
                <c:pt idx="9314">
                  <c:v>128</c:v>
                </c:pt>
                <c:pt idx="9315">
                  <c:v>195</c:v>
                </c:pt>
                <c:pt idx="9316">
                  <c:v>120</c:v>
                </c:pt>
                <c:pt idx="9317">
                  <c:v>111</c:v>
                </c:pt>
                <c:pt idx="9318">
                  <c:v>94</c:v>
                </c:pt>
                <c:pt idx="9319">
                  <c:v>93</c:v>
                </c:pt>
                <c:pt idx="9320">
                  <c:v>152</c:v>
                </c:pt>
                <c:pt idx="9321">
                  <c:v>194</c:v>
                </c:pt>
                <c:pt idx="9322">
                  <c:v>128</c:v>
                </c:pt>
                <c:pt idx="9323">
                  <c:v>107</c:v>
                </c:pt>
                <c:pt idx="9324">
                  <c:v>72</c:v>
                </c:pt>
                <c:pt idx="9325">
                  <c:v>62</c:v>
                </c:pt>
                <c:pt idx="9326">
                  <c:v>124</c:v>
                </c:pt>
                <c:pt idx="9327">
                  <c:v>170</c:v>
                </c:pt>
                <c:pt idx="9328">
                  <c:v>93</c:v>
                </c:pt>
                <c:pt idx="9329">
                  <c:v>64</c:v>
                </c:pt>
                <c:pt idx="9330">
                  <c:v>58</c:v>
                </c:pt>
                <c:pt idx="9331">
                  <c:v>58</c:v>
                </c:pt>
                <c:pt idx="9332">
                  <c:v>83</c:v>
                </c:pt>
                <c:pt idx="9333">
                  <c:v>153</c:v>
                </c:pt>
                <c:pt idx="9334">
                  <c:v>94</c:v>
                </c:pt>
                <c:pt idx="9335">
                  <c:v>61</c:v>
                </c:pt>
                <c:pt idx="9336">
                  <c:v>45</c:v>
                </c:pt>
                <c:pt idx="9337">
                  <c:v>45</c:v>
                </c:pt>
                <c:pt idx="9338">
                  <c:v>94</c:v>
                </c:pt>
                <c:pt idx="9339">
                  <c:v>149</c:v>
                </c:pt>
                <c:pt idx="9340">
                  <c:v>105</c:v>
                </c:pt>
                <c:pt idx="9341">
                  <c:v>103</c:v>
                </c:pt>
                <c:pt idx="9342">
                  <c:v>83</c:v>
                </c:pt>
                <c:pt idx="9343">
                  <c:v>88</c:v>
                </c:pt>
                <c:pt idx="9344">
                  <c:v>116</c:v>
                </c:pt>
                <c:pt idx="9345">
                  <c:v>173</c:v>
                </c:pt>
                <c:pt idx="9346">
                  <c:v>131</c:v>
                </c:pt>
                <c:pt idx="9347">
                  <c:v>116</c:v>
                </c:pt>
                <c:pt idx="9348">
                  <c:v>96</c:v>
                </c:pt>
                <c:pt idx="9349">
                  <c:v>99</c:v>
                </c:pt>
                <c:pt idx="9350">
                  <c:v>120</c:v>
                </c:pt>
                <c:pt idx="9351">
                  <c:v>149</c:v>
                </c:pt>
                <c:pt idx="9352">
                  <c:v>79</c:v>
                </c:pt>
                <c:pt idx="9353">
                  <c:v>72</c:v>
                </c:pt>
                <c:pt idx="9354">
                  <c:v>24</c:v>
                </c:pt>
                <c:pt idx="9355">
                  <c:v>44</c:v>
                </c:pt>
                <c:pt idx="9356">
                  <c:v>72</c:v>
                </c:pt>
                <c:pt idx="9357">
                  <c:v>162</c:v>
                </c:pt>
                <c:pt idx="9358">
                  <c:v>41</c:v>
                </c:pt>
                <c:pt idx="9359">
                  <c:v>53</c:v>
                </c:pt>
                <c:pt idx="9360">
                  <c:v>16</c:v>
                </c:pt>
                <c:pt idx="9361">
                  <c:v>40</c:v>
                </c:pt>
                <c:pt idx="9362">
                  <c:v>77</c:v>
                </c:pt>
                <c:pt idx="9363">
                  <c:v>156</c:v>
                </c:pt>
                <c:pt idx="9364">
                  <c:v>45</c:v>
                </c:pt>
                <c:pt idx="9365">
                  <c:v>56</c:v>
                </c:pt>
                <c:pt idx="9366">
                  <c:v>8</c:v>
                </c:pt>
                <c:pt idx="9367">
                  <c:v>25</c:v>
                </c:pt>
                <c:pt idx="9368">
                  <c:v>58</c:v>
                </c:pt>
                <c:pt idx="9369">
                  <c:v>132</c:v>
                </c:pt>
                <c:pt idx="9370">
                  <c:v>40</c:v>
                </c:pt>
                <c:pt idx="9371">
                  <c:v>44</c:v>
                </c:pt>
                <c:pt idx="9372">
                  <c:v>17</c:v>
                </c:pt>
                <c:pt idx="9373">
                  <c:v>15</c:v>
                </c:pt>
                <c:pt idx="9374">
                  <c:v>60</c:v>
                </c:pt>
                <c:pt idx="9375">
                  <c:v>150</c:v>
                </c:pt>
                <c:pt idx="9376">
                  <c:v>58</c:v>
                </c:pt>
                <c:pt idx="9377">
                  <c:v>60</c:v>
                </c:pt>
                <c:pt idx="9378">
                  <c:v>51</c:v>
                </c:pt>
                <c:pt idx="9379">
                  <c:v>54</c:v>
                </c:pt>
                <c:pt idx="9380">
                  <c:v>93</c:v>
                </c:pt>
                <c:pt idx="9381">
                  <c:v>176</c:v>
                </c:pt>
                <c:pt idx="9382">
                  <c:v>105</c:v>
                </c:pt>
                <c:pt idx="9383">
                  <c:v>74</c:v>
                </c:pt>
                <c:pt idx="9384">
                  <c:v>70</c:v>
                </c:pt>
                <c:pt idx="9385">
                  <c:v>66</c:v>
                </c:pt>
                <c:pt idx="9386">
                  <c:v>119</c:v>
                </c:pt>
                <c:pt idx="9387">
                  <c:v>173</c:v>
                </c:pt>
                <c:pt idx="9388">
                  <c:v>114</c:v>
                </c:pt>
                <c:pt idx="9389">
                  <c:v>78</c:v>
                </c:pt>
                <c:pt idx="9390">
                  <c:v>60</c:v>
                </c:pt>
                <c:pt idx="9391">
                  <c:v>68</c:v>
                </c:pt>
                <c:pt idx="9392">
                  <c:v>136</c:v>
                </c:pt>
                <c:pt idx="9393">
                  <c:v>182</c:v>
                </c:pt>
                <c:pt idx="9394">
                  <c:v>111</c:v>
                </c:pt>
                <c:pt idx="9395">
                  <c:v>85</c:v>
                </c:pt>
                <c:pt idx="9396">
                  <c:v>47</c:v>
                </c:pt>
                <c:pt idx="9397">
                  <c:v>40</c:v>
                </c:pt>
                <c:pt idx="9398">
                  <c:v>96</c:v>
                </c:pt>
                <c:pt idx="9399">
                  <c:v>128</c:v>
                </c:pt>
                <c:pt idx="9400">
                  <c:v>79</c:v>
                </c:pt>
                <c:pt idx="9401">
                  <c:v>39</c:v>
                </c:pt>
                <c:pt idx="9402">
                  <c:v>32</c:v>
                </c:pt>
                <c:pt idx="9403">
                  <c:v>33</c:v>
                </c:pt>
                <c:pt idx="9404">
                  <c:v>64</c:v>
                </c:pt>
                <c:pt idx="9405">
                  <c:v>113</c:v>
                </c:pt>
                <c:pt idx="9406">
                  <c:v>68</c:v>
                </c:pt>
                <c:pt idx="9407">
                  <c:v>30</c:v>
                </c:pt>
                <c:pt idx="9408">
                  <c:v>23</c:v>
                </c:pt>
                <c:pt idx="9409">
                  <c:v>23</c:v>
                </c:pt>
                <c:pt idx="9410">
                  <c:v>66</c:v>
                </c:pt>
                <c:pt idx="9411">
                  <c:v>105</c:v>
                </c:pt>
                <c:pt idx="9412">
                  <c:v>74</c:v>
                </c:pt>
                <c:pt idx="9413">
                  <c:v>68</c:v>
                </c:pt>
                <c:pt idx="9414">
                  <c:v>68</c:v>
                </c:pt>
                <c:pt idx="9415">
                  <c:v>61</c:v>
                </c:pt>
                <c:pt idx="9416">
                  <c:v>83</c:v>
                </c:pt>
                <c:pt idx="9417">
                  <c:v>160</c:v>
                </c:pt>
                <c:pt idx="9418">
                  <c:v>102</c:v>
                </c:pt>
                <c:pt idx="9419">
                  <c:v>88</c:v>
                </c:pt>
                <c:pt idx="9420">
                  <c:v>77</c:v>
                </c:pt>
                <c:pt idx="9421">
                  <c:v>74</c:v>
                </c:pt>
                <c:pt idx="9422">
                  <c:v>111</c:v>
                </c:pt>
                <c:pt idx="9423">
                  <c:v>140</c:v>
                </c:pt>
                <c:pt idx="9424">
                  <c:v>88</c:v>
                </c:pt>
                <c:pt idx="9425">
                  <c:v>75</c:v>
                </c:pt>
                <c:pt idx="9426">
                  <c:v>33</c:v>
                </c:pt>
                <c:pt idx="9427">
                  <c:v>47</c:v>
                </c:pt>
                <c:pt idx="9428">
                  <c:v>83</c:v>
                </c:pt>
                <c:pt idx="9429">
                  <c:v>155</c:v>
                </c:pt>
                <c:pt idx="9430">
                  <c:v>53</c:v>
                </c:pt>
                <c:pt idx="9431">
                  <c:v>70</c:v>
                </c:pt>
                <c:pt idx="9432">
                  <c:v>75</c:v>
                </c:pt>
                <c:pt idx="9433">
                  <c:v>53</c:v>
                </c:pt>
                <c:pt idx="9434">
                  <c:v>80</c:v>
                </c:pt>
                <c:pt idx="9435">
                  <c:v>155</c:v>
                </c:pt>
                <c:pt idx="9436">
                  <c:v>61</c:v>
                </c:pt>
                <c:pt idx="9437">
                  <c:v>60</c:v>
                </c:pt>
                <c:pt idx="9438">
                  <c:v>93</c:v>
                </c:pt>
                <c:pt idx="9439">
                  <c:v>31</c:v>
                </c:pt>
                <c:pt idx="9440">
                  <c:v>68</c:v>
                </c:pt>
                <c:pt idx="9441">
                  <c:v>149</c:v>
                </c:pt>
                <c:pt idx="9442">
                  <c:v>51</c:v>
                </c:pt>
                <c:pt idx="9443">
                  <c:v>51</c:v>
                </c:pt>
                <c:pt idx="9444">
                  <c:v>39</c:v>
                </c:pt>
                <c:pt idx="9445">
                  <c:v>44</c:v>
                </c:pt>
                <c:pt idx="9446">
                  <c:v>94</c:v>
                </c:pt>
                <c:pt idx="9447">
                  <c:v>173</c:v>
                </c:pt>
                <c:pt idx="9448">
                  <c:v>68</c:v>
                </c:pt>
                <c:pt idx="9449">
                  <c:v>68</c:v>
                </c:pt>
                <c:pt idx="9450">
                  <c:v>54</c:v>
                </c:pt>
                <c:pt idx="9451">
                  <c:v>60</c:v>
                </c:pt>
                <c:pt idx="9452">
                  <c:v>104</c:v>
                </c:pt>
                <c:pt idx="9453">
                  <c:v>196</c:v>
                </c:pt>
                <c:pt idx="9454">
                  <c:v>114</c:v>
                </c:pt>
                <c:pt idx="9455">
                  <c:v>75</c:v>
                </c:pt>
                <c:pt idx="9456">
                  <c:v>72</c:v>
                </c:pt>
                <c:pt idx="9457">
                  <c:v>74</c:v>
                </c:pt>
                <c:pt idx="9458">
                  <c:v>120</c:v>
                </c:pt>
                <c:pt idx="9459">
                  <c:v>180</c:v>
                </c:pt>
                <c:pt idx="9460">
                  <c:v>105</c:v>
                </c:pt>
                <c:pt idx="9461">
                  <c:v>88</c:v>
                </c:pt>
                <c:pt idx="9462">
                  <c:v>77</c:v>
                </c:pt>
                <c:pt idx="9463">
                  <c:v>80</c:v>
                </c:pt>
                <c:pt idx="9464">
                  <c:v>132</c:v>
                </c:pt>
                <c:pt idx="9465">
                  <c:v>196</c:v>
                </c:pt>
                <c:pt idx="9466">
                  <c:v>112</c:v>
                </c:pt>
                <c:pt idx="9467">
                  <c:v>85</c:v>
                </c:pt>
                <c:pt idx="9468">
                  <c:v>58</c:v>
                </c:pt>
                <c:pt idx="9469">
                  <c:v>51</c:v>
                </c:pt>
                <c:pt idx="9470">
                  <c:v>98</c:v>
                </c:pt>
                <c:pt idx="9471">
                  <c:v>153</c:v>
                </c:pt>
                <c:pt idx="9472">
                  <c:v>88</c:v>
                </c:pt>
                <c:pt idx="9473">
                  <c:v>47</c:v>
                </c:pt>
                <c:pt idx="9474">
                  <c:v>39</c:v>
                </c:pt>
                <c:pt idx="9475">
                  <c:v>41</c:v>
                </c:pt>
                <c:pt idx="9476">
                  <c:v>77</c:v>
                </c:pt>
                <c:pt idx="9477">
                  <c:v>132</c:v>
                </c:pt>
                <c:pt idx="9478">
                  <c:v>68</c:v>
                </c:pt>
                <c:pt idx="9479">
                  <c:v>38</c:v>
                </c:pt>
                <c:pt idx="9480">
                  <c:v>32</c:v>
                </c:pt>
                <c:pt idx="9481">
                  <c:v>34</c:v>
                </c:pt>
                <c:pt idx="9482">
                  <c:v>68</c:v>
                </c:pt>
                <c:pt idx="9483">
                  <c:v>120</c:v>
                </c:pt>
                <c:pt idx="9484">
                  <c:v>102</c:v>
                </c:pt>
                <c:pt idx="9485">
                  <c:v>91</c:v>
                </c:pt>
                <c:pt idx="9486">
                  <c:v>83</c:v>
                </c:pt>
                <c:pt idx="9487">
                  <c:v>78</c:v>
                </c:pt>
                <c:pt idx="9488">
                  <c:v>123</c:v>
                </c:pt>
                <c:pt idx="9489">
                  <c:v>178</c:v>
                </c:pt>
                <c:pt idx="9490">
                  <c:v>113</c:v>
                </c:pt>
                <c:pt idx="9491">
                  <c:v>112</c:v>
                </c:pt>
                <c:pt idx="9492">
                  <c:v>105</c:v>
                </c:pt>
                <c:pt idx="9493">
                  <c:v>90</c:v>
                </c:pt>
                <c:pt idx="9494">
                  <c:v>128</c:v>
                </c:pt>
                <c:pt idx="9495">
                  <c:v>179</c:v>
                </c:pt>
                <c:pt idx="9496">
                  <c:v>107</c:v>
                </c:pt>
                <c:pt idx="9497">
                  <c:v>101</c:v>
                </c:pt>
                <c:pt idx="9498">
                  <c:v>53</c:v>
                </c:pt>
                <c:pt idx="9499">
                  <c:v>70</c:v>
                </c:pt>
                <c:pt idx="9500">
                  <c:v>104</c:v>
                </c:pt>
                <c:pt idx="9501">
                  <c:v>184</c:v>
                </c:pt>
                <c:pt idx="9502">
                  <c:v>72</c:v>
                </c:pt>
                <c:pt idx="9503">
                  <c:v>85</c:v>
                </c:pt>
                <c:pt idx="9504">
                  <c:v>48</c:v>
                </c:pt>
                <c:pt idx="9505">
                  <c:v>68</c:v>
                </c:pt>
                <c:pt idx="9506">
                  <c:v>107</c:v>
                </c:pt>
                <c:pt idx="9507">
                  <c:v>185</c:v>
                </c:pt>
                <c:pt idx="9508">
                  <c:v>80</c:v>
                </c:pt>
                <c:pt idx="9509">
                  <c:v>85</c:v>
                </c:pt>
                <c:pt idx="9510">
                  <c:v>39</c:v>
                </c:pt>
                <c:pt idx="9511">
                  <c:v>56</c:v>
                </c:pt>
                <c:pt idx="9512">
                  <c:v>96</c:v>
                </c:pt>
                <c:pt idx="9513">
                  <c:v>168</c:v>
                </c:pt>
                <c:pt idx="9514">
                  <c:v>68</c:v>
                </c:pt>
                <c:pt idx="9515">
                  <c:v>74</c:v>
                </c:pt>
                <c:pt idx="9516">
                  <c:v>50</c:v>
                </c:pt>
                <c:pt idx="9517">
                  <c:v>53</c:v>
                </c:pt>
                <c:pt idx="9518">
                  <c:v>90</c:v>
                </c:pt>
                <c:pt idx="9519">
                  <c:v>177</c:v>
                </c:pt>
                <c:pt idx="9520">
                  <c:v>94</c:v>
                </c:pt>
                <c:pt idx="9521">
                  <c:v>96</c:v>
                </c:pt>
                <c:pt idx="9522">
                  <c:v>83</c:v>
                </c:pt>
                <c:pt idx="9523">
                  <c:v>91</c:v>
                </c:pt>
                <c:pt idx="9524">
                  <c:v>120</c:v>
                </c:pt>
                <c:pt idx="9525">
                  <c:v>195</c:v>
                </c:pt>
                <c:pt idx="9526">
                  <c:v>120</c:v>
                </c:pt>
                <c:pt idx="9527">
                  <c:v>104</c:v>
                </c:pt>
                <c:pt idx="9528">
                  <c:v>102</c:v>
                </c:pt>
                <c:pt idx="9529">
                  <c:v>105</c:v>
                </c:pt>
                <c:pt idx="9530">
                  <c:v>158</c:v>
                </c:pt>
                <c:pt idx="9531">
                  <c:v>209</c:v>
                </c:pt>
                <c:pt idx="9532">
                  <c:v>145</c:v>
                </c:pt>
                <c:pt idx="9533">
                  <c:v>109</c:v>
                </c:pt>
                <c:pt idx="9534">
                  <c:v>96</c:v>
                </c:pt>
                <c:pt idx="9535">
                  <c:v>114</c:v>
                </c:pt>
                <c:pt idx="9536">
                  <c:v>175</c:v>
                </c:pt>
                <c:pt idx="9537">
                  <c:v>215</c:v>
                </c:pt>
                <c:pt idx="9538">
                  <c:v>149</c:v>
                </c:pt>
                <c:pt idx="9539">
                  <c:v>116</c:v>
                </c:pt>
                <c:pt idx="9540">
                  <c:v>85</c:v>
                </c:pt>
                <c:pt idx="9541">
                  <c:v>72</c:v>
                </c:pt>
                <c:pt idx="9542">
                  <c:v>136</c:v>
                </c:pt>
                <c:pt idx="9543">
                  <c:v>179</c:v>
                </c:pt>
                <c:pt idx="9544">
                  <c:v>111</c:v>
                </c:pt>
                <c:pt idx="9545">
                  <c:v>72</c:v>
                </c:pt>
                <c:pt idx="9546">
                  <c:v>66</c:v>
                </c:pt>
                <c:pt idx="9547">
                  <c:v>68</c:v>
                </c:pt>
                <c:pt idx="9548">
                  <c:v>93</c:v>
                </c:pt>
                <c:pt idx="9549">
                  <c:v>157</c:v>
                </c:pt>
                <c:pt idx="9550">
                  <c:v>99</c:v>
                </c:pt>
                <c:pt idx="9551">
                  <c:v>66</c:v>
                </c:pt>
                <c:pt idx="9552">
                  <c:v>61</c:v>
                </c:pt>
                <c:pt idx="9553">
                  <c:v>58</c:v>
                </c:pt>
                <c:pt idx="9554">
                  <c:v>90</c:v>
                </c:pt>
                <c:pt idx="9555">
                  <c:v>140</c:v>
                </c:pt>
                <c:pt idx="9556">
                  <c:v>98</c:v>
                </c:pt>
                <c:pt idx="9557">
                  <c:v>102</c:v>
                </c:pt>
                <c:pt idx="9558">
                  <c:v>96</c:v>
                </c:pt>
                <c:pt idx="9559">
                  <c:v>91</c:v>
                </c:pt>
                <c:pt idx="9560">
                  <c:v>128</c:v>
                </c:pt>
                <c:pt idx="9561">
                  <c:v>186</c:v>
                </c:pt>
                <c:pt idx="9562">
                  <c:v>132</c:v>
                </c:pt>
                <c:pt idx="9563">
                  <c:v>131</c:v>
                </c:pt>
                <c:pt idx="9564">
                  <c:v>101</c:v>
                </c:pt>
                <c:pt idx="9565">
                  <c:v>104</c:v>
                </c:pt>
                <c:pt idx="9566">
                  <c:v>145</c:v>
                </c:pt>
                <c:pt idx="9567">
                  <c:v>173</c:v>
                </c:pt>
                <c:pt idx="9568">
                  <c:v>111</c:v>
                </c:pt>
                <c:pt idx="9569">
                  <c:v>101</c:v>
                </c:pt>
                <c:pt idx="9570">
                  <c:v>60</c:v>
                </c:pt>
                <c:pt idx="9571">
                  <c:v>74</c:v>
                </c:pt>
                <c:pt idx="9572">
                  <c:v>101</c:v>
                </c:pt>
                <c:pt idx="9573">
                  <c:v>186</c:v>
                </c:pt>
                <c:pt idx="9574">
                  <c:v>85</c:v>
                </c:pt>
                <c:pt idx="9575">
                  <c:v>96</c:v>
                </c:pt>
                <c:pt idx="9576">
                  <c:v>68</c:v>
                </c:pt>
                <c:pt idx="9577">
                  <c:v>96</c:v>
                </c:pt>
                <c:pt idx="9578">
                  <c:v>124</c:v>
                </c:pt>
                <c:pt idx="9579">
                  <c:v>188</c:v>
                </c:pt>
                <c:pt idx="9580">
                  <c:v>88</c:v>
                </c:pt>
                <c:pt idx="9581">
                  <c:v>105</c:v>
                </c:pt>
                <c:pt idx="9582">
                  <c:v>45</c:v>
                </c:pt>
                <c:pt idx="9583">
                  <c:v>60</c:v>
                </c:pt>
                <c:pt idx="9584">
                  <c:v>99</c:v>
                </c:pt>
                <c:pt idx="9585">
                  <c:v>187</c:v>
                </c:pt>
                <c:pt idx="9586">
                  <c:v>85</c:v>
                </c:pt>
                <c:pt idx="9587">
                  <c:v>80</c:v>
                </c:pt>
                <c:pt idx="9588">
                  <c:v>53</c:v>
                </c:pt>
                <c:pt idx="9589">
                  <c:v>61</c:v>
                </c:pt>
                <c:pt idx="9590">
                  <c:v>101</c:v>
                </c:pt>
                <c:pt idx="9591">
                  <c:v>196</c:v>
                </c:pt>
                <c:pt idx="9592">
                  <c:v>93</c:v>
                </c:pt>
                <c:pt idx="9593">
                  <c:v>101</c:v>
                </c:pt>
                <c:pt idx="9594">
                  <c:v>91</c:v>
                </c:pt>
                <c:pt idx="9595">
                  <c:v>90</c:v>
                </c:pt>
                <c:pt idx="9596">
                  <c:v>140</c:v>
                </c:pt>
                <c:pt idx="9597">
                  <c:v>216</c:v>
                </c:pt>
                <c:pt idx="9598">
                  <c:v>140</c:v>
                </c:pt>
                <c:pt idx="9599">
                  <c:v>109</c:v>
                </c:pt>
                <c:pt idx="9600">
                  <c:v>104</c:v>
                </c:pt>
                <c:pt idx="9601">
                  <c:v>114</c:v>
                </c:pt>
                <c:pt idx="9602">
                  <c:v>162</c:v>
                </c:pt>
                <c:pt idx="9603">
                  <c:v>224</c:v>
                </c:pt>
                <c:pt idx="9604">
                  <c:v>149</c:v>
                </c:pt>
                <c:pt idx="9605">
                  <c:v>128</c:v>
                </c:pt>
                <c:pt idx="9606">
                  <c:v>107</c:v>
                </c:pt>
                <c:pt idx="9607">
                  <c:v>119</c:v>
                </c:pt>
                <c:pt idx="9608">
                  <c:v>163</c:v>
                </c:pt>
                <c:pt idx="9609">
                  <c:v>203</c:v>
                </c:pt>
                <c:pt idx="9610">
                  <c:v>135</c:v>
                </c:pt>
                <c:pt idx="9611">
                  <c:v>113</c:v>
                </c:pt>
                <c:pt idx="9612">
                  <c:v>88</c:v>
                </c:pt>
                <c:pt idx="9613">
                  <c:v>80</c:v>
                </c:pt>
                <c:pt idx="9614">
                  <c:v>145</c:v>
                </c:pt>
                <c:pt idx="9615">
                  <c:v>193</c:v>
                </c:pt>
                <c:pt idx="9616">
                  <c:v>116</c:v>
                </c:pt>
                <c:pt idx="9617">
                  <c:v>78</c:v>
                </c:pt>
                <c:pt idx="9618">
                  <c:v>74</c:v>
                </c:pt>
                <c:pt idx="9619">
                  <c:v>70</c:v>
                </c:pt>
                <c:pt idx="9620">
                  <c:v>104</c:v>
                </c:pt>
                <c:pt idx="9621">
                  <c:v>162</c:v>
                </c:pt>
                <c:pt idx="9622">
                  <c:v>99</c:v>
                </c:pt>
                <c:pt idx="9623">
                  <c:v>60</c:v>
                </c:pt>
                <c:pt idx="9624">
                  <c:v>61</c:v>
                </c:pt>
                <c:pt idx="9625">
                  <c:v>58</c:v>
                </c:pt>
                <c:pt idx="9626">
                  <c:v>90</c:v>
                </c:pt>
                <c:pt idx="9627">
                  <c:v>149</c:v>
                </c:pt>
                <c:pt idx="9628">
                  <c:v>114</c:v>
                </c:pt>
                <c:pt idx="9629">
                  <c:v>114</c:v>
                </c:pt>
                <c:pt idx="9630">
                  <c:v>114</c:v>
                </c:pt>
                <c:pt idx="9631">
                  <c:v>96</c:v>
                </c:pt>
                <c:pt idx="9632">
                  <c:v>120</c:v>
                </c:pt>
                <c:pt idx="9633">
                  <c:v>200</c:v>
                </c:pt>
                <c:pt idx="9634">
                  <c:v>128</c:v>
                </c:pt>
                <c:pt idx="9635">
                  <c:v>128</c:v>
                </c:pt>
                <c:pt idx="9636">
                  <c:v>116</c:v>
                </c:pt>
                <c:pt idx="9637">
                  <c:v>123</c:v>
                </c:pt>
                <c:pt idx="9638">
                  <c:v>144</c:v>
                </c:pt>
                <c:pt idx="9639">
                  <c:v>165</c:v>
                </c:pt>
                <c:pt idx="9640">
                  <c:v>93</c:v>
                </c:pt>
                <c:pt idx="9641">
                  <c:v>99</c:v>
                </c:pt>
                <c:pt idx="9642">
                  <c:v>51</c:v>
                </c:pt>
                <c:pt idx="9643">
                  <c:v>64</c:v>
                </c:pt>
                <c:pt idx="9644">
                  <c:v>105</c:v>
                </c:pt>
                <c:pt idx="9645">
                  <c:v>184</c:v>
                </c:pt>
                <c:pt idx="9646">
                  <c:v>70</c:v>
                </c:pt>
                <c:pt idx="9647">
                  <c:v>83</c:v>
                </c:pt>
              </c:numCache>
            </c:numRef>
          </c:xVal>
          <c:yVal>
            <c:numRef>
              <c:f>'Data Sales Adidas'!$L$6:$L$9653</c:f>
              <c:numCache>
                <c:formatCode>"$"#,##0_);[Red]\("$"#,##0\)</c:formatCode>
                <c:ptCount val="9648"/>
                <c:pt idx="0">
                  <c:v>300000</c:v>
                </c:pt>
                <c:pt idx="1">
                  <c:v>150000</c:v>
                </c:pt>
                <c:pt idx="2">
                  <c:v>140000</c:v>
                </c:pt>
                <c:pt idx="3">
                  <c:v>133875</c:v>
                </c:pt>
                <c:pt idx="4">
                  <c:v>162000</c:v>
                </c:pt>
                <c:pt idx="5">
                  <c:v>125000</c:v>
                </c:pt>
                <c:pt idx="6">
                  <c:v>312500</c:v>
                </c:pt>
                <c:pt idx="7">
                  <c:v>135000</c:v>
                </c:pt>
                <c:pt idx="8">
                  <c:v>133000</c:v>
                </c:pt>
                <c:pt idx="9">
                  <c:v>129937.49999999999</c:v>
                </c:pt>
                <c:pt idx="10">
                  <c:v>162000</c:v>
                </c:pt>
                <c:pt idx="11">
                  <c:v>125000</c:v>
                </c:pt>
                <c:pt idx="12">
                  <c:v>305000</c:v>
                </c:pt>
                <c:pt idx="13">
                  <c:v>138750</c:v>
                </c:pt>
                <c:pt idx="14">
                  <c:v>133000</c:v>
                </c:pt>
                <c:pt idx="15">
                  <c:v>125999.99999999999</c:v>
                </c:pt>
                <c:pt idx="16">
                  <c:v>153000</c:v>
                </c:pt>
                <c:pt idx="17">
                  <c:v>118750</c:v>
                </c:pt>
                <c:pt idx="18">
                  <c:v>300000</c:v>
                </c:pt>
                <c:pt idx="19">
                  <c:v>135000</c:v>
                </c:pt>
                <c:pt idx="20">
                  <c:v>125999.99999999999</c:v>
                </c:pt>
                <c:pt idx="21">
                  <c:v>129937.49999999999</c:v>
                </c:pt>
                <c:pt idx="22">
                  <c:v>148500</c:v>
                </c:pt>
                <c:pt idx="23">
                  <c:v>118750</c:v>
                </c:pt>
                <c:pt idx="24">
                  <c:v>366000</c:v>
                </c:pt>
                <c:pt idx="25">
                  <c:v>152625</c:v>
                </c:pt>
                <c:pt idx="26">
                  <c:v>157500</c:v>
                </c:pt>
                <c:pt idx="27">
                  <c:v>148750</c:v>
                </c:pt>
                <c:pt idx="28">
                  <c:v>157500</c:v>
                </c:pt>
                <c:pt idx="29">
                  <c:v>162500</c:v>
                </c:pt>
                <c:pt idx="30">
                  <c:v>375000</c:v>
                </c:pt>
                <c:pt idx="31">
                  <c:v>165000.00000000003</c:v>
                </c:pt>
                <c:pt idx="32">
                  <c:v>161875</c:v>
                </c:pt>
                <c:pt idx="33">
                  <c:v>157500</c:v>
                </c:pt>
                <c:pt idx="34">
                  <c:v>162000</c:v>
                </c:pt>
                <c:pt idx="35">
                  <c:v>170625</c:v>
                </c:pt>
                <c:pt idx="36">
                  <c:v>382500</c:v>
                </c:pt>
                <c:pt idx="37">
                  <c:v>169125.00000000003</c:v>
                </c:pt>
                <c:pt idx="38">
                  <c:v>166250</c:v>
                </c:pt>
                <c:pt idx="39">
                  <c:v>157500</c:v>
                </c:pt>
                <c:pt idx="40">
                  <c:v>166500</c:v>
                </c:pt>
                <c:pt idx="41">
                  <c:v>178750</c:v>
                </c:pt>
                <c:pt idx="42">
                  <c:v>375000</c:v>
                </c:pt>
                <c:pt idx="43">
                  <c:v>169125.00000000003</c:v>
                </c:pt>
                <c:pt idx="44">
                  <c:v>166250</c:v>
                </c:pt>
                <c:pt idx="45">
                  <c:v>161875</c:v>
                </c:pt>
                <c:pt idx="46">
                  <c:v>162000</c:v>
                </c:pt>
                <c:pt idx="47">
                  <c:v>174687.5</c:v>
                </c:pt>
                <c:pt idx="48">
                  <c:v>360000</c:v>
                </c:pt>
                <c:pt idx="49">
                  <c:v>165000.00000000003</c:v>
                </c:pt>
                <c:pt idx="50">
                  <c:v>161875</c:v>
                </c:pt>
                <c:pt idx="51">
                  <c:v>157500</c:v>
                </c:pt>
                <c:pt idx="52">
                  <c:v>162000</c:v>
                </c:pt>
                <c:pt idx="53">
                  <c:v>162500</c:v>
                </c:pt>
                <c:pt idx="54">
                  <c:v>170625</c:v>
                </c:pt>
                <c:pt idx="55">
                  <c:v>175000</c:v>
                </c:pt>
                <c:pt idx="56">
                  <c:v>373750</c:v>
                </c:pt>
                <c:pt idx="57">
                  <c:v>160875.00000000003</c:v>
                </c:pt>
                <c:pt idx="58">
                  <c:v>177100</c:v>
                </c:pt>
                <c:pt idx="59">
                  <c:v>173250</c:v>
                </c:pt>
                <c:pt idx="60">
                  <c:v>170625</c:v>
                </c:pt>
                <c:pt idx="61">
                  <c:v>170625</c:v>
                </c:pt>
                <c:pt idx="62">
                  <c:v>390000</c:v>
                </c:pt>
                <c:pt idx="63">
                  <c:v>165000.00000000003</c:v>
                </c:pt>
                <c:pt idx="64">
                  <c:v>182875</c:v>
                </c:pt>
                <c:pt idx="65">
                  <c:v>173250</c:v>
                </c:pt>
                <c:pt idx="66">
                  <c:v>175500</c:v>
                </c:pt>
                <c:pt idx="67">
                  <c:v>175000</c:v>
                </c:pt>
                <c:pt idx="68">
                  <c:v>78750</c:v>
                </c:pt>
                <c:pt idx="69">
                  <c:v>110250</c:v>
                </c:pt>
                <c:pt idx="70">
                  <c:v>85750</c:v>
                </c:pt>
                <c:pt idx="71">
                  <c:v>110250</c:v>
                </c:pt>
                <c:pt idx="72">
                  <c:v>66000</c:v>
                </c:pt>
                <c:pt idx="73">
                  <c:v>122500</c:v>
                </c:pt>
                <c:pt idx="74">
                  <c:v>74375</c:v>
                </c:pt>
                <c:pt idx="75">
                  <c:v>104125</c:v>
                </c:pt>
                <c:pt idx="76">
                  <c:v>82687.5</c:v>
                </c:pt>
                <c:pt idx="77">
                  <c:v>98437.5</c:v>
                </c:pt>
                <c:pt idx="78">
                  <c:v>60000</c:v>
                </c:pt>
                <c:pt idx="79">
                  <c:v>122500</c:v>
                </c:pt>
                <c:pt idx="80">
                  <c:v>91875</c:v>
                </c:pt>
                <c:pt idx="81">
                  <c:v>122499.99999999999</c:v>
                </c:pt>
                <c:pt idx="82">
                  <c:v>85750</c:v>
                </c:pt>
                <c:pt idx="83">
                  <c:v>108000</c:v>
                </c:pt>
                <c:pt idx="84">
                  <c:v>67500</c:v>
                </c:pt>
                <c:pt idx="85">
                  <c:v>130000</c:v>
                </c:pt>
                <c:pt idx="86">
                  <c:v>94500</c:v>
                </c:pt>
                <c:pt idx="87">
                  <c:v>125999.99999999999</c:v>
                </c:pt>
                <c:pt idx="88">
                  <c:v>88812.5</c:v>
                </c:pt>
                <c:pt idx="89">
                  <c:v>112500</c:v>
                </c:pt>
                <c:pt idx="90">
                  <c:v>70875</c:v>
                </c:pt>
                <c:pt idx="91">
                  <c:v>160000</c:v>
                </c:pt>
                <c:pt idx="92">
                  <c:v>97125</c:v>
                </c:pt>
                <c:pt idx="93">
                  <c:v>129499.99999999999</c:v>
                </c:pt>
                <c:pt idx="94">
                  <c:v>94937.5</c:v>
                </c:pt>
                <c:pt idx="95">
                  <c:v>126000</c:v>
                </c:pt>
                <c:pt idx="96">
                  <c:v>81000</c:v>
                </c:pt>
                <c:pt idx="97">
                  <c:v>190000</c:v>
                </c:pt>
                <c:pt idx="98">
                  <c:v>133000</c:v>
                </c:pt>
                <c:pt idx="99">
                  <c:v>149625</c:v>
                </c:pt>
                <c:pt idx="100">
                  <c:v>112000</c:v>
                </c:pt>
                <c:pt idx="101">
                  <c:v>135000</c:v>
                </c:pt>
                <c:pt idx="102">
                  <c:v>87750</c:v>
                </c:pt>
                <c:pt idx="103">
                  <c:v>250000</c:v>
                </c:pt>
                <c:pt idx="104">
                  <c:v>133000</c:v>
                </c:pt>
                <c:pt idx="105">
                  <c:v>149625</c:v>
                </c:pt>
                <c:pt idx="106">
                  <c:v>154000</c:v>
                </c:pt>
                <c:pt idx="107">
                  <c:v>126000</c:v>
                </c:pt>
                <c:pt idx="108">
                  <c:v>94500</c:v>
                </c:pt>
                <c:pt idx="109">
                  <c:v>243750</c:v>
                </c:pt>
                <c:pt idx="110">
                  <c:v>129499.99999999999</c:v>
                </c:pt>
                <c:pt idx="111">
                  <c:v>145687.5</c:v>
                </c:pt>
                <c:pt idx="112">
                  <c:v>154000</c:v>
                </c:pt>
                <c:pt idx="113">
                  <c:v>117000</c:v>
                </c:pt>
                <c:pt idx="114">
                  <c:v>87750</c:v>
                </c:pt>
                <c:pt idx="115">
                  <c:v>225000</c:v>
                </c:pt>
                <c:pt idx="116">
                  <c:v>133875</c:v>
                </c:pt>
                <c:pt idx="117">
                  <c:v>133875</c:v>
                </c:pt>
                <c:pt idx="118">
                  <c:v>157500</c:v>
                </c:pt>
                <c:pt idx="119">
                  <c:v>140625</c:v>
                </c:pt>
                <c:pt idx="120">
                  <c:v>84375</c:v>
                </c:pt>
                <c:pt idx="121">
                  <c:v>233750.00000000003</c:v>
                </c:pt>
                <c:pt idx="122">
                  <c:v>125999.99999999999</c:v>
                </c:pt>
                <c:pt idx="123">
                  <c:v>125999.99999999999</c:v>
                </c:pt>
                <c:pt idx="124">
                  <c:v>131250</c:v>
                </c:pt>
                <c:pt idx="125">
                  <c:v>135000</c:v>
                </c:pt>
                <c:pt idx="126">
                  <c:v>77625</c:v>
                </c:pt>
                <c:pt idx="127">
                  <c:v>206250.00000000003</c:v>
                </c:pt>
                <c:pt idx="128">
                  <c:v>141750</c:v>
                </c:pt>
                <c:pt idx="129">
                  <c:v>141750</c:v>
                </c:pt>
                <c:pt idx="130">
                  <c:v>144375</c:v>
                </c:pt>
                <c:pt idx="131">
                  <c:v>151875</c:v>
                </c:pt>
                <c:pt idx="132">
                  <c:v>87750</c:v>
                </c:pt>
                <c:pt idx="133">
                  <c:v>233750.00000000003</c:v>
                </c:pt>
                <c:pt idx="134">
                  <c:v>149625</c:v>
                </c:pt>
                <c:pt idx="135">
                  <c:v>149625</c:v>
                </c:pt>
                <c:pt idx="136">
                  <c:v>148750</c:v>
                </c:pt>
                <c:pt idx="137">
                  <c:v>157500</c:v>
                </c:pt>
                <c:pt idx="138">
                  <c:v>87750</c:v>
                </c:pt>
                <c:pt idx="139">
                  <c:v>247500.00000000003</c:v>
                </c:pt>
                <c:pt idx="140">
                  <c:v>108500.00000000001</c:v>
                </c:pt>
                <c:pt idx="141">
                  <c:v>77500</c:v>
                </c:pt>
                <c:pt idx="142">
                  <c:v>135625</c:v>
                </c:pt>
                <c:pt idx="143">
                  <c:v>93750</c:v>
                </c:pt>
                <c:pt idx="144">
                  <c:v>158125.00000000003</c:v>
                </c:pt>
                <c:pt idx="145">
                  <c:v>58125.000000000007</c:v>
                </c:pt>
                <c:pt idx="146">
                  <c:v>115500.00000000001</c:v>
                </c:pt>
                <c:pt idx="147">
                  <c:v>72500</c:v>
                </c:pt>
                <c:pt idx="148">
                  <c:v>126875.00000000001</c:v>
                </c:pt>
                <c:pt idx="149">
                  <c:v>86250</c:v>
                </c:pt>
                <c:pt idx="150">
                  <c:v>137500.00000000003</c:v>
                </c:pt>
                <c:pt idx="151">
                  <c:v>52500.000000000007</c:v>
                </c:pt>
                <c:pt idx="152">
                  <c:v>148750</c:v>
                </c:pt>
                <c:pt idx="153">
                  <c:v>84000</c:v>
                </c:pt>
                <c:pt idx="154">
                  <c:v>147000</c:v>
                </c:pt>
                <c:pt idx="155">
                  <c:v>108000</c:v>
                </c:pt>
                <c:pt idx="156">
                  <c:v>162500</c:v>
                </c:pt>
                <c:pt idx="157">
                  <c:v>63000.000000000007</c:v>
                </c:pt>
                <c:pt idx="158">
                  <c:v>183750.00000000003</c:v>
                </c:pt>
                <c:pt idx="159">
                  <c:v>87750</c:v>
                </c:pt>
                <c:pt idx="160">
                  <c:v>164937.50000000003</c:v>
                </c:pt>
                <c:pt idx="161">
                  <c:v>112500</c:v>
                </c:pt>
                <c:pt idx="162">
                  <c:v>170625</c:v>
                </c:pt>
                <c:pt idx="163">
                  <c:v>84000.000000000015</c:v>
                </c:pt>
                <c:pt idx="164">
                  <c:v>216000</c:v>
                </c:pt>
                <c:pt idx="165">
                  <c:v>121875</c:v>
                </c:pt>
                <c:pt idx="166">
                  <c:v>195000</c:v>
                </c:pt>
                <c:pt idx="167">
                  <c:v>136500</c:v>
                </c:pt>
                <c:pt idx="168">
                  <c:v>196625.00000000003</c:v>
                </c:pt>
                <c:pt idx="169">
                  <c:v>116000</c:v>
                </c:pt>
                <c:pt idx="170">
                  <c:v>234000</c:v>
                </c:pt>
                <c:pt idx="171">
                  <c:v>134062.5</c:v>
                </c:pt>
                <c:pt idx="172">
                  <c:v>214500</c:v>
                </c:pt>
                <c:pt idx="173">
                  <c:v>147000</c:v>
                </c:pt>
                <c:pt idx="174">
                  <c:v>205562.50000000003</c:v>
                </c:pt>
                <c:pt idx="175">
                  <c:v>140000</c:v>
                </c:pt>
                <c:pt idx="176">
                  <c:v>215250.00000000003</c:v>
                </c:pt>
                <c:pt idx="177">
                  <c:v>113750</c:v>
                </c:pt>
                <c:pt idx="178">
                  <c:v>187687.50000000003</c:v>
                </c:pt>
                <c:pt idx="179">
                  <c:v>130500</c:v>
                </c:pt>
                <c:pt idx="180">
                  <c:v>251875</c:v>
                </c:pt>
                <c:pt idx="181">
                  <c:v>93000.000000000015</c:v>
                </c:pt>
                <c:pt idx="182">
                  <c:v>221812.50000000003</c:v>
                </c:pt>
                <c:pt idx="183">
                  <c:v>129500</c:v>
                </c:pt>
                <c:pt idx="184">
                  <c:v>182000.00000000003</c:v>
                </c:pt>
                <c:pt idx="185">
                  <c:v>146250</c:v>
                </c:pt>
                <c:pt idx="186">
                  <c:v>281250</c:v>
                </c:pt>
                <c:pt idx="187">
                  <c:v>87000.000000000015</c:v>
                </c:pt>
                <c:pt idx="188">
                  <c:v>152625.00000000003</c:v>
                </c:pt>
                <c:pt idx="189">
                  <c:v>83250.000000000015</c:v>
                </c:pt>
                <c:pt idx="190">
                  <c:v>127875.00000000004</c:v>
                </c:pt>
                <c:pt idx="191">
                  <c:v>99687.5</c:v>
                </c:pt>
                <c:pt idx="192">
                  <c:v>212062.50000000003</c:v>
                </c:pt>
                <c:pt idx="193">
                  <c:v>54250</c:v>
                </c:pt>
                <c:pt idx="194">
                  <c:v>144375.00000000003</c:v>
                </c:pt>
                <c:pt idx="195">
                  <c:v>78750.000000000015</c:v>
                </c:pt>
                <c:pt idx="196">
                  <c:v>115500.00000000003</c:v>
                </c:pt>
                <c:pt idx="197">
                  <c:v>92812.5</c:v>
                </c:pt>
                <c:pt idx="198">
                  <c:v>190125.00000000003</c:v>
                </c:pt>
                <c:pt idx="199">
                  <c:v>49000</c:v>
                </c:pt>
                <c:pt idx="200">
                  <c:v>144375.00000000003</c:v>
                </c:pt>
                <c:pt idx="201">
                  <c:v>78750.000000000015</c:v>
                </c:pt>
                <c:pt idx="202">
                  <c:v>119625.00000000003</c:v>
                </c:pt>
                <c:pt idx="203">
                  <c:v>96250</c:v>
                </c:pt>
                <c:pt idx="204">
                  <c:v>190125.00000000003</c:v>
                </c:pt>
                <c:pt idx="205">
                  <c:v>54250</c:v>
                </c:pt>
                <c:pt idx="206">
                  <c:v>160875.00000000006</c:v>
                </c:pt>
                <c:pt idx="207">
                  <c:v>87750.000000000015</c:v>
                </c:pt>
                <c:pt idx="208">
                  <c:v>127875.00000000004</c:v>
                </c:pt>
                <c:pt idx="209">
                  <c:v>106562.5</c:v>
                </c:pt>
                <c:pt idx="210">
                  <c:v>204750.00000000003</c:v>
                </c:pt>
                <c:pt idx="211">
                  <c:v>56000</c:v>
                </c:pt>
                <c:pt idx="212">
                  <c:v>98000</c:v>
                </c:pt>
                <c:pt idx="213">
                  <c:v>78750</c:v>
                </c:pt>
                <c:pt idx="214">
                  <c:v>126000</c:v>
                </c:pt>
                <c:pt idx="215">
                  <c:v>86625</c:v>
                </c:pt>
                <c:pt idx="216">
                  <c:v>137500</c:v>
                </c:pt>
                <c:pt idx="217">
                  <c:v>63000</c:v>
                </c:pt>
                <c:pt idx="218">
                  <c:v>105000</c:v>
                </c:pt>
                <c:pt idx="219">
                  <c:v>73125</c:v>
                </c:pt>
                <c:pt idx="220">
                  <c:v>121500</c:v>
                </c:pt>
                <c:pt idx="221">
                  <c:v>82687.5</c:v>
                </c:pt>
                <c:pt idx="222">
                  <c:v>123750.00000000001</c:v>
                </c:pt>
                <c:pt idx="223">
                  <c:v>58500</c:v>
                </c:pt>
                <c:pt idx="224">
                  <c:v>112000</c:v>
                </c:pt>
                <c:pt idx="225">
                  <c:v>73125</c:v>
                </c:pt>
                <c:pt idx="226">
                  <c:v>117000</c:v>
                </c:pt>
                <c:pt idx="227">
                  <c:v>86625</c:v>
                </c:pt>
                <c:pt idx="228">
                  <c:v>116875.00000000001</c:v>
                </c:pt>
                <c:pt idx="229">
                  <c:v>56250</c:v>
                </c:pt>
                <c:pt idx="230">
                  <c:v>144000</c:v>
                </c:pt>
                <c:pt idx="231">
                  <c:v>75000</c:v>
                </c:pt>
                <c:pt idx="232">
                  <c:v>125000</c:v>
                </c:pt>
                <c:pt idx="233">
                  <c:v>82687.5</c:v>
                </c:pt>
                <c:pt idx="234">
                  <c:v>116875.00000000001</c:v>
                </c:pt>
                <c:pt idx="235">
                  <c:v>78000</c:v>
                </c:pt>
                <c:pt idx="236">
                  <c:v>144000</c:v>
                </c:pt>
                <c:pt idx="237">
                  <c:v>81250</c:v>
                </c:pt>
                <c:pt idx="238">
                  <c:v>130000</c:v>
                </c:pt>
                <c:pt idx="239">
                  <c:v>86625</c:v>
                </c:pt>
                <c:pt idx="240">
                  <c:v>123750.00000000001</c:v>
                </c:pt>
                <c:pt idx="241">
                  <c:v>81250</c:v>
                </c:pt>
                <c:pt idx="242">
                  <c:v>162000</c:v>
                </c:pt>
                <c:pt idx="243">
                  <c:v>93750</c:v>
                </c:pt>
                <c:pt idx="244">
                  <c:v>150000</c:v>
                </c:pt>
                <c:pt idx="245">
                  <c:v>98437.5</c:v>
                </c:pt>
                <c:pt idx="246">
                  <c:v>137500</c:v>
                </c:pt>
                <c:pt idx="247">
                  <c:v>104000</c:v>
                </c:pt>
                <c:pt idx="248">
                  <c:v>171000</c:v>
                </c:pt>
                <c:pt idx="249">
                  <c:v>100000</c:v>
                </c:pt>
                <c:pt idx="250">
                  <c:v>150000</c:v>
                </c:pt>
                <c:pt idx="251">
                  <c:v>102375</c:v>
                </c:pt>
                <c:pt idx="252">
                  <c:v>192500.00000000003</c:v>
                </c:pt>
                <c:pt idx="253">
                  <c:v>91000</c:v>
                </c:pt>
                <c:pt idx="254">
                  <c:v>180000</c:v>
                </c:pt>
                <c:pt idx="255">
                  <c:v>116875.00000000001</c:v>
                </c:pt>
                <c:pt idx="256">
                  <c:v>145000</c:v>
                </c:pt>
                <c:pt idx="257">
                  <c:v>118124.99999999999</c:v>
                </c:pt>
                <c:pt idx="258">
                  <c:v>222750.00000000003</c:v>
                </c:pt>
                <c:pt idx="259">
                  <c:v>84500</c:v>
                </c:pt>
                <c:pt idx="260">
                  <c:v>170000</c:v>
                </c:pt>
                <c:pt idx="261">
                  <c:v>116875.00000000001</c:v>
                </c:pt>
                <c:pt idx="262">
                  <c:v>140000</c:v>
                </c:pt>
                <c:pt idx="263">
                  <c:v>113750</c:v>
                </c:pt>
                <c:pt idx="264">
                  <c:v>214500.00000000003</c:v>
                </c:pt>
                <c:pt idx="265">
                  <c:v>91000</c:v>
                </c:pt>
                <c:pt idx="266">
                  <c:v>160000</c:v>
                </c:pt>
                <c:pt idx="267">
                  <c:v>110000.00000000001</c:v>
                </c:pt>
                <c:pt idx="268">
                  <c:v>130000</c:v>
                </c:pt>
                <c:pt idx="269">
                  <c:v>109375</c:v>
                </c:pt>
                <c:pt idx="270">
                  <c:v>198000.00000000003</c:v>
                </c:pt>
                <c:pt idx="271">
                  <c:v>84500</c:v>
                </c:pt>
                <c:pt idx="272">
                  <c:v>165000</c:v>
                </c:pt>
                <c:pt idx="273">
                  <c:v>113437.50000000001</c:v>
                </c:pt>
                <c:pt idx="274">
                  <c:v>135000</c:v>
                </c:pt>
                <c:pt idx="275">
                  <c:v>113750</c:v>
                </c:pt>
                <c:pt idx="276">
                  <c:v>198000.00000000003</c:v>
                </c:pt>
                <c:pt idx="277">
                  <c:v>91000</c:v>
                </c:pt>
                <c:pt idx="278">
                  <c:v>180000</c:v>
                </c:pt>
                <c:pt idx="279">
                  <c:v>123750.00000000001</c:v>
                </c:pt>
                <c:pt idx="280">
                  <c:v>140000</c:v>
                </c:pt>
                <c:pt idx="281">
                  <c:v>122499.99999999999</c:v>
                </c:pt>
                <c:pt idx="282">
                  <c:v>206250.00000000003</c:v>
                </c:pt>
                <c:pt idx="283">
                  <c:v>94250</c:v>
                </c:pt>
                <c:pt idx="284">
                  <c:v>85500</c:v>
                </c:pt>
                <c:pt idx="285">
                  <c:v>43312.5</c:v>
                </c:pt>
                <c:pt idx="286">
                  <c:v>33687.5</c:v>
                </c:pt>
                <c:pt idx="287">
                  <c:v>20000</c:v>
                </c:pt>
                <c:pt idx="288">
                  <c:v>33687.499999999993</c:v>
                </c:pt>
                <c:pt idx="289">
                  <c:v>61875</c:v>
                </c:pt>
                <c:pt idx="290">
                  <c:v>94500</c:v>
                </c:pt>
                <c:pt idx="291">
                  <c:v>27562.5</c:v>
                </c:pt>
                <c:pt idx="292">
                  <c:v>27562.5</c:v>
                </c:pt>
                <c:pt idx="293">
                  <c:v>16000</c:v>
                </c:pt>
                <c:pt idx="294">
                  <c:v>33687.499999999993</c:v>
                </c:pt>
                <c:pt idx="295">
                  <c:v>61875</c:v>
                </c:pt>
                <c:pt idx="296">
                  <c:v>99000</c:v>
                </c:pt>
                <c:pt idx="297">
                  <c:v>35000</c:v>
                </c:pt>
                <c:pt idx="298">
                  <c:v>31499.999999999996</c:v>
                </c:pt>
                <c:pt idx="299">
                  <c:v>13500</c:v>
                </c:pt>
                <c:pt idx="300">
                  <c:v>26250</c:v>
                </c:pt>
                <c:pt idx="301">
                  <c:v>56250</c:v>
                </c:pt>
                <c:pt idx="302">
                  <c:v>90000</c:v>
                </c:pt>
                <c:pt idx="303">
                  <c:v>26250</c:v>
                </c:pt>
                <c:pt idx="304">
                  <c:v>21000</c:v>
                </c:pt>
                <c:pt idx="305">
                  <c:v>13500</c:v>
                </c:pt>
                <c:pt idx="306">
                  <c:v>21000</c:v>
                </c:pt>
                <c:pt idx="307">
                  <c:v>56250</c:v>
                </c:pt>
                <c:pt idx="308">
                  <c:v>118800</c:v>
                </c:pt>
                <c:pt idx="309">
                  <c:v>38500</c:v>
                </c:pt>
                <c:pt idx="310">
                  <c:v>30624.999999999996</c:v>
                </c:pt>
                <c:pt idx="311">
                  <c:v>20000</c:v>
                </c:pt>
                <c:pt idx="312">
                  <c:v>26250</c:v>
                </c:pt>
                <c:pt idx="313">
                  <c:v>81250</c:v>
                </c:pt>
                <c:pt idx="314">
                  <c:v>100000</c:v>
                </c:pt>
                <c:pt idx="315">
                  <c:v>39375</c:v>
                </c:pt>
                <c:pt idx="316">
                  <c:v>28000</c:v>
                </c:pt>
                <c:pt idx="317">
                  <c:v>28000</c:v>
                </c:pt>
                <c:pt idx="318">
                  <c:v>30624.999999999996</c:v>
                </c:pt>
                <c:pt idx="319">
                  <c:v>96250.000000000015</c:v>
                </c:pt>
                <c:pt idx="320">
                  <c:v>115000</c:v>
                </c:pt>
                <c:pt idx="321">
                  <c:v>51187.500000000007</c:v>
                </c:pt>
                <c:pt idx="322">
                  <c:v>35000</c:v>
                </c:pt>
                <c:pt idx="323">
                  <c:v>32000</c:v>
                </c:pt>
                <c:pt idx="324">
                  <c:v>39375</c:v>
                </c:pt>
                <c:pt idx="325">
                  <c:v>110000.00000000001</c:v>
                </c:pt>
                <c:pt idx="326">
                  <c:v>110000</c:v>
                </c:pt>
                <c:pt idx="327">
                  <c:v>51187.500000000007</c:v>
                </c:pt>
                <c:pt idx="328">
                  <c:v>35000</c:v>
                </c:pt>
                <c:pt idx="329">
                  <c:v>36000</c:v>
                </c:pt>
                <c:pt idx="330">
                  <c:v>35000</c:v>
                </c:pt>
                <c:pt idx="331">
                  <c:v>103125.00000000001</c:v>
                </c:pt>
                <c:pt idx="332">
                  <c:v>100000</c:v>
                </c:pt>
                <c:pt idx="333">
                  <c:v>47250.000000000007</c:v>
                </c:pt>
                <c:pt idx="334">
                  <c:v>28000</c:v>
                </c:pt>
                <c:pt idx="335">
                  <c:v>28000</c:v>
                </c:pt>
                <c:pt idx="336">
                  <c:v>30624.999999999996</c:v>
                </c:pt>
                <c:pt idx="337">
                  <c:v>68750.000000000015</c:v>
                </c:pt>
                <c:pt idx="338">
                  <c:v>102000</c:v>
                </c:pt>
                <c:pt idx="339">
                  <c:v>43750</c:v>
                </c:pt>
                <c:pt idx="340">
                  <c:v>26250</c:v>
                </c:pt>
                <c:pt idx="341">
                  <c:v>25000</c:v>
                </c:pt>
                <c:pt idx="342">
                  <c:v>26250</c:v>
                </c:pt>
                <c:pt idx="343">
                  <c:v>81249.999999999985</c:v>
                </c:pt>
                <c:pt idx="344">
                  <c:v>96000</c:v>
                </c:pt>
                <c:pt idx="345">
                  <c:v>43750</c:v>
                </c:pt>
                <c:pt idx="346">
                  <c:v>34125</c:v>
                </c:pt>
                <c:pt idx="347">
                  <c:v>35000</c:v>
                </c:pt>
                <c:pt idx="348">
                  <c:v>31499.999999999996</c:v>
                </c:pt>
                <c:pt idx="349">
                  <c:v>81249.999999999985</c:v>
                </c:pt>
                <c:pt idx="350">
                  <c:v>120000</c:v>
                </c:pt>
                <c:pt idx="351">
                  <c:v>52500</c:v>
                </c:pt>
                <c:pt idx="352">
                  <c:v>43750</c:v>
                </c:pt>
                <c:pt idx="353">
                  <c:v>40000</c:v>
                </c:pt>
                <c:pt idx="354">
                  <c:v>42000</c:v>
                </c:pt>
                <c:pt idx="355">
                  <c:v>97499.999999999985</c:v>
                </c:pt>
                <c:pt idx="356">
                  <c:v>43500</c:v>
                </c:pt>
                <c:pt idx="357">
                  <c:v>65250</c:v>
                </c:pt>
                <c:pt idx="358">
                  <c:v>47250</c:v>
                </c:pt>
                <c:pt idx="359">
                  <c:v>73500</c:v>
                </c:pt>
                <c:pt idx="360">
                  <c:v>37500</c:v>
                </c:pt>
                <c:pt idx="361">
                  <c:v>82687.5</c:v>
                </c:pt>
                <c:pt idx="362">
                  <c:v>50625</c:v>
                </c:pt>
                <c:pt idx="363">
                  <c:v>68250</c:v>
                </c:pt>
                <c:pt idx="364">
                  <c:v>49875</c:v>
                </c:pt>
                <c:pt idx="365">
                  <c:v>59500</c:v>
                </c:pt>
                <c:pt idx="366">
                  <c:v>30000</c:v>
                </c:pt>
                <c:pt idx="367">
                  <c:v>78750</c:v>
                </c:pt>
                <c:pt idx="368">
                  <c:v>70875</c:v>
                </c:pt>
                <c:pt idx="369">
                  <c:v>94500</c:v>
                </c:pt>
                <c:pt idx="370">
                  <c:v>52500</c:v>
                </c:pt>
                <c:pt idx="371">
                  <c:v>63000</c:v>
                </c:pt>
                <c:pt idx="372">
                  <c:v>36000</c:v>
                </c:pt>
                <c:pt idx="373">
                  <c:v>78750</c:v>
                </c:pt>
                <c:pt idx="374">
                  <c:v>49000</c:v>
                </c:pt>
                <c:pt idx="375">
                  <c:v>73500</c:v>
                </c:pt>
                <c:pt idx="376">
                  <c:v>45937.499999999985</c:v>
                </c:pt>
                <c:pt idx="377">
                  <c:v>57375.000000000007</c:v>
                </c:pt>
                <c:pt idx="378">
                  <c:v>34125</c:v>
                </c:pt>
                <c:pt idx="379">
                  <c:v>90000.000000000015</c:v>
                </c:pt>
                <c:pt idx="380">
                  <c:v>52500</c:v>
                </c:pt>
                <c:pt idx="381">
                  <c:v>81375</c:v>
                </c:pt>
                <c:pt idx="382">
                  <c:v>54687.499999999985</c:v>
                </c:pt>
                <c:pt idx="383">
                  <c:v>86625</c:v>
                </c:pt>
                <c:pt idx="384">
                  <c:v>67500</c:v>
                </c:pt>
                <c:pt idx="385">
                  <c:v>180000</c:v>
                </c:pt>
                <c:pt idx="386">
                  <c:v>125999.99999999999</c:v>
                </c:pt>
                <c:pt idx="387">
                  <c:v>140000</c:v>
                </c:pt>
                <c:pt idx="388">
                  <c:v>102375</c:v>
                </c:pt>
                <c:pt idx="389">
                  <c:v>121500</c:v>
                </c:pt>
                <c:pt idx="390">
                  <c:v>75000</c:v>
                </c:pt>
                <c:pt idx="391">
                  <c:v>240625.00000000003</c:v>
                </c:pt>
                <c:pt idx="392">
                  <c:v>148500</c:v>
                </c:pt>
                <c:pt idx="393">
                  <c:v>165000</c:v>
                </c:pt>
                <c:pt idx="394">
                  <c:v>175499.99999999997</c:v>
                </c:pt>
                <c:pt idx="395">
                  <c:v>129375</c:v>
                </c:pt>
                <c:pt idx="396">
                  <c:v>100625</c:v>
                </c:pt>
                <c:pt idx="397">
                  <c:v>280500</c:v>
                </c:pt>
                <c:pt idx="398">
                  <c:v>160000</c:v>
                </c:pt>
                <c:pt idx="399">
                  <c:v>176000</c:v>
                </c:pt>
                <c:pt idx="400">
                  <c:v>194999.99999999997</c:v>
                </c:pt>
                <c:pt idx="401">
                  <c:v>131250</c:v>
                </c:pt>
                <c:pt idx="402">
                  <c:v>101062.50000000001</c:v>
                </c:pt>
                <c:pt idx="403">
                  <c:v>255750.00000000003</c:v>
                </c:pt>
                <c:pt idx="404">
                  <c:v>159500</c:v>
                </c:pt>
                <c:pt idx="405">
                  <c:v>148500</c:v>
                </c:pt>
                <c:pt idx="406">
                  <c:v>174000</c:v>
                </c:pt>
                <c:pt idx="407">
                  <c:v>135000</c:v>
                </c:pt>
                <c:pt idx="408">
                  <c:v>86625</c:v>
                </c:pt>
                <c:pt idx="409">
                  <c:v>185625.00000000003</c:v>
                </c:pt>
                <c:pt idx="410">
                  <c:v>99999.999999999985</c:v>
                </c:pt>
                <c:pt idx="411">
                  <c:v>99999.999999999985</c:v>
                </c:pt>
                <c:pt idx="412">
                  <c:v>103499.99999999999</c:v>
                </c:pt>
                <c:pt idx="413">
                  <c:v>95625</c:v>
                </c:pt>
                <c:pt idx="414">
                  <c:v>56000</c:v>
                </c:pt>
                <c:pt idx="415">
                  <c:v>158125</c:v>
                </c:pt>
                <c:pt idx="416">
                  <c:v>115999.99999999999</c:v>
                </c:pt>
                <c:pt idx="417">
                  <c:v>115999.99999999999</c:v>
                </c:pt>
                <c:pt idx="418">
                  <c:v>169000</c:v>
                </c:pt>
                <c:pt idx="419">
                  <c:v>162500</c:v>
                </c:pt>
                <c:pt idx="420">
                  <c:v>99750</c:v>
                </c:pt>
                <c:pt idx="421">
                  <c:v>259875.00000000003</c:v>
                </c:pt>
                <c:pt idx="422">
                  <c:v>197999.99999999997</c:v>
                </c:pt>
                <c:pt idx="423">
                  <c:v>197999.99999999997</c:v>
                </c:pt>
                <c:pt idx="424">
                  <c:v>188499.99999999997</c:v>
                </c:pt>
                <c:pt idx="425">
                  <c:v>186875</c:v>
                </c:pt>
                <c:pt idx="426">
                  <c:v>110250</c:v>
                </c:pt>
                <c:pt idx="427">
                  <c:v>298375</c:v>
                </c:pt>
                <c:pt idx="428">
                  <c:v>105187.50000000001</c:v>
                </c:pt>
                <c:pt idx="429">
                  <c:v>35437.5</c:v>
                </c:pt>
                <c:pt idx="430">
                  <c:v>31499.999999999996</c:v>
                </c:pt>
                <c:pt idx="431">
                  <c:v>11999.999999999998</c:v>
                </c:pt>
                <c:pt idx="432">
                  <c:v>24062.499999999993</c:v>
                </c:pt>
                <c:pt idx="433">
                  <c:v>30375</c:v>
                </c:pt>
                <c:pt idx="434">
                  <c:v>117562.50000000001</c:v>
                </c:pt>
                <c:pt idx="435">
                  <c:v>19687.5</c:v>
                </c:pt>
                <c:pt idx="436">
                  <c:v>24499.999999999996</c:v>
                </c:pt>
                <c:pt idx="437">
                  <c:v>7999.9999999999991</c:v>
                </c:pt>
                <c:pt idx="438">
                  <c:v>24062.499999999993</c:v>
                </c:pt>
                <c:pt idx="439">
                  <c:v>30375</c:v>
                </c:pt>
                <c:pt idx="440">
                  <c:v>122375.00000000001</c:v>
                </c:pt>
                <c:pt idx="441">
                  <c:v>26250</c:v>
                </c:pt>
                <c:pt idx="442">
                  <c:v>27999.999999999996</c:v>
                </c:pt>
                <c:pt idx="443">
                  <c:v>4500</c:v>
                </c:pt>
                <c:pt idx="444">
                  <c:v>13500</c:v>
                </c:pt>
                <c:pt idx="445">
                  <c:v>21875</c:v>
                </c:pt>
                <c:pt idx="446">
                  <c:v>112500</c:v>
                </c:pt>
                <c:pt idx="447">
                  <c:v>22500</c:v>
                </c:pt>
                <c:pt idx="448">
                  <c:v>21000</c:v>
                </c:pt>
                <c:pt idx="449">
                  <c:v>11812.5</c:v>
                </c:pt>
                <c:pt idx="450">
                  <c:v>13500</c:v>
                </c:pt>
                <c:pt idx="451">
                  <c:v>25000</c:v>
                </c:pt>
                <c:pt idx="452">
                  <c:v>141000</c:v>
                </c:pt>
                <c:pt idx="453">
                  <c:v>31500.000000000004</c:v>
                </c:pt>
                <c:pt idx="454">
                  <c:v>28875.000000000004</c:v>
                </c:pt>
                <c:pt idx="455">
                  <c:v>19250</c:v>
                </c:pt>
                <c:pt idx="456">
                  <c:v>24375</c:v>
                </c:pt>
                <c:pt idx="457">
                  <c:v>52500</c:v>
                </c:pt>
                <c:pt idx="458">
                  <c:v>178750</c:v>
                </c:pt>
                <c:pt idx="459">
                  <c:v>52500.000000000007</c:v>
                </c:pt>
                <c:pt idx="460">
                  <c:v>38500</c:v>
                </c:pt>
                <c:pt idx="461">
                  <c:v>33000</c:v>
                </c:pt>
                <c:pt idx="462">
                  <c:v>34125</c:v>
                </c:pt>
                <c:pt idx="463">
                  <c:v>63000</c:v>
                </c:pt>
                <c:pt idx="464">
                  <c:v>178750</c:v>
                </c:pt>
                <c:pt idx="465">
                  <c:v>63000.000000000007</c:v>
                </c:pt>
                <c:pt idx="466">
                  <c:v>49500</c:v>
                </c:pt>
                <c:pt idx="467">
                  <c:v>38500</c:v>
                </c:pt>
                <c:pt idx="468">
                  <c:v>45500</c:v>
                </c:pt>
                <c:pt idx="469">
                  <c:v>78750</c:v>
                </c:pt>
                <c:pt idx="470">
                  <c:v>187687.50000000003</c:v>
                </c:pt>
                <c:pt idx="471">
                  <c:v>63000.000000000007</c:v>
                </c:pt>
                <c:pt idx="472">
                  <c:v>49500</c:v>
                </c:pt>
                <c:pt idx="473">
                  <c:v>44000</c:v>
                </c:pt>
                <c:pt idx="474">
                  <c:v>39812.5</c:v>
                </c:pt>
                <c:pt idx="475">
                  <c:v>73500</c:v>
                </c:pt>
                <c:pt idx="476">
                  <c:v>154375</c:v>
                </c:pt>
                <c:pt idx="477">
                  <c:v>41250</c:v>
                </c:pt>
                <c:pt idx="478">
                  <c:v>31499.999999999996</c:v>
                </c:pt>
                <c:pt idx="479">
                  <c:v>27562.5</c:v>
                </c:pt>
                <c:pt idx="480">
                  <c:v>20624.999999999996</c:v>
                </c:pt>
                <c:pt idx="481">
                  <c:v>33750</c:v>
                </c:pt>
                <c:pt idx="482">
                  <c:v>120000</c:v>
                </c:pt>
                <c:pt idx="483">
                  <c:v>33750</c:v>
                </c:pt>
                <c:pt idx="484">
                  <c:v>21875</c:v>
                </c:pt>
                <c:pt idx="485">
                  <c:v>17500</c:v>
                </c:pt>
                <c:pt idx="486">
                  <c:v>18000</c:v>
                </c:pt>
                <c:pt idx="487">
                  <c:v>36562.499999999993</c:v>
                </c:pt>
                <c:pt idx="488">
                  <c:v>144375</c:v>
                </c:pt>
                <c:pt idx="489">
                  <c:v>42000</c:v>
                </c:pt>
                <c:pt idx="490">
                  <c:v>46800</c:v>
                </c:pt>
                <c:pt idx="491">
                  <c:v>42000</c:v>
                </c:pt>
                <c:pt idx="492">
                  <c:v>36750</c:v>
                </c:pt>
                <c:pt idx="493">
                  <c:v>56250</c:v>
                </c:pt>
                <c:pt idx="494">
                  <c:v>182875.00000000003</c:v>
                </c:pt>
                <c:pt idx="495">
                  <c:v>57750.000000000007</c:v>
                </c:pt>
                <c:pt idx="496">
                  <c:v>54000.000000000007</c:v>
                </c:pt>
                <c:pt idx="497">
                  <c:v>42000</c:v>
                </c:pt>
                <c:pt idx="498">
                  <c:v>42875</c:v>
                </c:pt>
                <c:pt idx="499">
                  <c:v>61875</c:v>
                </c:pt>
                <c:pt idx="500">
                  <c:v>63000</c:v>
                </c:pt>
                <c:pt idx="501">
                  <c:v>50625</c:v>
                </c:pt>
                <c:pt idx="502">
                  <c:v>81000</c:v>
                </c:pt>
                <c:pt idx="503">
                  <c:v>47250</c:v>
                </c:pt>
                <c:pt idx="504">
                  <c:v>68750</c:v>
                </c:pt>
                <c:pt idx="505">
                  <c:v>42750</c:v>
                </c:pt>
                <c:pt idx="506">
                  <c:v>73500</c:v>
                </c:pt>
                <c:pt idx="507">
                  <c:v>47812.5</c:v>
                </c:pt>
                <c:pt idx="508">
                  <c:v>76500</c:v>
                </c:pt>
                <c:pt idx="509">
                  <c:v>43312.5</c:v>
                </c:pt>
                <c:pt idx="510">
                  <c:v>55000.000000000007</c:v>
                </c:pt>
                <c:pt idx="511">
                  <c:v>36000</c:v>
                </c:pt>
                <c:pt idx="512">
                  <c:v>99000</c:v>
                </c:pt>
                <c:pt idx="513">
                  <c:v>54999.999999999993</c:v>
                </c:pt>
                <c:pt idx="514">
                  <c:v>88000</c:v>
                </c:pt>
                <c:pt idx="515">
                  <c:v>57749.999999999985</c:v>
                </c:pt>
                <c:pt idx="516">
                  <c:v>57750.000000000007</c:v>
                </c:pt>
                <c:pt idx="517">
                  <c:v>41250</c:v>
                </c:pt>
                <c:pt idx="518">
                  <c:v>132000</c:v>
                </c:pt>
                <c:pt idx="519">
                  <c:v>56875</c:v>
                </c:pt>
                <c:pt idx="520">
                  <c:v>104000</c:v>
                </c:pt>
                <c:pt idx="521">
                  <c:v>62999.999999999993</c:v>
                </c:pt>
                <c:pt idx="522">
                  <c:v>71500</c:v>
                </c:pt>
                <c:pt idx="523">
                  <c:v>56000</c:v>
                </c:pt>
                <c:pt idx="524">
                  <c:v>148500</c:v>
                </c:pt>
                <c:pt idx="525">
                  <c:v>78000</c:v>
                </c:pt>
                <c:pt idx="526">
                  <c:v>117000</c:v>
                </c:pt>
                <c:pt idx="527">
                  <c:v>72000</c:v>
                </c:pt>
                <c:pt idx="528">
                  <c:v>78000.000000000015</c:v>
                </c:pt>
                <c:pt idx="529">
                  <c:v>90000</c:v>
                </c:pt>
                <c:pt idx="530">
                  <c:v>189000</c:v>
                </c:pt>
                <c:pt idx="531">
                  <c:v>107250</c:v>
                </c:pt>
                <c:pt idx="532">
                  <c:v>160875</c:v>
                </c:pt>
                <c:pt idx="533">
                  <c:v>101999.99999999999</c:v>
                </c:pt>
                <c:pt idx="534">
                  <c:v>117000.00000000001</c:v>
                </c:pt>
                <c:pt idx="535">
                  <c:v>120000</c:v>
                </c:pt>
                <c:pt idx="536">
                  <c:v>180000</c:v>
                </c:pt>
                <c:pt idx="537">
                  <c:v>97500</c:v>
                </c:pt>
                <c:pt idx="538">
                  <c:v>143000</c:v>
                </c:pt>
                <c:pt idx="539">
                  <c:v>94500</c:v>
                </c:pt>
                <c:pt idx="540">
                  <c:v>178750</c:v>
                </c:pt>
                <c:pt idx="541">
                  <c:v>80000</c:v>
                </c:pt>
                <c:pt idx="542">
                  <c:v>182000</c:v>
                </c:pt>
                <c:pt idx="543">
                  <c:v>113750</c:v>
                </c:pt>
                <c:pt idx="544">
                  <c:v>136500</c:v>
                </c:pt>
                <c:pt idx="545">
                  <c:v>108062.5</c:v>
                </c:pt>
                <c:pt idx="546">
                  <c:v>195937.50000000003</c:v>
                </c:pt>
                <c:pt idx="547">
                  <c:v>64000</c:v>
                </c:pt>
                <c:pt idx="548">
                  <c:v>126000.00000000003</c:v>
                </c:pt>
                <c:pt idx="549">
                  <c:v>78000.000000000015</c:v>
                </c:pt>
                <c:pt idx="550">
                  <c:v>94500.000000000029</c:v>
                </c:pt>
                <c:pt idx="551">
                  <c:v>72000</c:v>
                </c:pt>
                <c:pt idx="552">
                  <c:v>140000.00000000003</c:v>
                </c:pt>
                <c:pt idx="553">
                  <c:v>50625.000000000015</c:v>
                </c:pt>
                <c:pt idx="554">
                  <c:v>115500.00000000003</c:v>
                </c:pt>
                <c:pt idx="555">
                  <c:v>71500.000000000015</c:v>
                </c:pt>
                <c:pt idx="556">
                  <c:v>78750.000000000015</c:v>
                </c:pt>
                <c:pt idx="557">
                  <c:v>63000.000000000007</c:v>
                </c:pt>
                <c:pt idx="558">
                  <c:v>113750.00000000003</c:v>
                </c:pt>
                <c:pt idx="559">
                  <c:v>42187.500000000015</c:v>
                </c:pt>
                <c:pt idx="560">
                  <c:v>120750.00000000003</c:v>
                </c:pt>
                <c:pt idx="561">
                  <c:v>74750.000000000015</c:v>
                </c:pt>
                <c:pt idx="562">
                  <c:v>89250.000000000015</c:v>
                </c:pt>
                <c:pt idx="563">
                  <c:v>72000</c:v>
                </c:pt>
                <c:pt idx="564">
                  <c:v>122500.00000000003</c:v>
                </c:pt>
                <c:pt idx="565">
                  <c:v>53437.500000000015</c:v>
                </c:pt>
                <c:pt idx="566">
                  <c:v>141750.00000000003</c:v>
                </c:pt>
                <c:pt idx="567">
                  <c:v>87750.000000000029</c:v>
                </c:pt>
                <c:pt idx="568">
                  <c:v>99750.000000000029</c:v>
                </c:pt>
                <c:pt idx="569">
                  <c:v>85500.000000000015</c:v>
                </c:pt>
                <c:pt idx="570">
                  <c:v>140000.00000000003</c:v>
                </c:pt>
                <c:pt idx="571">
                  <c:v>56250.000000000015</c:v>
                </c:pt>
                <c:pt idx="572">
                  <c:v>44625.000000000007</c:v>
                </c:pt>
                <c:pt idx="573">
                  <c:v>34000</c:v>
                </c:pt>
                <c:pt idx="574">
                  <c:v>59500.000000000007</c:v>
                </c:pt>
                <c:pt idx="575">
                  <c:v>33000</c:v>
                </c:pt>
                <c:pt idx="576">
                  <c:v>50625</c:v>
                </c:pt>
                <c:pt idx="577">
                  <c:v>28500.000000000004</c:v>
                </c:pt>
                <c:pt idx="578">
                  <c:v>55125.000000000007</c:v>
                </c:pt>
                <c:pt idx="579">
                  <c:v>34000</c:v>
                </c:pt>
                <c:pt idx="580">
                  <c:v>59500.000000000007</c:v>
                </c:pt>
                <c:pt idx="581">
                  <c:v>33000</c:v>
                </c:pt>
                <c:pt idx="582">
                  <c:v>45000</c:v>
                </c:pt>
                <c:pt idx="583">
                  <c:v>24000.000000000004</c:v>
                </c:pt>
                <c:pt idx="584">
                  <c:v>77000.000000000015</c:v>
                </c:pt>
                <c:pt idx="585">
                  <c:v>40000</c:v>
                </c:pt>
                <c:pt idx="586">
                  <c:v>77000</c:v>
                </c:pt>
                <c:pt idx="587">
                  <c:v>49499.999999999993</c:v>
                </c:pt>
                <c:pt idx="588">
                  <c:v>45000</c:v>
                </c:pt>
                <c:pt idx="589">
                  <c:v>28875</c:v>
                </c:pt>
                <c:pt idx="590">
                  <c:v>110250.00000000001</c:v>
                </c:pt>
                <c:pt idx="591">
                  <c:v>42250</c:v>
                </c:pt>
                <c:pt idx="592">
                  <c:v>85312.500000000015</c:v>
                </c:pt>
                <c:pt idx="593">
                  <c:v>49500</c:v>
                </c:pt>
                <c:pt idx="594">
                  <c:v>56875</c:v>
                </c:pt>
                <c:pt idx="595">
                  <c:v>39000.000000000007</c:v>
                </c:pt>
                <c:pt idx="596">
                  <c:v>157500</c:v>
                </c:pt>
                <c:pt idx="597">
                  <c:v>85312.5</c:v>
                </c:pt>
                <c:pt idx="598">
                  <c:v>121875</c:v>
                </c:pt>
                <c:pt idx="599">
                  <c:v>74249.999999999985</c:v>
                </c:pt>
                <c:pt idx="600">
                  <c:v>73937.500000000015</c:v>
                </c:pt>
                <c:pt idx="601">
                  <c:v>114000</c:v>
                </c:pt>
                <c:pt idx="602">
                  <c:v>217500</c:v>
                </c:pt>
                <c:pt idx="603">
                  <c:v>130812.49999999999</c:v>
                </c:pt>
                <c:pt idx="604">
                  <c:v>186875</c:v>
                </c:pt>
                <c:pt idx="605">
                  <c:v>131625</c:v>
                </c:pt>
                <c:pt idx="606">
                  <c:v>147875.00000000003</c:v>
                </c:pt>
                <c:pt idx="607">
                  <c:v>159375.00000000003</c:v>
                </c:pt>
                <c:pt idx="608">
                  <c:v>226687.5</c:v>
                </c:pt>
                <c:pt idx="609">
                  <c:v>131250</c:v>
                </c:pt>
                <c:pt idx="610">
                  <c:v>181125</c:v>
                </c:pt>
                <c:pt idx="611">
                  <c:v>123499.99999999999</c:v>
                </c:pt>
                <c:pt idx="612">
                  <c:v>220500.00000000003</c:v>
                </c:pt>
                <c:pt idx="613">
                  <c:v>111562.50000000001</c:v>
                </c:pt>
                <c:pt idx="614">
                  <c:v>228375</c:v>
                </c:pt>
                <c:pt idx="615">
                  <c:v>151875.00000000003</c:v>
                </c:pt>
                <c:pt idx="616">
                  <c:v>173250</c:v>
                </c:pt>
                <c:pt idx="617">
                  <c:v>140000</c:v>
                </c:pt>
                <c:pt idx="618">
                  <c:v>225000.00000000003</c:v>
                </c:pt>
                <c:pt idx="619">
                  <c:v>80000</c:v>
                </c:pt>
                <c:pt idx="620">
                  <c:v>156000.00000000003</c:v>
                </c:pt>
                <c:pt idx="621">
                  <c:v>105000.00000000001</c:v>
                </c:pt>
                <c:pt idx="622">
                  <c:v>117000.00000000003</c:v>
                </c:pt>
                <c:pt idx="623">
                  <c:v>91000.000000000015</c:v>
                </c:pt>
                <c:pt idx="624">
                  <c:v>165000.00000000009</c:v>
                </c:pt>
                <c:pt idx="625">
                  <c:v>59500</c:v>
                </c:pt>
                <c:pt idx="626">
                  <c:v>115500.00000000003</c:v>
                </c:pt>
                <c:pt idx="627">
                  <c:v>78750.000000000015</c:v>
                </c:pt>
                <c:pt idx="628">
                  <c:v>77000.000000000015</c:v>
                </c:pt>
                <c:pt idx="629">
                  <c:v>62562.500000000007</c:v>
                </c:pt>
                <c:pt idx="630">
                  <c:v>107250.00000000003</c:v>
                </c:pt>
                <c:pt idx="631">
                  <c:v>49000</c:v>
                </c:pt>
                <c:pt idx="632">
                  <c:v>126500.00000000003</c:v>
                </c:pt>
                <c:pt idx="633">
                  <c:v>86250.000000000015</c:v>
                </c:pt>
                <c:pt idx="634">
                  <c:v>93500.000000000015</c:v>
                </c:pt>
                <c:pt idx="635">
                  <c:v>91000.000000000015</c:v>
                </c:pt>
                <c:pt idx="636">
                  <c:v>154687.50000000009</c:v>
                </c:pt>
                <c:pt idx="637">
                  <c:v>80000.000000000015</c:v>
                </c:pt>
                <c:pt idx="638">
                  <c:v>182000.00000000006</c:v>
                </c:pt>
                <c:pt idx="639">
                  <c:v>122500.00000000003</c:v>
                </c:pt>
                <c:pt idx="640">
                  <c:v>130000.00000000003</c:v>
                </c:pt>
                <c:pt idx="641">
                  <c:v>113750.00000000001</c:v>
                </c:pt>
                <c:pt idx="642">
                  <c:v>175312.50000000009</c:v>
                </c:pt>
                <c:pt idx="643">
                  <c:v>84000.000000000015</c:v>
                </c:pt>
                <c:pt idx="644">
                  <c:v>54000</c:v>
                </c:pt>
                <c:pt idx="645">
                  <c:v>56250</c:v>
                </c:pt>
                <c:pt idx="646">
                  <c:v>56250</c:v>
                </c:pt>
                <c:pt idx="647">
                  <c:v>45000</c:v>
                </c:pt>
                <c:pt idx="648">
                  <c:v>34375.000000000007</c:v>
                </c:pt>
                <c:pt idx="649">
                  <c:v>50000</c:v>
                </c:pt>
                <c:pt idx="650">
                  <c:v>66000</c:v>
                </c:pt>
                <c:pt idx="651">
                  <c:v>56250</c:v>
                </c:pt>
                <c:pt idx="652">
                  <c:v>56250</c:v>
                </c:pt>
                <c:pt idx="653">
                  <c:v>45000</c:v>
                </c:pt>
                <c:pt idx="654">
                  <c:v>30937.500000000004</c:v>
                </c:pt>
                <c:pt idx="655">
                  <c:v>42500</c:v>
                </c:pt>
                <c:pt idx="656">
                  <c:v>86250</c:v>
                </c:pt>
                <c:pt idx="657">
                  <c:v>63750</c:v>
                </c:pt>
                <c:pt idx="658">
                  <c:v>69062.499999999985</c:v>
                </c:pt>
                <c:pt idx="659">
                  <c:v>63374.999999999978</c:v>
                </c:pt>
                <c:pt idx="660">
                  <c:v>30625</c:v>
                </c:pt>
                <c:pt idx="661">
                  <c:v>48749.999999999993</c:v>
                </c:pt>
                <c:pt idx="662">
                  <c:v>115500</c:v>
                </c:pt>
                <c:pt idx="663">
                  <c:v>65625</c:v>
                </c:pt>
                <c:pt idx="664">
                  <c:v>75000</c:v>
                </c:pt>
                <c:pt idx="665">
                  <c:v>54000</c:v>
                </c:pt>
                <c:pt idx="666">
                  <c:v>32500</c:v>
                </c:pt>
                <c:pt idx="667">
                  <c:v>56000</c:v>
                </c:pt>
                <c:pt idx="668">
                  <c:v>99000</c:v>
                </c:pt>
                <c:pt idx="669">
                  <c:v>65000</c:v>
                </c:pt>
                <c:pt idx="670">
                  <c:v>65000</c:v>
                </c:pt>
                <c:pt idx="671">
                  <c:v>54000</c:v>
                </c:pt>
                <c:pt idx="672">
                  <c:v>32500</c:v>
                </c:pt>
                <c:pt idx="673">
                  <c:v>80000</c:v>
                </c:pt>
                <c:pt idx="674">
                  <c:v>168750</c:v>
                </c:pt>
                <c:pt idx="675">
                  <c:v>125000</c:v>
                </c:pt>
                <c:pt idx="676">
                  <c:v>125000</c:v>
                </c:pt>
                <c:pt idx="677">
                  <c:v>120000</c:v>
                </c:pt>
                <c:pt idx="678">
                  <c:v>79687.500000000015</c:v>
                </c:pt>
                <c:pt idx="679">
                  <c:v>135000</c:v>
                </c:pt>
                <c:pt idx="680">
                  <c:v>198000</c:v>
                </c:pt>
                <c:pt idx="681">
                  <c:v>143437.50000000003</c:v>
                </c:pt>
                <c:pt idx="682">
                  <c:v>132812.50000000003</c:v>
                </c:pt>
                <c:pt idx="683">
                  <c:v>126000</c:v>
                </c:pt>
                <c:pt idx="684">
                  <c:v>122187.50000000001</c:v>
                </c:pt>
                <c:pt idx="685">
                  <c:v>115000</c:v>
                </c:pt>
                <c:pt idx="686">
                  <c:v>197625.00000000003</c:v>
                </c:pt>
                <c:pt idx="687">
                  <c:v>150000.00000000003</c:v>
                </c:pt>
                <c:pt idx="688">
                  <c:v>117187.50000000003</c:v>
                </c:pt>
                <c:pt idx="689">
                  <c:v>129375.00000000001</c:v>
                </c:pt>
                <c:pt idx="690">
                  <c:v>107812.5</c:v>
                </c:pt>
                <c:pt idx="691">
                  <c:v>64000</c:v>
                </c:pt>
                <c:pt idx="692">
                  <c:v>126000.00000000001</c:v>
                </c:pt>
                <c:pt idx="693">
                  <c:v>112500.00000000004</c:v>
                </c:pt>
                <c:pt idx="694">
                  <c:v>78750.000000000015</c:v>
                </c:pt>
                <c:pt idx="695">
                  <c:v>84000.000000000015</c:v>
                </c:pt>
                <c:pt idx="696">
                  <c:v>85000.000000000015</c:v>
                </c:pt>
                <c:pt idx="697">
                  <c:v>58500</c:v>
                </c:pt>
                <c:pt idx="698">
                  <c:v>99000.000000000015</c:v>
                </c:pt>
                <c:pt idx="699">
                  <c:v>89375.000000000015</c:v>
                </c:pt>
                <c:pt idx="700">
                  <c:v>56250.000000000007</c:v>
                </c:pt>
                <c:pt idx="701">
                  <c:v>63000.000000000007</c:v>
                </c:pt>
                <c:pt idx="702">
                  <c:v>56875</c:v>
                </c:pt>
                <c:pt idx="703">
                  <c:v>56250.000000000015</c:v>
                </c:pt>
                <c:pt idx="704">
                  <c:v>108000.00000000001</c:v>
                </c:pt>
                <c:pt idx="705">
                  <c:v>101562.50000000003</c:v>
                </c:pt>
                <c:pt idx="706">
                  <c:v>71250.000000000015</c:v>
                </c:pt>
                <c:pt idx="707">
                  <c:v>94500.000000000015</c:v>
                </c:pt>
                <c:pt idx="708">
                  <c:v>95625.000000000015</c:v>
                </c:pt>
                <c:pt idx="709">
                  <c:v>104500.00000000001</c:v>
                </c:pt>
                <c:pt idx="710">
                  <c:v>180000.00000000003</c:v>
                </c:pt>
                <c:pt idx="711">
                  <c:v>159375.00000000003</c:v>
                </c:pt>
                <c:pt idx="712">
                  <c:v>110000.00000000001</c:v>
                </c:pt>
                <c:pt idx="713">
                  <c:v>132000</c:v>
                </c:pt>
                <c:pt idx="714">
                  <c:v>106875.00000000001</c:v>
                </c:pt>
                <c:pt idx="715">
                  <c:v>109250.00000000003</c:v>
                </c:pt>
                <c:pt idx="716">
                  <c:v>212625</c:v>
                </c:pt>
                <c:pt idx="717">
                  <c:v>133875</c:v>
                </c:pt>
                <c:pt idx="718">
                  <c:v>74375</c:v>
                </c:pt>
                <c:pt idx="719">
                  <c:v>84000</c:v>
                </c:pt>
                <c:pt idx="720">
                  <c:v>144375</c:v>
                </c:pt>
                <c:pt idx="721">
                  <c:v>191250</c:v>
                </c:pt>
                <c:pt idx="722">
                  <c:v>222750</c:v>
                </c:pt>
                <c:pt idx="723">
                  <c:v>118124.99999999999</c:v>
                </c:pt>
                <c:pt idx="724">
                  <c:v>70000</c:v>
                </c:pt>
                <c:pt idx="725">
                  <c:v>81000</c:v>
                </c:pt>
                <c:pt idx="726">
                  <c:v>144375</c:v>
                </c:pt>
                <c:pt idx="727">
                  <c:v>191250</c:v>
                </c:pt>
                <c:pt idx="728">
                  <c:v>216675</c:v>
                </c:pt>
                <c:pt idx="729">
                  <c:v>118124.99999999999</c:v>
                </c:pt>
                <c:pt idx="730">
                  <c:v>67812.5</c:v>
                </c:pt>
                <c:pt idx="731">
                  <c:v>75000</c:v>
                </c:pt>
                <c:pt idx="732">
                  <c:v>129937.50000000001</c:v>
                </c:pt>
                <c:pt idx="733">
                  <c:v>174375</c:v>
                </c:pt>
                <c:pt idx="734">
                  <c:v>207562.5</c:v>
                </c:pt>
                <c:pt idx="735">
                  <c:v>114187.5</c:v>
                </c:pt>
                <c:pt idx="736">
                  <c:v>63437.5</c:v>
                </c:pt>
                <c:pt idx="737">
                  <c:v>78000</c:v>
                </c:pt>
                <c:pt idx="738">
                  <c:v>129937.50000000001</c:v>
                </c:pt>
                <c:pt idx="739">
                  <c:v>180000</c:v>
                </c:pt>
                <c:pt idx="740">
                  <c:v>264825.00000000006</c:v>
                </c:pt>
                <c:pt idx="741">
                  <c:v>149187.5</c:v>
                </c:pt>
                <c:pt idx="742">
                  <c:v>93750</c:v>
                </c:pt>
                <c:pt idx="743">
                  <c:v>105000</c:v>
                </c:pt>
                <c:pt idx="744">
                  <c:v>152250</c:v>
                </c:pt>
                <c:pt idx="745">
                  <c:v>268125</c:v>
                </c:pt>
                <c:pt idx="746">
                  <c:v>290250</c:v>
                </c:pt>
                <c:pt idx="747">
                  <c:v>158812.5</c:v>
                </c:pt>
                <c:pt idx="748">
                  <c:v>100000</c:v>
                </c:pt>
                <c:pt idx="749">
                  <c:v>116250</c:v>
                </c:pt>
                <c:pt idx="750">
                  <c:v>176312.5</c:v>
                </c:pt>
                <c:pt idx="751">
                  <c:v>323750</c:v>
                </c:pt>
                <c:pt idx="752">
                  <c:v>336375</c:v>
                </c:pt>
                <c:pt idx="753">
                  <c:v>189000.00000000003</c:v>
                </c:pt>
                <c:pt idx="754">
                  <c:v>113437.50000000001</c:v>
                </c:pt>
                <c:pt idx="755">
                  <c:v>127875.00000000001</c:v>
                </c:pt>
                <c:pt idx="756">
                  <c:v>182000</c:v>
                </c:pt>
                <c:pt idx="757">
                  <c:v>341250</c:v>
                </c:pt>
                <c:pt idx="758">
                  <c:v>329062.5</c:v>
                </c:pt>
                <c:pt idx="759">
                  <c:v>189000.00000000003</c:v>
                </c:pt>
                <c:pt idx="760">
                  <c:v>113437.50000000001</c:v>
                </c:pt>
                <c:pt idx="761">
                  <c:v>104625</c:v>
                </c:pt>
                <c:pt idx="762">
                  <c:v>144375</c:v>
                </c:pt>
                <c:pt idx="763">
                  <c:v>277500.00000000006</c:v>
                </c:pt>
                <c:pt idx="764">
                  <c:v>259875.00000000006</c:v>
                </c:pt>
                <c:pt idx="765">
                  <c:v>148750.00000000003</c:v>
                </c:pt>
                <c:pt idx="766">
                  <c:v>84375</c:v>
                </c:pt>
                <c:pt idx="767">
                  <c:v>97875</c:v>
                </c:pt>
                <c:pt idx="768">
                  <c:v>139562.5</c:v>
                </c:pt>
                <c:pt idx="769">
                  <c:v>247500.00000000003</c:v>
                </c:pt>
                <c:pt idx="770">
                  <c:v>270000.00000000006</c:v>
                </c:pt>
                <c:pt idx="771">
                  <c:v>144375.00000000003</c:v>
                </c:pt>
                <c:pt idx="772">
                  <c:v>90625.000000000029</c:v>
                </c:pt>
                <c:pt idx="773">
                  <c:v>105000.00000000003</c:v>
                </c:pt>
                <c:pt idx="774">
                  <c:v>147000</c:v>
                </c:pt>
                <c:pt idx="775">
                  <c:v>268125</c:v>
                </c:pt>
                <c:pt idx="776">
                  <c:v>263250.00000000006</c:v>
                </c:pt>
                <c:pt idx="777">
                  <c:v>140000.00000000003</c:v>
                </c:pt>
                <c:pt idx="778">
                  <c:v>93125.000000000029</c:v>
                </c:pt>
                <c:pt idx="779">
                  <c:v>116250.00000000003</c:v>
                </c:pt>
                <c:pt idx="780">
                  <c:v>170625</c:v>
                </c:pt>
                <c:pt idx="781">
                  <c:v>297500</c:v>
                </c:pt>
                <c:pt idx="782">
                  <c:v>314437.5</c:v>
                </c:pt>
                <c:pt idx="783">
                  <c:v>168437.5</c:v>
                </c:pt>
                <c:pt idx="784">
                  <c:v>113437.50000000001</c:v>
                </c:pt>
                <c:pt idx="785">
                  <c:v>127875.00000000001</c:v>
                </c:pt>
                <c:pt idx="786">
                  <c:v>176312.5</c:v>
                </c:pt>
                <c:pt idx="787">
                  <c:v>306250</c:v>
                </c:pt>
                <c:pt idx="788">
                  <c:v>55125.000000000007</c:v>
                </c:pt>
                <c:pt idx="789">
                  <c:v>26250</c:v>
                </c:pt>
                <c:pt idx="790">
                  <c:v>18750</c:v>
                </c:pt>
                <c:pt idx="791">
                  <c:v>10500.000000000002</c:v>
                </c:pt>
                <c:pt idx="792">
                  <c:v>20249.999999999996</c:v>
                </c:pt>
                <c:pt idx="793">
                  <c:v>39375</c:v>
                </c:pt>
                <c:pt idx="794">
                  <c:v>61250.000000000007</c:v>
                </c:pt>
                <c:pt idx="795">
                  <c:v>15750</c:v>
                </c:pt>
                <c:pt idx="796">
                  <c:v>15000</c:v>
                </c:pt>
                <c:pt idx="797">
                  <c:v>7875.0000000000018</c:v>
                </c:pt>
                <c:pt idx="798">
                  <c:v>20249.999999999996</c:v>
                </c:pt>
                <c:pt idx="799">
                  <c:v>35437.5</c:v>
                </c:pt>
                <c:pt idx="800">
                  <c:v>62300.000000000007</c:v>
                </c:pt>
                <c:pt idx="801">
                  <c:v>15000</c:v>
                </c:pt>
                <c:pt idx="802">
                  <c:v>15750.000000000002</c:v>
                </c:pt>
                <c:pt idx="803">
                  <c:v>3062.5000000000005</c:v>
                </c:pt>
                <c:pt idx="804">
                  <c:v>11250</c:v>
                </c:pt>
                <c:pt idx="805">
                  <c:v>31500</c:v>
                </c:pt>
                <c:pt idx="806">
                  <c:v>56000.000000000007</c:v>
                </c:pt>
                <c:pt idx="807">
                  <c:v>12000</c:v>
                </c:pt>
                <c:pt idx="808">
                  <c:v>9000</c:v>
                </c:pt>
                <c:pt idx="809">
                  <c:v>3062.5000000000005</c:v>
                </c:pt>
                <c:pt idx="810">
                  <c:v>7500</c:v>
                </c:pt>
                <c:pt idx="811">
                  <c:v>31500</c:v>
                </c:pt>
                <c:pt idx="812">
                  <c:v>77875.000000000015</c:v>
                </c:pt>
                <c:pt idx="813">
                  <c:v>20250.000000000004</c:v>
                </c:pt>
                <c:pt idx="814">
                  <c:v>15000</c:v>
                </c:pt>
                <c:pt idx="815">
                  <c:v>7000.0000000000009</c:v>
                </c:pt>
                <c:pt idx="816">
                  <c:v>12374.999999999998</c:v>
                </c:pt>
                <c:pt idx="817">
                  <c:v>47250</c:v>
                </c:pt>
                <c:pt idx="818">
                  <c:v>66937.5</c:v>
                </c:pt>
                <c:pt idx="819">
                  <c:v>21000.000000000004</c:v>
                </c:pt>
                <c:pt idx="820">
                  <c:v>18375</c:v>
                </c:pt>
                <c:pt idx="821">
                  <c:v>18375</c:v>
                </c:pt>
                <c:pt idx="822">
                  <c:v>22500</c:v>
                </c:pt>
                <c:pt idx="823">
                  <c:v>80437.500000000015</c:v>
                </c:pt>
                <c:pt idx="824">
                  <c:v>96250.000000000015</c:v>
                </c:pt>
                <c:pt idx="825">
                  <c:v>40500.000000000007</c:v>
                </c:pt>
                <c:pt idx="826">
                  <c:v>27000</c:v>
                </c:pt>
                <c:pt idx="827">
                  <c:v>24500.000000000004</c:v>
                </c:pt>
                <c:pt idx="828">
                  <c:v>30000</c:v>
                </c:pt>
                <c:pt idx="829">
                  <c:v>92812.500000000015</c:v>
                </c:pt>
                <c:pt idx="830">
                  <c:v>91875.000000000015</c:v>
                </c:pt>
                <c:pt idx="831">
                  <c:v>40500.000000000007</c:v>
                </c:pt>
                <c:pt idx="832">
                  <c:v>27000</c:v>
                </c:pt>
                <c:pt idx="833">
                  <c:v>21437.500000000004</c:v>
                </c:pt>
                <c:pt idx="834">
                  <c:v>20250</c:v>
                </c:pt>
                <c:pt idx="835">
                  <c:v>73125</c:v>
                </c:pt>
                <c:pt idx="836">
                  <c:v>70875</c:v>
                </c:pt>
                <c:pt idx="837">
                  <c:v>30000.000000000004</c:v>
                </c:pt>
                <c:pt idx="838">
                  <c:v>11250</c:v>
                </c:pt>
                <c:pt idx="839">
                  <c:v>10937.500000000002</c:v>
                </c:pt>
                <c:pt idx="840">
                  <c:v>13125</c:v>
                </c:pt>
                <c:pt idx="841">
                  <c:v>36000</c:v>
                </c:pt>
                <c:pt idx="842">
                  <c:v>59062.499999999993</c:v>
                </c:pt>
                <c:pt idx="843">
                  <c:v>21000</c:v>
                </c:pt>
                <c:pt idx="844">
                  <c:v>10500</c:v>
                </c:pt>
                <c:pt idx="845">
                  <c:v>9187.5</c:v>
                </c:pt>
                <c:pt idx="846">
                  <c:v>10124.999999999998</c:v>
                </c:pt>
                <c:pt idx="847">
                  <c:v>44999.999999999985</c:v>
                </c:pt>
                <c:pt idx="848">
                  <c:v>61250.000000000007</c:v>
                </c:pt>
                <c:pt idx="849">
                  <c:v>24000</c:v>
                </c:pt>
                <c:pt idx="850">
                  <c:v>17400</c:v>
                </c:pt>
                <c:pt idx="851">
                  <c:v>21000.000000000004</c:v>
                </c:pt>
                <c:pt idx="852">
                  <c:v>20624.999999999996</c:v>
                </c:pt>
                <c:pt idx="853">
                  <c:v>60749.999999999985</c:v>
                </c:pt>
                <c:pt idx="854">
                  <c:v>91437.5</c:v>
                </c:pt>
                <c:pt idx="855">
                  <c:v>37125</c:v>
                </c:pt>
                <c:pt idx="856">
                  <c:v>30375</c:v>
                </c:pt>
                <c:pt idx="857">
                  <c:v>27562.500000000004</c:v>
                </c:pt>
                <c:pt idx="858">
                  <c:v>28874.999999999996</c:v>
                </c:pt>
                <c:pt idx="859">
                  <c:v>74249.999999999985</c:v>
                </c:pt>
                <c:pt idx="860">
                  <c:v>74812.5</c:v>
                </c:pt>
                <c:pt idx="861">
                  <c:v>64125</c:v>
                </c:pt>
                <c:pt idx="862">
                  <c:v>96187.5</c:v>
                </c:pt>
                <c:pt idx="863">
                  <c:v>58499.999999999993</c:v>
                </c:pt>
                <c:pt idx="864">
                  <c:v>82500.000000000015</c:v>
                </c:pt>
                <c:pt idx="865">
                  <c:v>53437.5</c:v>
                </c:pt>
                <c:pt idx="866">
                  <c:v>82687.5</c:v>
                </c:pt>
                <c:pt idx="867">
                  <c:v>57375</c:v>
                </c:pt>
                <c:pt idx="868">
                  <c:v>91125</c:v>
                </c:pt>
                <c:pt idx="869">
                  <c:v>53999.999999999993</c:v>
                </c:pt>
                <c:pt idx="870">
                  <c:v>67500.000000000015</c:v>
                </c:pt>
                <c:pt idx="871">
                  <c:v>47812.5</c:v>
                </c:pt>
                <c:pt idx="872">
                  <c:v>90562.5</c:v>
                </c:pt>
                <c:pt idx="873">
                  <c:v>57375</c:v>
                </c:pt>
                <c:pt idx="874">
                  <c:v>86062.5</c:v>
                </c:pt>
                <c:pt idx="875">
                  <c:v>58499.999999999993</c:v>
                </c:pt>
                <c:pt idx="876">
                  <c:v>60000.000000000007</c:v>
                </c:pt>
                <c:pt idx="877">
                  <c:v>45000</c:v>
                </c:pt>
                <c:pt idx="878">
                  <c:v>116437.5</c:v>
                </c:pt>
                <c:pt idx="879">
                  <c:v>50625</c:v>
                </c:pt>
                <c:pt idx="880">
                  <c:v>81000</c:v>
                </c:pt>
                <c:pt idx="881">
                  <c:v>47999.999999999993</c:v>
                </c:pt>
                <c:pt idx="882">
                  <c:v>54000.000000000007</c:v>
                </c:pt>
                <c:pt idx="883">
                  <c:v>56250</c:v>
                </c:pt>
                <c:pt idx="884">
                  <c:v>103500</c:v>
                </c:pt>
                <c:pt idx="885">
                  <c:v>57375</c:v>
                </c:pt>
                <c:pt idx="886">
                  <c:v>86062.5</c:v>
                </c:pt>
                <c:pt idx="887">
                  <c:v>51999.999999999993</c:v>
                </c:pt>
                <c:pt idx="888">
                  <c:v>60750.000000000007</c:v>
                </c:pt>
                <c:pt idx="889">
                  <c:v>60000</c:v>
                </c:pt>
                <c:pt idx="890">
                  <c:v>121500</c:v>
                </c:pt>
                <c:pt idx="891">
                  <c:v>70875</c:v>
                </c:pt>
                <c:pt idx="892">
                  <c:v>111375</c:v>
                </c:pt>
                <c:pt idx="893">
                  <c:v>68000</c:v>
                </c:pt>
                <c:pt idx="894">
                  <c:v>81000.000000000015</c:v>
                </c:pt>
                <c:pt idx="895">
                  <c:v>90000</c:v>
                </c:pt>
                <c:pt idx="896">
                  <c:v>135000</c:v>
                </c:pt>
                <c:pt idx="897">
                  <c:v>81000</c:v>
                </c:pt>
                <c:pt idx="898">
                  <c:v>111375</c:v>
                </c:pt>
                <c:pt idx="899">
                  <c:v>72000</c:v>
                </c:pt>
                <c:pt idx="900">
                  <c:v>128250.00000000001</c:v>
                </c:pt>
                <c:pt idx="901">
                  <c:v>71250</c:v>
                </c:pt>
                <c:pt idx="902">
                  <c:v>136687.5</c:v>
                </c:pt>
                <c:pt idx="903">
                  <c:v>103125.00000000001</c:v>
                </c:pt>
                <c:pt idx="904">
                  <c:v>112500</c:v>
                </c:pt>
                <c:pt idx="905">
                  <c:v>76500</c:v>
                </c:pt>
                <c:pt idx="906">
                  <c:v>140250</c:v>
                </c:pt>
                <c:pt idx="907">
                  <c:v>60000</c:v>
                </c:pt>
                <c:pt idx="908">
                  <c:v>121500</c:v>
                </c:pt>
                <c:pt idx="909">
                  <c:v>90000</c:v>
                </c:pt>
                <c:pt idx="910">
                  <c:v>91125</c:v>
                </c:pt>
                <c:pt idx="911">
                  <c:v>72000</c:v>
                </c:pt>
                <c:pt idx="912">
                  <c:v>132000</c:v>
                </c:pt>
                <c:pt idx="913">
                  <c:v>67500</c:v>
                </c:pt>
                <c:pt idx="914">
                  <c:v>111375</c:v>
                </c:pt>
                <c:pt idx="915">
                  <c:v>82500</c:v>
                </c:pt>
                <c:pt idx="916">
                  <c:v>81000</c:v>
                </c:pt>
                <c:pt idx="917">
                  <c:v>67500</c:v>
                </c:pt>
                <c:pt idx="918">
                  <c:v>115500</c:v>
                </c:pt>
                <c:pt idx="919">
                  <c:v>60000</c:v>
                </c:pt>
                <c:pt idx="920">
                  <c:v>103500</c:v>
                </c:pt>
                <c:pt idx="921">
                  <c:v>77625</c:v>
                </c:pt>
                <c:pt idx="922">
                  <c:v>76500</c:v>
                </c:pt>
                <c:pt idx="923">
                  <c:v>68000</c:v>
                </c:pt>
                <c:pt idx="924">
                  <c:v>123750</c:v>
                </c:pt>
                <c:pt idx="925">
                  <c:v>71250</c:v>
                </c:pt>
                <c:pt idx="926">
                  <c:v>136687.5</c:v>
                </c:pt>
                <c:pt idx="927">
                  <c:v>101250</c:v>
                </c:pt>
                <c:pt idx="928">
                  <c:v>96187.5</c:v>
                </c:pt>
                <c:pt idx="929">
                  <c:v>85500</c:v>
                </c:pt>
                <c:pt idx="930">
                  <c:v>132000</c:v>
                </c:pt>
                <c:pt idx="931">
                  <c:v>75000</c:v>
                </c:pt>
                <c:pt idx="932">
                  <c:v>49000</c:v>
                </c:pt>
                <c:pt idx="933">
                  <c:v>73500</c:v>
                </c:pt>
                <c:pt idx="934">
                  <c:v>52500</c:v>
                </c:pt>
                <c:pt idx="935">
                  <c:v>78750</c:v>
                </c:pt>
                <c:pt idx="936">
                  <c:v>42000</c:v>
                </c:pt>
                <c:pt idx="937">
                  <c:v>87500</c:v>
                </c:pt>
                <c:pt idx="938">
                  <c:v>56875</c:v>
                </c:pt>
                <c:pt idx="939">
                  <c:v>76562.5</c:v>
                </c:pt>
                <c:pt idx="940">
                  <c:v>55125</c:v>
                </c:pt>
                <c:pt idx="941">
                  <c:v>63000</c:v>
                </c:pt>
                <c:pt idx="942">
                  <c:v>33000</c:v>
                </c:pt>
                <c:pt idx="943">
                  <c:v>83125</c:v>
                </c:pt>
                <c:pt idx="944">
                  <c:v>78000</c:v>
                </c:pt>
                <c:pt idx="945">
                  <c:v>103999.99999999999</c:v>
                </c:pt>
                <c:pt idx="946">
                  <c:v>56999.999999999993</c:v>
                </c:pt>
                <c:pt idx="947">
                  <c:v>65625</c:v>
                </c:pt>
                <c:pt idx="948">
                  <c:v>38500</c:v>
                </c:pt>
                <c:pt idx="949">
                  <c:v>81812.5</c:v>
                </c:pt>
                <c:pt idx="950">
                  <c:v>53999.999999999993</c:v>
                </c:pt>
                <c:pt idx="951">
                  <c:v>67500.000000000015</c:v>
                </c:pt>
                <c:pt idx="952">
                  <c:v>39999.999999999993</c:v>
                </c:pt>
                <c:pt idx="953">
                  <c:v>50000.000000000015</c:v>
                </c:pt>
                <c:pt idx="954">
                  <c:v>31499.999999999996</c:v>
                </c:pt>
                <c:pt idx="955">
                  <c:v>79062.500000000029</c:v>
                </c:pt>
                <c:pt idx="956">
                  <c:v>43499.999999999985</c:v>
                </c:pt>
                <c:pt idx="957">
                  <c:v>75000.000000000015</c:v>
                </c:pt>
                <c:pt idx="958">
                  <c:v>47999.999999999993</c:v>
                </c:pt>
                <c:pt idx="959">
                  <c:v>78750.000000000015</c:v>
                </c:pt>
                <c:pt idx="960">
                  <c:v>66937.5</c:v>
                </c:pt>
                <c:pt idx="961">
                  <c:v>170500</c:v>
                </c:pt>
                <c:pt idx="962">
                  <c:v>123999.99999999999</c:v>
                </c:pt>
                <c:pt idx="963">
                  <c:v>139500</c:v>
                </c:pt>
                <c:pt idx="964">
                  <c:v>103999.99999999999</c:v>
                </c:pt>
                <c:pt idx="965">
                  <c:v>120000</c:v>
                </c:pt>
                <c:pt idx="966">
                  <c:v>78750</c:v>
                </c:pt>
                <c:pt idx="967">
                  <c:v>240625.00000000003</c:v>
                </c:pt>
                <c:pt idx="968">
                  <c:v>148499.99999999997</c:v>
                </c:pt>
                <c:pt idx="969">
                  <c:v>167062.49999999997</c:v>
                </c:pt>
                <c:pt idx="970">
                  <c:v>175499.99999999997</c:v>
                </c:pt>
                <c:pt idx="971">
                  <c:v>126500.00000000001</c:v>
                </c:pt>
                <c:pt idx="972">
                  <c:v>98999.999999999985</c:v>
                </c:pt>
                <c:pt idx="973">
                  <c:v>272250</c:v>
                </c:pt>
                <c:pt idx="974">
                  <c:v>156937.49999999997</c:v>
                </c:pt>
                <c:pt idx="975">
                  <c:v>191812.5</c:v>
                </c:pt>
                <c:pt idx="976">
                  <c:v>213749.99999999997</c:v>
                </c:pt>
                <c:pt idx="977">
                  <c:v>117562.50000000001</c:v>
                </c:pt>
                <c:pt idx="978">
                  <c:v>94999.999999999985</c:v>
                </c:pt>
                <c:pt idx="979">
                  <c:v>239250</c:v>
                </c:pt>
                <c:pt idx="980">
                  <c:v>151874.99999999997</c:v>
                </c:pt>
                <c:pt idx="981">
                  <c:v>140625</c:v>
                </c:pt>
                <c:pt idx="982">
                  <c:v>167062.49999999997</c:v>
                </c:pt>
                <c:pt idx="983">
                  <c:v>121000</c:v>
                </c:pt>
                <c:pt idx="984">
                  <c:v>80000</c:v>
                </c:pt>
                <c:pt idx="985">
                  <c:v>168750.00000000003</c:v>
                </c:pt>
                <c:pt idx="986">
                  <c:v>90562.499999999985</c:v>
                </c:pt>
                <c:pt idx="987">
                  <c:v>90562.499999999985</c:v>
                </c:pt>
                <c:pt idx="988">
                  <c:v>94499.999999999985</c:v>
                </c:pt>
                <c:pt idx="989">
                  <c:v>82500</c:v>
                </c:pt>
                <c:pt idx="990">
                  <c:v>48999.999999999993</c:v>
                </c:pt>
                <c:pt idx="991">
                  <c:v>141750.00000000003</c:v>
                </c:pt>
                <c:pt idx="992">
                  <c:v>91125</c:v>
                </c:pt>
                <c:pt idx="993">
                  <c:v>91125</c:v>
                </c:pt>
                <c:pt idx="994">
                  <c:v>148500</c:v>
                </c:pt>
                <c:pt idx="995">
                  <c:v>143687.50000000003</c:v>
                </c:pt>
                <c:pt idx="996">
                  <c:v>98999.999999999985</c:v>
                </c:pt>
                <c:pt idx="997">
                  <c:v>253500.00000000003</c:v>
                </c:pt>
                <c:pt idx="998">
                  <c:v>197999.99999999994</c:v>
                </c:pt>
                <c:pt idx="999">
                  <c:v>197999.99999999994</c:v>
                </c:pt>
                <c:pt idx="1000">
                  <c:v>188999.99999999997</c:v>
                </c:pt>
                <c:pt idx="1001">
                  <c:v>181500.00000000003</c:v>
                </c:pt>
                <c:pt idx="1002">
                  <c:v>109999.99999999997</c:v>
                </c:pt>
                <c:pt idx="1003">
                  <c:v>292500.00000000006</c:v>
                </c:pt>
                <c:pt idx="1004">
                  <c:v>59500</c:v>
                </c:pt>
                <c:pt idx="1005">
                  <c:v>27562.5</c:v>
                </c:pt>
                <c:pt idx="1006">
                  <c:v>19687.5</c:v>
                </c:pt>
                <c:pt idx="1007">
                  <c:v>9000.0000000000018</c:v>
                </c:pt>
                <c:pt idx="1008">
                  <c:v>19687.499999999996</c:v>
                </c:pt>
                <c:pt idx="1009">
                  <c:v>39375</c:v>
                </c:pt>
                <c:pt idx="1010">
                  <c:v>66500</c:v>
                </c:pt>
                <c:pt idx="1011">
                  <c:v>15312.499999999998</c:v>
                </c:pt>
                <c:pt idx="1012">
                  <c:v>15312.499999999998</c:v>
                </c:pt>
                <c:pt idx="1013">
                  <c:v>6000.0000000000009</c:v>
                </c:pt>
                <c:pt idx="1014">
                  <c:v>19687.499999999996</c:v>
                </c:pt>
                <c:pt idx="1015">
                  <c:v>35000</c:v>
                </c:pt>
                <c:pt idx="1016">
                  <c:v>67200</c:v>
                </c:pt>
                <c:pt idx="1017">
                  <c:v>14000</c:v>
                </c:pt>
                <c:pt idx="1018">
                  <c:v>15750.000000000002</c:v>
                </c:pt>
                <c:pt idx="1019">
                  <c:v>0</c:v>
                </c:pt>
                <c:pt idx="1020">
                  <c:v>8750</c:v>
                </c:pt>
                <c:pt idx="1021">
                  <c:v>30000</c:v>
                </c:pt>
                <c:pt idx="1022">
                  <c:v>60000</c:v>
                </c:pt>
                <c:pt idx="1023">
                  <c:v>9187.5</c:v>
                </c:pt>
                <c:pt idx="1024">
                  <c:v>6562.5000000000009</c:v>
                </c:pt>
                <c:pt idx="1025">
                  <c:v>0</c:v>
                </c:pt>
                <c:pt idx="1026">
                  <c:v>3937.4999999999995</c:v>
                </c:pt>
                <c:pt idx="1027">
                  <c:v>26250</c:v>
                </c:pt>
                <c:pt idx="1028">
                  <c:v>75600</c:v>
                </c:pt>
                <c:pt idx="1029">
                  <c:v>17500</c:v>
                </c:pt>
                <c:pt idx="1030">
                  <c:v>12250</c:v>
                </c:pt>
                <c:pt idx="1031">
                  <c:v>3500</c:v>
                </c:pt>
                <c:pt idx="1032">
                  <c:v>8749.9999999999982</c:v>
                </c:pt>
                <c:pt idx="1033">
                  <c:v>41249.999999999993</c:v>
                </c:pt>
                <c:pt idx="1034">
                  <c:v>64000</c:v>
                </c:pt>
                <c:pt idx="1035">
                  <c:v>18375</c:v>
                </c:pt>
                <c:pt idx="1036">
                  <c:v>18375</c:v>
                </c:pt>
                <c:pt idx="1037">
                  <c:v>18000.000000000004</c:v>
                </c:pt>
                <c:pt idx="1038">
                  <c:v>23625</c:v>
                </c:pt>
                <c:pt idx="1039">
                  <c:v>81250</c:v>
                </c:pt>
                <c:pt idx="1040">
                  <c:v>99000</c:v>
                </c:pt>
                <c:pt idx="1041">
                  <c:v>42000</c:v>
                </c:pt>
                <c:pt idx="1042">
                  <c:v>27562.5</c:v>
                </c:pt>
                <c:pt idx="1043">
                  <c:v>24500</c:v>
                </c:pt>
                <c:pt idx="1044">
                  <c:v>27562.5</c:v>
                </c:pt>
                <c:pt idx="1045">
                  <c:v>87500</c:v>
                </c:pt>
                <c:pt idx="1046">
                  <c:v>90000</c:v>
                </c:pt>
                <c:pt idx="1047">
                  <c:v>43312.5</c:v>
                </c:pt>
                <c:pt idx="1048">
                  <c:v>28000</c:v>
                </c:pt>
                <c:pt idx="1049">
                  <c:v>15000.000000000004</c:v>
                </c:pt>
                <c:pt idx="1050">
                  <c:v>14000</c:v>
                </c:pt>
                <c:pt idx="1051">
                  <c:v>61875</c:v>
                </c:pt>
                <c:pt idx="1052">
                  <c:v>64000</c:v>
                </c:pt>
                <c:pt idx="1053">
                  <c:v>24500.000000000004</c:v>
                </c:pt>
                <c:pt idx="1054">
                  <c:v>7000</c:v>
                </c:pt>
                <c:pt idx="1055">
                  <c:v>6000</c:v>
                </c:pt>
                <c:pt idx="1056">
                  <c:v>7874.9999999999991</c:v>
                </c:pt>
                <c:pt idx="1057">
                  <c:v>26250</c:v>
                </c:pt>
                <c:pt idx="1058">
                  <c:v>52000</c:v>
                </c:pt>
                <c:pt idx="1059">
                  <c:v>15749.999999999998</c:v>
                </c:pt>
                <c:pt idx="1060">
                  <c:v>5250</c:v>
                </c:pt>
                <c:pt idx="1061">
                  <c:v>3000</c:v>
                </c:pt>
                <c:pt idx="1062">
                  <c:v>3500</c:v>
                </c:pt>
                <c:pt idx="1063">
                  <c:v>33749.999999999993</c:v>
                </c:pt>
                <c:pt idx="1064">
                  <c:v>48000</c:v>
                </c:pt>
                <c:pt idx="1065">
                  <c:v>15750.000000000002</c:v>
                </c:pt>
                <c:pt idx="1066">
                  <c:v>9975</c:v>
                </c:pt>
                <c:pt idx="1067">
                  <c:v>15000.000000000004</c:v>
                </c:pt>
                <c:pt idx="1068">
                  <c:v>17499.999999999996</c:v>
                </c:pt>
                <c:pt idx="1069">
                  <c:v>54999.999999999985</c:v>
                </c:pt>
                <c:pt idx="1070">
                  <c:v>90000</c:v>
                </c:pt>
                <c:pt idx="1071">
                  <c:v>35000</c:v>
                </c:pt>
                <c:pt idx="1072">
                  <c:v>28000</c:v>
                </c:pt>
                <c:pt idx="1073">
                  <c:v>24000</c:v>
                </c:pt>
                <c:pt idx="1074">
                  <c:v>26249.999999999993</c:v>
                </c:pt>
                <c:pt idx="1075">
                  <c:v>68749.999999999985</c:v>
                </c:pt>
                <c:pt idx="1076">
                  <c:v>53999.999999999993</c:v>
                </c:pt>
                <c:pt idx="1077">
                  <c:v>81000</c:v>
                </c:pt>
                <c:pt idx="1078">
                  <c:v>56999.999999999993</c:v>
                </c:pt>
                <c:pt idx="1079">
                  <c:v>83125</c:v>
                </c:pt>
                <c:pt idx="1080">
                  <c:v>45500</c:v>
                </c:pt>
                <c:pt idx="1081">
                  <c:v>91437.500000000015</c:v>
                </c:pt>
                <c:pt idx="1082">
                  <c:v>62499.999999999993</c:v>
                </c:pt>
                <c:pt idx="1083">
                  <c:v>84000</c:v>
                </c:pt>
                <c:pt idx="1084">
                  <c:v>59499.999999999993</c:v>
                </c:pt>
                <c:pt idx="1085">
                  <c:v>65625</c:v>
                </c:pt>
                <c:pt idx="1086">
                  <c:v>35000</c:v>
                </c:pt>
                <c:pt idx="1087">
                  <c:v>86625</c:v>
                </c:pt>
                <c:pt idx="1088">
                  <c:v>84374.999999999985</c:v>
                </c:pt>
                <c:pt idx="1089">
                  <c:v>112499.99999999999</c:v>
                </c:pt>
                <c:pt idx="1090">
                  <c:v>60749.999999999993</c:v>
                </c:pt>
                <c:pt idx="1091">
                  <c:v>67375</c:v>
                </c:pt>
                <c:pt idx="1092">
                  <c:v>40000</c:v>
                </c:pt>
                <c:pt idx="1093">
                  <c:v>84000.000000000015</c:v>
                </c:pt>
                <c:pt idx="1094">
                  <c:v>58499.999999999993</c:v>
                </c:pt>
                <c:pt idx="1095">
                  <c:v>58500.000000000015</c:v>
                </c:pt>
                <c:pt idx="1096">
                  <c:v>32062.499999999989</c:v>
                </c:pt>
                <c:pt idx="1097">
                  <c:v>41250.000000000022</c:v>
                </c:pt>
                <c:pt idx="1098">
                  <c:v>27499.999999999996</c:v>
                </c:pt>
                <c:pt idx="1099">
                  <c:v>66000.000000000029</c:v>
                </c:pt>
                <c:pt idx="1100">
                  <c:v>31499.999999999985</c:v>
                </c:pt>
                <c:pt idx="1101">
                  <c:v>65250.000000000022</c:v>
                </c:pt>
                <c:pt idx="1102">
                  <c:v>38812.499999999993</c:v>
                </c:pt>
                <c:pt idx="1103">
                  <c:v>96250.000000000015</c:v>
                </c:pt>
                <c:pt idx="1104">
                  <c:v>80000</c:v>
                </c:pt>
                <c:pt idx="1105">
                  <c:v>202500.00000000003</c:v>
                </c:pt>
                <c:pt idx="1106">
                  <c:v>151874.99999999997</c:v>
                </c:pt>
                <c:pt idx="1107">
                  <c:v>168749.99999999997</c:v>
                </c:pt>
                <c:pt idx="1108">
                  <c:v>131625</c:v>
                </c:pt>
                <c:pt idx="1109">
                  <c:v>148500</c:v>
                </c:pt>
                <c:pt idx="1110">
                  <c:v>99999.999999999985</c:v>
                </c:pt>
                <c:pt idx="1111">
                  <c:v>288750.00000000006</c:v>
                </c:pt>
                <c:pt idx="1112">
                  <c:v>185624.99999999997</c:v>
                </c:pt>
                <c:pt idx="1113">
                  <c:v>206249.99999999997</c:v>
                </c:pt>
                <c:pt idx="1114">
                  <c:v>219374.99999999997</c:v>
                </c:pt>
                <c:pt idx="1115">
                  <c:v>155250.00000000003</c:v>
                </c:pt>
                <c:pt idx="1116">
                  <c:v>118124.99999999999</c:v>
                </c:pt>
                <c:pt idx="1117">
                  <c:v>312000.00000000006</c:v>
                </c:pt>
                <c:pt idx="1118">
                  <c:v>149999.99999999997</c:v>
                </c:pt>
                <c:pt idx="1119">
                  <c:v>206250</c:v>
                </c:pt>
                <c:pt idx="1120">
                  <c:v>254375</c:v>
                </c:pt>
                <c:pt idx="1121">
                  <c:v>127500.00000000001</c:v>
                </c:pt>
                <c:pt idx="1122">
                  <c:v>105187.5</c:v>
                </c:pt>
                <c:pt idx="1123">
                  <c:v>263250.00000000006</c:v>
                </c:pt>
                <c:pt idx="1124">
                  <c:v>171875</c:v>
                </c:pt>
                <c:pt idx="1125">
                  <c:v>158125</c:v>
                </c:pt>
                <c:pt idx="1126">
                  <c:v>187499.99999999997</c:v>
                </c:pt>
                <c:pt idx="1127">
                  <c:v>126000.00000000001</c:v>
                </c:pt>
                <c:pt idx="1128">
                  <c:v>70875</c:v>
                </c:pt>
                <c:pt idx="1129">
                  <c:v>149500.00000000003</c:v>
                </c:pt>
                <c:pt idx="1130">
                  <c:v>78750</c:v>
                </c:pt>
                <c:pt idx="1131">
                  <c:v>78750</c:v>
                </c:pt>
                <c:pt idx="1132">
                  <c:v>83124.999999999985</c:v>
                </c:pt>
                <c:pt idx="1133">
                  <c:v>68250.000000000015</c:v>
                </c:pt>
                <c:pt idx="1134">
                  <c:v>40500</c:v>
                </c:pt>
                <c:pt idx="1135">
                  <c:v>123500.00000000003</c:v>
                </c:pt>
                <c:pt idx="1136">
                  <c:v>62500.000000000007</c:v>
                </c:pt>
                <c:pt idx="1137">
                  <c:v>62500.000000000007</c:v>
                </c:pt>
                <c:pt idx="1138">
                  <c:v>129375</c:v>
                </c:pt>
                <c:pt idx="1139">
                  <c:v>121500.00000000003</c:v>
                </c:pt>
                <c:pt idx="1140">
                  <c:v>95624.999999999971</c:v>
                </c:pt>
                <c:pt idx="1141">
                  <c:v>243750.00000000006</c:v>
                </c:pt>
                <c:pt idx="1142">
                  <c:v>232499.99999999997</c:v>
                </c:pt>
                <c:pt idx="1143">
                  <c:v>232499.99999999997</c:v>
                </c:pt>
                <c:pt idx="1144">
                  <c:v>227499.99999999997</c:v>
                </c:pt>
                <c:pt idx="1145">
                  <c:v>214500.00000000003</c:v>
                </c:pt>
                <c:pt idx="1146">
                  <c:v>135000</c:v>
                </c:pt>
                <c:pt idx="1147">
                  <c:v>341250.00000000006</c:v>
                </c:pt>
                <c:pt idx="1148">
                  <c:v>62999.999999999993</c:v>
                </c:pt>
                <c:pt idx="1149">
                  <c:v>35000</c:v>
                </c:pt>
                <c:pt idx="1150">
                  <c:v>30000.000000000004</c:v>
                </c:pt>
                <c:pt idx="1151">
                  <c:v>10500</c:v>
                </c:pt>
                <c:pt idx="1152">
                  <c:v>18750</c:v>
                </c:pt>
                <c:pt idx="1153">
                  <c:v>40000</c:v>
                </c:pt>
                <c:pt idx="1154">
                  <c:v>70000</c:v>
                </c:pt>
                <c:pt idx="1155">
                  <c:v>21000</c:v>
                </c:pt>
                <c:pt idx="1156">
                  <c:v>24000</c:v>
                </c:pt>
                <c:pt idx="1157">
                  <c:v>7875</c:v>
                </c:pt>
                <c:pt idx="1158">
                  <c:v>18750</c:v>
                </c:pt>
                <c:pt idx="1159">
                  <c:v>40000</c:v>
                </c:pt>
                <c:pt idx="1160">
                  <c:v>65800</c:v>
                </c:pt>
                <c:pt idx="1161">
                  <c:v>24500</c:v>
                </c:pt>
                <c:pt idx="1162">
                  <c:v>24000</c:v>
                </c:pt>
                <c:pt idx="1163">
                  <c:v>5250</c:v>
                </c:pt>
                <c:pt idx="1164">
                  <c:v>12500</c:v>
                </c:pt>
                <c:pt idx="1165">
                  <c:v>32000</c:v>
                </c:pt>
                <c:pt idx="1166">
                  <c:v>62999.999999999993</c:v>
                </c:pt>
                <c:pt idx="1167">
                  <c:v>21000</c:v>
                </c:pt>
                <c:pt idx="1168">
                  <c:v>18000</c:v>
                </c:pt>
                <c:pt idx="1169">
                  <c:v>7875</c:v>
                </c:pt>
                <c:pt idx="1170">
                  <c:v>9375</c:v>
                </c:pt>
                <c:pt idx="1171">
                  <c:v>36000</c:v>
                </c:pt>
                <c:pt idx="1172">
                  <c:v>95287.499999999971</c:v>
                </c:pt>
                <c:pt idx="1173">
                  <c:v>35000</c:v>
                </c:pt>
                <c:pt idx="1174">
                  <c:v>31499.999999999996</c:v>
                </c:pt>
                <c:pt idx="1175">
                  <c:v>16875</c:v>
                </c:pt>
                <c:pt idx="1176">
                  <c:v>20624.999999999996</c:v>
                </c:pt>
                <c:pt idx="1177">
                  <c:v>66000</c:v>
                </c:pt>
                <c:pt idx="1178">
                  <c:v>101062.49999999997</c:v>
                </c:pt>
                <c:pt idx="1179">
                  <c:v>48125</c:v>
                </c:pt>
                <c:pt idx="1180">
                  <c:v>36000</c:v>
                </c:pt>
                <c:pt idx="1181">
                  <c:v>23625</c:v>
                </c:pt>
                <c:pt idx="1182">
                  <c:v>24062.499999999996</c:v>
                </c:pt>
                <c:pt idx="1183">
                  <c:v>78000</c:v>
                </c:pt>
                <c:pt idx="1184">
                  <c:v>105874.99999999997</c:v>
                </c:pt>
                <c:pt idx="1185">
                  <c:v>52500</c:v>
                </c:pt>
                <c:pt idx="1186">
                  <c:v>40500</c:v>
                </c:pt>
                <c:pt idx="1187">
                  <c:v>23625</c:v>
                </c:pt>
                <c:pt idx="1188">
                  <c:v>27499.999999999996</c:v>
                </c:pt>
                <c:pt idx="1189">
                  <c:v>90000</c:v>
                </c:pt>
                <c:pt idx="1190">
                  <c:v>101062.49999999997</c:v>
                </c:pt>
                <c:pt idx="1191">
                  <c:v>52500</c:v>
                </c:pt>
                <c:pt idx="1192">
                  <c:v>40500</c:v>
                </c:pt>
                <c:pt idx="1193">
                  <c:v>23625</c:v>
                </c:pt>
                <c:pt idx="1194">
                  <c:v>20624.999999999996</c:v>
                </c:pt>
                <c:pt idx="1195">
                  <c:v>78000</c:v>
                </c:pt>
                <c:pt idx="1196">
                  <c:v>86624.999999999985</c:v>
                </c:pt>
                <c:pt idx="1197">
                  <c:v>43750</c:v>
                </c:pt>
                <c:pt idx="1198">
                  <c:v>26999.999999999996</c:v>
                </c:pt>
                <c:pt idx="1199">
                  <c:v>16875</c:v>
                </c:pt>
                <c:pt idx="1200">
                  <c:v>17187.499999999996</c:v>
                </c:pt>
                <c:pt idx="1201">
                  <c:v>54000</c:v>
                </c:pt>
                <c:pt idx="1202">
                  <c:v>84000</c:v>
                </c:pt>
                <c:pt idx="1203">
                  <c:v>43312.5</c:v>
                </c:pt>
                <c:pt idx="1204">
                  <c:v>27500.000000000004</c:v>
                </c:pt>
                <c:pt idx="1205">
                  <c:v>16500</c:v>
                </c:pt>
                <c:pt idx="1206">
                  <c:v>16250</c:v>
                </c:pt>
                <c:pt idx="1207">
                  <c:v>63000</c:v>
                </c:pt>
                <c:pt idx="1208">
                  <c:v>85312.5</c:v>
                </c:pt>
                <c:pt idx="1209">
                  <c:v>38500</c:v>
                </c:pt>
                <c:pt idx="1210">
                  <c:v>42900</c:v>
                </c:pt>
                <c:pt idx="1211">
                  <c:v>28875.000000000004</c:v>
                </c:pt>
                <c:pt idx="1212">
                  <c:v>24375</c:v>
                </c:pt>
                <c:pt idx="1213">
                  <c:v>70000</c:v>
                </c:pt>
                <c:pt idx="1214">
                  <c:v>108062.5</c:v>
                </c:pt>
                <c:pt idx="1215">
                  <c:v>52937.500000000007</c:v>
                </c:pt>
                <c:pt idx="1216">
                  <c:v>55000.000000000007</c:v>
                </c:pt>
                <c:pt idx="1217">
                  <c:v>33000</c:v>
                </c:pt>
                <c:pt idx="1218">
                  <c:v>32500</c:v>
                </c:pt>
                <c:pt idx="1219">
                  <c:v>84000</c:v>
                </c:pt>
                <c:pt idx="1220">
                  <c:v>32812.5</c:v>
                </c:pt>
                <c:pt idx="1221">
                  <c:v>33750</c:v>
                </c:pt>
                <c:pt idx="1222">
                  <c:v>42187.5</c:v>
                </c:pt>
                <c:pt idx="1223">
                  <c:v>25312.5</c:v>
                </c:pt>
                <c:pt idx="1224">
                  <c:v>49500.000000000007</c:v>
                </c:pt>
                <c:pt idx="1225">
                  <c:v>110687.50000000003</c:v>
                </c:pt>
                <c:pt idx="1226">
                  <c:v>43312.500000000007</c:v>
                </c:pt>
                <c:pt idx="1227">
                  <c:v>30937.5</c:v>
                </c:pt>
                <c:pt idx="1228">
                  <c:v>21874.999999999996</c:v>
                </c:pt>
                <c:pt idx="1229">
                  <c:v>40625.000000000007</c:v>
                </c:pt>
                <c:pt idx="1230">
                  <c:v>57750.000000000007</c:v>
                </c:pt>
                <c:pt idx="1231">
                  <c:v>104912.50000000003</c:v>
                </c:pt>
                <c:pt idx="1232">
                  <c:v>48125.000000000015</c:v>
                </c:pt>
                <c:pt idx="1233">
                  <c:v>30937.5</c:v>
                </c:pt>
                <c:pt idx="1234">
                  <c:v>15624.999999999998</c:v>
                </c:pt>
                <c:pt idx="1235">
                  <c:v>28437.500000000007</c:v>
                </c:pt>
                <c:pt idx="1236">
                  <c:v>45375.000000000007</c:v>
                </c:pt>
                <c:pt idx="1237">
                  <c:v>101062.50000000003</c:v>
                </c:pt>
                <c:pt idx="1238">
                  <c:v>43312.500000000007</c:v>
                </c:pt>
                <c:pt idx="1239">
                  <c:v>25312.5</c:v>
                </c:pt>
                <c:pt idx="1240">
                  <c:v>18749.999999999996</c:v>
                </c:pt>
                <c:pt idx="1241">
                  <c:v>22500.000000000004</c:v>
                </c:pt>
                <c:pt idx="1242">
                  <c:v>45000</c:v>
                </c:pt>
                <c:pt idx="1243">
                  <c:v>129675.00000000001</c:v>
                </c:pt>
                <c:pt idx="1244">
                  <c:v>57750.000000000015</c:v>
                </c:pt>
                <c:pt idx="1245">
                  <c:v>41250.000000000007</c:v>
                </c:pt>
                <c:pt idx="1246">
                  <c:v>34375.000000000007</c:v>
                </c:pt>
                <c:pt idx="1247">
                  <c:v>44687.5</c:v>
                </c:pt>
                <c:pt idx="1248">
                  <c:v>84000</c:v>
                </c:pt>
                <c:pt idx="1249">
                  <c:v>147875</c:v>
                </c:pt>
                <c:pt idx="1250">
                  <c:v>84000.000000000015</c:v>
                </c:pt>
                <c:pt idx="1251">
                  <c:v>44687.500000000007</c:v>
                </c:pt>
                <c:pt idx="1252">
                  <c:v>41250.000000000007</c:v>
                </c:pt>
                <c:pt idx="1253">
                  <c:v>48750</c:v>
                </c:pt>
                <c:pt idx="1254">
                  <c:v>94500</c:v>
                </c:pt>
                <c:pt idx="1255">
                  <c:v>153562.50000000003</c:v>
                </c:pt>
                <c:pt idx="1256">
                  <c:v>89250.000000000015</c:v>
                </c:pt>
                <c:pt idx="1257">
                  <c:v>48125.000000000007</c:v>
                </c:pt>
                <c:pt idx="1258">
                  <c:v>41250.000000000007</c:v>
                </c:pt>
                <c:pt idx="1259">
                  <c:v>52812.5</c:v>
                </c:pt>
                <c:pt idx="1260">
                  <c:v>105000</c:v>
                </c:pt>
                <c:pt idx="1261">
                  <c:v>147875</c:v>
                </c:pt>
                <c:pt idx="1262">
                  <c:v>89250.000000000015</c:v>
                </c:pt>
                <c:pt idx="1263">
                  <c:v>48125.000000000007</c:v>
                </c:pt>
                <c:pt idx="1264">
                  <c:v>34375.000000000007</c:v>
                </c:pt>
                <c:pt idx="1265">
                  <c:v>36562.5</c:v>
                </c:pt>
                <c:pt idx="1266">
                  <c:v>84000</c:v>
                </c:pt>
                <c:pt idx="1267">
                  <c:v>119437.50000000001</c:v>
                </c:pt>
                <c:pt idx="1268">
                  <c:v>68250.000000000015</c:v>
                </c:pt>
                <c:pt idx="1269">
                  <c:v>30937.500000000004</c:v>
                </c:pt>
                <c:pt idx="1270">
                  <c:v>27500.000000000004</c:v>
                </c:pt>
                <c:pt idx="1271">
                  <c:v>32500</c:v>
                </c:pt>
                <c:pt idx="1272">
                  <c:v>63000</c:v>
                </c:pt>
                <c:pt idx="1273">
                  <c:v>110250.00000000001</c:v>
                </c:pt>
                <c:pt idx="1274">
                  <c:v>62562.500000000015</c:v>
                </c:pt>
                <c:pt idx="1275">
                  <c:v>28437.500000000007</c:v>
                </c:pt>
                <c:pt idx="1276">
                  <c:v>24375.000000000004</c:v>
                </c:pt>
                <c:pt idx="1277">
                  <c:v>28125.000000000004</c:v>
                </c:pt>
                <c:pt idx="1278">
                  <c:v>66000</c:v>
                </c:pt>
                <c:pt idx="1279">
                  <c:v>111562.50000000003</c:v>
                </c:pt>
                <c:pt idx="1280">
                  <c:v>68250.000000000015</c:v>
                </c:pt>
                <c:pt idx="1281">
                  <c:v>52000.000000000015</c:v>
                </c:pt>
                <c:pt idx="1282">
                  <c:v>48750.000000000007</c:v>
                </c:pt>
                <c:pt idx="1283">
                  <c:v>51562.500000000007</c:v>
                </c:pt>
                <c:pt idx="1284">
                  <c:v>90000</c:v>
                </c:pt>
                <c:pt idx="1285">
                  <c:v>157500.00000000003</c:v>
                </c:pt>
                <c:pt idx="1286">
                  <c:v>91000.000000000029</c:v>
                </c:pt>
                <c:pt idx="1287">
                  <c:v>32812.5</c:v>
                </c:pt>
                <c:pt idx="1288">
                  <c:v>33750</c:v>
                </c:pt>
                <c:pt idx="1289">
                  <c:v>42187.5</c:v>
                </c:pt>
                <c:pt idx="1290">
                  <c:v>25312.5</c:v>
                </c:pt>
                <c:pt idx="1291">
                  <c:v>13125</c:v>
                </c:pt>
                <c:pt idx="1292">
                  <c:v>76500</c:v>
                </c:pt>
                <c:pt idx="1293">
                  <c:v>41562.5</c:v>
                </c:pt>
                <c:pt idx="1294">
                  <c:v>33750</c:v>
                </c:pt>
                <c:pt idx="1295">
                  <c:v>42187.5</c:v>
                </c:pt>
                <c:pt idx="1296">
                  <c:v>25312.5</c:v>
                </c:pt>
                <c:pt idx="1297">
                  <c:v>11250</c:v>
                </c:pt>
                <c:pt idx="1298">
                  <c:v>63000</c:v>
                </c:pt>
                <c:pt idx="1299">
                  <c:v>56250</c:v>
                </c:pt>
                <c:pt idx="1300">
                  <c:v>38499.999999999993</c:v>
                </c:pt>
                <c:pt idx="1301">
                  <c:v>56249.999999999985</c:v>
                </c:pt>
                <c:pt idx="1302">
                  <c:v>37812.499999999993</c:v>
                </c:pt>
                <c:pt idx="1303">
                  <c:v>11250</c:v>
                </c:pt>
                <c:pt idx="1304">
                  <c:v>71499.999999999985</c:v>
                </c:pt>
                <c:pt idx="1305">
                  <c:v>75000</c:v>
                </c:pt>
                <c:pt idx="1306">
                  <c:v>39000</c:v>
                </c:pt>
                <c:pt idx="1307">
                  <c:v>56875</c:v>
                </c:pt>
                <c:pt idx="1308">
                  <c:v>31250</c:v>
                </c:pt>
                <c:pt idx="1309">
                  <c:v>12375.000000000002</c:v>
                </c:pt>
                <c:pt idx="1310">
                  <c:v>91000</c:v>
                </c:pt>
                <c:pt idx="1311">
                  <c:v>72187.499999999985</c:v>
                </c:pt>
                <c:pt idx="1312">
                  <c:v>45000</c:v>
                </c:pt>
                <c:pt idx="1313">
                  <c:v>56250</c:v>
                </c:pt>
                <c:pt idx="1314">
                  <c:v>37812.499999999993</c:v>
                </c:pt>
                <c:pt idx="1315">
                  <c:v>15750</c:v>
                </c:pt>
                <c:pt idx="1316">
                  <c:v>142500</c:v>
                </c:pt>
                <c:pt idx="1317">
                  <c:v>126875</c:v>
                </c:pt>
                <c:pt idx="1318">
                  <c:v>90000</c:v>
                </c:pt>
                <c:pt idx="1319">
                  <c:v>112500</c:v>
                </c:pt>
                <c:pt idx="1320">
                  <c:v>89062.5</c:v>
                </c:pt>
                <c:pt idx="1321">
                  <c:v>44625.000000000007</c:v>
                </c:pt>
                <c:pt idx="1322">
                  <c:v>260000</c:v>
                </c:pt>
                <c:pt idx="1323">
                  <c:v>160000</c:v>
                </c:pt>
                <c:pt idx="1324">
                  <c:v>110500.00000000003</c:v>
                </c:pt>
                <c:pt idx="1325">
                  <c:v>127500.00000000001</c:v>
                </c:pt>
                <c:pt idx="1326">
                  <c:v>100000</c:v>
                </c:pt>
                <c:pt idx="1327">
                  <c:v>70125</c:v>
                </c:pt>
                <c:pt idx="1328">
                  <c:v>220000</c:v>
                </c:pt>
                <c:pt idx="1329">
                  <c:v>159375.00000000003</c:v>
                </c:pt>
                <c:pt idx="1330">
                  <c:v>108750.00000000003</c:v>
                </c:pt>
                <c:pt idx="1331">
                  <c:v>105000</c:v>
                </c:pt>
                <c:pt idx="1332">
                  <c:v>91875</c:v>
                </c:pt>
                <c:pt idx="1333">
                  <c:v>55125</c:v>
                </c:pt>
                <c:pt idx="1334">
                  <c:v>105000</c:v>
                </c:pt>
                <c:pt idx="1335">
                  <c:v>89375.000000000015</c:v>
                </c:pt>
                <c:pt idx="1336">
                  <c:v>77000.000000000015</c:v>
                </c:pt>
                <c:pt idx="1337">
                  <c:v>60937.500000000015</c:v>
                </c:pt>
                <c:pt idx="1338">
                  <c:v>52812.500000000015</c:v>
                </c:pt>
                <c:pt idx="1339">
                  <c:v>39375.000000000007</c:v>
                </c:pt>
                <c:pt idx="1340">
                  <c:v>90000</c:v>
                </c:pt>
                <c:pt idx="1341">
                  <c:v>65312.500000000007</c:v>
                </c:pt>
                <c:pt idx="1342">
                  <c:v>61750.000000000015</c:v>
                </c:pt>
                <c:pt idx="1343">
                  <c:v>45000.000000000007</c:v>
                </c:pt>
                <c:pt idx="1344">
                  <c:v>37812.500000000007</c:v>
                </c:pt>
                <c:pt idx="1345">
                  <c:v>24375</c:v>
                </c:pt>
                <c:pt idx="1346">
                  <c:v>84000</c:v>
                </c:pt>
                <c:pt idx="1347">
                  <c:v>72187.500000000015</c:v>
                </c:pt>
                <c:pt idx="1348">
                  <c:v>72000.000000000015</c:v>
                </c:pt>
                <c:pt idx="1349">
                  <c:v>58437.500000000007</c:v>
                </c:pt>
                <c:pt idx="1350">
                  <c:v>65000.000000000015</c:v>
                </c:pt>
                <c:pt idx="1351">
                  <c:v>47812.500000000007</c:v>
                </c:pt>
                <c:pt idx="1352">
                  <c:v>180000.00000000003</c:v>
                </c:pt>
                <c:pt idx="1353">
                  <c:v>131250.00000000003</c:v>
                </c:pt>
                <c:pt idx="1354">
                  <c:v>119000.00000000003</c:v>
                </c:pt>
                <c:pt idx="1355">
                  <c:v>100000.00000000001</c:v>
                </c:pt>
                <c:pt idx="1356">
                  <c:v>100000.00000000001</c:v>
                </c:pt>
                <c:pt idx="1357">
                  <c:v>57375.000000000007</c:v>
                </c:pt>
                <c:pt idx="1358">
                  <c:v>199500.00000000003</c:v>
                </c:pt>
                <c:pt idx="1359">
                  <c:v>51000</c:v>
                </c:pt>
                <c:pt idx="1360">
                  <c:v>53125</c:v>
                </c:pt>
                <c:pt idx="1361">
                  <c:v>63750</c:v>
                </c:pt>
                <c:pt idx="1362">
                  <c:v>41250</c:v>
                </c:pt>
                <c:pt idx="1363">
                  <c:v>24750.000000000004</c:v>
                </c:pt>
                <c:pt idx="1364">
                  <c:v>106875</c:v>
                </c:pt>
                <c:pt idx="1365">
                  <c:v>63000</c:v>
                </c:pt>
                <c:pt idx="1366">
                  <c:v>53125</c:v>
                </c:pt>
                <c:pt idx="1367">
                  <c:v>63750</c:v>
                </c:pt>
                <c:pt idx="1368">
                  <c:v>41250</c:v>
                </c:pt>
                <c:pt idx="1369">
                  <c:v>22000.000000000004</c:v>
                </c:pt>
                <c:pt idx="1370">
                  <c:v>90000</c:v>
                </c:pt>
                <c:pt idx="1371">
                  <c:v>82500</c:v>
                </c:pt>
                <c:pt idx="1372">
                  <c:v>60000</c:v>
                </c:pt>
                <c:pt idx="1373">
                  <c:v>82874.999999999985</c:v>
                </c:pt>
                <c:pt idx="1374">
                  <c:v>58500</c:v>
                </c:pt>
                <c:pt idx="1375">
                  <c:v>22750</c:v>
                </c:pt>
                <c:pt idx="1376">
                  <c:v>101250</c:v>
                </c:pt>
                <c:pt idx="1377">
                  <c:v>107250</c:v>
                </c:pt>
                <c:pt idx="1378">
                  <c:v>61250</c:v>
                </c:pt>
                <c:pt idx="1379">
                  <c:v>84000</c:v>
                </c:pt>
                <c:pt idx="1380">
                  <c:v>49500.000000000007</c:v>
                </c:pt>
                <c:pt idx="1381">
                  <c:v>24000.000000000004</c:v>
                </c:pt>
                <c:pt idx="1382">
                  <c:v>126562.50000000003</c:v>
                </c:pt>
                <c:pt idx="1383">
                  <c:v>103500</c:v>
                </c:pt>
                <c:pt idx="1384">
                  <c:v>69062.5</c:v>
                </c:pt>
                <c:pt idx="1385">
                  <c:v>82875</c:v>
                </c:pt>
                <c:pt idx="1386">
                  <c:v>58500</c:v>
                </c:pt>
                <c:pt idx="1387">
                  <c:v>24750</c:v>
                </c:pt>
                <c:pt idx="1388">
                  <c:v>181125</c:v>
                </c:pt>
                <c:pt idx="1389">
                  <c:v>160874.99999999997</c:v>
                </c:pt>
                <c:pt idx="1390">
                  <c:v>122500</c:v>
                </c:pt>
                <c:pt idx="1391">
                  <c:v>178500</c:v>
                </c:pt>
                <c:pt idx="1392">
                  <c:v>146625</c:v>
                </c:pt>
                <c:pt idx="1393">
                  <c:v>85500</c:v>
                </c:pt>
                <c:pt idx="1394">
                  <c:v>371250.00000000006</c:v>
                </c:pt>
                <c:pt idx="1395">
                  <c:v>243000</c:v>
                </c:pt>
                <c:pt idx="1396">
                  <c:v>178125</c:v>
                </c:pt>
                <c:pt idx="1397">
                  <c:v>199500</c:v>
                </c:pt>
                <c:pt idx="1398">
                  <c:v>162000</c:v>
                </c:pt>
                <c:pt idx="1399">
                  <c:v>123500</c:v>
                </c:pt>
                <c:pt idx="1400">
                  <c:v>321750.00000000006</c:v>
                </c:pt>
                <c:pt idx="1401">
                  <c:v>242250</c:v>
                </c:pt>
                <c:pt idx="1402">
                  <c:v>175312.50000000003</c:v>
                </c:pt>
                <c:pt idx="1403">
                  <c:v>168000</c:v>
                </c:pt>
                <c:pt idx="1404">
                  <c:v>114000</c:v>
                </c:pt>
                <c:pt idx="1405">
                  <c:v>76000</c:v>
                </c:pt>
                <c:pt idx="1406">
                  <c:v>114750</c:v>
                </c:pt>
                <c:pt idx="1407">
                  <c:v>90000.000000000015</c:v>
                </c:pt>
                <c:pt idx="1408">
                  <c:v>81250.000000000015</c:v>
                </c:pt>
                <c:pt idx="1409">
                  <c:v>54000.000000000007</c:v>
                </c:pt>
                <c:pt idx="1410">
                  <c:v>45000.000000000007</c:v>
                </c:pt>
                <c:pt idx="1411">
                  <c:v>38500</c:v>
                </c:pt>
                <c:pt idx="1412">
                  <c:v>74249.999999999985</c:v>
                </c:pt>
                <c:pt idx="1413">
                  <c:v>60000</c:v>
                </c:pt>
                <c:pt idx="1414">
                  <c:v>93437.500000000015</c:v>
                </c:pt>
                <c:pt idx="1415">
                  <c:v>72000</c:v>
                </c:pt>
                <c:pt idx="1416">
                  <c:v>61875.000000000007</c:v>
                </c:pt>
                <c:pt idx="1417">
                  <c:v>45500</c:v>
                </c:pt>
                <c:pt idx="1418">
                  <c:v>126000</c:v>
                </c:pt>
                <c:pt idx="1419">
                  <c:v>103125.00000000001</c:v>
                </c:pt>
                <c:pt idx="1420">
                  <c:v>105000.00000000001</c:v>
                </c:pt>
                <c:pt idx="1421">
                  <c:v>86625.000000000015</c:v>
                </c:pt>
                <c:pt idx="1422">
                  <c:v>97500.000000000015</c:v>
                </c:pt>
                <c:pt idx="1423">
                  <c:v>80750.000000000015</c:v>
                </c:pt>
                <c:pt idx="1424">
                  <c:v>243000.00000000006</c:v>
                </c:pt>
                <c:pt idx="1425">
                  <c:v>180000.00000000003</c:v>
                </c:pt>
                <c:pt idx="1426">
                  <c:v>170000.00000000003</c:v>
                </c:pt>
                <c:pt idx="1427">
                  <c:v>144000</c:v>
                </c:pt>
                <c:pt idx="1428">
                  <c:v>144000</c:v>
                </c:pt>
                <c:pt idx="1429">
                  <c:v>94500.000000000015</c:v>
                </c:pt>
                <c:pt idx="1430">
                  <c:v>267187.50000000006</c:v>
                </c:pt>
                <c:pt idx="1431">
                  <c:v>172125</c:v>
                </c:pt>
                <c:pt idx="1432">
                  <c:v>102375</c:v>
                </c:pt>
                <c:pt idx="1433">
                  <c:v>56875</c:v>
                </c:pt>
                <c:pt idx="1434">
                  <c:v>60000</c:v>
                </c:pt>
                <c:pt idx="1435">
                  <c:v>105875.00000000001</c:v>
                </c:pt>
                <c:pt idx="1436">
                  <c:v>146250</c:v>
                </c:pt>
                <c:pt idx="1437">
                  <c:v>182250</c:v>
                </c:pt>
                <c:pt idx="1438">
                  <c:v>86625</c:v>
                </c:pt>
                <c:pt idx="1439">
                  <c:v>52500</c:v>
                </c:pt>
                <c:pt idx="1440">
                  <c:v>57000</c:v>
                </c:pt>
                <c:pt idx="1441">
                  <c:v>105875.00000000001</c:v>
                </c:pt>
                <c:pt idx="1442">
                  <c:v>146250</c:v>
                </c:pt>
                <c:pt idx="1443">
                  <c:v>176175</c:v>
                </c:pt>
                <c:pt idx="1444">
                  <c:v>86625</c:v>
                </c:pt>
                <c:pt idx="1445">
                  <c:v>50312.5</c:v>
                </c:pt>
                <c:pt idx="1446">
                  <c:v>51000</c:v>
                </c:pt>
                <c:pt idx="1447">
                  <c:v>91437.5</c:v>
                </c:pt>
                <c:pt idx="1448">
                  <c:v>129375</c:v>
                </c:pt>
                <c:pt idx="1449">
                  <c:v>167062.5</c:v>
                </c:pt>
                <c:pt idx="1450">
                  <c:v>82687.5</c:v>
                </c:pt>
                <c:pt idx="1451">
                  <c:v>45937.5</c:v>
                </c:pt>
                <c:pt idx="1452">
                  <c:v>54000</c:v>
                </c:pt>
                <c:pt idx="1453">
                  <c:v>91437.5</c:v>
                </c:pt>
                <c:pt idx="1454">
                  <c:v>135000</c:v>
                </c:pt>
                <c:pt idx="1455">
                  <c:v>215325.00000000003</c:v>
                </c:pt>
                <c:pt idx="1456">
                  <c:v>110687.50000000001</c:v>
                </c:pt>
                <c:pt idx="1457">
                  <c:v>68750</c:v>
                </c:pt>
                <c:pt idx="1458">
                  <c:v>75000</c:v>
                </c:pt>
                <c:pt idx="1459">
                  <c:v>110250</c:v>
                </c:pt>
                <c:pt idx="1460">
                  <c:v>203125</c:v>
                </c:pt>
                <c:pt idx="1461">
                  <c:v>236250</c:v>
                </c:pt>
                <c:pt idx="1462">
                  <c:v>120312.50000000001</c:v>
                </c:pt>
                <c:pt idx="1463">
                  <c:v>75000</c:v>
                </c:pt>
                <c:pt idx="1464">
                  <c:v>86250</c:v>
                </c:pt>
                <c:pt idx="1465">
                  <c:v>130812.49999999999</c:v>
                </c:pt>
                <c:pt idx="1466">
                  <c:v>253750</c:v>
                </c:pt>
                <c:pt idx="1467">
                  <c:v>277875</c:v>
                </c:pt>
                <c:pt idx="1468">
                  <c:v>147000</c:v>
                </c:pt>
                <c:pt idx="1469">
                  <c:v>85937.500000000015</c:v>
                </c:pt>
                <c:pt idx="1470">
                  <c:v>94875.000000000015</c:v>
                </c:pt>
                <c:pt idx="1471">
                  <c:v>136500</c:v>
                </c:pt>
                <c:pt idx="1472">
                  <c:v>271250</c:v>
                </c:pt>
                <c:pt idx="1473">
                  <c:v>270562.5</c:v>
                </c:pt>
                <c:pt idx="1474">
                  <c:v>147000</c:v>
                </c:pt>
                <c:pt idx="1475">
                  <c:v>85937.500000000015</c:v>
                </c:pt>
                <c:pt idx="1476">
                  <c:v>77625</c:v>
                </c:pt>
                <c:pt idx="1477">
                  <c:v>105875.00000000001</c:v>
                </c:pt>
                <c:pt idx="1478">
                  <c:v>217500.00000000003</c:v>
                </c:pt>
                <c:pt idx="1479">
                  <c:v>210375.00000000003</c:v>
                </c:pt>
                <c:pt idx="1480">
                  <c:v>113750.00000000003</c:v>
                </c:pt>
                <c:pt idx="1481">
                  <c:v>61875</c:v>
                </c:pt>
                <c:pt idx="1482">
                  <c:v>70875</c:v>
                </c:pt>
                <c:pt idx="1483">
                  <c:v>101062.50000000001</c:v>
                </c:pt>
                <c:pt idx="1484">
                  <c:v>187500.00000000003</c:v>
                </c:pt>
                <c:pt idx="1485">
                  <c:v>216000.00000000003</c:v>
                </c:pt>
                <c:pt idx="1486">
                  <c:v>109375.00000000003</c:v>
                </c:pt>
                <c:pt idx="1487">
                  <c:v>65625.000000000015</c:v>
                </c:pt>
                <c:pt idx="1488">
                  <c:v>75000.000000000015</c:v>
                </c:pt>
                <c:pt idx="1489">
                  <c:v>105000.00000000001</c:v>
                </c:pt>
                <c:pt idx="1490">
                  <c:v>203125</c:v>
                </c:pt>
                <c:pt idx="1491">
                  <c:v>209250.00000000003</c:v>
                </c:pt>
                <c:pt idx="1492">
                  <c:v>105000.00000000001</c:v>
                </c:pt>
                <c:pt idx="1493">
                  <c:v>68125.000000000015</c:v>
                </c:pt>
                <c:pt idx="1494">
                  <c:v>86250.000000000015</c:v>
                </c:pt>
                <c:pt idx="1495">
                  <c:v>125124.99999999999</c:v>
                </c:pt>
                <c:pt idx="1496">
                  <c:v>227500</c:v>
                </c:pt>
                <c:pt idx="1497">
                  <c:v>255937.5</c:v>
                </c:pt>
                <c:pt idx="1498">
                  <c:v>129937.50000000001</c:v>
                </c:pt>
                <c:pt idx="1499">
                  <c:v>85937.500000000015</c:v>
                </c:pt>
                <c:pt idx="1500">
                  <c:v>94875.000000000015</c:v>
                </c:pt>
                <c:pt idx="1501">
                  <c:v>130812.49999999999</c:v>
                </c:pt>
                <c:pt idx="1502">
                  <c:v>236250</c:v>
                </c:pt>
                <c:pt idx="1503">
                  <c:v>160000</c:v>
                </c:pt>
                <c:pt idx="1504">
                  <c:v>72000</c:v>
                </c:pt>
                <c:pt idx="1505">
                  <c:v>63000.000000000007</c:v>
                </c:pt>
                <c:pt idx="1506">
                  <c:v>55125</c:v>
                </c:pt>
                <c:pt idx="1507">
                  <c:v>75000</c:v>
                </c:pt>
                <c:pt idx="1508">
                  <c:v>60000</c:v>
                </c:pt>
                <c:pt idx="1509">
                  <c:v>170000</c:v>
                </c:pt>
                <c:pt idx="1510">
                  <c:v>60000</c:v>
                </c:pt>
                <c:pt idx="1511">
                  <c:v>57750.000000000007</c:v>
                </c:pt>
                <c:pt idx="1512">
                  <c:v>52062.5</c:v>
                </c:pt>
                <c:pt idx="1513">
                  <c:v>75000</c:v>
                </c:pt>
                <c:pt idx="1514">
                  <c:v>60000</c:v>
                </c:pt>
                <c:pt idx="1515">
                  <c:v>164000</c:v>
                </c:pt>
                <c:pt idx="1516">
                  <c:v>63000</c:v>
                </c:pt>
                <c:pt idx="1517">
                  <c:v>57750.000000000007</c:v>
                </c:pt>
                <c:pt idx="1518">
                  <c:v>49000</c:v>
                </c:pt>
                <c:pt idx="1519">
                  <c:v>67500</c:v>
                </c:pt>
                <c:pt idx="1520">
                  <c:v>55000</c:v>
                </c:pt>
                <c:pt idx="1521">
                  <c:v>160000</c:v>
                </c:pt>
                <c:pt idx="1522">
                  <c:v>60000</c:v>
                </c:pt>
                <c:pt idx="1523">
                  <c:v>52500.000000000007</c:v>
                </c:pt>
                <c:pt idx="1524">
                  <c:v>52062.5</c:v>
                </c:pt>
                <c:pt idx="1525">
                  <c:v>63750</c:v>
                </c:pt>
                <c:pt idx="1526">
                  <c:v>55000</c:v>
                </c:pt>
                <c:pt idx="1527">
                  <c:v>205000</c:v>
                </c:pt>
                <c:pt idx="1528">
                  <c:v>70875</c:v>
                </c:pt>
                <c:pt idx="1529">
                  <c:v>70000</c:v>
                </c:pt>
                <c:pt idx="1530">
                  <c:v>62999.999999999993</c:v>
                </c:pt>
                <c:pt idx="1531">
                  <c:v>71250</c:v>
                </c:pt>
                <c:pt idx="1532">
                  <c:v>82500.000000000015</c:v>
                </c:pt>
                <c:pt idx="1533">
                  <c:v>212500</c:v>
                </c:pt>
                <c:pt idx="1534">
                  <c:v>81000.000000000015</c:v>
                </c:pt>
                <c:pt idx="1535">
                  <c:v>73500</c:v>
                </c:pt>
                <c:pt idx="1536">
                  <c:v>70000</c:v>
                </c:pt>
                <c:pt idx="1537">
                  <c:v>75000</c:v>
                </c:pt>
                <c:pt idx="1538">
                  <c:v>89375.000000000015</c:v>
                </c:pt>
                <c:pt idx="1539">
                  <c:v>218750</c:v>
                </c:pt>
                <c:pt idx="1540">
                  <c:v>84375.000000000015</c:v>
                </c:pt>
                <c:pt idx="1541">
                  <c:v>77000</c:v>
                </c:pt>
                <c:pt idx="1542">
                  <c:v>70000</c:v>
                </c:pt>
                <c:pt idx="1543">
                  <c:v>78750</c:v>
                </c:pt>
                <c:pt idx="1544">
                  <c:v>96250.000000000015</c:v>
                </c:pt>
                <c:pt idx="1545">
                  <c:v>212500</c:v>
                </c:pt>
                <c:pt idx="1546">
                  <c:v>84375.000000000015</c:v>
                </c:pt>
                <c:pt idx="1547">
                  <c:v>77000</c:v>
                </c:pt>
                <c:pt idx="1548">
                  <c:v>73500</c:v>
                </c:pt>
                <c:pt idx="1549">
                  <c:v>75000</c:v>
                </c:pt>
                <c:pt idx="1550">
                  <c:v>92812.500000000015</c:v>
                </c:pt>
                <c:pt idx="1551">
                  <c:v>200000</c:v>
                </c:pt>
                <c:pt idx="1552">
                  <c:v>81000.000000000015</c:v>
                </c:pt>
                <c:pt idx="1553">
                  <c:v>73500</c:v>
                </c:pt>
                <c:pt idx="1554">
                  <c:v>70000</c:v>
                </c:pt>
                <c:pt idx="1555">
                  <c:v>75000</c:v>
                </c:pt>
                <c:pt idx="1556">
                  <c:v>82500.000000000015</c:v>
                </c:pt>
                <c:pt idx="1557">
                  <c:v>213125.00000000003</c:v>
                </c:pt>
                <c:pt idx="1558">
                  <c:v>81000.000000000015</c:v>
                </c:pt>
                <c:pt idx="1559">
                  <c:v>78750</c:v>
                </c:pt>
                <c:pt idx="1560">
                  <c:v>74812.5</c:v>
                </c:pt>
                <c:pt idx="1561">
                  <c:v>78375</c:v>
                </c:pt>
                <c:pt idx="1562">
                  <c:v>90000</c:v>
                </c:pt>
                <c:pt idx="1563">
                  <c:v>206250.00000000003</c:v>
                </c:pt>
                <c:pt idx="1564">
                  <c:v>77625</c:v>
                </c:pt>
                <c:pt idx="1565">
                  <c:v>81900</c:v>
                </c:pt>
                <c:pt idx="1566">
                  <c:v>78750</c:v>
                </c:pt>
                <c:pt idx="1567">
                  <c:v>78375</c:v>
                </c:pt>
                <c:pt idx="1568">
                  <c:v>86250</c:v>
                </c:pt>
                <c:pt idx="1569">
                  <c:v>220000.00000000003</c:v>
                </c:pt>
                <c:pt idx="1570">
                  <c:v>81000.000000000015</c:v>
                </c:pt>
                <c:pt idx="1571">
                  <c:v>86625</c:v>
                </c:pt>
                <c:pt idx="1572">
                  <c:v>78750</c:v>
                </c:pt>
                <c:pt idx="1573">
                  <c:v>82500.000000000015</c:v>
                </c:pt>
                <c:pt idx="1574">
                  <c:v>90000</c:v>
                </c:pt>
                <c:pt idx="1575">
                  <c:v>36750</c:v>
                </c:pt>
                <c:pt idx="1576">
                  <c:v>49000</c:v>
                </c:pt>
                <c:pt idx="1577">
                  <c:v>49000</c:v>
                </c:pt>
                <c:pt idx="1578">
                  <c:v>28000</c:v>
                </c:pt>
                <c:pt idx="1579">
                  <c:v>27000.000000000007</c:v>
                </c:pt>
                <c:pt idx="1580">
                  <c:v>48000</c:v>
                </c:pt>
                <c:pt idx="1581">
                  <c:v>47250.000000000007</c:v>
                </c:pt>
                <c:pt idx="1582">
                  <c:v>49000</c:v>
                </c:pt>
                <c:pt idx="1583">
                  <c:v>49000</c:v>
                </c:pt>
                <c:pt idx="1584">
                  <c:v>28000</c:v>
                </c:pt>
                <c:pt idx="1585">
                  <c:v>22500.000000000004</c:v>
                </c:pt>
                <c:pt idx="1586">
                  <c:v>39000</c:v>
                </c:pt>
                <c:pt idx="1587">
                  <c:v>66500</c:v>
                </c:pt>
                <c:pt idx="1588">
                  <c:v>56875</c:v>
                </c:pt>
                <c:pt idx="1589">
                  <c:v>67374.999999999985</c:v>
                </c:pt>
                <c:pt idx="1590">
                  <c:v>43750</c:v>
                </c:pt>
                <c:pt idx="1591">
                  <c:v>22000.000000000004</c:v>
                </c:pt>
                <c:pt idx="1592">
                  <c:v>45000</c:v>
                </c:pt>
                <c:pt idx="1593">
                  <c:v>91437.5</c:v>
                </c:pt>
                <c:pt idx="1594">
                  <c:v>57750.000000000007</c:v>
                </c:pt>
                <c:pt idx="1595">
                  <c:v>68250</c:v>
                </c:pt>
                <c:pt idx="1596">
                  <c:v>35437.5</c:v>
                </c:pt>
                <c:pt idx="1597">
                  <c:v>25000.000000000007</c:v>
                </c:pt>
                <c:pt idx="1598">
                  <c:v>58500.000000000007</c:v>
                </c:pt>
                <c:pt idx="1599">
                  <c:v>87500</c:v>
                </c:pt>
                <c:pt idx="1600">
                  <c:v>67375</c:v>
                </c:pt>
                <c:pt idx="1601">
                  <c:v>67375</c:v>
                </c:pt>
                <c:pt idx="1602">
                  <c:v>48125</c:v>
                </c:pt>
                <c:pt idx="1603">
                  <c:v>31499.999999999996</c:v>
                </c:pt>
                <c:pt idx="1604">
                  <c:v>94500</c:v>
                </c:pt>
                <c:pt idx="1605">
                  <c:v>149187.49999999997</c:v>
                </c:pt>
                <c:pt idx="1606">
                  <c:v>147874.99999999994</c:v>
                </c:pt>
                <c:pt idx="1607">
                  <c:v>182000</c:v>
                </c:pt>
                <c:pt idx="1608">
                  <c:v>147000</c:v>
                </c:pt>
                <c:pt idx="1609">
                  <c:v>144000</c:v>
                </c:pt>
                <c:pt idx="1610">
                  <c:v>220500</c:v>
                </c:pt>
                <c:pt idx="1611">
                  <c:v>252874.99999999997</c:v>
                </c:pt>
                <c:pt idx="1612">
                  <c:v>220500</c:v>
                </c:pt>
                <c:pt idx="1613">
                  <c:v>204750</c:v>
                </c:pt>
                <c:pt idx="1614">
                  <c:v>163625</c:v>
                </c:pt>
                <c:pt idx="1615">
                  <c:v>216000</c:v>
                </c:pt>
                <c:pt idx="1616">
                  <c:v>189000</c:v>
                </c:pt>
                <c:pt idx="1617">
                  <c:v>251999.99999999997</c:v>
                </c:pt>
                <c:pt idx="1618">
                  <c:v>217000</c:v>
                </c:pt>
                <c:pt idx="1619">
                  <c:v>159250</c:v>
                </c:pt>
                <c:pt idx="1620">
                  <c:v>104125</c:v>
                </c:pt>
                <c:pt idx="1621">
                  <c:v>119000</c:v>
                </c:pt>
                <c:pt idx="1622">
                  <c:v>56250</c:v>
                </c:pt>
                <c:pt idx="1623">
                  <c:v>78750.000000000015</c:v>
                </c:pt>
                <c:pt idx="1624">
                  <c:v>86625.000000000015</c:v>
                </c:pt>
                <c:pt idx="1625">
                  <c:v>43750.000000000007</c:v>
                </c:pt>
                <c:pt idx="1626">
                  <c:v>35000.000000000007</c:v>
                </c:pt>
                <c:pt idx="1627">
                  <c:v>54000.000000000015</c:v>
                </c:pt>
                <c:pt idx="1628">
                  <c:v>33749.999999999993</c:v>
                </c:pt>
                <c:pt idx="1629">
                  <c:v>49000</c:v>
                </c:pt>
                <c:pt idx="1630">
                  <c:v>101062.50000000001</c:v>
                </c:pt>
                <c:pt idx="1631">
                  <c:v>61250.000000000015</c:v>
                </c:pt>
                <c:pt idx="1632">
                  <c:v>51187.500000000007</c:v>
                </c:pt>
                <c:pt idx="1633">
                  <c:v>66000.000000000015</c:v>
                </c:pt>
                <c:pt idx="1634">
                  <c:v>63000.000000000007</c:v>
                </c:pt>
                <c:pt idx="1635">
                  <c:v>90562.5</c:v>
                </c:pt>
                <c:pt idx="1636">
                  <c:v>113750.00000000003</c:v>
                </c:pt>
                <c:pt idx="1637">
                  <c:v>74812.5</c:v>
                </c:pt>
                <c:pt idx="1638">
                  <c:v>86625.000000000015</c:v>
                </c:pt>
                <c:pt idx="1639">
                  <c:v>127500.00000000003</c:v>
                </c:pt>
                <c:pt idx="1640">
                  <c:v>132000</c:v>
                </c:pt>
                <c:pt idx="1641">
                  <c:v>170625.00000000003</c:v>
                </c:pt>
                <c:pt idx="1642">
                  <c:v>196875.00000000006</c:v>
                </c:pt>
                <c:pt idx="1643">
                  <c:v>134750</c:v>
                </c:pt>
                <c:pt idx="1644">
                  <c:v>134750</c:v>
                </c:pt>
                <c:pt idx="1645">
                  <c:v>152000.00000000003</c:v>
                </c:pt>
                <c:pt idx="1646">
                  <c:v>146625</c:v>
                </c:pt>
                <c:pt idx="1647">
                  <c:v>131250</c:v>
                </c:pt>
                <c:pt idx="1648">
                  <c:v>77000</c:v>
                </c:pt>
                <c:pt idx="1649">
                  <c:v>41250</c:v>
                </c:pt>
                <c:pt idx="1650">
                  <c:v>41999.999999999985</c:v>
                </c:pt>
                <c:pt idx="1651">
                  <c:v>81000</c:v>
                </c:pt>
                <c:pt idx="1652">
                  <c:v>105875.00000000001</c:v>
                </c:pt>
                <c:pt idx="1653">
                  <c:v>140000</c:v>
                </c:pt>
                <c:pt idx="1654">
                  <c:v>62999.999999999993</c:v>
                </c:pt>
                <c:pt idx="1655">
                  <c:v>37500</c:v>
                </c:pt>
                <c:pt idx="1656">
                  <c:v>39374.999999999985</c:v>
                </c:pt>
                <c:pt idx="1657">
                  <c:v>81000</c:v>
                </c:pt>
                <c:pt idx="1658">
                  <c:v>105875.00000000001</c:v>
                </c:pt>
                <c:pt idx="1659">
                  <c:v>134750</c:v>
                </c:pt>
                <c:pt idx="1660">
                  <c:v>62999.999999999993</c:v>
                </c:pt>
                <c:pt idx="1661">
                  <c:v>35625</c:v>
                </c:pt>
                <c:pt idx="1662">
                  <c:v>34124.999999999985</c:v>
                </c:pt>
                <c:pt idx="1663">
                  <c:v>67500</c:v>
                </c:pt>
                <c:pt idx="1664">
                  <c:v>91437.500000000015</c:v>
                </c:pt>
                <c:pt idx="1665">
                  <c:v>126875</c:v>
                </c:pt>
                <c:pt idx="1666">
                  <c:v>68000</c:v>
                </c:pt>
                <c:pt idx="1667">
                  <c:v>40500.000000000007</c:v>
                </c:pt>
                <c:pt idx="1668">
                  <c:v>45937.5</c:v>
                </c:pt>
                <c:pt idx="1669">
                  <c:v>80000</c:v>
                </c:pt>
                <c:pt idx="1670">
                  <c:v>115500.00000000001</c:v>
                </c:pt>
                <c:pt idx="1671">
                  <c:v>198750</c:v>
                </c:pt>
                <c:pt idx="1672">
                  <c:v>99999.999999999985</c:v>
                </c:pt>
                <c:pt idx="1673">
                  <c:v>64125</c:v>
                </c:pt>
                <c:pt idx="1674">
                  <c:v>70875</c:v>
                </c:pt>
                <c:pt idx="1675">
                  <c:v>104499.99999999999</c:v>
                </c:pt>
                <c:pt idx="1676">
                  <c:v>189750.00000000003</c:v>
                </c:pt>
                <c:pt idx="1677">
                  <c:v>226874.99999999997</c:v>
                </c:pt>
                <c:pt idx="1678">
                  <c:v>114999.99999999999</c:v>
                </c:pt>
                <c:pt idx="1679">
                  <c:v>74250</c:v>
                </c:pt>
                <c:pt idx="1680">
                  <c:v>82687.5</c:v>
                </c:pt>
                <c:pt idx="1681">
                  <c:v>125999.99999999999</c:v>
                </c:pt>
                <c:pt idx="1682">
                  <c:v>241312.50000000003</c:v>
                </c:pt>
                <c:pt idx="1683">
                  <c:v>270000</c:v>
                </c:pt>
                <c:pt idx="1684">
                  <c:v>143000</c:v>
                </c:pt>
                <c:pt idx="1685">
                  <c:v>86250</c:v>
                </c:pt>
                <c:pt idx="1686">
                  <c:v>91875</c:v>
                </c:pt>
                <c:pt idx="1687">
                  <c:v>132000</c:v>
                </c:pt>
                <c:pt idx="1688">
                  <c:v>259187.50000000003</c:v>
                </c:pt>
                <c:pt idx="1689">
                  <c:v>262500</c:v>
                </c:pt>
                <c:pt idx="1690">
                  <c:v>143000</c:v>
                </c:pt>
                <c:pt idx="1691">
                  <c:v>77625</c:v>
                </c:pt>
                <c:pt idx="1692">
                  <c:v>64312.499999999993</c:v>
                </c:pt>
                <c:pt idx="1693">
                  <c:v>90000</c:v>
                </c:pt>
                <c:pt idx="1694">
                  <c:v>185625.00000000009</c:v>
                </c:pt>
                <c:pt idx="1695">
                  <c:v>180000.00000000003</c:v>
                </c:pt>
                <c:pt idx="1696">
                  <c:v>96000.000000000029</c:v>
                </c:pt>
                <c:pt idx="1697">
                  <c:v>52500</c:v>
                </c:pt>
                <c:pt idx="1698">
                  <c:v>58187.499999999993</c:v>
                </c:pt>
                <c:pt idx="1699">
                  <c:v>85500</c:v>
                </c:pt>
                <c:pt idx="1700">
                  <c:v>158125.00000000006</c:v>
                </c:pt>
                <c:pt idx="1701">
                  <c:v>187500.00000000006</c:v>
                </c:pt>
                <c:pt idx="1702">
                  <c:v>92000.000000000029</c:v>
                </c:pt>
                <c:pt idx="1703">
                  <c:v>51000.000000000015</c:v>
                </c:pt>
                <c:pt idx="1704">
                  <c:v>56000.000000000015</c:v>
                </c:pt>
                <c:pt idx="1705">
                  <c:v>80000.000000000015</c:v>
                </c:pt>
                <c:pt idx="1706">
                  <c:v>158812.50000000006</c:v>
                </c:pt>
                <c:pt idx="1707">
                  <c:v>168750.00000000006</c:v>
                </c:pt>
                <c:pt idx="1708">
                  <c:v>90000.000000000015</c:v>
                </c:pt>
                <c:pt idx="1709">
                  <c:v>60075.000000000015</c:v>
                </c:pt>
                <c:pt idx="1710">
                  <c:v>74812.500000000015</c:v>
                </c:pt>
                <c:pt idx="1711">
                  <c:v>107999.99999999999</c:v>
                </c:pt>
                <c:pt idx="1712">
                  <c:v>223437.49999999994</c:v>
                </c:pt>
                <c:pt idx="1713">
                  <c:v>255000</c:v>
                </c:pt>
                <c:pt idx="1714">
                  <c:v>129999.99999999999</c:v>
                </c:pt>
                <c:pt idx="1715">
                  <c:v>90000</c:v>
                </c:pt>
                <c:pt idx="1716">
                  <c:v>96250</c:v>
                </c:pt>
                <c:pt idx="1717">
                  <c:v>132000</c:v>
                </c:pt>
                <c:pt idx="1718">
                  <c:v>232374.99999999994</c:v>
                </c:pt>
                <c:pt idx="1719">
                  <c:v>75000</c:v>
                </c:pt>
                <c:pt idx="1720">
                  <c:v>44625</c:v>
                </c:pt>
                <c:pt idx="1721">
                  <c:v>29749.999999999996</c:v>
                </c:pt>
                <c:pt idx="1722">
                  <c:v>27500.000000000007</c:v>
                </c:pt>
                <c:pt idx="1723">
                  <c:v>45500</c:v>
                </c:pt>
                <c:pt idx="1724">
                  <c:v>63750</c:v>
                </c:pt>
                <c:pt idx="1725">
                  <c:v>81000</c:v>
                </c:pt>
                <c:pt idx="1726">
                  <c:v>34125</c:v>
                </c:pt>
                <c:pt idx="1727">
                  <c:v>26250</c:v>
                </c:pt>
                <c:pt idx="1728">
                  <c:v>25000.000000000007</c:v>
                </c:pt>
                <c:pt idx="1729">
                  <c:v>45500</c:v>
                </c:pt>
                <c:pt idx="1730">
                  <c:v>60000</c:v>
                </c:pt>
                <c:pt idx="1731">
                  <c:v>86800</c:v>
                </c:pt>
                <c:pt idx="1732">
                  <c:v>36750</c:v>
                </c:pt>
                <c:pt idx="1733">
                  <c:v>30625.000000000007</c:v>
                </c:pt>
                <c:pt idx="1734">
                  <c:v>24000</c:v>
                </c:pt>
                <c:pt idx="1735">
                  <c:v>39375</c:v>
                </c:pt>
                <c:pt idx="1736">
                  <c:v>61250</c:v>
                </c:pt>
                <c:pt idx="1737">
                  <c:v>80500</c:v>
                </c:pt>
                <c:pt idx="1738">
                  <c:v>28875.000000000004</c:v>
                </c:pt>
                <c:pt idx="1739">
                  <c:v>19250.000000000007</c:v>
                </c:pt>
                <c:pt idx="1740">
                  <c:v>20000</c:v>
                </c:pt>
                <c:pt idx="1741">
                  <c:v>31499.999999999996</c:v>
                </c:pt>
                <c:pt idx="1742">
                  <c:v>52500.000000000007</c:v>
                </c:pt>
                <c:pt idx="1743">
                  <c:v>99200</c:v>
                </c:pt>
                <c:pt idx="1744">
                  <c:v>39812.500000000007</c:v>
                </c:pt>
                <c:pt idx="1745">
                  <c:v>31500.000000000004</c:v>
                </c:pt>
                <c:pt idx="1746">
                  <c:v>27000.000000000007</c:v>
                </c:pt>
                <c:pt idx="1747">
                  <c:v>39374.999999999993</c:v>
                </c:pt>
                <c:pt idx="1748">
                  <c:v>87499.999999999985</c:v>
                </c:pt>
                <c:pt idx="1749">
                  <c:v>84000</c:v>
                </c:pt>
                <c:pt idx="1750">
                  <c:v>36750.000000000015</c:v>
                </c:pt>
                <c:pt idx="1751">
                  <c:v>32812.500000000007</c:v>
                </c:pt>
                <c:pt idx="1752">
                  <c:v>35000.000000000015</c:v>
                </c:pt>
                <c:pt idx="1753">
                  <c:v>49000</c:v>
                </c:pt>
                <c:pt idx="1754">
                  <c:v>118125</c:v>
                </c:pt>
                <c:pt idx="1755">
                  <c:v>120000</c:v>
                </c:pt>
                <c:pt idx="1756">
                  <c:v>61250.000000000007</c:v>
                </c:pt>
                <c:pt idx="1757">
                  <c:v>44625</c:v>
                </c:pt>
                <c:pt idx="1758">
                  <c:v>45000.000000000007</c:v>
                </c:pt>
                <c:pt idx="1759">
                  <c:v>52500</c:v>
                </c:pt>
                <c:pt idx="1760">
                  <c:v>123750</c:v>
                </c:pt>
                <c:pt idx="1761">
                  <c:v>112000</c:v>
                </c:pt>
                <c:pt idx="1762">
                  <c:v>66500</c:v>
                </c:pt>
                <c:pt idx="1763">
                  <c:v>49000</c:v>
                </c:pt>
                <c:pt idx="1764">
                  <c:v>32500.000000000015</c:v>
                </c:pt>
                <c:pt idx="1765">
                  <c:v>36750</c:v>
                </c:pt>
                <c:pt idx="1766">
                  <c:v>95000</c:v>
                </c:pt>
                <c:pt idx="1767">
                  <c:v>84000</c:v>
                </c:pt>
                <c:pt idx="1768">
                  <c:v>42000.000000000015</c:v>
                </c:pt>
                <c:pt idx="1769">
                  <c:v>15750.000000000002</c:v>
                </c:pt>
                <c:pt idx="1770">
                  <c:v>16500.000000000004</c:v>
                </c:pt>
                <c:pt idx="1771">
                  <c:v>24062.5</c:v>
                </c:pt>
                <c:pt idx="1772">
                  <c:v>52500.000000000007</c:v>
                </c:pt>
                <c:pt idx="1773">
                  <c:v>73500</c:v>
                </c:pt>
                <c:pt idx="1774">
                  <c:v>30624.999999999996</c:v>
                </c:pt>
                <c:pt idx="1775">
                  <c:v>21875</c:v>
                </c:pt>
                <c:pt idx="1776">
                  <c:v>22500</c:v>
                </c:pt>
                <c:pt idx="1777">
                  <c:v>27562.5</c:v>
                </c:pt>
                <c:pt idx="1778">
                  <c:v>69999.999999999985</c:v>
                </c:pt>
                <c:pt idx="1779">
                  <c:v>70000</c:v>
                </c:pt>
                <c:pt idx="1780">
                  <c:v>30625.000000000007</c:v>
                </c:pt>
                <c:pt idx="1781">
                  <c:v>25812.500000000004</c:v>
                </c:pt>
                <c:pt idx="1782">
                  <c:v>32500.000000000015</c:v>
                </c:pt>
                <c:pt idx="1783">
                  <c:v>47249.999999999985</c:v>
                </c:pt>
                <c:pt idx="1784">
                  <c:v>99999.999999999971</c:v>
                </c:pt>
                <c:pt idx="1785">
                  <c:v>116999.99999999999</c:v>
                </c:pt>
                <c:pt idx="1786">
                  <c:v>55125</c:v>
                </c:pt>
                <c:pt idx="1787">
                  <c:v>49000</c:v>
                </c:pt>
                <c:pt idx="1788">
                  <c:v>49000</c:v>
                </c:pt>
                <c:pt idx="1789">
                  <c:v>55124.999999999985</c:v>
                </c:pt>
                <c:pt idx="1790">
                  <c:v>112499.99999999997</c:v>
                </c:pt>
                <c:pt idx="1791">
                  <c:v>67500</c:v>
                </c:pt>
                <c:pt idx="1792">
                  <c:v>41562.5</c:v>
                </c:pt>
                <c:pt idx="1793">
                  <c:v>24937.500000000004</c:v>
                </c:pt>
                <c:pt idx="1794">
                  <c:v>26000.000000000011</c:v>
                </c:pt>
                <c:pt idx="1795">
                  <c:v>45937.5</c:v>
                </c:pt>
                <c:pt idx="1796">
                  <c:v>59375</c:v>
                </c:pt>
                <c:pt idx="1797">
                  <c:v>72500</c:v>
                </c:pt>
                <c:pt idx="1798">
                  <c:v>32812.5</c:v>
                </c:pt>
                <c:pt idx="1799">
                  <c:v>22312.5</c:v>
                </c:pt>
                <c:pt idx="1800">
                  <c:v>24000.000000000011</c:v>
                </c:pt>
                <c:pt idx="1801">
                  <c:v>45937.5</c:v>
                </c:pt>
                <c:pt idx="1802">
                  <c:v>56250</c:v>
                </c:pt>
                <c:pt idx="1803">
                  <c:v>80400.000000000015</c:v>
                </c:pt>
                <c:pt idx="1804">
                  <c:v>36750</c:v>
                </c:pt>
                <c:pt idx="1805">
                  <c:v>28000.000000000007</c:v>
                </c:pt>
                <c:pt idx="1806">
                  <c:v>25000</c:v>
                </c:pt>
                <c:pt idx="1807">
                  <c:v>42000</c:v>
                </c:pt>
                <c:pt idx="1808">
                  <c:v>60000.000000000007</c:v>
                </c:pt>
                <c:pt idx="1809">
                  <c:v>75000.000000000015</c:v>
                </c:pt>
                <c:pt idx="1810">
                  <c:v>28437.500000000007</c:v>
                </c:pt>
                <c:pt idx="1811">
                  <c:v>17062.500000000007</c:v>
                </c:pt>
                <c:pt idx="1812">
                  <c:v>20000</c:v>
                </c:pt>
                <c:pt idx="1813">
                  <c:v>33687.5</c:v>
                </c:pt>
                <c:pt idx="1814">
                  <c:v>50000.000000000015</c:v>
                </c:pt>
                <c:pt idx="1815">
                  <c:v>93800</c:v>
                </c:pt>
                <c:pt idx="1816">
                  <c:v>39375.000000000015</c:v>
                </c:pt>
                <c:pt idx="1817">
                  <c:v>30625.000000000007</c:v>
                </c:pt>
                <c:pt idx="1818">
                  <c:v>27500.000000000007</c:v>
                </c:pt>
                <c:pt idx="1819">
                  <c:v>42000</c:v>
                </c:pt>
                <c:pt idx="1820">
                  <c:v>89999.999999999985</c:v>
                </c:pt>
                <c:pt idx="1821">
                  <c:v>78000.000000000015</c:v>
                </c:pt>
                <c:pt idx="1822">
                  <c:v>35000.000000000015</c:v>
                </c:pt>
                <c:pt idx="1823">
                  <c:v>29750.000000000007</c:v>
                </c:pt>
                <c:pt idx="1824">
                  <c:v>32000.000000000015</c:v>
                </c:pt>
                <c:pt idx="1825">
                  <c:v>49000</c:v>
                </c:pt>
                <c:pt idx="1826">
                  <c:v>115000</c:v>
                </c:pt>
                <c:pt idx="1827">
                  <c:v>112000</c:v>
                </c:pt>
                <c:pt idx="1828">
                  <c:v>57750.000000000015</c:v>
                </c:pt>
                <c:pt idx="1829">
                  <c:v>41562.500000000007</c:v>
                </c:pt>
                <c:pt idx="1830">
                  <c:v>42500.000000000015</c:v>
                </c:pt>
                <c:pt idx="1831">
                  <c:v>52062.5</c:v>
                </c:pt>
                <c:pt idx="1832">
                  <c:v>120000</c:v>
                </c:pt>
                <c:pt idx="1833">
                  <c:v>105000</c:v>
                </c:pt>
                <c:pt idx="1834">
                  <c:v>64312.500000000007</c:v>
                </c:pt>
                <c:pt idx="1835">
                  <c:v>47250.000000000007</c:v>
                </c:pt>
                <c:pt idx="1836">
                  <c:v>30000.000000000015</c:v>
                </c:pt>
                <c:pt idx="1837">
                  <c:v>36750</c:v>
                </c:pt>
                <c:pt idx="1838">
                  <c:v>91875</c:v>
                </c:pt>
                <c:pt idx="1839">
                  <c:v>78000.000000000015</c:v>
                </c:pt>
                <c:pt idx="1840">
                  <c:v>39375.000000000015</c:v>
                </c:pt>
                <c:pt idx="1841">
                  <c:v>12250.000000000002</c:v>
                </c:pt>
                <c:pt idx="1842">
                  <c:v>13000.000000000004</c:v>
                </c:pt>
                <c:pt idx="1843">
                  <c:v>22750</c:v>
                </c:pt>
                <c:pt idx="1844">
                  <c:v>50000.000000000015</c:v>
                </c:pt>
                <c:pt idx="1845">
                  <c:v>69000</c:v>
                </c:pt>
                <c:pt idx="1846">
                  <c:v>28000</c:v>
                </c:pt>
                <c:pt idx="1847">
                  <c:v>21000</c:v>
                </c:pt>
                <c:pt idx="1848">
                  <c:v>22000</c:v>
                </c:pt>
                <c:pt idx="1849">
                  <c:v>28874.999999999996</c:v>
                </c:pt>
                <c:pt idx="1850">
                  <c:v>69999.999999999985</c:v>
                </c:pt>
                <c:pt idx="1851">
                  <c:v>66000.000000000015</c:v>
                </c:pt>
                <c:pt idx="1852">
                  <c:v>28000.000000000007</c:v>
                </c:pt>
                <c:pt idx="1853">
                  <c:v>24150.000000000007</c:v>
                </c:pt>
                <c:pt idx="1854">
                  <c:v>30000.000000000015</c:v>
                </c:pt>
                <c:pt idx="1855">
                  <c:v>49000</c:v>
                </c:pt>
                <c:pt idx="1856">
                  <c:v>101249.99999999997</c:v>
                </c:pt>
                <c:pt idx="1857">
                  <c:v>112000</c:v>
                </c:pt>
                <c:pt idx="1858">
                  <c:v>52500.000000000007</c:v>
                </c:pt>
                <c:pt idx="1859">
                  <c:v>47250.000000000007</c:v>
                </c:pt>
                <c:pt idx="1860">
                  <c:v>48000.000000000007</c:v>
                </c:pt>
                <c:pt idx="1861">
                  <c:v>56000</c:v>
                </c:pt>
                <c:pt idx="1862">
                  <c:v>112499.99999999997</c:v>
                </c:pt>
                <c:pt idx="1863">
                  <c:v>36750</c:v>
                </c:pt>
                <c:pt idx="1864">
                  <c:v>49000</c:v>
                </c:pt>
                <c:pt idx="1865">
                  <c:v>49000</c:v>
                </c:pt>
                <c:pt idx="1866">
                  <c:v>28000</c:v>
                </c:pt>
                <c:pt idx="1867">
                  <c:v>27000.000000000007</c:v>
                </c:pt>
                <c:pt idx="1868">
                  <c:v>48000</c:v>
                </c:pt>
                <c:pt idx="1869">
                  <c:v>47250.000000000007</c:v>
                </c:pt>
                <c:pt idx="1870">
                  <c:v>49000</c:v>
                </c:pt>
                <c:pt idx="1871">
                  <c:v>49000</c:v>
                </c:pt>
                <c:pt idx="1872">
                  <c:v>28000</c:v>
                </c:pt>
                <c:pt idx="1873">
                  <c:v>22500.000000000004</c:v>
                </c:pt>
                <c:pt idx="1874">
                  <c:v>39000</c:v>
                </c:pt>
                <c:pt idx="1875">
                  <c:v>66500</c:v>
                </c:pt>
                <c:pt idx="1876">
                  <c:v>56875</c:v>
                </c:pt>
                <c:pt idx="1877">
                  <c:v>67374.999999999985</c:v>
                </c:pt>
                <c:pt idx="1878">
                  <c:v>43750</c:v>
                </c:pt>
                <c:pt idx="1879">
                  <c:v>22000.000000000004</c:v>
                </c:pt>
                <c:pt idx="1880">
                  <c:v>45000</c:v>
                </c:pt>
                <c:pt idx="1881">
                  <c:v>91437.5</c:v>
                </c:pt>
                <c:pt idx="1882">
                  <c:v>57750.000000000007</c:v>
                </c:pt>
                <c:pt idx="1883">
                  <c:v>68250</c:v>
                </c:pt>
                <c:pt idx="1884">
                  <c:v>35437.5</c:v>
                </c:pt>
                <c:pt idx="1885">
                  <c:v>25000.000000000007</c:v>
                </c:pt>
                <c:pt idx="1886">
                  <c:v>58500.000000000007</c:v>
                </c:pt>
                <c:pt idx="1887">
                  <c:v>87500</c:v>
                </c:pt>
                <c:pt idx="1888">
                  <c:v>67375</c:v>
                </c:pt>
                <c:pt idx="1889">
                  <c:v>67375</c:v>
                </c:pt>
                <c:pt idx="1890">
                  <c:v>48125</c:v>
                </c:pt>
                <c:pt idx="1891">
                  <c:v>31499.999999999996</c:v>
                </c:pt>
                <c:pt idx="1892">
                  <c:v>94500</c:v>
                </c:pt>
                <c:pt idx="1893">
                  <c:v>149187.49999999997</c:v>
                </c:pt>
                <c:pt idx="1894">
                  <c:v>147874.99999999994</c:v>
                </c:pt>
                <c:pt idx="1895">
                  <c:v>182000</c:v>
                </c:pt>
                <c:pt idx="1896">
                  <c:v>147000</c:v>
                </c:pt>
                <c:pt idx="1897">
                  <c:v>144000</c:v>
                </c:pt>
                <c:pt idx="1898">
                  <c:v>220500</c:v>
                </c:pt>
                <c:pt idx="1899">
                  <c:v>252874.99999999997</c:v>
                </c:pt>
                <c:pt idx="1900">
                  <c:v>220500</c:v>
                </c:pt>
                <c:pt idx="1901">
                  <c:v>204750</c:v>
                </c:pt>
                <c:pt idx="1902">
                  <c:v>163625</c:v>
                </c:pt>
                <c:pt idx="1903">
                  <c:v>216000</c:v>
                </c:pt>
                <c:pt idx="1904">
                  <c:v>189000</c:v>
                </c:pt>
                <c:pt idx="1905">
                  <c:v>251999.99999999997</c:v>
                </c:pt>
                <c:pt idx="1906">
                  <c:v>217000</c:v>
                </c:pt>
                <c:pt idx="1907">
                  <c:v>159250</c:v>
                </c:pt>
                <c:pt idx="1908">
                  <c:v>104125</c:v>
                </c:pt>
                <c:pt idx="1909">
                  <c:v>119000</c:v>
                </c:pt>
                <c:pt idx="1910">
                  <c:v>56250</c:v>
                </c:pt>
                <c:pt idx="1911">
                  <c:v>78750.000000000015</c:v>
                </c:pt>
                <c:pt idx="1912">
                  <c:v>86625.000000000015</c:v>
                </c:pt>
                <c:pt idx="1913">
                  <c:v>43750.000000000007</c:v>
                </c:pt>
                <c:pt idx="1914">
                  <c:v>35000.000000000007</c:v>
                </c:pt>
                <c:pt idx="1915">
                  <c:v>54000.000000000015</c:v>
                </c:pt>
                <c:pt idx="1916">
                  <c:v>33749.999999999993</c:v>
                </c:pt>
                <c:pt idx="1917">
                  <c:v>49000</c:v>
                </c:pt>
                <c:pt idx="1918">
                  <c:v>101062.50000000001</c:v>
                </c:pt>
                <c:pt idx="1919">
                  <c:v>61250.000000000015</c:v>
                </c:pt>
                <c:pt idx="1920">
                  <c:v>51187.500000000007</c:v>
                </c:pt>
                <c:pt idx="1921">
                  <c:v>66000.000000000015</c:v>
                </c:pt>
                <c:pt idx="1922">
                  <c:v>63000.000000000007</c:v>
                </c:pt>
                <c:pt idx="1923">
                  <c:v>90562.5</c:v>
                </c:pt>
                <c:pt idx="1924">
                  <c:v>113750.00000000003</c:v>
                </c:pt>
                <c:pt idx="1925">
                  <c:v>74812.5</c:v>
                </c:pt>
                <c:pt idx="1926">
                  <c:v>86625.000000000015</c:v>
                </c:pt>
                <c:pt idx="1927">
                  <c:v>127500.00000000003</c:v>
                </c:pt>
                <c:pt idx="1928">
                  <c:v>132000</c:v>
                </c:pt>
                <c:pt idx="1929">
                  <c:v>170625.00000000003</c:v>
                </c:pt>
                <c:pt idx="1930">
                  <c:v>196875.00000000006</c:v>
                </c:pt>
                <c:pt idx="1931">
                  <c:v>134750</c:v>
                </c:pt>
                <c:pt idx="1932">
                  <c:v>134750</c:v>
                </c:pt>
                <c:pt idx="1933">
                  <c:v>152000.00000000003</c:v>
                </c:pt>
                <c:pt idx="1934">
                  <c:v>146625</c:v>
                </c:pt>
                <c:pt idx="1935">
                  <c:v>55999.999999999993</c:v>
                </c:pt>
                <c:pt idx="1936">
                  <c:v>72000</c:v>
                </c:pt>
                <c:pt idx="1937">
                  <c:v>72000</c:v>
                </c:pt>
                <c:pt idx="1938">
                  <c:v>44999.999999999993</c:v>
                </c:pt>
                <c:pt idx="1939">
                  <c:v>45000.000000000015</c:v>
                </c:pt>
                <c:pt idx="1940">
                  <c:v>70875</c:v>
                </c:pt>
                <c:pt idx="1941">
                  <c:v>70000</c:v>
                </c:pt>
                <c:pt idx="1942">
                  <c:v>72000</c:v>
                </c:pt>
                <c:pt idx="1943">
                  <c:v>72000</c:v>
                </c:pt>
                <c:pt idx="1944">
                  <c:v>44999.999999999993</c:v>
                </c:pt>
                <c:pt idx="1945">
                  <c:v>39375.000000000015</c:v>
                </c:pt>
                <c:pt idx="1946">
                  <c:v>59062.499999999993</c:v>
                </c:pt>
                <c:pt idx="1947">
                  <c:v>94499.999999999985</c:v>
                </c:pt>
                <c:pt idx="1948">
                  <c:v>82500</c:v>
                </c:pt>
                <c:pt idx="1949">
                  <c:v>95999.999999999985</c:v>
                </c:pt>
                <c:pt idx="1950">
                  <c:v>66000</c:v>
                </c:pt>
                <c:pt idx="1951">
                  <c:v>40500.000000000007</c:v>
                </c:pt>
                <c:pt idx="1952">
                  <c:v>55125</c:v>
                </c:pt>
                <c:pt idx="1953">
                  <c:v>104999.99999999999</c:v>
                </c:pt>
                <c:pt idx="1954">
                  <c:v>71500</c:v>
                </c:pt>
                <c:pt idx="1955">
                  <c:v>82500</c:v>
                </c:pt>
                <c:pt idx="1956">
                  <c:v>44000</c:v>
                </c:pt>
                <c:pt idx="1957">
                  <c:v>35437.500000000015</c:v>
                </c:pt>
                <c:pt idx="1958">
                  <c:v>73500</c:v>
                </c:pt>
                <c:pt idx="1959">
                  <c:v>98999.999999999985</c:v>
                </c:pt>
                <c:pt idx="1960">
                  <c:v>80000</c:v>
                </c:pt>
                <c:pt idx="1961">
                  <c:v>80000</c:v>
                </c:pt>
                <c:pt idx="1962">
                  <c:v>58499.999999999993</c:v>
                </c:pt>
                <c:pt idx="1963">
                  <c:v>40500</c:v>
                </c:pt>
                <c:pt idx="1964">
                  <c:v>130812.49999999999</c:v>
                </c:pt>
                <c:pt idx="1965">
                  <c:v>197999.99999999997</c:v>
                </c:pt>
                <c:pt idx="1966">
                  <c:v>195999.99999999997</c:v>
                </c:pt>
                <c:pt idx="1967">
                  <c:v>237999.99999999997</c:v>
                </c:pt>
                <c:pt idx="1968">
                  <c:v>195499.99999999997</c:v>
                </c:pt>
                <c:pt idx="1969">
                  <c:v>192375</c:v>
                </c:pt>
                <c:pt idx="1970">
                  <c:v>288750</c:v>
                </c:pt>
                <c:pt idx="1971">
                  <c:v>324000</c:v>
                </c:pt>
                <c:pt idx="1972">
                  <c:v>285000</c:v>
                </c:pt>
                <c:pt idx="1973">
                  <c:v>266000</c:v>
                </c:pt>
                <c:pt idx="1974">
                  <c:v>215999.99999999997</c:v>
                </c:pt>
                <c:pt idx="1975">
                  <c:v>277875</c:v>
                </c:pt>
                <c:pt idx="1976">
                  <c:v>250250.00000000003</c:v>
                </c:pt>
                <c:pt idx="1977">
                  <c:v>323000</c:v>
                </c:pt>
                <c:pt idx="1978">
                  <c:v>280500</c:v>
                </c:pt>
                <c:pt idx="1979">
                  <c:v>210000.00000000003</c:v>
                </c:pt>
                <c:pt idx="1980">
                  <c:v>142500</c:v>
                </c:pt>
                <c:pt idx="1981">
                  <c:v>138937.49999999997</c:v>
                </c:pt>
                <c:pt idx="1982">
                  <c:v>73500</c:v>
                </c:pt>
                <c:pt idx="1983">
                  <c:v>90000.000000000015</c:v>
                </c:pt>
                <c:pt idx="1984">
                  <c:v>100000.00000000001</c:v>
                </c:pt>
                <c:pt idx="1985">
                  <c:v>54000.000000000007</c:v>
                </c:pt>
                <c:pt idx="1986">
                  <c:v>45000.000000000007</c:v>
                </c:pt>
                <c:pt idx="1987">
                  <c:v>68062.500000000015</c:v>
                </c:pt>
                <c:pt idx="1988">
                  <c:v>42000</c:v>
                </c:pt>
                <c:pt idx="1989">
                  <c:v>55999.999999999993</c:v>
                </c:pt>
                <c:pt idx="1990">
                  <c:v>115000.00000000001</c:v>
                </c:pt>
                <c:pt idx="1991">
                  <c:v>72000.000000000015</c:v>
                </c:pt>
                <c:pt idx="1992">
                  <c:v>60000.000000000007</c:v>
                </c:pt>
                <c:pt idx="1993">
                  <c:v>78750</c:v>
                </c:pt>
                <c:pt idx="1994">
                  <c:v>77000</c:v>
                </c:pt>
                <c:pt idx="1995">
                  <c:v>100000.00000000001</c:v>
                </c:pt>
                <c:pt idx="1996">
                  <c:v>126000.00000000003</c:v>
                </c:pt>
                <c:pt idx="1997">
                  <c:v>84000</c:v>
                </c:pt>
                <c:pt idx="1998">
                  <c:v>100000.00000000001</c:v>
                </c:pt>
                <c:pt idx="1999">
                  <c:v>149625</c:v>
                </c:pt>
                <c:pt idx="2000">
                  <c:v>178500</c:v>
                </c:pt>
                <c:pt idx="2001">
                  <c:v>224000.00000000003</c:v>
                </c:pt>
                <c:pt idx="2002">
                  <c:v>256000.00000000006</c:v>
                </c:pt>
                <c:pt idx="2003">
                  <c:v>180000.00000000006</c:v>
                </c:pt>
                <c:pt idx="2004">
                  <c:v>180000.00000000006</c:v>
                </c:pt>
                <c:pt idx="2005">
                  <c:v>200812.50000000003</c:v>
                </c:pt>
                <c:pt idx="2006">
                  <c:v>196875.00000000006</c:v>
                </c:pt>
                <c:pt idx="2007">
                  <c:v>40500</c:v>
                </c:pt>
                <c:pt idx="2008">
                  <c:v>60750</c:v>
                </c:pt>
                <c:pt idx="2009">
                  <c:v>42750</c:v>
                </c:pt>
                <c:pt idx="2010">
                  <c:v>66500</c:v>
                </c:pt>
                <c:pt idx="2011">
                  <c:v>32500</c:v>
                </c:pt>
                <c:pt idx="2012">
                  <c:v>74812.5</c:v>
                </c:pt>
                <c:pt idx="2013">
                  <c:v>46875</c:v>
                </c:pt>
                <c:pt idx="2014">
                  <c:v>63000</c:v>
                </c:pt>
                <c:pt idx="2015">
                  <c:v>44625</c:v>
                </c:pt>
                <c:pt idx="2016">
                  <c:v>52500</c:v>
                </c:pt>
                <c:pt idx="2017">
                  <c:v>25000</c:v>
                </c:pt>
                <c:pt idx="2018">
                  <c:v>70875</c:v>
                </c:pt>
                <c:pt idx="2019">
                  <c:v>65625</c:v>
                </c:pt>
                <c:pt idx="2020">
                  <c:v>87500</c:v>
                </c:pt>
                <c:pt idx="2021">
                  <c:v>47250</c:v>
                </c:pt>
                <c:pt idx="2022">
                  <c:v>55125</c:v>
                </c:pt>
                <c:pt idx="2023">
                  <c:v>30000</c:v>
                </c:pt>
                <c:pt idx="2024">
                  <c:v>70000</c:v>
                </c:pt>
                <c:pt idx="2025">
                  <c:v>45500</c:v>
                </c:pt>
                <c:pt idx="2026">
                  <c:v>68250</c:v>
                </c:pt>
                <c:pt idx="2027">
                  <c:v>41562.499999999993</c:v>
                </c:pt>
                <c:pt idx="2028">
                  <c:v>50625.000000000007</c:v>
                </c:pt>
                <c:pt idx="2029">
                  <c:v>28875</c:v>
                </c:pt>
                <c:pt idx="2030">
                  <c:v>82500.000000000015</c:v>
                </c:pt>
                <c:pt idx="2031">
                  <c:v>49000</c:v>
                </c:pt>
                <c:pt idx="2032">
                  <c:v>76125</c:v>
                </c:pt>
                <c:pt idx="2033">
                  <c:v>50312.499999999985</c:v>
                </c:pt>
                <c:pt idx="2034">
                  <c:v>78750</c:v>
                </c:pt>
                <c:pt idx="2035">
                  <c:v>60000</c:v>
                </c:pt>
                <c:pt idx="2036">
                  <c:v>168750</c:v>
                </c:pt>
                <c:pt idx="2037">
                  <c:v>118124.99999999999</c:v>
                </c:pt>
                <c:pt idx="2038">
                  <c:v>131250</c:v>
                </c:pt>
                <c:pt idx="2039">
                  <c:v>105000</c:v>
                </c:pt>
                <c:pt idx="2040">
                  <c:v>123750</c:v>
                </c:pt>
                <c:pt idx="2041">
                  <c:v>74250</c:v>
                </c:pt>
                <c:pt idx="2042">
                  <c:v>247500.00000000003</c:v>
                </c:pt>
                <c:pt idx="2043">
                  <c:v>155000</c:v>
                </c:pt>
                <c:pt idx="2044">
                  <c:v>170500</c:v>
                </c:pt>
                <c:pt idx="2045">
                  <c:v>184999.99999999997</c:v>
                </c:pt>
                <c:pt idx="2046">
                  <c:v>131250</c:v>
                </c:pt>
                <c:pt idx="2047">
                  <c:v>101062.50000000001</c:v>
                </c:pt>
                <c:pt idx="2048">
                  <c:v>286000</c:v>
                </c:pt>
                <c:pt idx="2049">
                  <c:v>150000</c:v>
                </c:pt>
                <c:pt idx="2050">
                  <c:v>165000</c:v>
                </c:pt>
                <c:pt idx="2051">
                  <c:v>184999.99999999997</c:v>
                </c:pt>
                <c:pt idx="2052">
                  <c:v>118750</c:v>
                </c:pt>
                <c:pt idx="2053">
                  <c:v>91437.5</c:v>
                </c:pt>
                <c:pt idx="2054">
                  <c:v>239250.00000000003</c:v>
                </c:pt>
                <c:pt idx="2055">
                  <c:v>148500</c:v>
                </c:pt>
                <c:pt idx="2056">
                  <c:v>137500</c:v>
                </c:pt>
                <c:pt idx="2057">
                  <c:v>162000</c:v>
                </c:pt>
                <c:pt idx="2058">
                  <c:v>120000</c:v>
                </c:pt>
                <c:pt idx="2059">
                  <c:v>77000</c:v>
                </c:pt>
                <c:pt idx="2060">
                  <c:v>171875</c:v>
                </c:pt>
                <c:pt idx="2061">
                  <c:v>91999.999999999985</c:v>
                </c:pt>
                <c:pt idx="2062">
                  <c:v>91999.999999999985</c:v>
                </c:pt>
                <c:pt idx="2063">
                  <c:v>94499.999999999985</c:v>
                </c:pt>
                <c:pt idx="2064">
                  <c:v>84375</c:v>
                </c:pt>
                <c:pt idx="2065">
                  <c:v>42875</c:v>
                </c:pt>
                <c:pt idx="2066">
                  <c:v>129937.50000000001</c:v>
                </c:pt>
                <c:pt idx="2067">
                  <c:v>94499.999999999985</c:v>
                </c:pt>
                <c:pt idx="2068">
                  <c:v>94499.999999999985</c:v>
                </c:pt>
                <c:pt idx="2069">
                  <c:v>144000</c:v>
                </c:pt>
                <c:pt idx="2070">
                  <c:v>135000</c:v>
                </c:pt>
                <c:pt idx="2071">
                  <c:v>81812.499999999985</c:v>
                </c:pt>
                <c:pt idx="2072">
                  <c:v>223437.50000000003</c:v>
                </c:pt>
                <c:pt idx="2073">
                  <c:v>170499.99999999997</c:v>
                </c:pt>
                <c:pt idx="2074">
                  <c:v>170499.99999999997</c:v>
                </c:pt>
                <c:pt idx="2075">
                  <c:v>162000</c:v>
                </c:pt>
                <c:pt idx="2076">
                  <c:v>157500</c:v>
                </c:pt>
                <c:pt idx="2077">
                  <c:v>91437.499999999985</c:v>
                </c:pt>
                <c:pt idx="2078">
                  <c:v>259187.50000000003</c:v>
                </c:pt>
                <c:pt idx="2079">
                  <c:v>44624.999999999985</c:v>
                </c:pt>
                <c:pt idx="2080">
                  <c:v>68000</c:v>
                </c:pt>
                <c:pt idx="2081">
                  <c:v>59499.999999999993</c:v>
                </c:pt>
                <c:pt idx="2082">
                  <c:v>38500</c:v>
                </c:pt>
                <c:pt idx="2083">
                  <c:v>30375.000000000004</c:v>
                </c:pt>
                <c:pt idx="2084">
                  <c:v>42500</c:v>
                </c:pt>
                <c:pt idx="2085">
                  <c:v>49874.999999999985</c:v>
                </c:pt>
                <c:pt idx="2086">
                  <c:v>60000</c:v>
                </c:pt>
                <c:pt idx="2087">
                  <c:v>52500</c:v>
                </c:pt>
                <c:pt idx="2088">
                  <c:v>31499.999999999996</c:v>
                </c:pt>
                <c:pt idx="2089">
                  <c:v>20250.000000000004</c:v>
                </c:pt>
                <c:pt idx="2090">
                  <c:v>35000</c:v>
                </c:pt>
                <c:pt idx="2091">
                  <c:v>70000</c:v>
                </c:pt>
                <c:pt idx="2092">
                  <c:v>70000</c:v>
                </c:pt>
                <c:pt idx="2093">
                  <c:v>61249.999999999993</c:v>
                </c:pt>
                <c:pt idx="2094">
                  <c:v>39375</c:v>
                </c:pt>
                <c:pt idx="2095">
                  <c:v>20625.000000000004</c:v>
                </c:pt>
                <c:pt idx="2096">
                  <c:v>40625</c:v>
                </c:pt>
                <c:pt idx="2097">
                  <c:v>87500</c:v>
                </c:pt>
                <c:pt idx="2098">
                  <c:v>66000.000000000015</c:v>
                </c:pt>
                <c:pt idx="2099">
                  <c:v>67375</c:v>
                </c:pt>
                <c:pt idx="2100">
                  <c:v>43750</c:v>
                </c:pt>
                <c:pt idx="2101">
                  <c:v>24750.000000000004</c:v>
                </c:pt>
                <c:pt idx="2102">
                  <c:v>56875</c:v>
                </c:pt>
                <c:pt idx="2103">
                  <c:v>91875</c:v>
                </c:pt>
                <c:pt idx="2104">
                  <c:v>82500.000000000015</c:v>
                </c:pt>
                <c:pt idx="2105">
                  <c:v>77000</c:v>
                </c:pt>
                <c:pt idx="2106">
                  <c:v>52500</c:v>
                </c:pt>
                <c:pt idx="2107">
                  <c:v>33000</c:v>
                </c:pt>
                <c:pt idx="2108">
                  <c:v>65625</c:v>
                </c:pt>
                <c:pt idx="2109">
                  <c:v>109375</c:v>
                </c:pt>
                <c:pt idx="2110">
                  <c:v>104500.00000000001</c:v>
                </c:pt>
                <c:pt idx="2111">
                  <c:v>91437.5</c:v>
                </c:pt>
                <c:pt idx="2112">
                  <c:v>61249.999999999993</c:v>
                </c:pt>
                <c:pt idx="2113">
                  <c:v>37125</c:v>
                </c:pt>
                <c:pt idx="2114">
                  <c:v>91875</c:v>
                </c:pt>
                <c:pt idx="2115">
                  <c:v>118124.99999999999</c:v>
                </c:pt>
                <c:pt idx="2116">
                  <c:v>115500.00000000003</c:v>
                </c:pt>
                <c:pt idx="2117">
                  <c:v>91437.5</c:v>
                </c:pt>
                <c:pt idx="2118">
                  <c:v>65625</c:v>
                </c:pt>
                <c:pt idx="2119">
                  <c:v>70125</c:v>
                </c:pt>
                <c:pt idx="2120">
                  <c:v>74375</c:v>
                </c:pt>
                <c:pt idx="2121">
                  <c:v>120312.50000000001</c:v>
                </c:pt>
                <c:pt idx="2122">
                  <c:v>138000.00000000003</c:v>
                </c:pt>
                <c:pt idx="2123">
                  <c:v>86625</c:v>
                </c:pt>
                <c:pt idx="2124">
                  <c:v>77000</c:v>
                </c:pt>
                <c:pt idx="2125">
                  <c:v>78000</c:v>
                </c:pt>
                <c:pt idx="2126">
                  <c:v>65625</c:v>
                </c:pt>
                <c:pt idx="2127">
                  <c:v>90562.5</c:v>
                </c:pt>
                <c:pt idx="2128">
                  <c:v>115000.00000000003</c:v>
                </c:pt>
                <c:pt idx="2129">
                  <c:v>66937.5</c:v>
                </c:pt>
                <c:pt idx="2130">
                  <c:v>59062.500000000007</c:v>
                </c:pt>
                <c:pt idx="2131">
                  <c:v>61875.000000000007</c:v>
                </c:pt>
                <c:pt idx="2132">
                  <c:v>63750.000000000007</c:v>
                </c:pt>
                <c:pt idx="2133">
                  <c:v>78750</c:v>
                </c:pt>
                <c:pt idx="2134">
                  <c:v>100000.00000000003</c:v>
                </c:pt>
                <c:pt idx="2135">
                  <c:v>51187.500000000007</c:v>
                </c:pt>
                <c:pt idx="2136">
                  <c:v>47250.000000000007</c:v>
                </c:pt>
                <c:pt idx="2137">
                  <c:v>45375.000000000007</c:v>
                </c:pt>
                <c:pt idx="2138">
                  <c:v>48750.000000000007</c:v>
                </c:pt>
                <c:pt idx="2139">
                  <c:v>78750</c:v>
                </c:pt>
                <c:pt idx="2140">
                  <c:v>105000.00000000003</c:v>
                </c:pt>
                <c:pt idx="2141">
                  <c:v>59062.500000000007</c:v>
                </c:pt>
                <c:pt idx="2142">
                  <c:v>55125.000000000007</c:v>
                </c:pt>
                <c:pt idx="2143">
                  <c:v>49500.000000000007</c:v>
                </c:pt>
                <c:pt idx="2144">
                  <c:v>63750.000000000007</c:v>
                </c:pt>
                <c:pt idx="2145">
                  <c:v>98437.500000000015</c:v>
                </c:pt>
                <c:pt idx="2146">
                  <c:v>125000.00000000006</c:v>
                </c:pt>
                <c:pt idx="2147">
                  <c:v>66937.5</c:v>
                </c:pt>
                <c:pt idx="2148">
                  <c:v>66937.5</c:v>
                </c:pt>
                <c:pt idx="2149">
                  <c:v>57750.000000000007</c:v>
                </c:pt>
                <c:pt idx="2150">
                  <c:v>67500.000000000015</c:v>
                </c:pt>
                <c:pt idx="2151">
                  <c:v>58187.499999999985</c:v>
                </c:pt>
                <c:pt idx="2152">
                  <c:v>85500</c:v>
                </c:pt>
                <c:pt idx="2153">
                  <c:v>74812.5</c:v>
                </c:pt>
                <c:pt idx="2154">
                  <c:v>51187.5</c:v>
                </c:pt>
                <c:pt idx="2155">
                  <c:v>41250.000000000007</c:v>
                </c:pt>
                <c:pt idx="2156">
                  <c:v>53437.5</c:v>
                </c:pt>
                <c:pt idx="2157">
                  <c:v>64312.499999999985</c:v>
                </c:pt>
                <c:pt idx="2158">
                  <c:v>76500</c:v>
                </c:pt>
                <c:pt idx="2159">
                  <c:v>66937.5</c:v>
                </c:pt>
                <c:pt idx="2160">
                  <c:v>43312.5</c:v>
                </c:pt>
                <c:pt idx="2161">
                  <c:v>30000.000000000007</c:v>
                </c:pt>
                <c:pt idx="2162">
                  <c:v>45000</c:v>
                </c:pt>
                <c:pt idx="2163">
                  <c:v>86625</c:v>
                </c:pt>
                <c:pt idx="2164">
                  <c:v>88000.000000000015</c:v>
                </c:pt>
                <c:pt idx="2165">
                  <c:v>77000</c:v>
                </c:pt>
                <c:pt idx="2166">
                  <c:v>52937.500000000007</c:v>
                </c:pt>
                <c:pt idx="2167">
                  <c:v>31500.000000000004</c:v>
                </c:pt>
                <c:pt idx="2168">
                  <c:v>51562.500000000007</c:v>
                </c:pt>
                <c:pt idx="2169">
                  <c:v>105875.00000000001</c:v>
                </c:pt>
                <c:pt idx="2170">
                  <c:v>84000.000000000015</c:v>
                </c:pt>
                <c:pt idx="2171">
                  <c:v>84000</c:v>
                </c:pt>
                <c:pt idx="2172">
                  <c:v>57750.000000000007</c:v>
                </c:pt>
                <c:pt idx="2173">
                  <c:v>36000</c:v>
                </c:pt>
                <c:pt idx="2174">
                  <c:v>70312.500000000015</c:v>
                </c:pt>
                <c:pt idx="2175">
                  <c:v>110687.50000000001</c:v>
                </c:pt>
                <c:pt idx="2176">
                  <c:v>102000.00000000001</c:v>
                </c:pt>
                <c:pt idx="2177">
                  <c:v>94500.000000000015</c:v>
                </c:pt>
                <c:pt idx="2178">
                  <c:v>67375</c:v>
                </c:pt>
                <c:pt idx="2179">
                  <c:v>45000.000000000007</c:v>
                </c:pt>
                <c:pt idx="2180">
                  <c:v>79687.500000000015</c:v>
                </c:pt>
                <c:pt idx="2181">
                  <c:v>134750</c:v>
                </c:pt>
                <c:pt idx="2182">
                  <c:v>132000.00000000003</c:v>
                </c:pt>
                <c:pt idx="2183">
                  <c:v>115500.00000000001</c:v>
                </c:pt>
                <c:pt idx="2184">
                  <c:v>81812.5</c:v>
                </c:pt>
                <c:pt idx="2185">
                  <c:v>54000.000000000007</c:v>
                </c:pt>
                <c:pt idx="2186">
                  <c:v>112500.00000000001</c:v>
                </c:pt>
                <c:pt idx="2187">
                  <c:v>144375</c:v>
                </c:pt>
                <c:pt idx="2188">
                  <c:v>144000.00000000003</c:v>
                </c:pt>
                <c:pt idx="2189">
                  <c:v>115500.00000000001</c:v>
                </c:pt>
                <c:pt idx="2190">
                  <c:v>86625</c:v>
                </c:pt>
                <c:pt idx="2191">
                  <c:v>90000.000000000015</c:v>
                </c:pt>
                <c:pt idx="2192">
                  <c:v>93750.000000000015</c:v>
                </c:pt>
                <c:pt idx="2193">
                  <c:v>147000</c:v>
                </c:pt>
                <c:pt idx="2194">
                  <c:v>169000.00000000006</c:v>
                </c:pt>
                <c:pt idx="2195">
                  <c:v>110250.00000000001</c:v>
                </c:pt>
                <c:pt idx="2196">
                  <c:v>99750.000000000015</c:v>
                </c:pt>
                <c:pt idx="2197">
                  <c:v>99750</c:v>
                </c:pt>
                <c:pt idx="2198">
                  <c:v>84375.000000000015</c:v>
                </c:pt>
                <c:pt idx="2199">
                  <c:v>109375.00000000003</c:v>
                </c:pt>
                <c:pt idx="2200">
                  <c:v>137500.00000000006</c:v>
                </c:pt>
                <c:pt idx="2201">
                  <c:v>83125.000000000015</c:v>
                </c:pt>
                <c:pt idx="2202">
                  <c:v>74375.000000000015</c:v>
                </c:pt>
                <c:pt idx="2203">
                  <c:v>76500</c:v>
                </c:pt>
                <c:pt idx="2204">
                  <c:v>77187.500000000015</c:v>
                </c:pt>
                <c:pt idx="2205">
                  <c:v>96250.000000000015</c:v>
                </c:pt>
                <c:pt idx="2206">
                  <c:v>121000.00000000003</c:v>
                </c:pt>
                <c:pt idx="2207">
                  <c:v>65625.000000000015</c:v>
                </c:pt>
                <c:pt idx="2208">
                  <c:v>61250.000000000015</c:v>
                </c:pt>
                <c:pt idx="2209">
                  <c:v>58500.000000000007</c:v>
                </c:pt>
                <c:pt idx="2210">
                  <c:v>70312.500000000015</c:v>
                </c:pt>
                <c:pt idx="2211">
                  <c:v>115500.00000000001</c:v>
                </c:pt>
                <c:pt idx="2212">
                  <c:v>156000.00000000003</c:v>
                </c:pt>
                <c:pt idx="2213">
                  <c:v>94500.000000000015</c:v>
                </c:pt>
                <c:pt idx="2214">
                  <c:v>89250</c:v>
                </c:pt>
                <c:pt idx="2215">
                  <c:v>78750</c:v>
                </c:pt>
                <c:pt idx="2216">
                  <c:v>93750.000000000015</c:v>
                </c:pt>
                <c:pt idx="2217">
                  <c:v>147000</c:v>
                </c:pt>
                <c:pt idx="2218">
                  <c:v>182000.00000000006</c:v>
                </c:pt>
                <c:pt idx="2219">
                  <c:v>105000.00000000001</c:v>
                </c:pt>
                <c:pt idx="2220">
                  <c:v>105000.00000000001</c:v>
                </c:pt>
                <c:pt idx="2221">
                  <c:v>89250</c:v>
                </c:pt>
                <c:pt idx="2222">
                  <c:v>98437.500000000015</c:v>
                </c:pt>
                <c:pt idx="2223">
                  <c:v>53999.999999999993</c:v>
                </c:pt>
                <c:pt idx="2224">
                  <c:v>72000</c:v>
                </c:pt>
                <c:pt idx="2225">
                  <c:v>62999.999999999993</c:v>
                </c:pt>
                <c:pt idx="2226">
                  <c:v>48000</c:v>
                </c:pt>
                <c:pt idx="2227">
                  <c:v>39375.000000000007</c:v>
                </c:pt>
                <c:pt idx="2228">
                  <c:v>45000</c:v>
                </c:pt>
                <c:pt idx="2229">
                  <c:v>59999.999999999993</c:v>
                </c:pt>
                <c:pt idx="2230">
                  <c:v>64000</c:v>
                </c:pt>
                <c:pt idx="2231">
                  <c:v>56000</c:v>
                </c:pt>
                <c:pt idx="2232">
                  <c:v>40000</c:v>
                </c:pt>
                <c:pt idx="2233">
                  <c:v>27562.500000000007</c:v>
                </c:pt>
                <c:pt idx="2234">
                  <c:v>37500</c:v>
                </c:pt>
                <c:pt idx="2235">
                  <c:v>84000</c:v>
                </c:pt>
                <c:pt idx="2236">
                  <c:v>75000</c:v>
                </c:pt>
                <c:pt idx="2237">
                  <c:v>65625</c:v>
                </c:pt>
                <c:pt idx="2238">
                  <c:v>50000</c:v>
                </c:pt>
                <c:pt idx="2239">
                  <c:v>28875.000000000004</c:v>
                </c:pt>
                <c:pt idx="2240">
                  <c:v>43750</c:v>
                </c:pt>
                <c:pt idx="2241">
                  <c:v>105000</c:v>
                </c:pt>
                <c:pt idx="2242">
                  <c:v>71500.000000000015</c:v>
                </c:pt>
                <c:pt idx="2243">
                  <c:v>72187.5</c:v>
                </c:pt>
                <c:pt idx="2244">
                  <c:v>55000</c:v>
                </c:pt>
                <c:pt idx="2245">
                  <c:v>33687.5</c:v>
                </c:pt>
                <c:pt idx="2246">
                  <c:v>61250</c:v>
                </c:pt>
                <c:pt idx="2247">
                  <c:v>110000</c:v>
                </c:pt>
                <c:pt idx="2248">
                  <c:v>88000.000000000015</c:v>
                </c:pt>
                <c:pt idx="2249">
                  <c:v>81812.5</c:v>
                </c:pt>
                <c:pt idx="2250">
                  <c:v>65000</c:v>
                </c:pt>
                <c:pt idx="2251">
                  <c:v>43312.5</c:v>
                </c:pt>
                <c:pt idx="2252">
                  <c:v>70000</c:v>
                </c:pt>
                <c:pt idx="2253">
                  <c:v>135000</c:v>
                </c:pt>
                <c:pt idx="2254">
                  <c:v>115500.00000000003</c:v>
                </c:pt>
                <c:pt idx="2255">
                  <c:v>101062.50000000001</c:v>
                </c:pt>
                <c:pt idx="2256">
                  <c:v>80000</c:v>
                </c:pt>
                <c:pt idx="2257">
                  <c:v>52937.500000000007</c:v>
                </c:pt>
                <c:pt idx="2258">
                  <c:v>100625</c:v>
                </c:pt>
                <c:pt idx="2259">
                  <c:v>145000</c:v>
                </c:pt>
                <c:pt idx="2260">
                  <c:v>126500.00000000003</c:v>
                </c:pt>
                <c:pt idx="2261">
                  <c:v>101062.50000000001</c:v>
                </c:pt>
                <c:pt idx="2262">
                  <c:v>85000</c:v>
                </c:pt>
                <c:pt idx="2263">
                  <c:v>91437.5</c:v>
                </c:pt>
                <c:pt idx="2264">
                  <c:v>83125</c:v>
                </c:pt>
                <c:pt idx="2265">
                  <c:v>148500.00000000003</c:v>
                </c:pt>
                <c:pt idx="2266">
                  <c:v>150000.00000000003</c:v>
                </c:pt>
                <c:pt idx="2267">
                  <c:v>96250.000000000015</c:v>
                </c:pt>
                <c:pt idx="2268">
                  <c:v>99000.000000000015</c:v>
                </c:pt>
                <c:pt idx="2269">
                  <c:v>102375</c:v>
                </c:pt>
                <c:pt idx="2270">
                  <c:v>74375</c:v>
                </c:pt>
                <c:pt idx="2271">
                  <c:v>108000.00000000003</c:v>
                </c:pt>
                <c:pt idx="2272">
                  <c:v>120000.00000000003</c:v>
                </c:pt>
                <c:pt idx="2273">
                  <c:v>70875.000000000015</c:v>
                </c:pt>
                <c:pt idx="2274">
                  <c:v>72000.000000000029</c:v>
                </c:pt>
                <c:pt idx="2275">
                  <c:v>77000</c:v>
                </c:pt>
                <c:pt idx="2276">
                  <c:v>67500.000000000015</c:v>
                </c:pt>
                <c:pt idx="2277">
                  <c:v>94500.000000000044</c:v>
                </c:pt>
                <c:pt idx="2278">
                  <c:v>105000.00000000003</c:v>
                </c:pt>
                <c:pt idx="2279">
                  <c:v>55125.000000000015</c:v>
                </c:pt>
                <c:pt idx="2280">
                  <c:v>58500.000000000029</c:v>
                </c:pt>
                <c:pt idx="2281">
                  <c:v>57750.000000000007</c:v>
                </c:pt>
                <c:pt idx="2282">
                  <c:v>61250</c:v>
                </c:pt>
                <c:pt idx="2283">
                  <c:v>115500.00000000003</c:v>
                </c:pt>
                <c:pt idx="2284">
                  <c:v>138000.00000000003</c:v>
                </c:pt>
                <c:pt idx="2285">
                  <c:v>81812.5</c:v>
                </c:pt>
                <c:pt idx="2286">
                  <c:v>88000.000000000015</c:v>
                </c:pt>
                <c:pt idx="2287">
                  <c:v>79625</c:v>
                </c:pt>
                <c:pt idx="2288">
                  <c:v>83125</c:v>
                </c:pt>
                <c:pt idx="2289">
                  <c:v>148500.00000000003</c:v>
                </c:pt>
                <c:pt idx="2290">
                  <c:v>162000.00000000003</c:v>
                </c:pt>
                <c:pt idx="2291">
                  <c:v>91437.5</c:v>
                </c:pt>
                <c:pt idx="2292">
                  <c:v>104500.00000000001</c:v>
                </c:pt>
                <c:pt idx="2293">
                  <c:v>91000</c:v>
                </c:pt>
                <c:pt idx="2294">
                  <c:v>87500</c:v>
                </c:pt>
                <c:pt idx="2295">
                  <c:v>184500</c:v>
                </c:pt>
                <c:pt idx="2296">
                  <c:v>115499.99999999999</c:v>
                </c:pt>
                <c:pt idx="2297">
                  <c:v>61875.000000000007</c:v>
                </c:pt>
                <c:pt idx="2298">
                  <c:v>70875</c:v>
                </c:pt>
                <c:pt idx="2299">
                  <c:v>126874.99999999999</c:v>
                </c:pt>
                <c:pt idx="2300">
                  <c:v>165000</c:v>
                </c:pt>
                <c:pt idx="2301">
                  <c:v>193500</c:v>
                </c:pt>
                <c:pt idx="2302">
                  <c:v>101500</c:v>
                </c:pt>
                <c:pt idx="2303">
                  <c:v>58125.000000000007</c:v>
                </c:pt>
                <c:pt idx="2304">
                  <c:v>65625</c:v>
                </c:pt>
                <c:pt idx="2305">
                  <c:v>122499.99999999999</c:v>
                </c:pt>
                <c:pt idx="2306">
                  <c:v>140000</c:v>
                </c:pt>
                <c:pt idx="2307">
                  <c:v>160650</c:v>
                </c:pt>
                <c:pt idx="2308">
                  <c:v>85750</c:v>
                </c:pt>
                <c:pt idx="2309">
                  <c:v>45312.5</c:v>
                </c:pt>
                <c:pt idx="2310">
                  <c:v>51749.999999999993</c:v>
                </c:pt>
                <c:pt idx="2311">
                  <c:v>98437.500000000015</c:v>
                </c:pt>
                <c:pt idx="2312">
                  <c:v>126875</c:v>
                </c:pt>
                <c:pt idx="2313">
                  <c:v>153562.5</c:v>
                </c:pt>
                <c:pt idx="2314">
                  <c:v>82687.5</c:v>
                </c:pt>
                <c:pt idx="2315">
                  <c:v>42187.5</c:v>
                </c:pt>
                <c:pt idx="2316">
                  <c:v>53999.999999999993</c:v>
                </c:pt>
                <c:pt idx="2317">
                  <c:v>109375</c:v>
                </c:pt>
                <c:pt idx="2318">
                  <c:v>155000</c:v>
                </c:pt>
                <c:pt idx="2319">
                  <c:v>235125</c:v>
                </c:pt>
                <c:pt idx="2320">
                  <c:v>131250</c:v>
                </c:pt>
                <c:pt idx="2321">
                  <c:v>81562.5</c:v>
                </c:pt>
                <c:pt idx="2322">
                  <c:v>91125</c:v>
                </c:pt>
                <c:pt idx="2323">
                  <c:v>134749.99999999997</c:v>
                </c:pt>
                <c:pt idx="2324">
                  <c:v>240000</c:v>
                </c:pt>
                <c:pt idx="2325">
                  <c:v>259874.99999999994</c:v>
                </c:pt>
                <c:pt idx="2326">
                  <c:v>140000</c:v>
                </c:pt>
                <c:pt idx="2327">
                  <c:v>96875</c:v>
                </c:pt>
                <c:pt idx="2328">
                  <c:v>112500</c:v>
                </c:pt>
                <c:pt idx="2329">
                  <c:v>170625</c:v>
                </c:pt>
                <c:pt idx="2330">
                  <c:v>323750</c:v>
                </c:pt>
                <c:pt idx="2331">
                  <c:v>336375</c:v>
                </c:pt>
                <c:pt idx="2332">
                  <c:v>189000.00000000003</c:v>
                </c:pt>
                <c:pt idx="2333">
                  <c:v>113437.50000000001</c:v>
                </c:pt>
                <c:pt idx="2334">
                  <c:v>127875.00000000001</c:v>
                </c:pt>
                <c:pt idx="2335">
                  <c:v>182000</c:v>
                </c:pt>
                <c:pt idx="2336">
                  <c:v>341250</c:v>
                </c:pt>
                <c:pt idx="2337">
                  <c:v>329062.5</c:v>
                </c:pt>
                <c:pt idx="2338">
                  <c:v>189000.00000000003</c:v>
                </c:pt>
                <c:pt idx="2339">
                  <c:v>113437.50000000001</c:v>
                </c:pt>
                <c:pt idx="2340">
                  <c:v>104625</c:v>
                </c:pt>
                <c:pt idx="2341">
                  <c:v>144375</c:v>
                </c:pt>
                <c:pt idx="2342">
                  <c:v>277500.00000000006</c:v>
                </c:pt>
                <c:pt idx="2343">
                  <c:v>253687.50000000006</c:v>
                </c:pt>
                <c:pt idx="2344">
                  <c:v>144375.00000000003</c:v>
                </c:pt>
                <c:pt idx="2345">
                  <c:v>72500</c:v>
                </c:pt>
                <c:pt idx="2346">
                  <c:v>84000</c:v>
                </c:pt>
                <c:pt idx="2347">
                  <c:v>122499.99999999999</c:v>
                </c:pt>
                <c:pt idx="2348">
                  <c:v>220000.00000000003</c:v>
                </c:pt>
                <c:pt idx="2349">
                  <c:v>241312.50000000006</c:v>
                </c:pt>
                <c:pt idx="2350">
                  <c:v>126000.00000000003</c:v>
                </c:pt>
                <c:pt idx="2351">
                  <c:v>75937.500000000029</c:v>
                </c:pt>
                <c:pt idx="2352">
                  <c:v>87750.000000000029</c:v>
                </c:pt>
                <c:pt idx="2353">
                  <c:v>125125.00000000001</c:v>
                </c:pt>
                <c:pt idx="2354">
                  <c:v>232500</c:v>
                </c:pt>
                <c:pt idx="2355">
                  <c:v>228937.50000000003</c:v>
                </c:pt>
                <c:pt idx="2356">
                  <c:v>118125.00000000003</c:v>
                </c:pt>
                <c:pt idx="2357">
                  <c:v>78187.500000000029</c:v>
                </c:pt>
                <c:pt idx="2358">
                  <c:v>123750.00000000003</c:v>
                </c:pt>
                <c:pt idx="2359">
                  <c:v>177625</c:v>
                </c:pt>
                <c:pt idx="2360">
                  <c:v>309375</c:v>
                </c:pt>
                <c:pt idx="2361">
                  <c:v>338625</c:v>
                </c:pt>
                <c:pt idx="2362">
                  <c:v>183750.00000000003</c:v>
                </c:pt>
                <c:pt idx="2363">
                  <c:v>123750.00000000001</c:v>
                </c:pt>
                <c:pt idx="2364">
                  <c:v>139500</c:v>
                </c:pt>
                <c:pt idx="2365">
                  <c:v>189875</c:v>
                </c:pt>
                <c:pt idx="2366">
                  <c:v>328125</c:v>
                </c:pt>
                <c:pt idx="2367">
                  <c:v>129500</c:v>
                </c:pt>
                <c:pt idx="2368">
                  <c:v>88812.5</c:v>
                </c:pt>
                <c:pt idx="2369">
                  <c:v>72500.000000000029</c:v>
                </c:pt>
                <c:pt idx="2370">
                  <c:v>69000</c:v>
                </c:pt>
                <c:pt idx="2371">
                  <c:v>98437.5</c:v>
                </c:pt>
                <c:pt idx="2372">
                  <c:v>126875</c:v>
                </c:pt>
                <c:pt idx="2373">
                  <c:v>136500</c:v>
                </c:pt>
                <c:pt idx="2374">
                  <c:v>76562.5</c:v>
                </c:pt>
                <c:pt idx="2375">
                  <c:v>67500.000000000029</c:v>
                </c:pt>
                <c:pt idx="2376">
                  <c:v>63000</c:v>
                </c:pt>
                <c:pt idx="2377">
                  <c:v>94500</c:v>
                </c:pt>
                <c:pt idx="2378">
                  <c:v>105000</c:v>
                </c:pt>
                <c:pt idx="2379">
                  <c:v>110400</c:v>
                </c:pt>
                <c:pt idx="2380">
                  <c:v>62999.999999999993</c:v>
                </c:pt>
                <c:pt idx="2381">
                  <c:v>50000</c:v>
                </c:pt>
                <c:pt idx="2382">
                  <c:v>47499.999999999993</c:v>
                </c:pt>
                <c:pt idx="2383">
                  <c:v>73500</c:v>
                </c:pt>
                <c:pt idx="2384">
                  <c:v>93750</c:v>
                </c:pt>
                <c:pt idx="2385">
                  <c:v>105000</c:v>
                </c:pt>
                <c:pt idx="2386">
                  <c:v>60374.999999999993</c:v>
                </c:pt>
                <c:pt idx="2387">
                  <c:v>46000</c:v>
                </c:pt>
                <c:pt idx="2388">
                  <c:v>49999.999999999993</c:v>
                </c:pt>
                <c:pt idx="2389">
                  <c:v>82687.5</c:v>
                </c:pt>
                <c:pt idx="2390">
                  <c:v>118125</c:v>
                </c:pt>
                <c:pt idx="2391">
                  <c:v>170100</c:v>
                </c:pt>
                <c:pt idx="2392">
                  <c:v>102375</c:v>
                </c:pt>
                <c:pt idx="2393">
                  <c:v>100000</c:v>
                </c:pt>
                <c:pt idx="2394">
                  <c:v>92000</c:v>
                </c:pt>
                <c:pt idx="2395">
                  <c:v>104999.99999999997</c:v>
                </c:pt>
                <c:pt idx="2396">
                  <c:v>192499.99999999997</c:v>
                </c:pt>
                <c:pt idx="2397">
                  <c:v>190000</c:v>
                </c:pt>
                <c:pt idx="2398">
                  <c:v>110250</c:v>
                </c:pt>
                <c:pt idx="2399">
                  <c:v>135000</c:v>
                </c:pt>
                <c:pt idx="2400">
                  <c:v>130000</c:v>
                </c:pt>
                <c:pt idx="2401">
                  <c:v>147875</c:v>
                </c:pt>
                <c:pt idx="2402">
                  <c:v>288750</c:v>
                </c:pt>
                <c:pt idx="2403">
                  <c:v>273000</c:v>
                </c:pt>
                <c:pt idx="2404">
                  <c:v>168000</c:v>
                </c:pt>
                <c:pt idx="2405">
                  <c:v>159500.00000000003</c:v>
                </c:pt>
                <c:pt idx="2406">
                  <c:v>148500.00000000003</c:v>
                </c:pt>
                <c:pt idx="2407">
                  <c:v>159250</c:v>
                </c:pt>
                <c:pt idx="2408">
                  <c:v>306250</c:v>
                </c:pt>
                <c:pt idx="2409">
                  <c:v>266500</c:v>
                </c:pt>
                <c:pt idx="2410">
                  <c:v>168000</c:v>
                </c:pt>
                <c:pt idx="2411">
                  <c:v>159500.00000000003</c:v>
                </c:pt>
                <c:pt idx="2412">
                  <c:v>121500</c:v>
                </c:pt>
                <c:pt idx="2413">
                  <c:v>125125.00000000001</c:v>
                </c:pt>
                <c:pt idx="2414">
                  <c:v>247500.00000000003</c:v>
                </c:pt>
                <c:pt idx="2415">
                  <c:v>203500.00000000003</c:v>
                </c:pt>
                <c:pt idx="2416">
                  <c:v>126875.00000000003</c:v>
                </c:pt>
                <c:pt idx="2417">
                  <c:v>75000.000000000015</c:v>
                </c:pt>
                <c:pt idx="2418">
                  <c:v>72000.000000000015</c:v>
                </c:pt>
                <c:pt idx="2419">
                  <c:v>84000</c:v>
                </c:pt>
                <c:pt idx="2420">
                  <c:v>157500.00000000003</c:v>
                </c:pt>
                <c:pt idx="2421">
                  <c:v>157500.00000000003</c:v>
                </c:pt>
                <c:pt idx="2422">
                  <c:v>85750.000000000015</c:v>
                </c:pt>
                <c:pt idx="2423">
                  <c:v>80500.000000000015</c:v>
                </c:pt>
                <c:pt idx="2424">
                  <c:v>77000.000000000015</c:v>
                </c:pt>
                <c:pt idx="2425">
                  <c:v>86625</c:v>
                </c:pt>
                <c:pt idx="2426">
                  <c:v>168750</c:v>
                </c:pt>
                <c:pt idx="2427">
                  <c:v>148500.00000000003</c:v>
                </c:pt>
                <c:pt idx="2428">
                  <c:v>79625.000000000015</c:v>
                </c:pt>
                <c:pt idx="2429">
                  <c:v>95200.000000000044</c:v>
                </c:pt>
                <c:pt idx="2430">
                  <c:v>156000.00000000006</c:v>
                </c:pt>
                <c:pt idx="2431">
                  <c:v>164062.50000000003</c:v>
                </c:pt>
                <c:pt idx="2432">
                  <c:v>271875</c:v>
                </c:pt>
                <c:pt idx="2433">
                  <c:v>273000</c:v>
                </c:pt>
                <c:pt idx="2434">
                  <c:v>162750</c:v>
                </c:pt>
                <c:pt idx="2435">
                  <c:v>174000.00000000003</c:v>
                </c:pt>
                <c:pt idx="2436">
                  <c:v>162000.00000000003</c:v>
                </c:pt>
                <c:pt idx="2437">
                  <c:v>165375</c:v>
                </c:pt>
                <c:pt idx="2438">
                  <c:v>290625</c:v>
                </c:pt>
                <c:pt idx="2439">
                  <c:v>108500</c:v>
                </c:pt>
                <c:pt idx="2440">
                  <c:v>70437.5</c:v>
                </c:pt>
                <c:pt idx="2441">
                  <c:v>57500.000000000015</c:v>
                </c:pt>
                <c:pt idx="2442">
                  <c:v>51000</c:v>
                </c:pt>
                <c:pt idx="2443">
                  <c:v>74812.5</c:v>
                </c:pt>
                <c:pt idx="2444">
                  <c:v>100625</c:v>
                </c:pt>
                <c:pt idx="2445">
                  <c:v>115500</c:v>
                </c:pt>
                <c:pt idx="2446">
                  <c:v>58187.499999999993</c:v>
                </c:pt>
                <c:pt idx="2447">
                  <c:v>52500.000000000015</c:v>
                </c:pt>
                <c:pt idx="2448">
                  <c:v>45000</c:v>
                </c:pt>
                <c:pt idx="2449">
                  <c:v>70875</c:v>
                </c:pt>
                <c:pt idx="2450">
                  <c:v>82500</c:v>
                </c:pt>
                <c:pt idx="2451">
                  <c:v>92400</c:v>
                </c:pt>
                <c:pt idx="2452">
                  <c:v>47250</c:v>
                </c:pt>
                <c:pt idx="2453">
                  <c:v>38000</c:v>
                </c:pt>
                <c:pt idx="2454">
                  <c:v>32499.999999999989</c:v>
                </c:pt>
                <c:pt idx="2455">
                  <c:v>52500.000000000007</c:v>
                </c:pt>
                <c:pt idx="2456">
                  <c:v>71250</c:v>
                </c:pt>
                <c:pt idx="2457">
                  <c:v>87000</c:v>
                </c:pt>
                <c:pt idx="2458">
                  <c:v>44625</c:v>
                </c:pt>
                <c:pt idx="2459">
                  <c:v>34000</c:v>
                </c:pt>
                <c:pt idx="2460">
                  <c:v>34999.999999999993</c:v>
                </c:pt>
                <c:pt idx="2461">
                  <c:v>59062.499999999993</c:v>
                </c:pt>
                <c:pt idx="2462">
                  <c:v>91875</c:v>
                </c:pt>
                <c:pt idx="2463">
                  <c:v>143100</c:v>
                </c:pt>
                <c:pt idx="2464">
                  <c:v>78750</c:v>
                </c:pt>
                <c:pt idx="2465">
                  <c:v>76000</c:v>
                </c:pt>
                <c:pt idx="2466">
                  <c:v>68000</c:v>
                </c:pt>
                <c:pt idx="2467">
                  <c:v>78749.999999999985</c:v>
                </c:pt>
                <c:pt idx="2468">
                  <c:v>151249.99999999997</c:v>
                </c:pt>
                <c:pt idx="2469">
                  <c:v>160000</c:v>
                </c:pt>
                <c:pt idx="2470">
                  <c:v>86625</c:v>
                </c:pt>
                <c:pt idx="2471">
                  <c:v>105000</c:v>
                </c:pt>
                <c:pt idx="2472">
                  <c:v>100000</c:v>
                </c:pt>
                <c:pt idx="2473">
                  <c:v>113750</c:v>
                </c:pt>
                <c:pt idx="2474">
                  <c:v>236250</c:v>
                </c:pt>
                <c:pt idx="2475">
                  <c:v>234000</c:v>
                </c:pt>
                <c:pt idx="2476">
                  <c:v>136500</c:v>
                </c:pt>
                <c:pt idx="2477">
                  <c:v>126500.00000000003</c:v>
                </c:pt>
                <c:pt idx="2478">
                  <c:v>115500.00000000003</c:v>
                </c:pt>
                <c:pt idx="2479">
                  <c:v>125124.99999999999</c:v>
                </c:pt>
                <c:pt idx="2480">
                  <c:v>253750</c:v>
                </c:pt>
                <c:pt idx="2481">
                  <c:v>227500</c:v>
                </c:pt>
                <c:pt idx="2482">
                  <c:v>136500</c:v>
                </c:pt>
                <c:pt idx="2483">
                  <c:v>126500.00000000003</c:v>
                </c:pt>
                <c:pt idx="2484">
                  <c:v>94500</c:v>
                </c:pt>
                <c:pt idx="2485">
                  <c:v>96250.000000000015</c:v>
                </c:pt>
                <c:pt idx="2486">
                  <c:v>202500.00000000003</c:v>
                </c:pt>
                <c:pt idx="2487">
                  <c:v>170500.00000000003</c:v>
                </c:pt>
                <c:pt idx="2488">
                  <c:v>100625.00000000001</c:v>
                </c:pt>
                <c:pt idx="2489">
                  <c:v>47500.000000000015</c:v>
                </c:pt>
                <c:pt idx="2490">
                  <c:v>45000.000000000015</c:v>
                </c:pt>
                <c:pt idx="2491">
                  <c:v>55125</c:v>
                </c:pt>
                <c:pt idx="2492">
                  <c:v>110000.00000000001</c:v>
                </c:pt>
                <c:pt idx="2493">
                  <c:v>116000.00000000003</c:v>
                </c:pt>
                <c:pt idx="2494">
                  <c:v>57750.000000000015</c:v>
                </c:pt>
                <c:pt idx="2495">
                  <c:v>51000.000000000022</c:v>
                </c:pt>
                <c:pt idx="2496">
                  <c:v>48000.000000000022</c:v>
                </c:pt>
                <c:pt idx="2497">
                  <c:v>56000.000000000007</c:v>
                </c:pt>
                <c:pt idx="2498">
                  <c:v>105000</c:v>
                </c:pt>
                <c:pt idx="2499">
                  <c:v>94500.000000000029</c:v>
                </c:pt>
                <c:pt idx="2500">
                  <c:v>43750.000000000015</c:v>
                </c:pt>
                <c:pt idx="2501">
                  <c:v>62300.000000000029</c:v>
                </c:pt>
                <c:pt idx="2502">
                  <c:v>130000.00000000006</c:v>
                </c:pt>
                <c:pt idx="2503">
                  <c:v>133000</c:v>
                </c:pt>
                <c:pt idx="2504">
                  <c:v>230000</c:v>
                </c:pt>
                <c:pt idx="2505">
                  <c:v>247500.00000000006</c:v>
                </c:pt>
                <c:pt idx="2506">
                  <c:v>142187.50000000003</c:v>
                </c:pt>
                <c:pt idx="2507">
                  <c:v>149500.00000000003</c:v>
                </c:pt>
                <c:pt idx="2508">
                  <c:v>136500.00000000003</c:v>
                </c:pt>
                <c:pt idx="2509">
                  <c:v>137812.5</c:v>
                </c:pt>
                <c:pt idx="2510">
                  <c:v>250000</c:v>
                </c:pt>
                <c:pt idx="2511">
                  <c:v>80000</c:v>
                </c:pt>
                <c:pt idx="2512">
                  <c:v>42000</c:v>
                </c:pt>
                <c:pt idx="2513">
                  <c:v>36000.000000000007</c:v>
                </c:pt>
                <c:pt idx="2514">
                  <c:v>21000</c:v>
                </c:pt>
                <c:pt idx="2515">
                  <c:v>34999.999999999993</c:v>
                </c:pt>
                <c:pt idx="2516">
                  <c:v>48000</c:v>
                </c:pt>
                <c:pt idx="2517">
                  <c:v>88000</c:v>
                </c:pt>
                <c:pt idx="2518">
                  <c:v>28000</c:v>
                </c:pt>
                <c:pt idx="2519">
                  <c:v>30000.000000000007</c:v>
                </c:pt>
                <c:pt idx="2520">
                  <c:v>17500</c:v>
                </c:pt>
                <c:pt idx="2521">
                  <c:v>34999.999999999993</c:v>
                </c:pt>
                <c:pt idx="2522">
                  <c:v>48000</c:v>
                </c:pt>
                <c:pt idx="2523">
                  <c:v>93600</c:v>
                </c:pt>
                <c:pt idx="2524">
                  <c:v>35437.5</c:v>
                </c:pt>
                <c:pt idx="2525">
                  <c:v>35000</c:v>
                </c:pt>
                <c:pt idx="2526">
                  <c:v>16000</c:v>
                </c:pt>
                <c:pt idx="2527">
                  <c:v>28874.999999999993</c:v>
                </c:pt>
                <c:pt idx="2528">
                  <c:v>45000</c:v>
                </c:pt>
                <c:pt idx="2529">
                  <c:v>85500</c:v>
                </c:pt>
                <c:pt idx="2530">
                  <c:v>27562.5</c:v>
                </c:pt>
                <c:pt idx="2531">
                  <c:v>28000</c:v>
                </c:pt>
                <c:pt idx="2532">
                  <c:v>18000</c:v>
                </c:pt>
                <c:pt idx="2533">
                  <c:v>21875</c:v>
                </c:pt>
                <c:pt idx="2534">
                  <c:v>40000</c:v>
                </c:pt>
                <c:pt idx="2535">
                  <c:v>104000</c:v>
                </c:pt>
                <c:pt idx="2536">
                  <c:v>35437.5</c:v>
                </c:pt>
                <c:pt idx="2537">
                  <c:v>32000</c:v>
                </c:pt>
                <c:pt idx="2538">
                  <c:v>20000</c:v>
                </c:pt>
                <c:pt idx="2539">
                  <c:v>26250</c:v>
                </c:pt>
                <c:pt idx="2540">
                  <c:v>60500.000000000015</c:v>
                </c:pt>
                <c:pt idx="2541">
                  <c:v>84000</c:v>
                </c:pt>
                <c:pt idx="2542">
                  <c:v>33687.5</c:v>
                </c:pt>
                <c:pt idx="2543">
                  <c:v>27000.000000000007</c:v>
                </c:pt>
                <c:pt idx="2544">
                  <c:v>24000.000000000004</c:v>
                </c:pt>
                <c:pt idx="2545">
                  <c:v>35000</c:v>
                </c:pt>
                <c:pt idx="2546">
                  <c:v>82500.000000000015</c:v>
                </c:pt>
                <c:pt idx="2547">
                  <c:v>120000</c:v>
                </c:pt>
                <c:pt idx="2548">
                  <c:v>55125.000000000007</c:v>
                </c:pt>
                <c:pt idx="2549">
                  <c:v>44000</c:v>
                </c:pt>
                <c:pt idx="2550">
                  <c:v>36000</c:v>
                </c:pt>
                <c:pt idx="2551">
                  <c:v>43750</c:v>
                </c:pt>
                <c:pt idx="2552">
                  <c:v>93500.000000000015</c:v>
                </c:pt>
                <c:pt idx="2553">
                  <c:v>115000</c:v>
                </c:pt>
                <c:pt idx="2554">
                  <c:v>55125.000000000007</c:v>
                </c:pt>
                <c:pt idx="2555">
                  <c:v>44000</c:v>
                </c:pt>
                <c:pt idx="2556">
                  <c:v>40000</c:v>
                </c:pt>
                <c:pt idx="2557">
                  <c:v>39375</c:v>
                </c:pt>
                <c:pt idx="2558">
                  <c:v>88000.000000000015</c:v>
                </c:pt>
                <c:pt idx="2559">
                  <c:v>105000</c:v>
                </c:pt>
                <c:pt idx="2560">
                  <c:v>51187.500000000007</c:v>
                </c:pt>
                <c:pt idx="2561">
                  <c:v>31500</c:v>
                </c:pt>
                <c:pt idx="2562">
                  <c:v>28000</c:v>
                </c:pt>
                <c:pt idx="2563">
                  <c:v>31499.999999999996</c:v>
                </c:pt>
                <c:pt idx="2564">
                  <c:v>55000</c:v>
                </c:pt>
                <c:pt idx="2565">
                  <c:v>99000</c:v>
                </c:pt>
                <c:pt idx="2566">
                  <c:v>43312.5</c:v>
                </c:pt>
                <c:pt idx="2567">
                  <c:v>31500</c:v>
                </c:pt>
                <c:pt idx="2568">
                  <c:v>27000</c:v>
                </c:pt>
                <c:pt idx="2569">
                  <c:v>28874.999999999993</c:v>
                </c:pt>
                <c:pt idx="2570">
                  <c:v>60499.999999999993</c:v>
                </c:pt>
                <c:pt idx="2571">
                  <c:v>85000</c:v>
                </c:pt>
                <c:pt idx="2572">
                  <c:v>38500</c:v>
                </c:pt>
                <c:pt idx="2573">
                  <c:v>39600</c:v>
                </c:pt>
                <c:pt idx="2574">
                  <c:v>44000.000000000007</c:v>
                </c:pt>
                <c:pt idx="2575">
                  <c:v>39812.5</c:v>
                </c:pt>
                <c:pt idx="2576">
                  <c:v>77000</c:v>
                </c:pt>
                <c:pt idx="2577">
                  <c:v>136500</c:v>
                </c:pt>
                <c:pt idx="2578">
                  <c:v>62562.500000000007</c:v>
                </c:pt>
                <c:pt idx="2579">
                  <c:v>60500.000000000015</c:v>
                </c:pt>
                <c:pt idx="2580">
                  <c:v>45000</c:v>
                </c:pt>
                <c:pt idx="2581">
                  <c:v>47250</c:v>
                </c:pt>
                <c:pt idx="2582">
                  <c:v>84499.999999999985</c:v>
                </c:pt>
                <c:pt idx="2583">
                  <c:v>87000.000000000015</c:v>
                </c:pt>
                <c:pt idx="2584">
                  <c:v>55125.000000000007</c:v>
                </c:pt>
                <c:pt idx="2585">
                  <c:v>42000.000000000022</c:v>
                </c:pt>
                <c:pt idx="2586">
                  <c:v>37500</c:v>
                </c:pt>
                <c:pt idx="2587">
                  <c:v>59499.999999999993</c:v>
                </c:pt>
                <c:pt idx="2588">
                  <c:v>78750.000000000015</c:v>
                </c:pt>
                <c:pt idx="2589">
                  <c:v>93000.000000000015</c:v>
                </c:pt>
                <c:pt idx="2590">
                  <c:v>44625</c:v>
                </c:pt>
                <c:pt idx="2591">
                  <c:v>38000.000000000015</c:v>
                </c:pt>
                <c:pt idx="2592">
                  <c:v>32500</c:v>
                </c:pt>
                <c:pt idx="2593">
                  <c:v>56000</c:v>
                </c:pt>
                <c:pt idx="2594">
                  <c:v>62500</c:v>
                </c:pt>
                <c:pt idx="2595">
                  <c:v>72000</c:v>
                </c:pt>
                <c:pt idx="2596">
                  <c:v>35000</c:v>
                </c:pt>
                <c:pt idx="2597">
                  <c:v>25500.000000000004</c:v>
                </c:pt>
                <c:pt idx="2598">
                  <c:v>22000</c:v>
                </c:pt>
                <c:pt idx="2599">
                  <c:v>39812.500000000007</c:v>
                </c:pt>
                <c:pt idx="2600">
                  <c:v>53125</c:v>
                </c:pt>
                <c:pt idx="2601">
                  <c:v>67500</c:v>
                </c:pt>
                <c:pt idx="2602">
                  <c:v>32812.5</c:v>
                </c:pt>
                <c:pt idx="2603">
                  <c:v>22500.000000000004</c:v>
                </c:pt>
                <c:pt idx="2604">
                  <c:v>24000</c:v>
                </c:pt>
                <c:pt idx="2605">
                  <c:v>45500</c:v>
                </c:pt>
                <c:pt idx="2606">
                  <c:v>71250.000000000015</c:v>
                </c:pt>
                <c:pt idx="2607">
                  <c:v>119200</c:v>
                </c:pt>
                <c:pt idx="2608">
                  <c:v>62999.999999999993</c:v>
                </c:pt>
                <c:pt idx="2609">
                  <c:v>59500</c:v>
                </c:pt>
                <c:pt idx="2610">
                  <c:v>52500</c:v>
                </c:pt>
                <c:pt idx="2611">
                  <c:v>62999.999999999985</c:v>
                </c:pt>
                <c:pt idx="2612">
                  <c:v>124999.99999999999</c:v>
                </c:pt>
                <c:pt idx="2613">
                  <c:v>134999.99999999997</c:v>
                </c:pt>
                <c:pt idx="2614">
                  <c:v>70000</c:v>
                </c:pt>
                <c:pt idx="2615">
                  <c:v>85500</c:v>
                </c:pt>
                <c:pt idx="2616">
                  <c:v>81000</c:v>
                </c:pt>
                <c:pt idx="2617">
                  <c:v>94500</c:v>
                </c:pt>
                <c:pt idx="2618">
                  <c:v>203125</c:v>
                </c:pt>
                <c:pt idx="2619">
                  <c:v>204000</c:v>
                </c:pt>
                <c:pt idx="2620">
                  <c:v>115500.00000000001</c:v>
                </c:pt>
                <c:pt idx="2621">
                  <c:v>105000</c:v>
                </c:pt>
                <c:pt idx="2622">
                  <c:v>95000</c:v>
                </c:pt>
                <c:pt idx="2623">
                  <c:v>105000</c:v>
                </c:pt>
                <c:pt idx="2624">
                  <c:v>219375</c:v>
                </c:pt>
                <c:pt idx="2625">
                  <c:v>198000</c:v>
                </c:pt>
                <c:pt idx="2626">
                  <c:v>115500.00000000001</c:v>
                </c:pt>
                <c:pt idx="2627">
                  <c:v>105000</c:v>
                </c:pt>
                <c:pt idx="2628">
                  <c:v>76000</c:v>
                </c:pt>
                <c:pt idx="2629">
                  <c:v>78750</c:v>
                </c:pt>
                <c:pt idx="2630">
                  <c:v>171875.00000000003</c:v>
                </c:pt>
                <c:pt idx="2631">
                  <c:v>145000</c:v>
                </c:pt>
                <c:pt idx="2632">
                  <c:v>82687.500000000029</c:v>
                </c:pt>
                <c:pt idx="2633">
                  <c:v>34000.000000000015</c:v>
                </c:pt>
                <c:pt idx="2634">
                  <c:v>32000.000000000015</c:v>
                </c:pt>
                <c:pt idx="2635">
                  <c:v>42000</c:v>
                </c:pt>
                <c:pt idx="2636">
                  <c:v>87500.000000000015</c:v>
                </c:pt>
                <c:pt idx="2637">
                  <c:v>94500.000000000029</c:v>
                </c:pt>
                <c:pt idx="2638">
                  <c:v>43750.000000000015</c:v>
                </c:pt>
                <c:pt idx="2639">
                  <c:v>37500.000000000022</c:v>
                </c:pt>
                <c:pt idx="2640">
                  <c:v>35000.000000000022</c:v>
                </c:pt>
                <c:pt idx="2641">
                  <c:v>42875.000000000007</c:v>
                </c:pt>
                <c:pt idx="2642">
                  <c:v>83125</c:v>
                </c:pt>
                <c:pt idx="2643">
                  <c:v>75000.000000000029</c:v>
                </c:pt>
                <c:pt idx="2644">
                  <c:v>31500.000000000015</c:v>
                </c:pt>
                <c:pt idx="2645">
                  <c:v>47400.000000000029</c:v>
                </c:pt>
                <c:pt idx="2646">
                  <c:v>108000.00000000006</c:v>
                </c:pt>
                <c:pt idx="2647">
                  <c:v>111562.50000000001</c:v>
                </c:pt>
                <c:pt idx="2648">
                  <c:v>196875</c:v>
                </c:pt>
                <c:pt idx="2649">
                  <c:v>217000</c:v>
                </c:pt>
                <c:pt idx="2650">
                  <c:v>120750.00000000001</c:v>
                </c:pt>
                <c:pt idx="2651">
                  <c:v>126000.00000000003</c:v>
                </c:pt>
                <c:pt idx="2652">
                  <c:v>114000.00000000003</c:v>
                </c:pt>
                <c:pt idx="2653">
                  <c:v>116374.99999999999</c:v>
                </c:pt>
                <c:pt idx="2654">
                  <c:v>215625</c:v>
                </c:pt>
                <c:pt idx="2655">
                  <c:v>65000.000000000029</c:v>
                </c:pt>
                <c:pt idx="2656">
                  <c:v>39375.000000000007</c:v>
                </c:pt>
                <c:pt idx="2657">
                  <c:v>27000.000000000015</c:v>
                </c:pt>
                <c:pt idx="2658">
                  <c:v>24000</c:v>
                </c:pt>
                <c:pt idx="2659">
                  <c:v>42875</c:v>
                </c:pt>
                <c:pt idx="2660">
                  <c:v>45000.000000000015</c:v>
                </c:pt>
                <c:pt idx="2661">
                  <c:v>70000.000000000029</c:v>
                </c:pt>
                <c:pt idx="2662">
                  <c:v>30625.000000000007</c:v>
                </c:pt>
                <c:pt idx="2663">
                  <c:v>24000.000000000015</c:v>
                </c:pt>
                <c:pt idx="2664">
                  <c:v>20000</c:v>
                </c:pt>
                <c:pt idx="2665">
                  <c:v>39812.5</c:v>
                </c:pt>
                <c:pt idx="2666">
                  <c:v>34000</c:v>
                </c:pt>
                <c:pt idx="2667">
                  <c:v>51600</c:v>
                </c:pt>
                <c:pt idx="2668">
                  <c:v>22750</c:v>
                </c:pt>
                <c:pt idx="2669">
                  <c:v>14000.000000000004</c:v>
                </c:pt>
                <c:pt idx="2670">
                  <c:v>15999.999999999998</c:v>
                </c:pt>
                <c:pt idx="2671">
                  <c:v>30625.000000000004</c:v>
                </c:pt>
                <c:pt idx="2672">
                  <c:v>35000</c:v>
                </c:pt>
                <c:pt idx="2673">
                  <c:v>60000</c:v>
                </c:pt>
                <c:pt idx="2674">
                  <c:v>26250</c:v>
                </c:pt>
                <c:pt idx="2675">
                  <c:v>18000.000000000004</c:v>
                </c:pt>
                <c:pt idx="2676">
                  <c:v>17999.999999999996</c:v>
                </c:pt>
                <c:pt idx="2677">
                  <c:v>35000</c:v>
                </c:pt>
                <c:pt idx="2678">
                  <c:v>48000.000000000007</c:v>
                </c:pt>
                <c:pt idx="2679">
                  <c:v>107200</c:v>
                </c:pt>
                <c:pt idx="2680">
                  <c:v>52500</c:v>
                </c:pt>
                <c:pt idx="2681">
                  <c:v>49000</c:v>
                </c:pt>
                <c:pt idx="2682">
                  <c:v>42000</c:v>
                </c:pt>
                <c:pt idx="2683">
                  <c:v>51187.499999999985</c:v>
                </c:pt>
                <c:pt idx="2684">
                  <c:v>76499.999999999985</c:v>
                </c:pt>
                <c:pt idx="2685">
                  <c:v>108000</c:v>
                </c:pt>
                <c:pt idx="2686">
                  <c:v>52062.5</c:v>
                </c:pt>
                <c:pt idx="2687">
                  <c:v>64000</c:v>
                </c:pt>
                <c:pt idx="2688">
                  <c:v>60000</c:v>
                </c:pt>
                <c:pt idx="2689">
                  <c:v>72187.499999999985</c:v>
                </c:pt>
                <c:pt idx="2690">
                  <c:v>132000</c:v>
                </c:pt>
                <c:pt idx="2691">
                  <c:v>170500</c:v>
                </c:pt>
                <c:pt idx="2692">
                  <c:v>91875</c:v>
                </c:pt>
                <c:pt idx="2693">
                  <c:v>81000</c:v>
                </c:pt>
                <c:pt idx="2694">
                  <c:v>72000</c:v>
                </c:pt>
                <c:pt idx="2695">
                  <c:v>89250</c:v>
                </c:pt>
                <c:pt idx="2696">
                  <c:v>156000</c:v>
                </c:pt>
                <c:pt idx="2697">
                  <c:v>180000</c:v>
                </c:pt>
                <c:pt idx="2698">
                  <c:v>101062.50000000001</c:v>
                </c:pt>
                <c:pt idx="2699">
                  <c:v>90000</c:v>
                </c:pt>
                <c:pt idx="2700">
                  <c:v>64000</c:v>
                </c:pt>
                <c:pt idx="2701">
                  <c:v>65625</c:v>
                </c:pt>
                <c:pt idx="2702">
                  <c:v>121000.00000000003</c:v>
                </c:pt>
                <c:pt idx="2703">
                  <c:v>130000</c:v>
                </c:pt>
                <c:pt idx="2704">
                  <c:v>63000.000000000015</c:v>
                </c:pt>
                <c:pt idx="2705">
                  <c:v>21000.000000000011</c:v>
                </c:pt>
                <c:pt idx="2706">
                  <c:v>19500.000000000011</c:v>
                </c:pt>
                <c:pt idx="2707">
                  <c:v>28437.500000000007</c:v>
                </c:pt>
                <c:pt idx="2708">
                  <c:v>51000.000000000022</c:v>
                </c:pt>
                <c:pt idx="2709">
                  <c:v>72000.000000000029</c:v>
                </c:pt>
                <c:pt idx="2710">
                  <c:v>29750.000000000015</c:v>
                </c:pt>
                <c:pt idx="2711">
                  <c:v>24000.000000000015</c:v>
                </c:pt>
                <c:pt idx="2712">
                  <c:v>22000.000000000015</c:v>
                </c:pt>
                <c:pt idx="2713">
                  <c:v>28875.000000000007</c:v>
                </c:pt>
                <c:pt idx="2714">
                  <c:v>48000.000000000007</c:v>
                </c:pt>
                <c:pt idx="2715">
                  <c:v>55000.000000000029</c:v>
                </c:pt>
                <c:pt idx="2716">
                  <c:v>19687.500000000018</c:v>
                </c:pt>
                <c:pt idx="2717">
                  <c:v>32000.000000000025</c:v>
                </c:pt>
                <c:pt idx="2718">
                  <c:v>82500.000000000029</c:v>
                </c:pt>
                <c:pt idx="2719">
                  <c:v>91875.000000000015</c:v>
                </c:pt>
                <c:pt idx="2720">
                  <c:v>135000</c:v>
                </c:pt>
                <c:pt idx="2721">
                  <c:v>196000</c:v>
                </c:pt>
                <c:pt idx="2722">
                  <c:v>105000.00000000001</c:v>
                </c:pt>
                <c:pt idx="2723">
                  <c:v>108000.00000000003</c:v>
                </c:pt>
                <c:pt idx="2724">
                  <c:v>96000.000000000015</c:v>
                </c:pt>
                <c:pt idx="2725">
                  <c:v>98000</c:v>
                </c:pt>
                <c:pt idx="2726">
                  <c:v>150000</c:v>
                </c:pt>
                <c:pt idx="2727">
                  <c:v>57500.000000000015</c:v>
                </c:pt>
                <c:pt idx="2728">
                  <c:v>32812.500000000007</c:v>
                </c:pt>
                <c:pt idx="2729">
                  <c:v>22500.000000000015</c:v>
                </c:pt>
                <c:pt idx="2730">
                  <c:v>18000</c:v>
                </c:pt>
                <c:pt idx="2731">
                  <c:v>33687.5</c:v>
                </c:pt>
                <c:pt idx="2732">
                  <c:v>37500.000000000015</c:v>
                </c:pt>
                <c:pt idx="2733">
                  <c:v>62500.000000000029</c:v>
                </c:pt>
                <c:pt idx="2734">
                  <c:v>24062.500000000004</c:v>
                </c:pt>
                <c:pt idx="2735">
                  <c:v>19500.000000000011</c:v>
                </c:pt>
                <c:pt idx="2736">
                  <c:v>14000</c:v>
                </c:pt>
                <c:pt idx="2737">
                  <c:v>30624.999999999996</c:v>
                </c:pt>
                <c:pt idx="2738">
                  <c:v>28000</c:v>
                </c:pt>
                <c:pt idx="2739">
                  <c:v>45600</c:v>
                </c:pt>
                <c:pt idx="2740">
                  <c:v>17500</c:v>
                </c:pt>
                <c:pt idx="2741">
                  <c:v>11000.000000000002</c:v>
                </c:pt>
                <c:pt idx="2742">
                  <c:v>10000</c:v>
                </c:pt>
                <c:pt idx="2743">
                  <c:v>21437.500000000004</c:v>
                </c:pt>
                <c:pt idx="2744">
                  <c:v>27500</c:v>
                </c:pt>
                <c:pt idx="2745">
                  <c:v>52500</c:v>
                </c:pt>
                <c:pt idx="2746">
                  <c:v>19687.5</c:v>
                </c:pt>
                <c:pt idx="2747">
                  <c:v>13500.000000000004</c:v>
                </c:pt>
                <c:pt idx="2748">
                  <c:v>12000</c:v>
                </c:pt>
                <c:pt idx="2749">
                  <c:v>24500</c:v>
                </c:pt>
                <c:pt idx="2750">
                  <c:v>39000.000000000007</c:v>
                </c:pt>
                <c:pt idx="2751">
                  <c:v>95200</c:v>
                </c:pt>
                <c:pt idx="2752">
                  <c:v>42000</c:v>
                </c:pt>
                <c:pt idx="2753">
                  <c:v>38500</c:v>
                </c:pt>
                <c:pt idx="2754">
                  <c:v>31500</c:v>
                </c:pt>
                <c:pt idx="2755">
                  <c:v>39374.999999999993</c:v>
                </c:pt>
                <c:pt idx="2756">
                  <c:v>62999.999999999993</c:v>
                </c:pt>
                <c:pt idx="2757">
                  <c:v>96000</c:v>
                </c:pt>
                <c:pt idx="2758">
                  <c:v>42875</c:v>
                </c:pt>
                <c:pt idx="2759">
                  <c:v>52000</c:v>
                </c:pt>
                <c:pt idx="2760">
                  <c:v>48000</c:v>
                </c:pt>
                <c:pt idx="2761">
                  <c:v>57749.999999999985</c:v>
                </c:pt>
                <c:pt idx="2762">
                  <c:v>114000</c:v>
                </c:pt>
                <c:pt idx="2763">
                  <c:v>153999.99999999997</c:v>
                </c:pt>
                <c:pt idx="2764">
                  <c:v>78750</c:v>
                </c:pt>
                <c:pt idx="2765">
                  <c:v>67500</c:v>
                </c:pt>
                <c:pt idx="2766">
                  <c:v>58500</c:v>
                </c:pt>
                <c:pt idx="2767">
                  <c:v>73500</c:v>
                </c:pt>
                <c:pt idx="2768">
                  <c:v>136500</c:v>
                </c:pt>
                <c:pt idx="2769">
                  <c:v>162000</c:v>
                </c:pt>
                <c:pt idx="2770">
                  <c:v>86625</c:v>
                </c:pt>
                <c:pt idx="2771">
                  <c:v>75000</c:v>
                </c:pt>
                <c:pt idx="2772">
                  <c:v>52000</c:v>
                </c:pt>
                <c:pt idx="2773">
                  <c:v>52500</c:v>
                </c:pt>
                <c:pt idx="2774">
                  <c:v>104500.00000000001</c:v>
                </c:pt>
                <c:pt idx="2775">
                  <c:v>115000</c:v>
                </c:pt>
                <c:pt idx="2776">
                  <c:v>52500.000000000015</c:v>
                </c:pt>
                <c:pt idx="2777">
                  <c:v>16500.000000000011</c:v>
                </c:pt>
                <c:pt idx="2778">
                  <c:v>15000.000000000007</c:v>
                </c:pt>
                <c:pt idx="2779">
                  <c:v>21875.000000000004</c:v>
                </c:pt>
                <c:pt idx="2780">
                  <c:v>42000.000000000022</c:v>
                </c:pt>
                <c:pt idx="2781">
                  <c:v>63000.000000000029</c:v>
                </c:pt>
                <c:pt idx="2782">
                  <c:v>24500.000000000015</c:v>
                </c:pt>
                <c:pt idx="2783">
                  <c:v>18000.000000000011</c:v>
                </c:pt>
                <c:pt idx="2784">
                  <c:v>16000.000000000009</c:v>
                </c:pt>
                <c:pt idx="2785">
                  <c:v>21000.000000000007</c:v>
                </c:pt>
                <c:pt idx="2786">
                  <c:v>39000.000000000007</c:v>
                </c:pt>
                <c:pt idx="2787">
                  <c:v>47500.000000000022</c:v>
                </c:pt>
                <c:pt idx="2788">
                  <c:v>15750.000000000015</c:v>
                </c:pt>
                <c:pt idx="2789">
                  <c:v>24500.000000000018</c:v>
                </c:pt>
                <c:pt idx="2790">
                  <c:v>66000.000000000015</c:v>
                </c:pt>
                <c:pt idx="2791">
                  <c:v>72187.5</c:v>
                </c:pt>
                <c:pt idx="2792">
                  <c:v>112500</c:v>
                </c:pt>
                <c:pt idx="2793">
                  <c:v>175000</c:v>
                </c:pt>
                <c:pt idx="2794">
                  <c:v>89250</c:v>
                </c:pt>
                <c:pt idx="2795">
                  <c:v>90000.000000000015</c:v>
                </c:pt>
                <c:pt idx="2796">
                  <c:v>78000.000000000015</c:v>
                </c:pt>
                <c:pt idx="2797">
                  <c:v>79625</c:v>
                </c:pt>
                <c:pt idx="2798">
                  <c:v>127500</c:v>
                </c:pt>
                <c:pt idx="2799">
                  <c:v>48125.000000000007</c:v>
                </c:pt>
                <c:pt idx="2800">
                  <c:v>30625.000000000007</c:v>
                </c:pt>
                <c:pt idx="2801">
                  <c:v>18375.000000000007</c:v>
                </c:pt>
                <c:pt idx="2802">
                  <c:v>14000</c:v>
                </c:pt>
                <c:pt idx="2803">
                  <c:v>30624.999999999996</c:v>
                </c:pt>
                <c:pt idx="2804">
                  <c:v>30625.000000000007</c:v>
                </c:pt>
                <c:pt idx="2805">
                  <c:v>52500.000000000007</c:v>
                </c:pt>
                <c:pt idx="2806">
                  <c:v>21875.000000000004</c:v>
                </c:pt>
                <c:pt idx="2807">
                  <c:v>15750.000000000007</c:v>
                </c:pt>
                <c:pt idx="2808">
                  <c:v>10500</c:v>
                </c:pt>
                <c:pt idx="2809">
                  <c:v>27562.5</c:v>
                </c:pt>
                <c:pt idx="2810">
                  <c:v>22750</c:v>
                </c:pt>
                <c:pt idx="2811">
                  <c:v>38150</c:v>
                </c:pt>
                <c:pt idx="2812">
                  <c:v>15749.999999999998</c:v>
                </c:pt>
                <c:pt idx="2813">
                  <c:v>8750</c:v>
                </c:pt>
                <c:pt idx="2814">
                  <c:v>6999.9999999999982</c:v>
                </c:pt>
                <c:pt idx="2815">
                  <c:v>18375</c:v>
                </c:pt>
                <c:pt idx="2816">
                  <c:v>21875</c:v>
                </c:pt>
                <c:pt idx="2817">
                  <c:v>43750</c:v>
                </c:pt>
                <c:pt idx="2818">
                  <c:v>17500</c:v>
                </c:pt>
                <c:pt idx="2819">
                  <c:v>10500</c:v>
                </c:pt>
                <c:pt idx="2820">
                  <c:v>8749.9999999999982</c:v>
                </c:pt>
                <c:pt idx="2821">
                  <c:v>21000</c:v>
                </c:pt>
                <c:pt idx="2822">
                  <c:v>31500.000000000004</c:v>
                </c:pt>
                <c:pt idx="2823">
                  <c:v>79800</c:v>
                </c:pt>
                <c:pt idx="2824">
                  <c:v>38500</c:v>
                </c:pt>
                <c:pt idx="2825">
                  <c:v>30624.999999999996</c:v>
                </c:pt>
                <c:pt idx="2826">
                  <c:v>24500</c:v>
                </c:pt>
                <c:pt idx="2827">
                  <c:v>35437.499999999993</c:v>
                </c:pt>
                <c:pt idx="2828">
                  <c:v>51187.499999999985</c:v>
                </c:pt>
                <c:pt idx="2829">
                  <c:v>80500</c:v>
                </c:pt>
                <c:pt idx="2830">
                  <c:v>39812.5</c:v>
                </c:pt>
                <c:pt idx="2831">
                  <c:v>42000</c:v>
                </c:pt>
                <c:pt idx="2832">
                  <c:v>38500</c:v>
                </c:pt>
                <c:pt idx="2833">
                  <c:v>52937.499999999985</c:v>
                </c:pt>
                <c:pt idx="2834">
                  <c:v>94500</c:v>
                </c:pt>
                <c:pt idx="2835">
                  <c:v>129937.49999999997</c:v>
                </c:pt>
                <c:pt idx="2836">
                  <c:v>74375</c:v>
                </c:pt>
                <c:pt idx="2837">
                  <c:v>55125</c:v>
                </c:pt>
                <c:pt idx="2838">
                  <c:v>47250</c:v>
                </c:pt>
                <c:pt idx="2839">
                  <c:v>68250</c:v>
                </c:pt>
                <c:pt idx="2840">
                  <c:v>113750</c:v>
                </c:pt>
                <c:pt idx="2841">
                  <c:v>136500</c:v>
                </c:pt>
                <c:pt idx="2842">
                  <c:v>81812.5</c:v>
                </c:pt>
                <c:pt idx="2843">
                  <c:v>61249.999999999993</c:v>
                </c:pt>
                <c:pt idx="2844">
                  <c:v>42000</c:v>
                </c:pt>
                <c:pt idx="2845">
                  <c:v>48125</c:v>
                </c:pt>
                <c:pt idx="2846">
                  <c:v>86625</c:v>
                </c:pt>
                <c:pt idx="2847">
                  <c:v>96250</c:v>
                </c:pt>
                <c:pt idx="2848">
                  <c:v>49000.000000000015</c:v>
                </c:pt>
                <c:pt idx="2849">
                  <c:v>13125.000000000004</c:v>
                </c:pt>
                <c:pt idx="2850">
                  <c:v>11812.500000000004</c:v>
                </c:pt>
                <c:pt idx="2851">
                  <c:v>19687.500000000004</c:v>
                </c:pt>
                <c:pt idx="2852">
                  <c:v>34125.000000000007</c:v>
                </c:pt>
                <c:pt idx="2853">
                  <c:v>52500.000000000015</c:v>
                </c:pt>
                <c:pt idx="2854">
                  <c:v>22750.000000000011</c:v>
                </c:pt>
                <c:pt idx="2855">
                  <c:v>14000.000000000007</c:v>
                </c:pt>
                <c:pt idx="2856">
                  <c:v>12250.000000000007</c:v>
                </c:pt>
                <c:pt idx="2857">
                  <c:v>18375.000000000007</c:v>
                </c:pt>
                <c:pt idx="2858">
                  <c:v>31500.000000000004</c:v>
                </c:pt>
                <c:pt idx="2859">
                  <c:v>39375.000000000015</c:v>
                </c:pt>
                <c:pt idx="2860">
                  <c:v>14437.500000000011</c:v>
                </c:pt>
                <c:pt idx="2861">
                  <c:v>19250.000000000011</c:v>
                </c:pt>
                <c:pt idx="2862">
                  <c:v>52937.500000000007</c:v>
                </c:pt>
                <c:pt idx="2863">
                  <c:v>65625</c:v>
                </c:pt>
                <c:pt idx="2864">
                  <c:v>91875</c:v>
                </c:pt>
                <c:pt idx="2865">
                  <c:v>147000</c:v>
                </c:pt>
                <c:pt idx="2866">
                  <c:v>84000</c:v>
                </c:pt>
                <c:pt idx="2867">
                  <c:v>73500</c:v>
                </c:pt>
                <c:pt idx="2868">
                  <c:v>63000.000000000007</c:v>
                </c:pt>
                <c:pt idx="2869">
                  <c:v>73500</c:v>
                </c:pt>
                <c:pt idx="2870">
                  <c:v>105000</c:v>
                </c:pt>
                <c:pt idx="2871">
                  <c:v>66500</c:v>
                </c:pt>
                <c:pt idx="2872">
                  <c:v>33000</c:v>
                </c:pt>
                <c:pt idx="2873">
                  <c:v>24750.000000000004</c:v>
                </c:pt>
                <c:pt idx="2874">
                  <c:v>13125</c:v>
                </c:pt>
                <c:pt idx="2875">
                  <c:v>30624.999999999993</c:v>
                </c:pt>
                <c:pt idx="2876">
                  <c:v>44000</c:v>
                </c:pt>
                <c:pt idx="2877">
                  <c:v>73500</c:v>
                </c:pt>
                <c:pt idx="2878">
                  <c:v>21000</c:v>
                </c:pt>
                <c:pt idx="2879">
                  <c:v>20250.000000000004</c:v>
                </c:pt>
                <c:pt idx="2880">
                  <c:v>10500</c:v>
                </c:pt>
                <c:pt idx="2881">
                  <c:v>30624.999999999993</c:v>
                </c:pt>
                <c:pt idx="2882">
                  <c:v>38500</c:v>
                </c:pt>
                <c:pt idx="2883">
                  <c:v>69300</c:v>
                </c:pt>
                <c:pt idx="2884">
                  <c:v>24000</c:v>
                </c:pt>
                <c:pt idx="2885">
                  <c:v>20250.000000000004</c:v>
                </c:pt>
                <c:pt idx="2886">
                  <c:v>7875</c:v>
                </c:pt>
                <c:pt idx="2887">
                  <c:v>21875</c:v>
                </c:pt>
                <c:pt idx="2888">
                  <c:v>36000</c:v>
                </c:pt>
                <c:pt idx="2889">
                  <c:v>62999.999999999993</c:v>
                </c:pt>
                <c:pt idx="2890">
                  <c:v>18000</c:v>
                </c:pt>
                <c:pt idx="2891">
                  <c:v>13500.000000000002</c:v>
                </c:pt>
                <c:pt idx="2892">
                  <c:v>7875</c:v>
                </c:pt>
                <c:pt idx="2893">
                  <c:v>21000</c:v>
                </c:pt>
                <c:pt idx="2894">
                  <c:v>45000</c:v>
                </c:pt>
                <c:pt idx="2895">
                  <c:v>103950</c:v>
                </c:pt>
                <c:pt idx="2896">
                  <c:v>30000</c:v>
                </c:pt>
                <c:pt idx="2897">
                  <c:v>23625</c:v>
                </c:pt>
                <c:pt idx="2898">
                  <c:v>13500</c:v>
                </c:pt>
                <c:pt idx="2899">
                  <c:v>24062.499999999993</c:v>
                </c:pt>
                <c:pt idx="2900">
                  <c:v>60000</c:v>
                </c:pt>
                <c:pt idx="2901">
                  <c:v>78750</c:v>
                </c:pt>
                <c:pt idx="2902">
                  <c:v>30000.000000000004</c:v>
                </c:pt>
                <c:pt idx="2903">
                  <c:v>21000</c:v>
                </c:pt>
                <c:pt idx="2904">
                  <c:v>18375</c:v>
                </c:pt>
                <c:pt idx="2905">
                  <c:v>27562.5</c:v>
                </c:pt>
                <c:pt idx="2906">
                  <c:v>71500.000000000015</c:v>
                </c:pt>
                <c:pt idx="2907">
                  <c:v>96250</c:v>
                </c:pt>
                <c:pt idx="2908">
                  <c:v>40500.000000000007</c:v>
                </c:pt>
                <c:pt idx="2909">
                  <c:v>27000</c:v>
                </c:pt>
                <c:pt idx="2910">
                  <c:v>21000</c:v>
                </c:pt>
                <c:pt idx="2911">
                  <c:v>35000</c:v>
                </c:pt>
                <c:pt idx="2912">
                  <c:v>82500.000000000015</c:v>
                </c:pt>
                <c:pt idx="2913">
                  <c:v>91875</c:v>
                </c:pt>
                <c:pt idx="2914">
                  <c:v>40500.000000000007</c:v>
                </c:pt>
                <c:pt idx="2915">
                  <c:v>27000</c:v>
                </c:pt>
                <c:pt idx="2916">
                  <c:v>24000</c:v>
                </c:pt>
                <c:pt idx="2917">
                  <c:v>30624.999999999996</c:v>
                </c:pt>
                <c:pt idx="2918">
                  <c:v>77000.000000000015</c:v>
                </c:pt>
                <c:pt idx="2919">
                  <c:v>74812.5</c:v>
                </c:pt>
                <c:pt idx="2920">
                  <c:v>33000</c:v>
                </c:pt>
                <c:pt idx="2921">
                  <c:v>18375</c:v>
                </c:pt>
                <c:pt idx="2922">
                  <c:v>15750</c:v>
                </c:pt>
                <c:pt idx="2923">
                  <c:v>23625</c:v>
                </c:pt>
                <c:pt idx="2924">
                  <c:v>45000</c:v>
                </c:pt>
                <c:pt idx="2925">
                  <c:v>76999.999999999985</c:v>
                </c:pt>
                <c:pt idx="2926">
                  <c:v>33750</c:v>
                </c:pt>
                <c:pt idx="2927">
                  <c:v>20250</c:v>
                </c:pt>
                <c:pt idx="2928">
                  <c:v>16875</c:v>
                </c:pt>
                <c:pt idx="2929">
                  <c:v>24062.499999999993</c:v>
                </c:pt>
                <c:pt idx="2930">
                  <c:v>59999.999999999993</c:v>
                </c:pt>
                <c:pt idx="2931">
                  <c:v>76999.999999999985</c:v>
                </c:pt>
                <c:pt idx="2932">
                  <c:v>33750</c:v>
                </c:pt>
                <c:pt idx="2933">
                  <c:v>26325</c:v>
                </c:pt>
                <c:pt idx="2934">
                  <c:v>23625</c:v>
                </c:pt>
                <c:pt idx="2935">
                  <c:v>31499.999999999996</c:v>
                </c:pt>
                <c:pt idx="2936">
                  <c:v>64999.999999999993</c:v>
                </c:pt>
                <c:pt idx="2937">
                  <c:v>105000</c:v>
                </c:pt>
                <c:pt idx="2938">
                  <c:v>45000</c:v>
                </c:pt>
                <c:pt idx="2939">
                  <c:v>37500</c:v>
                </c:pt>
                <c:pt idx="2940">
                  <c:v>30000</c:v>
                </c:pt>
                <c:pt idx="2941">
                  <c:v>42000</c:v>
                </c:pt>
                <c:pt idx="2942">
                  <c:v>77999.999999999985</c:v>
                </c:pt>
                <c:pt idx="2943">
                  <c:v>58187.499999999993</c:v>
                </c:pt>
                <c:pt idx="2944">
                  <c:v>28875</c:v>
                </c:pt>
                <c:pt idx="2945">
                  <c:v>20625.000000000004</c:v>
                </c:pt>
                <c:pt idx="2946">
                  <c:v>11250.000000000002</c:v>
                </c:pt>
                <c:pt idx="2947">
                  <c:v>27562.499999999993</c:v>
                </c:pt>
                <c:pt idx="2948">
                  <c:v>38500</c:v>
                </c:pt>
                <c:pt idx="2949">
                  <c:v>64312.499999999993</c:v>
                </c:pt>
                <c:pt idx="2950">
                  <c:v>18375</c:v>
                </c:pt>
                <c:pt idx="2951">
                  <c:v>16875.000000000004</c:v>
                </c:pt>
                <c:pt idx="2952">
                  <c:v>9000</c:v>
                </c:pt>
                <c:pt idx="2953">
                  <c:v>27562.499999999993</c:v>
                </c:pt>
                <c:pt idx="2954">
                  <c:v>27499.999999999996</c:v>
                </c:pt>
                <c:pt idx="2955">
                  <c:v>51975.000000000007</c:v>
                </c:pt>
                <c:pt idx="2956">
                  <c:v>18000</c:v>
                </c:pt>
                <c:pt idx="2957">
                  <c:v>13500.000000000002</c:v>
                </c:pt>
                <c:pt idx="2958">
                  <c:v>5624.9999999999991</c:v>
                </c:pt>
                <c:pt idx="2959">
                  <c:v>17500</c:v>
                </c:pt>
                <c:pt idx="2960">
                  <c:v>27000.000000000007</c:v>
                </c:pt>
                <c:pt idx="2961">
                  <c:v>47250.000000000007</c:v>
                </c:pt>
                <c:pt idx="2962">
                  <c:v>13500.000000000002</c:v>
                </c:pt>
                <c:pt idx="2963">
                  <c:v>9000</c:v>
                </c:pt>
                <c:pt idx="2964">
                  <c:v>5624.9999999999991</c:v>
                </c:pt>
                <c:pt idx="2965">
                  <c:v>21000</c:v>
                </c:pt>
                <c:pt idx="2966">
                  <c:v>45000</c:v>
                </c:pt>
                <c:pt idx="2967">
                  <c:v>103950</c:v>
                </c:pt>
                <c:pt idx="2968">
                  <c:v>27000</c:v>
                </c:pt>
                <c:pt idx="2969">
                  <c:v>21000</c:v>
                </c:pt>
                <c:pt idx="2970">
                  <c:v>12000</c:v>
                </c:pt>
                <c:pt idx="2971">
                  <c:v>21874.999999999996</c:v>
                </c:pt>
                <c:pt idx="2972">
                  <c:v>54999.999999999993</c:v>
                </c:pt>
                <c:pt idx="2973">
                  <c:v>70000</c:v>
                </c:pt>
                <c:pt idx="2974">
                  <c:v>26250.000000000004</c:v>
                </c:pt>
                <c:pt idx="2975">
                  <c:v>18000</c:v>
                </c:pt>
                <c:pt idx="2976">
                  <c:v>15750.000000000002</c:v>
                </c:pt>
                <c:pt idx="2977">
                  <c:v>24500</c:v>
                </c:pt>
                <c:pt idx="2978">
                  <c:v>71500.000000000015</c:v>
                </c:pt>
                <c:pt idx="2979">
                  <c:v>96250</c:v>
                </c:pt>
                <c:pt idx="2980">
                  <c:v>40500.000000000007</c:v>
                </c:pt>
                <c:pt idx="2981">
                  <c:v>27000</c:v>
                </c:pt>
                <c:pt idx="2982">
                  <c:v>21000</c:v>
                </c:pt>
                <c:pt idx="2983">
                  <c:v>35000</c:v>
                </c:pt>
                <c:pt idx="2984">
                  <c:v>82500.000000000015</c:v>
                </c:pt>
                <c:pt idx="2985">
                  <c:v>91875</c:v>
                </c:pt>
                <c:pt idx="2986">
                  <c:v>40500.000000000007</c:v>
                </c:pt>
                <c:pt idx="2987">
                  <c:v>27000</c:v>
                </c:pt>
                <c:pt idx="2988">
                  <c:v>24000</c:v>
                </c:pt>
                <c:pt idx="2989">
                  <c:v>30624.999999999996</c:v>
                </c:pt>
                <c:pt idx="2990">
                  <c:v>77000.000000000015</c:v>
                </c:pt>
                <c:pt idx="2991">
                  <c:v>66500</c:v>
                </c:pt>
                <c:pt idx="2992">
                  <c:v>28875.000000000004</c:v>
                </c:pt>
                <c:pt idx="2993">
                  <c:v>15750.000000000002</c:v>
                </c:pt>
                <c:pt idx="2994">
                  <c:v>13500.000000000002</c:v>
                </c:pt>
                <c:pt idx="2995">
                  <c:v>21000</c:v>
                </c:pt>
                <c:pt idx="2996">
                  <c:v>40500</c:v>
                </c:pt>
                <c:pt idx="2997">
                  <c:v>69999.999999999985</c:v>
                </c:pt>
                <c:pt idx="2998">
                  <c:v>30000</c:v>
                </c:pt>
                <c:pt idx="2999">
                  <c:v>18000</c:v>
                </c:pt>
                <c:pt idx="3000">
                  <c:v>15000</c:v>
                </c:pt>
                <c:pt idx="3001">
                  <c:v>21874.999999999996</c:v>
                </c:pt>
                <c:pt idx="3002">
                  <c:v>54999.999999999993</c:v>
                </c:pt>
                <c:pt idx="3003">
                  <c:v>69999.999999999985</c:v>
                </c:pt>
                <c:pt idx="3004">
                  <c:v>30000</c:v>
                </c:pt>
                <c:pt idx="3005">
                  <c:v>23400</c:v>
                </c:pt>
                <c:pt idx="3006">
                  <c:v>21000</c:v>
                </c:pt>
                <c:pt idx="3007">
                  <c:v>31499.999999999996</c:v>
                </c:pt>
                <c:pt idx="3008">
                  <c:v>64999.999999999993</c:v>
                </c:pt>
                <c:pt idx="3009">
                  <c:v>105000</c:v>
                </c:pt>
                <c:pt idx="3010">
                  <c:v>45000</c:v>
                </c:pt>
                <c:pt idx="3011">
                  <c:v>37500</c:v>
                </c:pt>
                <c:pt idx="3012">
                  <c:v>30000</c:v>
                </c:pt>
                <c:pt idx="3013">
                  <c:v>42000</c:v>
                </c:pt>
                <c:pt idx="3014">
                  <c:v>77999.999999999985</c:v>
                </c:pt>
                <c:pt idx="3015">
                  <c:v>40500.000000000007</c:v>
                </c:pt>
                <c:pt idx="3016">
                  <c:v>26250.000000000004</c:v>
                </c:pt>
                <c:pt idx="3017">
                  <c:v>15000.000000000004</c:v>
                </c:pt>
                <c:pt idx="3018">
                  <c:v>7500.0000000000018</c:v>
                </c:pt>
                <c:pt idx="3019">
                  <c:v>30000</c:v>
                </c:pt>
                <c:pt idx="3020">
                  <c:v>30000.000000000007</c:v>
                </c:pt>
                <c:pt idx="3021">
                  <c:v>45000.000000000007</c:v>
                </c:pt>
                <c:pt idx="3022">
                  <c:v>15750.000000000002</c:v>
                </c:pt>
                <c:pt idx="3023">
                  <c:v>12000.000000000004</c:v>
                </c:pt>
                <c:pt idx="3024">
                  <c:v>5625.0000000000009</c:v>
                </c:pt>
                <c:pt idx="3025">
                  <c:v>30000</c:v>
                </c:pt>
                <c:pt idx="3026">
                  <c:v>14999.999999999998</c:v>
                </c:pt>
                <c:pt idx="3027">
                  <c:v>28200.000000000004</c:v>
                </c:pt>
                <c:pt idx="3028">
                  <c:v>12250.000000000002</c:v>
                </c:pt>
                <c:pt idx="3029">
                  <c:v>6750.0000000000018</c:v>
                </c:pt>
                <c:pt idx="3030">
                  <c:v>4499.9999999999991</c:v>
                </c:pt>
                <c:pt idx="3031">
                  <c:v>22500.000000000004</c:v>
                </c:pt>
                <c:pt idx="3032">
                  <c:v>20000.000000000004</c:v>
                </c:pt>
                <c:pt idx="3033">
                  <c:v>28500.000000000004</c:v>
                </c:pt>
                <c:pt idx="3034">
                  <c:v>12250.000000000002</c:v>
                </c:pt>
                <c:pt idx="3035">
                  <c:v>5250.0000000000018</c:v>
                </c:pt>
                <c:pt idx="3036">
                  <c:v>4499.9999999999991</c:v>
                </c:pt>
                <c:pt idx="3037">
                  <c:v>37500</c:v>
                </c:pt>
                <c:pt idx="3038">
                  <c:v>50000</c:v>
                </c:pt>
                <c:pt idx="3039">
                  <c:v>93600</c:v>
                </c:pt>
                <c:pt idx="3040">
                  <c:v>31499.999999999996</c:v>
                </c:pt>
                <c:pt idx="3041">
                  <c:v>21000</c:v>
                </c:pt>
                <c:pt idx="3042">
                  <c:v>13125</c:v>
                </c:pt>
                <c:pt idx="3043">
                  <c:v>33749.999999999993</c:v>
                </c:pt>
                <c:pt idx="3044">
                  <c:v>54999.999999999993</c:v>
                </c:pt>
                <c:pt idx="3045">
                  <c:v>55125</c:v>
                </c:pt>
                <c:pt idx="3046">
                  <c:v>28875.000000000007</c:v>
                </c:pt>
                <c:pt idx="3047">
                  <c:v>15000.000000000004</c:v>
                </c:pt>
                <c:pt idx="3048">
                  <c:v>13125.000000000004</c:v>
                </c:pt>
                <c:pt idx="3049">
                  <c:v>30625</c:v>
                </c:pt>
                <c:pt idx="3050">
                  <c:v>71500.000000000015</c:v>
                </c:pt>
                <c:pt idx="3051">
                  <c:v>82500</c:v>
                </c:pt>
                <c:pt idx="3052">
                  <c:v>47250.000000000007</c:v>
                </c:pt>
                <c:pt idx="3053">
                  <c:v>27000</c:v>
                </c:pt>
                <c:pt idx="3054">
                  <c:v>21000</c:v>
                </c:pt>
                <c:pt idx="3055">
                  <c:v>50000</c:v>
                </c:pt>
                <c:pt idx="3056">
                  <c:v>82500.000000000015</c:v>
                </c:pt>
                <c:pt idx="3057">
                  <c:v>78750</c:v>
                </c:pt>
                <c:pt idx="3058">
                  <c:v>47250.000000000007</c:v>
                </c:pt>
                <c:pt idx="3059">
                  <c:v>27000</c:v>
                </c:pt>
                <c:pt idx="3060">
                  <c:v>24000</c:v>
                </c:pt>
                <c:pt idx="3061">
                  <c:v>43750</c:v>
                </c:pt>
                <c:pt idx="3062">
                  <c:v>77000.000000000015</c:v>
                </c:pt>
                <c:pt idx="3063">
                  <c:v>49875</c:v>
                </c:pt>
                <c:pt idx="3064">
                  <c:v>28875.000000000007</c:v>
                </c:pt>
                <c:pt idx="3065">
                  <c:v>13125.000000000004</c:v>
                </c:pt>
                <c:pt idx="3066">
                  <c:v>11250.000000000002</c:v>
                </c:pt>
                <c:pt idx="3067">
                  <c:v>26250</c:v>
                </c:pt>
                <c:pt idx="3068">
                  <c:v>36000</c:v>
                </c:pt>
                <c:pt idx="3069">
                  <c:v>53999.999999999993</c:v>
                </c:pt>
                <c:pt idx="3070">
                  <c:v>30624.999999999996</c:v>
                </c:pt>
                <c:pt idx="3071">
                  <c:v>15750</c:v>
                </c:pt>
                <c:pt idx="3072">
                  <c:v>13125</c:v>
                </c:pt>
                <c:pt idx="3073">
                  <c:v>28124.999999999996</c:v>
                </c:pt>
                <c:pt idx="3074">
                  <c:v>49999.999999999993</c:v>
                </c:pt>
                <c:pt idx="3075">
                  <c:v>53999.999999999993</c:v>
                </c:pt>
                <c:pt idx="3076">
                  <c:v>33687.5</c:v>
                </c:pt>
                <c:pt idx="3077">
                  <c:v>23100</c:v>
                </c:pt>
                <c:pt idx="3078">
                  <c:v>21000</c:v>
                </c:pt>
                <c:pt idx="3079">
                  <c:v>52500</c:v>
                </c:pt>
                <c:pt idx="3080">
                  <c:v>71499.999999999985</c:v>
                </c:pt>
                <c:pt idx="3081">
                  <c:v>94500</c:v>
                </c:pt>
                <c:pt idx="3082">
                  <c:v>56875</c:v>
                </c:pt>
                <c:pt idx="3083">
                  <c:v>41250</c:v>
                </c:pt>
                <c:pt idx="3084">
                  <c:v>33750</c:v>
                </c:pt>
                <c:pt idx="3085">
                  <c:v>67500</c:v>
                </c:pt>
                <c:pt idx="3086">
                  <c:v>84499.999999999985</c:v>
                </c:pt>
                <c:pt idx="3087">
                  <c:v>40500.000000000007</c:v>
                </c:pt>
                <c:pt idx="3088">
                  <c:v>26250.000000000004</c:v>
                </c:pt>
                <c:pt idx="3089">
                  <c:v>15000.000000000004</c:v>
                </c:pt>
                <c:pt idx="3090">
                  <c:v>7500.0000000000018</c:v>
                </c:pt>
                <c:pt idx="3091">
                  <c:v>30000</c:v>
                </c:pt>
                <c:pt idx="3092">
                  <c:v>30000.000000000007</c:v>
                </c:pt>
                <c:pt idx="3093">
                  <c:v>45000.000000000007</c:v>
                </c:pt>
                <c:pt idx="3094">
                  <c:v>15750.000000000002</c:v>
                </c:pt>
                <c:pt idx="3095">
                  <c:v>12000.000000000004</c:v>
                </c:pt>
                <c:pt idx="3096">
                  <c:v>5625.0000000000009</c:v>
                </c:pt>
                <c:pt idx="3097">
                  <c:v>30000</c:v>
                </c:pt>
                <c:pt idx="3098">
                  <c:v>14999.999999999998</c:v>
                </c:pt>
                <c:pt idx="3099">
                  <c:v>28200.000000000004</c:v>
                </c:pt>
                <c:pt idx="3100">
                  <c:v>12250.000000000002</c:v>
                </c:pt>
                <c:pt idx="3101">
                  <c:v>6750.0000000000018</c:v>
                </c:pt>
                <c:pt idx="3102">
                  <c:v>3374.9999999999995</c:v>
                </c:pt>
                <c:pt idx="3103">
                  <c:v>18750.000000000004</c:v>
                </c:pt>
                <c:pt idx="3104">
                  <c:v>18000.000000000004</c:v>
                </c:pt>
                <c:pt idx="3105">
                  <c:v>27000.000000000004</c:v>
                </c:pt>
                <c:pt idx="3106">
                  <c:v>10500</c:v>
                </c:pt>
                <c:pt idx="3107">
                  <c:v>4500.0000000000018</c:v>
                </c:pt>
                <c:pt idx="3108">
                  <c:v>3374.9999999999995</c:v>
                </c:pt>
                <c:pt idx="3109">
                  <c:v>30000</c:v>
                </c:pt>
                <c:pt idx="3110">
                  <c:v>45000</c:v>
                </c:pt>
                <c:pt idx="3111">
                  <c:v>89100</c:v>
                </c:pt>
                <c:pt idx="3112">
                  <c:v>28000</c:v>
                </c:pt>
                <c:pt idx="3113">
                  <c:v>18375</c:v>
                </c:pt>
                <c:pt idx="3114">
                  <c:v>15750</c:v>
                </c:pt>
                <c:pt idx="3115">
                  <c:v>39374.999999999993</c:v>
                </c:pt>
                <c:pt idx="3116">
                  <c:v>59999.999999999993</c:v>
                </c:pt>
                <c:pt idx="3117">
                  <c:v>57750</c:v>
                </c:pt>
                <c:pt idx="3118">
                  <c:v>31500.000000000007</c:v>
                </c:pt>
                <c:pt idx="3119">
                  <c:v>15000.000000000004</c:v>
                </c:pt>
                <c:pt idx="3120">
                  <c:v>13125.000000000004</c:v>
                </c:pt>
                <c:pt idx="3121">
                  <c:v>30625</c:v>
                </c:pt>
                <c:pt idx="3122">
                  <c:v>71500.000000000015</c:v>
                </c:pt>
                <c:pt idx="3123">
                  <c:v>82500</c:v>
                </c:pt>
                <c:pt idx="3124">
                  <c:v>47250.000000000007</c:v>
                </c:pt>
                <c:pt idx="3125">
                  <c:v>27000</c:v>
                </c:pt>
                <c:pt idx="3126">
                  <c:v>21000</c:v>
                </c:pt>
                <c:pt idx="3127">
                  <c:v>50000</c:v>
                </c:pt>
                <c:pt idx="3128">
                  <c:v>82500.000000000015</c:v>
                </c:pt>
                <c:pt idx="3129">
                  <c:v>78750</c:v>
                </c:pt>
                <c:pt idx="3130">
                  <c:v>47250.000000000007</c:v>
                </c:pt>
                <c:pt idx="3131">
                  <c:v>27000</c:v>
                </c:pt>
                <c:pt idx="3132">
                  <c:v>24000</c:v>
                </c:pt>
                <c:pt idx="3133">
                  <c:v>43750</c:v>
                </c:pt>
                <c:pt idx="3134">
                  <c:v>77000.000000000015</c:v>
                </c:pt>
                <c:pt idx="3135">
                  <c:v>49875</c:v>
                </c:pt>
                <c:pt idx="3136">
                  <c:v>26250.000000000007</c:v>
                </c:pt>
                <c:pt idx="3137">
                  <c:v>11250.000000000002</c:v>
                </c:pt>
                <c:pt idx="3138">
                  <c:v>9375.0000000000018</c:v>
                </c:pt>
                <c:pt idx="3139">
                  <c:v>21875</c:v>
                </c:pt>
                <c:pt idx="3140">
                  <c:v>32000</c:v>
                </c:pt>
                <c:pt idx="3141">
                  <c:v>50624.999999999993</c:v>
                </c:pt>
                <c:pt idx="3142">
                  <c:v>27562.5</c:v>
                </c:pt>
                <c:pt idx="3143">
                  <c:v>13125</c:v>
                </c:pt>
                <c:pt idx="3144">
                  <c:v>13125</c:v>
                </c:pt>
                <c:pt idx="3145">
                  <c:v>28124.999999999996</c:v>
                </c:pt>
                <c:pt idx="3146">
                  <c:v>49999.999999999993</c:v>
                </c:pt>
                <c:pt idx="3147">
                  <c:v>53999.999999999993</c:v>
                </c:pt>
                <c:pt idx="3148">
                  <c:v>36750</c:v>
                </c:pt>
                <c:pt idx="3149">
                  <c:v>25725</c:v>
                </c:pt>
                <c:pt idx="3150">
                  <c:v>23625</c:v>
                </c:pt>
                <c:pt idx="3151">
                  <c:v>60000</c:v>
                </c:pt>
                <c:pt idx="3152">
                  <c:v>77999.999999999985</c:v>
                </c:pt>
                <c:pt idx="3153">
                  <c:v>99000</c:v>
                </c:pt>
                <c:pt idx="3154">
                  <c:v>61249.999999999993</c:v>
                </c:pt>
                <c:pt idx="3155">
                  <c:v>45000</c:v>
                </c:pt>
                <c:pt idx="3156">
                  <c:v>37500</c:v>
                </c:pt>
                <c:pt idx="3157">
                  <c:v>75000</c:v>
                </c:pt>
                <c:pt idx="3158">
                  <c:v>90999.999999999985</c:v>
                </c:pt>
                <c:pt idx="3159">
                  <c:v>70000</c:v>
                </c:pt>
                <c:pt idx="3160">
                  <c:v>42000</c:v>
                </c:pt>
                <c:pt idx="3161">
                  <c:v>26250.000000000004</c:v>
                </c:pt>
                <c:pt idx="3162">
                  <c:v>15750.000000000002</c:v>
                </c:pt>
                <c:pt idx="3163">
                  <c:v>26999.999999999996</c:v>
                </c:pt>
                <c:pt idx="3164">
                  <c:v>42000</c:v>
                </c:pt>
                <c:pt idx="3165">
                  <c:v>77000</c:v>
                </c:pt>
                <c:pt idx="3166">
                  <c:v>28000</c:v>
                </c:pt>
                <c:pt idx="3167">
                  <c:v>21875.000000000004</c:v>
                </c:pt>
                <c:pt idx="3168">
                  <c:v>13125.000000000002</c:v>
                </c:pt>
                <c:pt idx="3169">
                  <c:v>26999.999999999996</c:v>
                </c:pt>
                <c:pt idx="3170">
                  <c:v>24000</c:v>
                </c:pt>
                <c:pt idx="3171">
                  <c:v>52000.000000000022</c:v>
                </c:pt>
                <c:pt idx="3172">
                  <c:v>22500.000000000007</c:v>
                </c:pt>
                <c:pt idx="3173">
                  <c:v>14437.500000000002</c:v>
                </c:pt>
                <c:pt idx="3174">
                  <c:v>8749.9999999999982</c:v>
                </c:pt>
                <c:pt idx="3175">
                  <c:v>18375</c:v>
                </c:pt>
                <c:pt idx="3176">
                  <c:v>27500.000000000007</c:v>
                </c:pt>
                <c:pt idx="3177">
                  <c:v>50000.000000000015</c:v>
                </c:pt>
                <c:pt idx="3178">
                  <c:v>20000.000000000007</c:v>
                </c:pt>
                <c:pt idx="3179">
                  <c:v>10500</c:v>
                </c:pt>
                <c:pt idx="3180">
                  <c:v>8749.9999999999982</c:v>
                </c:pt>
                <c:pt idx="3181">
                  <c:v>29250</c:v>
                </c:pt>
                <c:pt idx="3182">
                  <c:v>55000</c:v>
                </c:pt>
                <c:pt idx="3183">
                  <c:v>130800</c:v>
                </c:pt>
                <c:pt idx="3184">
                  <c:v>40000</c:v>
                </c:pt>
                <c:pt idx="3185">
                  <c:v>27562.5</c:v>
                </c:pt>
                <c:pt idx="3186">
                  <c:v>21437.5</c:v>
                </c:pt>
                <c:pt idx="3187">
                  <c:v>26999.999999999996</c:v>
                </c:pt>
                <c:pt idx="3188">
                  <c:v>71499.999999999985</c:v>
                </c:pt>
                <c:pt idx="3189">
                  <c:v>92000</c:v>
                </c:pt>
                <c:pt idx="3190">
                  <c:v>45500.000000000015</c:v>
                </c:pt>
                <c:pt idx="3191">
                  <c:v>21000</c:v>
                </c:pt>
                <c:pt idx="3192">
                  <c:v>18375</c:v>
                </c:pt>
                <c:pt idx="3193">
                  <c:v>21000</c:v>
                </c:pt>
                <c:pt idx="3194">
                  <c:v>78000.000000000015</c:v>
                </c:pt>
                <c:pt idx="3195">
                  <c:v>121000.00000000003</c:v>
                </c:pt>
                <c:pt idx="3196">
                  <c:v>60000.000000000015</c:v>
                </c:pt>
                <c:pt idx="3197">
                  <c:v>35437.5</c:v>
                </c:pt>
                <c:pt idx="3198">
                  <c:v>27562.5</c:v>
                </c:pt>
                <c:pt idx="3199">
                  <c:v>33000</c:v>
                </c:pt>
                <c:pt idx="3200">
                  <c:v>90000.000000000015</c:v>
                </c:pt>
                <c:pt idx="3201">
                  <c:v>105000</c:v>
                </c:pt>
                <c:pt idx="3202">
                  <c:v>54000.000000000015</c:v>
                </c:pt>
                <c:pt idx="3203">
                  <c:v>31499.999999999996</c:v>
                </c:pt>
                <c:pt idx="3204">
                  <c:v>28000</c:v>
                </c:pt>
                <c:pt idx="3205">
                  <c:v>26250</c:v>
                </c:pt>
                <c:pt idx="3206">
                  <c:v>77000.000000000015</c:v>
                </c:pt>
                <c:pt idx="3207">
                  <c:v>66500</c:v>
                </c:pt>
                <c:pt idx="3208">
                  <c:v>33000.000000000015</c:v>
                </c:pt>
                <c:pt idx="3209">
                  <c:v>15312.500000000004</c:v>
                </c:pt>
                <c:pt idx="3210">
                  <c:v>13125.000000000002</c:v>
                </c:pt>
                <c:pt idx="3211">
                  <c:v>15750</c:v>
                </c:pt>
                <c:pt idx="3212">
                  <c:v>36000</c:v>
                </c:pt>
                <c:pt idx="3213">
                  <c:v>71999.999999999985</c:v>
                </c:pt>
                <c:pt idx="3214">
                  <c:v>35000</c:v>
                </c:pt>
                <c:pt idx="3215">
                  <c:v>18375</c:v>
                </c:pt>
                <c:pt idx="3216">
                  <c:v>18375</c:v>
                </c:pt>
                <c:pt idx="3217">
                  <c:v>20249.999999999996</c:v>
                </c:pt>
                <c:pt idx="3218">
                  <c:v>54999.999999999993</c:v>
                </c:pt>
                <c:pt idx="3219">
                  <c:v>76499.999999999985</c:v>
                </c:pt>
                <c:pt idx="3220">
                  <c:v>45500</c:v>
                </c:pt>
                <c:pt idx="3221">
                  <c:v>33075</c:v>
                </c:pt>
                <c:pt idx="3222">
                  <c:v>33687.5</c:v>
                </c:pt>
                <c:pt idx="3223">
                  <c:v>45000</c:v>
                </c:pt>
                <c:pt idx="3224">
                  <c:v>90999.999999999985</c:v>
                </c:pt>
                <c:pt idx="3225">
                  <c:v>144000</c:v>
                </c:pt>
                <c:pt idx="3226">
                  <c:v>80000</c:v>
                </c:pt>
                <c:pt idx="3227">
                  <c:v>61249.999999999993</c:v>
                </c:pt>
                <c:pt idx="3228">
                  <c:v>52500</c:v>
                </c:pt>
                <c:pt idx="3229">
                  <c:v>54000</c:v>
                </c:pt>
                <c:pt idx="3230">
                  <c:v>103999.99999999999</c:v>
                </c:pt>
                <c:pt idx="3231">
                  <c:v>70000</c:v>
                </c:pt>
                <c:pt idx="3232">
                  <c:v>42000</c:v>
                </c:pt>
                <c:pt idx="3233">
                  <c:v>30000.000000000007</c:v>
                </c:pt>
                <c:pt idx="3234">
                  <c:v>18000.000000000004</c:v>
                </c:pt>
                <c:pt idx="3235">
                  <c:v>35999.999999999993</c:v>
                </c:pt>
                <c:pt idx="3236">
                  <c:v>42000</c:v>
                </c:pt>
                <c:pt idx="3237">
                  <c:v>77000</c:v>
                </c:pt>
                <c:pt idx="3238">
                  <c:v>32000</c:v>
                </c:pt>
                <c:pt idx="3239">
                  <c:v>36000.000000000007</c:v>
                </c:pt>
                <c:pt idx="3240">
                  <c:v>24500</c:v>
                </c:pt>
                <c:pt idx="3241">
                  <c:v>50000</c:v>
                </c:pt>
                <c:pt idx="3242">
                  <c:v>34999.999999999993</c:v>
                </c:pt>
                <c:pt idx="3243">
                  <c:v>68400.000000000015</c:v>
                </c:pt>
                <c:pt idx="3244">
                  <c:v>33000.000000000007</c:v>
                </c:pt>
                <c:pt idx="3245">
                  <c:v>26000</c:v>
                </c:pt>
                <c:pt idx="3246">
                  <c:v>17499.999999999996</c:v>
                </c:pt>
                <c:pt idx="3247">
                  <c:v>36000</c:v>
                </c:pt>
                <c:pt idx="3248">
                  <c:v>39000.000000000007</c:v>
                </c:pt>
                <c:pt idx="3249">
                  <c:v>66000.000000000015</c:v>
                </c:pt>
                <c:pt idx="3250">
                  <c:v>30000.000000000007</c:v>
                </c:pt>
                <c:pt idx="3251">
                  <c:v>20000</c:v>
                </c:pt>
                <c:pt idx="3252">
                  <c:v>17499.999999999996</c:v>
                </c:pt>
                <c:pt idx="3253">
                  <c:v>52000</c:v>
                </c:pt>
                <c:pt idx="3254">
                  <c:v>65000</c:v>
                </c:pt>
                <c:pt idx="3255">
                  <c:v>142800</c:v>
                </c:pt>
                <c:pt idx="3256">
                  <c:v>48000</c:v>
                </c:pt>
                <c:pt idx="3257">
                  <c:v>38500</c:v>
                </c:pt>
                <c:pt idx="3258">
                  <c:v>28000</c:v>
                </c:pt>
                <c:pt idx="3259">
                  <c:v>40500</c:v>
                </c:pt>
                <c:pt idx="3260">
                  <c:v>76999.999999999985</c:v>
                </c:pt>
                <c:pt idx="3261">
                  <c:v>108000</c:v>
                </c:pt>
                <c:pt idx="3262">
                  <c:v>68000.000000000015</c:v>
                </c:pt>
                <c:pt idx="3263">
                  <c:v>42000</c:v>
                </c:pt>
                <c:pt idx="3264">
                  <c:v>38500</c:v>
                </c:pt>
                <c:pt idx="3265">
                  <c:v>49500</c:v>
                </c:pt>
                <c:pt idx="3266">
                  <c:v>110500.00000000003</c:v>
                </c:pt>
                <c:pt idx="3267">
                  <c:v>156000.00000000003</c:v>
                </c:pt>
                <c:pt idx="3268">
                  <c:v>88000.000000000029</c:v>
                </c:pt>
                <c:pt idx="3269">
                  <c:v>65000</c:v>
                </c:pt>
                <c:pt idx="3270">
                  <c:v>55000</c:v>
                </c:pt>
                <c:pt idx="3271">
                  <c:v>72000.000000000015</c:v>
                </c:pt>
                <c:pt idx="3272">
                  <c:v>123500.00000000003</c:v>
                </c:pt>
                <c:pt idx="3273">
                  <c:v>105000</c:v>
                </c:pt>
                <c:pt idx="3274">
                  <c:v>54000.000000000015</c:v>
                </c:pt>
                <c:pt idx="3275">
                  <c:v>48000</c:v>
                </c:pt>
                <c:pt idx="3276">
                  <c:v>44000</c:v>
                </c:pt>
                <c:pt idx="3277">
                  <c:v>50000</c:v>
                </c:pt>
                <c:pt idx="3278">
                  <c:v>93500.000000000015</c:v>
                </c:pt>
                <c:pt idx="3279">
                  <c:v>77000</c:v>
                </c:pt>
                <c:pt idx="3280">
                  <c:v>42000.000000000022</c:v>
                </c:pt>
                <c:pt idx="3281">
                  <c:v>25000.000000000007</c:v>
                </c:pt>
                <c:pt idx="3282">
                  <c:v>22500.000000000007</c:v>
                </c:pt>
                <c:pt idx="3283">
                  <c:v>31500</c:v>
                </c:pt>
                <c:pt idx="3284">
                  <c:v>48000</c:v>
                </c:pt>
                <c:pt idx="3285">
                  <c:v>76499.999999999985</c:v>
                </c:pt>
                <c:pt idx="3286">
                  <c:v>38500</c:v>
                </c:pt>
                <c:pt idx="3287">
                  <c:v>24500</c:v>
                </c:pt>
                <c:pt idx="3288">
                  <c:v>24500</c:v>
                </c:pt>
                <c:pt idx="3289">
                  <c:v>31499.999999999996</c:v>
                </c:pt>
                <c:pt idx="3290">
                  <c:v>59999.999999999993</c:v>
                </c:pt>
                <c:pt idx="3291">
                  <c:v>81000</c:v>
                </c:pt>
                <c:pt idx="3292">
                  <c:v>49000</c:v>
                </c:pt>
                <c:pt idx="3293">
                  <c:v>41300</c:v>
                </c:pt>
                <c:pt idx="3294">
                  <c:v>52000</c:v>
                </c:pt>
                <c:pt idx="3295">
                  <c:v>78000</c:v>
                </c:pt>
                <c:pt idx="3296">
                  <c:v>112000</c:v>
                </c:pt>
                <c:pt idx="3297">
                  <c:v>169000</c:v>
                </c:pt>
                <c:pt idx="3298">
                  <c:v>99000.000000000015</c:v>
                </c:pt>
                <c:pt idx="3299">
                  <c:v>88000.000000000015</c:v>
                </c:pt>
                <c:pt idx="3300">
                  <c:v>77000.000000000015</c:v>
                </c:pt>
                <c:pt idx="3301">
                  <c:v>91000</c:v>
                </c:pt>
                <c:pt idx="3302">
                  <c:v>126000</c:v>
                </c:pt>
                <c:pt idx="3303">
                  <c:v>59500</c:v>
                </c:pt>
                <c:pt idx="3304">
                  <c:v>27562.5</c:v>
                </c:pt>
                <c:pt idx="3305">
                  <c:v>19687.500000000004</c:v>
                </c:pt>
                <c:pt idx="3306">
                  <c:v>7874.9999999999991</c:v>
                </c:pt>
                <c:pt idx="3307">
                  <c:v>16875</c:v>
                </c:pt>
                <c:pt idx="3308">
                  <c:v>23625</c:v>
                </c:pt>
                <c:pt idx="3309">
                  <c:v>66500</c:v>
                </c:pt>
                <c:pt idx="3310">
                  <c:v>15312.499999999998</c:v>
                </c:pt>
                <c:pt idx="3311">
                  <c:v>15312.500000000004</c:v>
                </c:pt>
                <c:pt idx="3312">
                  <c:v>5250</c:v>
                </c:pt>
                <c:pt idx="3313">
                  <c:v>16875</c:v>
                </c:pt>
                <c:pt idx="3314">
                  <c:v>23625</c:v>
                </c:pt>
                <c:pt idx="3315">
                  <c:v>62300</c:v>
                </c:pt>
                <c:pt idx="3316">
                  <c:v>18375</c:v>
                </c:pt>
                <c:pt idx="3317">
                  <c:v>15312.500000000004</c:v>
                </c:pt>
                <c:pt idx="3318">
                  <c:v>2625</c:v>
                </c:pt>
                <c:pt idx="3319">
                  <c:v>10125</c:v>
                </c:pt>
                <c:pt idx="3320">
                  <c:v>18375</c:v>
                </c:pt>
                <c:pt idx="3321">
                  <c:v>59500</c:v>
                </c:pt>
                <c:pt idx="3322">
                  <c:v>15312.499999999998</c:v>
                </c:pt>
                <c:pt idx="3323">
                  <c:v>10937.500000000002</c:v>
                </c:pt>
                <c:pt idx="3324">
                  <c:v>5250</c:v>
                </c:pt>
                <c:pt idx="3325">
                  <c:v>6750</c:v>
                </c:pt>
                <c:pt idx="3326">
                  <c:v>21000</c:v>
                </c:pt>
                <c:pt idx="3327">
                  <c:v>94000</c:v>
                </c:pt>
                <c:pt idx="3328">
                  <c:v>27562.5</c:v>
                </c:pt>
                <c:pt idx="3329">
                  <c:v>21000</c:v>
                </c:pt>
                <c:pt idx="3330">
                  <c:v>14000</c:v>
                </c:pt>
                <c:pt idx="3331">
                  <c:v>18749.999999999996</c:v>
                </c:pt>
                <c:pt idx="3332">
                  <c:v>41249.999999999993</c:v>
                </c:pt>
                <c:pt idx="3333">
                  <c:v>100000</c:v>
                </c:pt>
                <c:pt idx="3334">
                  <c:v>39375</c:v>
                </c:pt>
                <c:pt idx="3335">
                  <c:v>24500</c:v>
                </c:pt>
                <c:pt idx="3336">
                  <c:v>21000</c:v>
                </c:pt>
                <c:pt idx="3337">
                  <c:v>22499.999999999996</c:v>
                </c:pt>
                <c:pt idx="3338">
                  <c:v>49499.999999999993</c:v>
                </c:pt>
                <c:pt idx="3339">
                  <c:v>104999.99999999999</c:v>
                </c:pt>
                <c:pt idx="3340">
                  <c:v>43312.5</c:v>
                </c:pt>
                <c:pt idx="3341">
                  <c:v>28000</c:v>
                </c:pt>
                <c:pt idx="3342">
                  <c:v>21000</c:v>
                </c:pt>
                <c:pt idx="3343">
                  <c:v>26249.999999999996</c:v>
                </c:pt>
                <c:pt idx="3344">
                  <c:v>57749.999999999993</c:v>
                </c:pt>
                <c:pt idx="3345">
                  <c:v>100000</c:v>
                </c:pt>
                <c:pt idx="3346">
                  <c:v>43312.5</c:v>
                </c:pt>
                <c:pt idx="3347">
                  <c:v>28000</c:v>
                </c:pt>
                <c:pt idx="3348">
                  <c:v>21000</c:v>
                </c:pt>
                <c:pt idx="3349">
                  <c:v>18749.999999999996</c:v>
                </c:pt>
                <c:pt idx="3350">
                  <c:v>49499.999999999993</c:v>
                </c:pt>
                <c:pt idx="3351">
                  <c:v>85000</c:v>
                </c:pt>
                <c:pt idx="3352">
                  <c:v>35437.5</c:v>
                </c:pt>
                <c:pt idx="3353">
                  <c:v>17500</c:v>
                </c:pt>
                <c:pt idx="3354">
                  <c:v>14000</c:v>
                </c:pt>
                <c:pt idx="3355">
                  <c:v>14999.999999999996</c:v>
                </c:pt>
                <c:pt idx="3356">
                  <c:v>32999.999999999993</c:v>
                </c:pt>
                <c:pt idx="3357">
                  <c:v>82500</c:v>
                </c:pt>
                <c:pt idx="3358">
                  <c:v>35000</c:v>
                </c:pt>
                <c:pt idx="3359">
                  <c:v>17500</c:v>
                </c:pt>
                <c:pt idx="3360">
                  <c:v>13125</c:v>
                </c:pt>
                <c:pt idx="3361">
                  <c:v>13500</c:v>
                </c:pt>
                <c:pt idx="3362">
                  <c:v>38999.999999999993</c:v>
                </c:pt>
                <c:pt idx="3363">
                  <c:v>84000</c:v>
                </c:pt>
                <c:pt idx="3364">
                  <c:v>30624.999999999996</c:v>
                </c:pt>
                <c:pt idx="3365">
                  <c:v>29749.999999999996</c:v>
                </c:pt>
                <c:pt idx="3366">
                  <c:v>26250</c:v>
                </c:pt>
                <c:pt idx="3367">
                  <c:v>22500</c:v>
                </c:pt>
                <c:pt idx="3368">
                  <c:v>43874.999999999993</c:v>
                </c:pt>
                <c:pt idx="3369">
                  <c:v>108000</c:v>
                </c:pt>
                <c:pt idx="3370">
                  <c:v>43750</c:v>
                </c:pt>
                <c:pt idx="3371">
                  <c:v>39375</c:v>
                </c:pt>
                <c:pt idx="3372">
                  <c:v>30624.999999999996</c:v>
                </c:pt>
                <c:pt idx="3373">
                  <c:v>31500</c:v>
                </c:pt>
                <c:pt idx="3374">
                  <c:v>53624.999999999993</c:v>
                </c:pt>
                <c:pt idx="3375">
                  <c:v>73500</c:v>
                </c:pt>
                <c:pt idx="3376">
                  <c:v>45500</c:v>
                </c:pt>
                <c:pt idx="3377">
                  <c:v>39000.000000000007</c:v>
                </c:pt>
                <c:pt idx="3378">
                  <c:v>24500</c:v>
                </c:pt>
                <c:pt idx="3379">
                  <c:v>33750</c:v>
                </c:pt>
                <c:pt idx="3380">
                  <c:v>52000</c:v>
                </c:pt>
                <c:pt idx="3381">
                  <c:v>80500</c:v>
                </c:pt>
                <c:pt idx="3382">
                  <c:v>31499.999999999996</c:v>
                </c:pt>
                <c:pt idx="3383">
                  <c:v>33000.000000000007</c:v>
                </c:pt>
                <c:pt idx="3384">
                  <c:v>21000</c:v>
                </c:pt>
                <c:pt idx="3385">
                  <c:v>33750</c:v>
                </c:pt>
                <c:pt idx="3386">
                  <c:v>52000</c:v>
                </c:pt>
                <c:pt idx="3387">
                  <c:v>76300</c:v>
                </c:pt>
                <c:pt idx="3388">
                  <c:v>35000</c:v>
                </c:pt>
                <c:pt idx="3389">
                  <c:v>33000.000000000007</c:v>
                </c:pt>
                <c:pt idx="3390">
                  <c:v>17500</c:v>
                </c:pt>
                <c:pt idx="3391">
                  <c:v>26250</c:v>
                </c:pt>
                <c:pt idx="3392">
                  <c:v>44000</c:v>
                </c:pt>
                <c:pt idx="3393">
                  <c:v>73500</c:v>
                </c:pt>
                <c:pt idx="3394">
                  <c:v>31499.999999999996</c:v>
                </c:pt>
                <c:pt idx="3395">
                  <c:v>27000.000000000007</c:v>
                </c:pt>
                <c:pt idx="3396">
                  <c:v>21000</c:v>
                </c:pt>
                <c:pt idx="3397">
                  <c:v>22500</c:v>
                </c:pt>
                <c:pt idx="3398">
                  <c:v>48000</c:v>
                </c:pt>
                <c:pt idx="3399">
                  <c:v>109724.99999999997</c:v>
                </c:pt>
                <c:pt idx="3400">
                  <c:v>48125</c:v>
                </c:pt>
                <c:pt idx="3401">
                  <c:v>54000</c:v>
                </c:pt>
                <c:pt idx="3402">
                  <c:v>45000</c:v>
                </c:pt>
                <c:pt idx="3403">
                  <c:v>45374.999999999993</c:v>
                </c:pt>
                <c:pt idx="3404">
                  <c:v>96000</c:v>
                </c:pt>
                <c:pt idx="3405">
                  <c:v>125124.99999999997</c:v>
                </c:pt>
                <c:pt idx="3406">
                  <c:v>70000</c:v>
                </c:pt>
                <c:pt idx="3407">
                  <c:v>58500</c:v>
                </c:pt>
                <c:pt idx="3408">
                  <c:v>54000</c:v>
                </c:pt>
                <c:pt idx="3409">
                  <c:v>49499.999999999993</c:v>
                </c:pt>
                <c:pt idx="3410">
                  <c:v>108000</c:v>
                </c:pt>
                <c:pt idx="3411">
                  <c:v>129937.49999999997</c:v>
                </c:pt>
                <c:pt idx="3412">
                  <c:v>74375</c:v>
                </c:pt>
                <c:pt idx="3413">
                  <c:v>63000</c:v>
                </c:pt>
                <c:pt idx="3414">
                  <c:v>54000</c:v>
                </c:pt>
                <c:pt idx="3415">
                  <c:v>53624.999999999993</c:v>
                </c:pt>
                <c:pt idx="3416">
                  <c:v>120000</c:v>
                </c:pt>
                <c:pt idx="3417">
                  <c:v>125124.99999999997</c:v>
                </c:pt>
                <c:pt idx="3418">
                  <c:v>74375</c:v>
                </c:pt>
                <c:pt idx="3419">
                  <c:v>63000</c:v>
                </c:pt>
                <c:pt idx="3420">
                  <c:v>45000</c:v>
                </c:pt>
                <c:pt idx="3421">
                  <c:v>37124.999999999993</c:v>
                </c:pt>
                <c:pt idx="3422">
                  <c:v>96000</c:v>
                </c:pt>
                <c:pt idx="3423">
                  <c:v>101062.49999999997</c:v>
                </c:pt>
                <c:pt idx="3424">
                  <c:v>56875</c:v>
                </c:pt>
                <c:pt idx="3425">
                  <c:v>40500</c:v>
                </c:pt>
                <c:pt idx="3426">
                  <c:v>36000</c:v>
                </c:pt>
                <c:pt idx="3427">
                  <c:v>32999.999999999993</c:v>
                </c:pt>
                <c:pt idx="3428">
                  <c:v>72000</c:v>
                </c:pt>
                <c:pt idx="3429">
                  <c:v>99750</c:v>
                </c:pt>
                <c:pt idx="3430">
                  <c:v>57750.000000000007</c:v>
                </c:pt>
                <c:pt idx="3431">
                  <c:v>44000.000000000007</c:v>
                </c:pt>
                <c:pt idx="3432">
                  <c:v>38500.000000000007</c:v>
                </c:pt>
                <c:pt idx="3433">
                  <c:v>34125</c:v>
                </c:pt>
                <c:pt idx="3434">
                  <c:v>84000</c:v>
                </c:pt>
                <c:pt idx="3435">
                  <c:v>102375</c:v>
                </c:pt>
                <c:pt idx="3436">
                  <c:v>62562.500000000007</c:v>
                </c:pt>
                <c:pt idx="3437">
                  <c:v>70400.000000000015</c:v>
                </c:pt>
                <c:pt idx="3438">
                  <c:v>66000.000000000015</c:v>
                </c:pt>
                <c:pt idx="3439">
                  <c:v>53625</c:v>
                </c:pt>
                <c:pt idx="3440">
                  <c:v>105000</c:v>
                </c:pt>
                <c:pt idx="3441">
                  <c:v>136500</c:v>
                </c:pt>
                <c:pt idx="3442">
                  <c:v>77000</c:v>
                </c:pt>
                <c:pt idx="3443">
                  <c:v>82500.000000000015</c:v>
                </c:pt>
                <c:pt idx="3444">
                  <c:v>71500.000000000015</c:v>
                </c:pt>
                <c:pt idx="3445">
                  <c:v>63375</c:v>
                </c:pt>
                <c:pt idx="3446">
                  <c:v>119000</c:v>
                </c:pt>
                <c:pt idx="3447">
                  <c:v>58187.499999999993</c:v>
                </c:pt>
                <c:pt idx="3448">
                  <c:v>33687.5</c:v>
                </c:pt>
                <c:pt idx="3449">
                  <c:v>27500.000000000007</c:v>
                </c:pt>
                <c:pt idx="3450">
                  <c:v>15000</c:v>
                </c:pt>
                <c:pt idx="3451">
                  <c:v>23625</c:v>
                </c:pt>
                <c:pt idx="3452">
                  <c:v>38500</c:v>
                </c:pt>
                <c:pt idx="3453">
                  <c:v>64312.499999999993</c:v>
                </c:pt>
                <c:pt idx="3454">
                  <c:v>21437.5</c:v>
                </c:pt>
                <c:pt idx="3455">
                  <c:v>22500.000000000007</c:v>
                </c:pt>
                <c:pt idx="3456">
                  <c:v>12000</c:v>
                </c:pt>
                <c:pt idx="3457">
                  <c:v>23625</c:v>
                </c:pt>
                <c:pt idx="3458">
                  <c:v>38500</c:v>
                </c:pt>
                <c:pt idx="3459">
                  <c:v>60637.499999999993</c:v>
                </c:pt>
                <c:pt idx="3460">
                  <c:v>24500</c:v>
                </c:pt>
                <c:pt idx="3461">
                  <c:v>22500.000000000007</c:v>
                </c:pt>
                <c:pt idx="3462">
                  <c:v>9000</c:v>
                </c:pt>
                <c:pt idx="3463">
                  <c:v>16875</c:v>
                </c:pt>
                <c:pt idx="3464">
                  <c:v>31500</c:v>
                </c:pt>
                <c:pt idx="3465">
                  <c:v>58187.499999999993</c:v>
                </c:pt>
                <c:pt idx="3466">
                  <c:v>21437.5</c:v>
                </c:pt>
                <c:pt idx="3467">
                  <c:v>17500.000000000007</c:v>
                </c:pt>
                <c:pt idx="3468">
                  <c:v>12000</c:v>
                </c:pt>
                <c:pt idx="3469">
                  <c:v>13500</c:v>
                </c:pt>
                <c:pt idx="3470">
                  <c:v>35000</c:v>
                </c:pt>
                <c:pt idx="3471">
                  <c:v>90999.999999999985</c:v>
                </c:pt>
                <c:pt idx="3472">
                  <c:v>35437.5</c:v>
                </c:pt>
                <c:pt idx="3473">
                  <c:v>40000</c:v>
                </c:pt>
                <c:pt idx="3474">
                  <c:v>32000</c:v>
                </c:pt>
                <c:pt idx="3475">
                  <c:v>33749.999999999993</c:v>
                </c:pt>
                <c:pt idx="3476">
                  <c:v>76999.999999999985</c:v>
                </c:pt>
                <c:pt idx="3477">
                  <c:v>104999.99999999997</c:v>
                </c:pt>
                <c:pt idx="3478">
                  <c:v>55125</c:v>
                </c:pt>
                <c:pt idx="3479">
                  <c:v>44000</c:v>
                </c:pt>
                <c:pt idx="3480">
                  <c:v>40000</c:v>
                </c:pt>
                <c:pt idx="3481">
                  <c:v>37499.999999999993</c:v>
                </c:pt>
                <c:pt idx="3482">
                  <c:v>88000</c:v>
                </c:pt>
                <c:pt idx="3483">
                  <c:v>109374.99999999997</c:v>
                </c:pt>
                <c:pt idx="3484">
                  <c:v>59062.499999999993</c:v>
                </c:pt>
                <c:pt idx="3485">
                  <c:v>48000</c:v>
                </c:pt>
                <c:pt idx="3486">
                  <c:v>40000</c:v>
                </c:pt>
                <c:pt idx="3487">
                  <c:v>41249.999999999993</c:v>
                </c:pt>
                <c:pt idx="3488">
                  <c:v>99000</c:v>
                </c:pt>
                <c:pt idx="3489">
                  <c:v>104999.99999999997</c:v>
                </c:pt>
                <c:pt idx="3490">
                  <c:v>59062.499999999993</c:v>
                </c:pt>
                <c:pt idx="3491">
                  <c:v>48000</c:v>
                </c:pt>
                <c:pt idx="3492">
                  <c:v>32000</c:v>
                </c:pt>
                <c:pt idx="3493">
                  <c:v>26249.999999999996</c:v>
                </c:pt>
                <c:pt idx="3494">
                  <c:v>76999.999999999985</c:v>
                </c:pt>
                <c:pt idx="3495">
                  <c:v>83124.999999999985</c:v>
                </c:pt>
                <c:pt idx="3496">
                  <c:v>43312.5</c:v>
                </c:pt>
                <c:pt idx="3497">
                  <c:v>28000</c:v>
                </c:pt>
                <c:pt idx="3498">
                  <c:v>24000</c:v>
                </c:pt>
                <c:pt idx="3499">
                  <c:v>22499.999999999996</c:v>
                </c:pt>
                <c:pt idx="3500">
                  <c:v>54999.999999999993</c:v>
                </c:pt>
                <c:pt idx="3501">
                  <c:v>81812.499999999985</c:v>
                </c:pt>
                <c:pt idx="3502">
                  <c:v>43750</c:v>
                </c:pt>
                <c:pt idx="3503">
                  <c:v>30000</c:v>
                </c:pt>
                <c:pt idx="3504">
                  <c:v>25000</c:v>
                </c:pt>
                <c:pt idx="3505">
                  <c:v>22500</c:v>
                </c:pt>
                <c:pt idx="3506">
                  <c:v>64999.999999999993</c:v>
                </c:pt>
                <c:pt idx="3507">
                  <c:v>84000</c:v>
                </c:pt>
                <c:pt idx="3508">
                  <c:v>48125</c:v>
                </c:pt>
                <c:pt idx="3509">
                  <c:v>54000</c:v>
                </c:pt>
                <c:pt idx="3510">
                  <c:v>50000</c:v>
                </c:pt>
                <c:pt idx="3511">
                  <c:v>40500</c:v>
                </c:pt>
                <c:pt idx="3512">
                  <c:v>84499.999999999985</c:v>
                </c:pt>
                <c:pt idx="3513">
                  <c:v>115499.99999999999</c:v>
                </c:pt>
                <c:pt idx="3514">
                  <c:v>61249.999999999993</c:v>
                </c:pt>
                <c:pt idx="3515">
                  <c:v>65000</c:v>
                </c:pt>
                <c:pt idx="3516">
                  <c:v>55000</c:v>
                </c:pt>
                <c:pt idx="3517">
                  <c:v>49500</c:v>
                </c:pt>
                <c:pt idx="3518">
                  <c:v>97499.999999999985</c:v>
                </c:pt>
                <c:pt idx="3519">
                  <c:v>80000</c:v>
                </c:pt>
                <c:pt idx="3520">
                  <c:v>48000</c:v>
                </c:pt>
                <c:pt idx="3521">
                  <c:v>27000.000000000004</c:v>
                </c:pt>
                <c:pt idx="3522">
                  <c:v>15750</c:v>
                </c:pt>
                <c:pt idx="3523">
                  <c:v>30000</c:v>
                </c:pt>
                <c:pt idx="3524">
                  <c:v>42000</c:v>
                </c:pt>
                <c:pt idx="3525">
                  <c:v>88000</c:v>
                </c:pt>
                <c:pt idx="3526">
                  <c:v>32000</c:v>
                </c:pt>
                <c:pt idx="3527">
                  <c:v>22500.000000000004</c:v>
                </c:pt>
                <c:pt idx="3528">
                  <c:v>13125</c:v>
                </c:pt>
                <c:pt idx="3529">
                  <c:v>30000</c:v>
                </c:pt>
                <c:pt idx="3530">
                  <c:v>42000</c:v>
                </c:pt>
                <c:pt idx="3531">
                  <c:v>83200</c:v>
                </c:pt>
                <c:pt idx="3532">
                  <c:v>36000</c:v>
                </c:pt>
                <c:pt idx="3533">
                  <c:v>22500.000000000004</c:v>
                </c:pt>
                <c:pt idx="3534">
                  <c:v>10500</c:v>
                </c:pt>
                <c:pt idx="3535">
                  <c:v>22500</c:v>
                </c:pt>
                <c:pt idx="3536">
                  <c:v>35000</c:v>
                </c:pt>
                <c:pt idx="3537">
                  <c:v>80000</c:v>
                </c:pt>
                <c:pt idx="3538">
                  <c:v>32000</c:v>
                </c:pt>
                <c:pt idx="3539">
                  <c:v>18000</c:v>
                </c:pt>
                <c:pt idx="3540">
                  <c:v>13125</c:v>
                </c:pt>
                <c:pt idx="3541">
                  <c:v>18750</c:v>
                </c:pt>
                <c:pt idx="3542">
                  <c:v>38500</c:v>
                </c:pt>
                <c:pt idx="3543">
                  <c:v>119899.99999999999</c:v>
                </c:pt>
                <c:pt idx="3544">
                  <c:v>50000</c:v>
                </c:pt>
                <c:pt idx="3545">
                  <c:v>37125</c:v>
                </c:pt>
                <c:pt idx="3546">
                  <c:v>30375</c:v>
                </c:pt>
                <c:pt idx="3547">
                  <c:v>41249.999999999993</c:v>
                </c:pt>
                <c:pt idx="3548">
                  <c:v>78750</c:v>
                </c:pt>
                <c:pt idx="3549">
                  <c:v>137499.99999999997</c:v>
                </c:pt>
                <c:pt idx="3550">
                  <c:v>75000</c:v>
                </c:pt>
                <c:pt idx="3551">
                  <c:v>40500</c:v>
                </c:pt>
                <c:pt idx="3552">
                  <c:v>37125</c:v>
                </c:pt>
                <c:pt idx="3553">
                  <c:v>45374.999999999993</c:v>
                </c:pt>
                <c:pt idx="3554">
                  <c:v>89250</c:v>
                </c:pt>
                <c:pt idx="3555">
                  <c:v>142999.99999999997</c:v>
                </c:pt>
                <c:pt idx="3556">
                  <c:v>80000</c:v>
                </c:pt>
                <c:pt idx="3557">
                  <c:v>43875</c:v>
                </c:pt>
                <c:pt idx="3558">
                  <c:v>37125</c:v>
                </c:pt>
                <c:pt idx="3559">
                  <c:v>49499.999999999993</c:v>
                </c:pt>
                <c:pt idx="3560">
                  <c:v>99750</c:v>
                </c:pt>
                <c:pt idx="3561">
                  <c:v>137499.99999999997</c:v>
                </c:pt>
                <c:pt idx="3562">
                  <c:v>80000</c:v>
                </c:pt>
                <c:pt idx="3563">
                  <c:v>43875</c:v>
                </c:pt>
                <c:pt idx="3564">
                  <c:v>30375</c:v>
                </c:pt>
                <c:pt idx="3565">
                  <c:v>32999.999999999993</c:v>
                </c:pt>
                <c:pt idx="3566">
                  <c:v>78750</c:v>
                </c:pt>
                <c:pt idx="3567">
                  <c:v>109999.99999999999</c:v>
                </c:pt>
                <c:pt idx="3568">
                  <c:v>60000</c:v>
                </c:pt>
                <c:pt idx="3569">
                  <c:v>27000</c:v>
                </c:pt>
                <c:pt idx="3570">
                  <c:v>23625</c:v>
                </c:pt>
                <c:pt idx="3571">
                  <c:v>28874.999999999996</c:v>
                </c:pt>
                <c:pt idx="3572">
                  <c:v>57749.999999999993</c:v>
                </c:pt>
                <c:pt idx="3573">
                  <c:v>108000</c:v>
                </c:pt>
                <c:pt idx="3574">
                  <c:v>60500.000000000015</c:v>
                </c:pt>
                <c:pt idx="3575">
                  <c:v>28875.000000000004</c:v>
                </c:pt>
                <c:pt idx="3576">
                  <c:v>24750.000000000004</c:v>
                </c:pt>
                <c:pt idx="3577">
                  <c:v>29250</c:v>
                </c:pt>
                <c:pt idx="3578">
                  <c:v>67375</c:v>
                </c:pt>
                <c:pt idx="3579">
                  <c:v>110500</c:v>
                </c:pt>
                <c:pt idx="3580">
                  <c:v>66000.000000000015</c:v>
                </c:pt>
                <c:pt idx="3581">
                  <c:v>48675.000000000007</c:v>
                </c:pt>
                <c:pt idx="3582">
                  <c:v>45375.000000000007</c:v>
                </c:pt>
                <c:pt idx="3583">
                  <c:v>48750</c:v>
                </c:pt>
                <c:pt idx="3584">
                  <c:v>85750</c:v>
                </c:pt>
                <c:pt idx="3585">
                  <c:v>149500</c:v>
                </c:pt>
                <c:pt idx="3586">
                  <c:v>82500.000000000015</c:v>
                </c:pt>
                <c:pt idx="3587">
                  <c:v>57750.000000000007</c:v>
                </c:pt>
                <c:pt idx="3588">
                  <c:v>49500.000000000007</c:v>
                </c:pt>
                <c:pt idx="3589">
                  <c:v>58500</c:v>
                </c:pt>
                <c:pt idx="3590">
                  <c:v>98000</c:v>
                </c:pt>
                <c:pt idx="3591">
                  <c:v>52062.5</c:v>
                </c:pt>
                <c:pt idx="3592">
                  <c:v>27562.5</c:v>
                </c:pt>
                <c:pt idx="3593">
                  <c:v>22500.000000000007</c:v>
                </c:pt>
                <c:pt idx="3594">
                  <c:v>9000</c:v>
                </c:pt>
                <c:pt idx="3595">
                  <c:v>16875</c:v>
                </c:pt>
                <c:pt idx="3596">
                  <c:v>31500</c:v>
                </c:pt>
                <c:pt idx="3597">
                  <c:v>58187.499999999993</c:v>
                </c:pt>
                <c:pt idx="3598">
                  <c:v>15312.499999999998</c:v>
                </c:pt>
                <c:pt idx="3599">
                  <c:v>17500.000000000007</c:v>
                </c:pt>
                <c:pt idx="3600">
                  <c:v>6000</c:v>
                </c:pt>
                <c:pt idx="3601">
                  <c:v>16875</c:v>
                </c:pt>
                <c:pt idx="3602">
                  <c:v>31500</c:v>
                </c:pt>
                <c:pt idx="3603">
                  <c:v>54512.5</c:v>
                </c:pt>
                <c:pt idx="3604">
                  <c:v>18375</c:v>
                </c:pt>
                <c:pt idx="3605">
                  <c:v>17500.000000000007</c:v>
                </c:pt>
                <c:pt idx="3606">
                  <c:v>3000</c:v>
                </c:pt>
                <c:pt idx="3607">
                  <c:v>10125</c:v>
                </c:pt>
                <c:pt idx="3608">
                  <c:v>24500</c:v>
                </c:pt>
                <c:pt idx="3609">
                  <c:v>52062.5</c:v>
                </c:pt>
                <c:pt idx="3610">
                  <c:v>15312.499999999998</c:v>
                </c:pt>
                <c:pt idx="3611">
                  <c:v>12500.000000000004</c:v>
                </c:pt>
                <c:pt idx="3612">
                  <c:v>6000</c:v>
                </c:pt>
                <c:pt idx="3613">
                  <c:v>6750</c:v>
                </c:pt>
                <c:pt idx="3614">
                  <c:v>28000</c:v>
                </c:pt>
                <c:pt idx="3615">
                  <c:v>82249.999999999985</c:v>
                </c:pt>
                <c:pt idx="3616">
                  <c:v>27562.5</c:v>
                </c:pt>
                <c:pt idx="3617">
                  <c:v>32000</c:v>
                </c:pt>
                <c:pt idx="3618">
                  <c:v>24000</c:v>
                </c:pt>
                <c:pt idx="3619">
                  <c:v>26249.999999999996</c:v>
                </c:pt>
                <c:pt idx="3620">
                  <c:v>65999.999999999985</c:v>
                </c:pt>
                <c:pt idx="3621">
                  <c:v>96249.999999999971</c:v>
                </c:pt>
                <c:pt idx="3622">
                  <c:v>47250</c:v>
                </c:pt>
                <c:pt idx="3623">
                  <c:v>36000</c:v>
                </c:pt>
                <c:pt idx="3624">
                  <c:v>32000</c:v>
                </c:pt>
                <c:pt idx="3625">
                  <c:v>29999.999999999993</c:v>
                </c:pt>
                <c:pt idx="3626">
                  <c:v>76999.999999999985</c:v>
                </c:pt>
                <c:pt idx="3627">
                  <c:v>100624.99999999997</c:v>
                </c:pt>
                <c:pt idx="3628">
                  <c:v>51187.5</c:v>
                </c:pt>
                <c:pt idx="3629">
                  <c:v>40000</c:v>
                </c:pt>
                <c:pt idx="3630">
                  <c:v>32000</c:v>
                </c:pt>
                <c:pt idx="3631">
                  <c:v>33749.999999999993</c:v>
                </c:pt>
                <c:pt idx="3632">
                  <c:v>88000</c:v>
                </c:pt>
                <c:pt idx="3633">
                  <c:v>96249.999999999971</c:v>
                </c:pt>
                <c:pt idx="3634">
                  <c:v>51187.5</c:v>
                </c:pt>
                <c:pt idx="3635">
                  <c:v>40000</c:v>
                </c:pt>
                <c:pt idx="3636">
                  <c:v>24000</c:v>
                </c:pt>
                <c:pt idx="3637">
                  <c:v>18749.999999999996</c:v>
                </c:pt>
                <c:pt idx="3638">
                  <c:v>65999.999999999985</c:v>
                </c:pt>
                <c:pt idx="3639">
                  <c:v>74374.999999999985</c:v>
                </c:pt>
                <c:pt idx="3640">
                  <c:v>35437.5</c:v>
                </c:pt>
                <c:pt idx="3641">
                  <c:v>20000</c:v>
                </c:pt>
                <c:pt idx="3642">
                  <c:v>16000</c:v>
                </c:pt>
                <c:pt idx="3643">
                  <c:v>14999.999999999996</c:v>
                </c:pt>
                <c:pt idx="3644">
                  <c:v>44000</c:v>
                </c:pt>
                <c:pt idx="3645">
                  <c:v>72187.499999999985</c:v>
                </c:pt>
                <c:pt idx="3646">
                  <c:v>35000</c:v>
                </c:pt>
                <c:pt idx="3647">
                  <c:v>20000</c:v>
                </c:pt>
                <c:pt idx="3648">
                  <c:v>15000</c:v>
                </c:pt>
                <c:pt idx="3649">
                  <c:v>13500</c:v>
                </c:pt>
                <c:pt idx="3650">
                  <c:v>51999.999999999993</c:v>
                </c:pt>
                <c:pt idx="3651">
                  <c:v>73500</c:v>
                </c:pt>
                <c:pt idx="3652">
                  <c:v>39375</c:v>
                </c:pt>
                <c:pt idx="3653">
                  <c:v>44000</c:v>
                </c:pt>
                <c:pt idx="3654">
                  <c:v>40000</c:v>
                </c:pt>
                <c:pt idx="3655">
                  <c:v>31500</c:v>
                </c:pt>
                <c:pt idx="3656">
                  <c:v>71499.999999999985</c:v>
                </c:pt>
                <c:pt idx="3657">
                  <c:v>105000</c:v>
                </c:pt>
                <c:pt idx="3658">
                  <c:v>52500</c:v>
                </c:pt>
                <c:pt idx="3659">
                  <c:v>55000</c:v>
                </c:pt>
                <c:pt idx="3660">
                  <c:v>45000</c:v>
                </c:pt>
                <c:pt idx="3661">
                  <c:v>40500</c:v>
                </c:pt>
                <c:pt idx="3662">
                  <c:v>84499.999999999985</c:v>
                </c:pt>
                <c:pt idx="3663">
                  <c:v>54000</c:v>
                </c:pt>
                <c:pt idx="3664">
                  <c:v>30000</c:v>
                </c:pt>
                <c:pt idx="3665">
                  <c:v>18750.000000000004</c:v>
                </c:pt>
                <c:pt idx="3666">
                  <c:v>8750</c:v>
                </c:pt>
                <c:pt idx="3667">
                  <c:v>18750</c:v>
                </c:pt>
                <c:pt idx="3668">
                  <c:v>30000</c:v>
                </c:pt>
                <c:pt idx="3669">
                  <c:v>60000</c:v>
                </c:pt>
                <c:pt idx="3670">
                  <c:v>18000</c:v>
                </c:pt>
                <c:pt idx="3671">
                  <c:v>15000.000000000002</c:v>
                </c:pt>
                <c:pt idx="3672">
                  <c:v>21875</c:v>
                </c:pt>
                <c:pt idx="3673">
                  <c:v>18750</c:v>
                </c:pt>
                <c:pt idx="3674">
                  <c:v>30000</c:v>
                </c:pt>
                <c:pt idx="3675">
                  <c:v>56400</c:v>
                </c:pt>
                <c:pt idx="3676">
                  <c:v>21000</c:v>
                </c:pt>
                <c:pt idx="3677">
                  <c:v>15000.000000000002</c:v>
                </c:pt>
                <c:pt idx="3678">
                  <c:v>26250</c:v>
                </c:pt>
                <c:pt idx="3679">
                  <c:v>12500</c:v>
                </c:pt>
                <c:pt idx="3680">
                  <c:v>24000</c:v>
                </c:pt>
                <c:pt idx="3681">
                  <c:v>54000</c:v>
                </c:pt>
                <c:pt idx="3682">
                  <c:v>18000</c:v>
                </c:pt>
                <c:pt idx="3683">
                  <c:v>11250.000000000002</c:v>
                </c:pt>
                <c:pt idx="3684">
                  <c:v>10937.5</c:v>
                </c:pt>
                <c:pt idx="3685">
                  <c:v>15625</c:v>
                </c:pt>
                <c:pt idx="3686">
                  <c:v>33000</c:v>
                </c:pt>
                <c:pt idx="3687">
                  <c:v>81674.999999999985</c:v>
                </c:pt>
                <c:pt idx="3688">
                  <c:v>30000</c:v>
                </c:pt>
                <c:pt idx="3689">
                  <c:v>25312.5</c:v>
                </c:pt>
                <c:pt idx="3690">
                  <c:v>19687.5</c:v>
                </c:pt>
                <c:pt idx="3691">
                  <c:v>27499.999999999996</c:v>
                </c:pt>
                <c:pt idx="3692">
                  <c:v>58500</c:v>
                </c:pt>
                <c:pt idx="3693">
                  <c:v>94874.999999999985</c:v>
                </c:pt>
                <c:pt idx="3694">
                  <c:v>48750</c:v>
                </c:pt>
                <c:pt idx="3695">
                  <c:v>28125</c:v>
                </c:pt>
                <c:pt idx="3696">
                  <c:v>25312.5</c:v>
                </c:pt>
                <c:pt idx="3697">
                  <c:v>30937.499999999996</c:v>
                </c:pt>
                <c:pt idx="3698">
                  <c:v>67500</c:v>
                </c:pt>
                <c:pt idx="3699">
                  <c:v>98999.999999999985</c:v>
                </c:pt>
                <c:pt idx="3700">
                  <c:v>52500</c:v>
                </c:pt>
                <c:pt idx="3701">
                  <c:v>30937.5</c:v>
                </c:pt>
                <c:pt idx="3702">
                  <c:v>25312.5</c:v>
                </c:pt>
                <c:pt idx="3703">
                  <c:v>34374.999999999993</c:v>
                </c:pt>
                <c:pt idx="3704">
                  <c:v>76500</c:v>
                </c:pt>
                <c:pt idx="3705">
                  <c:v>94874.999999999985</c:v>
                </c:pt>
                <c:pt idx="3706">
                  <c:v>52500</c:v>
                </c:pt>
                <c:pt idx="3707">
                  <c:v>30937.5</c:v>
                </c:pt>
                <c:pt idx="3708">
                  <c:v>19687.5</c:v>
                </c:pt>
                <c:pt idx="3709">
                  <c:v>20624.999999999996</c:v>
                </c:pt>
                <c:pt idx="3710">
                  <c:v>58500</c:v>
                </c:pt>
                <c:pt idx="3711">
                  <c:v>74249.999999999985</c:v>
                </c:pt>
                <c:pt idx="3712">
                  <c:v>37500</c:v>
                </c:pt>
                <c:pt idx="3713">
                  <c:v>16875</c:v>
                </c:pt>
                <c:pt idx="3714">
                  <c:v>14062.5</c:v>
                </c:pt>
                <c:pt idx="3715">
                  <c:v>17187.499999999996</c:v>
                </c:pt>
                <c:pt idx="3716">
                  <c:v>40500</c:v>
                </c:pt>
                <c:pt idx="3717">
                  <c:v>72000</c:v>
                </c:pt>
                <c:pt idx="3718">
                  <c:v>37125</c:v>
                </c:pt>
                <c:pt idx="3719">
                  <c:v>17187.500000000004</c:v>
                </c:pt>
                <c:pt idx="3720">
                  <c:v>13750.000000000002</c:v>
                </c:pt>
                <c:pt idx="3721">
                  <c:v>16250</c:v>
                </c:pt>
                <c:pt idx="3722">
                  <c:v>47250</c:v>
                </c:pt>
                <c:pt idx="3723">
                  <c:v>73125</c:v>
                </c:pt>
                <c:pt idx="3724">
                  <c:v>49500.000000000007</c:v>
                </c:pt>
                <c:pt idx="3725">
                  <c:v>40562.500000000007</c:v>
                </c:pt>
                <c:pt idx="3726">
                  <c:v>37812.500000000007</c:v>
                </c:pt>
                <c:pt idx="3727">
                  <c:v>40625</c:v>
                </c:pt>
                <c:pt idx="3728">
                  <c:v>73500</c:v>
                </c:pt>
                <c:pt idx="3729">
                  <c:v>112125</c:v>
                </c:pt>
                <c:pt idx="3730">
                  <c:v>61875.000000000007</c:v>
                </c:pt>
                <c:pt idx="3731">
                  <c:v>48125.000000000007</c:v>
                </c:pt>
                <c:pt idx="3732">
                  <c:v>41250.000000000007</c:v>
                </c:pt>
                <c:pt idx="3733">
                  <c:v>48750</c:v>
                </c:pt>
                <c:pt idx="3734">
                  <c:v>84000</c:v>
                </c:pt>
                <c:pt idx="3735">
                  <c:v>106312.5</c:v>
                </c:pt>
                <c:pt idx="3736">
                  <c:v>65812.5</c:v>
                </c:pt>
                <c:pt idx="3737">
                  <c:v>39812.5</c:v>
                </c:pt>
                <c:pt idx="3738">
                  <c:v>24500</c:v>
                </c:pt>
                <c:pt idx="3739">
                  <c:v>43312.5</c:v>
                </c:pt>
                <c:pt idx="3740">
                  <c:v>58499.999999999993</c:v>
                </c:pt>
                <c:pt idx="3741">
                  <c:v>116437.5</c:v>
                </c:pt>
                <c:pt idx="3742">
                  <c:v>45562.5</c:v>
                </c:pt>
                <c:pt idx="3743">
                  <c:v>33687.5</c:v>
                </c:pt>
                <c:pt idx="3744">
                  <c:v>21000</c:v>
                </c:pt>
                <c:pt idx="3745">
                  <c:v>43312.5</c:v>
                </c:pt>
                <c:pt idx="3746">
                  <c:v>58499.999999999993</c:v>
                </c:pt>
                <c:pt idx="3747">
                  <c:v>110362.5</c:v>
                </c:pt>
                <c:pt idx="3748">
                  <c:v>50625</c:v>
                </c:pt>
                <c:pt idx="3749">
                  <c:v>33687.5</c:v>
                </c:pt>
                <c:pt idx="3750">
                  <c:v>17500</c:v>
                </c:pt>
                <c:pt idx="3751">
                  <c:v>33687.5</c:v>
                </c:pt>
                <c:pt idx="3752">
                  <c:v>49499.999999999993</c:v>
                </c:pt>
                <c:pt idx="3753">
                  <c:v>106312.5</c:v>
                </c:pt>
                <c:pt idx="3754">
                  <c:v>45562.5</c:v>
                </c:pt>
                <c:pt idx="3755">
                  <c:v>27562.5</c:v>
                </c:pt>
                <c:pt idx="3756">
                  <c:v>21000</c:v>
                </c:pt>
                <c:pt idx="3757">
                  <c:v>28875.000000000004</c:v>
                </c:pt>
                <c:pt idx="3758">
                  <c:v>53999.999999999993</c:v>
                </c:pt>
                <c:pt idx="3759">
                  <c:v>153900</c:v>
                </c:pt>
                <c:pt idx="3760">
                  <c:v>68062.500000000015</c:v>
                </c:pt>
                <c:pt idx="3761">
                  <c:v>52500</c:v>
                </c:pt>
                <c:pt idx="3762">
                  <c:v>43750</c:v>
                </c:pt>
                <c:pt idx="3763">
                  <c:v>57749.999999999993</c:v>
                </c:pt>
                <c:pt idx="3764">
                  <c:v>103999.99999999999</c:v>
                </c:pt>
                <c:pt idx="3765">
                  <c:v>175500</c:v>
                </c:pt>
                <c:pt idx="3766">
                  <c:v>99000.000000000015</c:v>
                </c:pt>
                <c:pt idx="3767">
                  <c:v>56875</c:v>
                </c:pt>
                <c:pt idx="3768">
                  <c:v>52500</c:v>
                </c:pt>
                <c:pt idx="3769">
                  <c:v>62999.999999999993</c:v>
                </c:pt>
                <c:pt idx="3770">
                  <c:v>116999.99999999999</c:v>
                </c:pt>
                <c:pt idx="3771">
                  <c:v>182250</c:v>
                </c:pt>
                <c:pt idx="3772">
                  <c:v>105187.50000000001</c:v>
                </c:pt>
                <c:pt idx="3773">
                  <c:v>61249.999999999993</c:v>
                </c:pt>
                <c:pt idx="3774">
                  <c:v>52500</c:v>
                </c:pt>
                <c:pt idx="3775">
                  <c:v>68250</c:v>
                </c:pt>
                <c:pt idx="3776">
                  <c:v>129999.99999999999</c:v>
                </c:pt>
                <c:pt idx="3777">
                  <c:v>175500</c:v>
                </c:pt>
                <c:pt idx="3778">
                  <c:v>105187.50000000001</c:v>
                </c:pt>
                <c:pt idx="3779">
                  <c:v>61249.999999999993</c:v>
                </c:pt>
                <c:pt idx="3780">
                  <c:v>43750</c:v>
                </c:pt>
                <c:pt idx="3781">
                  <c:v>47250</c:v>
                </c:pt>
                <c:pt idx="3782">
                  <c:v>103999.99999999999</c:v>
                </c:pt>
                <c:pt idx="3783">
                  <c:v>141750</c:v>
                </c:pt>
                <c:pt idx="3784">
                  <c:v>80437.500000000015</c:v>
                </c:pt>
                <c:pt idx="3785">
                  <c:v>39375</c:v>
                </c:pt>
                <c:pt idx="3786">
                  <c:v>35000</c:v>
                </c:pt>
                <c:pt idx="3787">
                  <c:v>42000</c:v>
                </c:pt>
                <c:pt idx="3788">
                  <c:v>78000</c:v>
                </c:pt>
                <c:pt idx="3789">
                  <c:v>138937.5</c:v>
                </c:pt>
                <c:pt idx="3790">
                  <c:v>81000.000000000015</c:v>
                </c:pt>
                <c:pt idx="3791">
                  <c:v>42000</c:v>
                </c:pt>
                <c:pt idx="3792">
                  <c:v>36750</c:v>
                </c:pt>
                <c:pt idx="3793">
                  <c:v>42875</c:v>
                </c:pt>
                <c:pt idx="3794">
                  <c:v>89999.999999999985</c:v>
                </c:pt>
                <c:pt idx="3795">
                  <c:v>141750</c:v>
                </c:pt>
                <c:pt idx="3796">
                  <c:v>87750.000000000015</c:v>
                </c:pt>
                <c:pt idx="3797">
                  <c:v>67200</c:v>
                </c:pt>
                <c:pt idx="3798">
                  <c:v>63000.000000000007</c:v>
                </c:pt>
                <c:pt idx="3799">
                  <c:v>67375</c:v>
                </c:pt>
                <c:pt idx="3800">
                  <c:v>112499.99999999999</c:v>
                </c:pt>
                <c:pt idx="3801">
                  <c:v>189000</c:v>
                </c:pt>
                <c:pt idx="3802">
                  <c:v>108000.00000000001</c:v>
                </c:pt>
                <c:pt idx="3803">
                  <c:v>78750</c:v>
                </c:pt>
                <c:pt idx="3804">
                  <c:v>68250</c:v>
                </c:pt>
                <c:pt idx="3805">
                  <c:v>79625</c:v>
                </c:pt>
                <c:pt idx="3806">
                  <c:v>127499.99999999999</c:v>
                </c:pt>
                <c:pt idx="3807">
                  <c:v>105000</c:v>
                </c:pt>
                <c:pt idx="3808">
                  <c:v>65000</c:v>
                </c:pt>
                <c:pt idx="3809">
                  <c:v>39000</c:v>
                </c:pt>
                <c:pt idx="3810">
                  <c:v>23624.999999999996</c:v>
                </c:pt>
                <c:pt idx="3811">
                  <c:v>40500.000000000007</c:v>
                </c:pt>
                <c:pt idx="3812">
                  <c:v>56875</c:v>
                </c:pt>
                <c:pt idx="3813">
                  <c:v>120000</c:v>
                </c:pt>
                <c:pt idx="3814">
                  <c:v>50000</c:v>
                </c:pt>
                <c:pt idx="3815">
                  <c:v>36000</c:v>
                </c:pt>
                <c:pt idx="3816">
                  <c:v>26999.999999999996</c:v>
                </c:pt>
                <c:pt idx="3817">
                  <c:v>49500.000000000007</c:v>
                </c:pt>
                <c:pt idx="3818">
                  <c:v>65625</c:v>
                </c:pt>
                <c:pt idx="3819">
                  <c:v>114000</c:v>
                </c:pt>
                <c:pt idx="3820">
                  <c:v>55000</c:v>
                </c:pt>
                <c:pt idx="3821">
                  <c:v>36000</c:v>
                </c:pt>
                <c:pt idx="3822">
                  <c:v>20249.999999999996</c:v>
                </c:pt>
                <c:pt idx="3823">
                  <c:v>36000</c:v>
                </c:pt>
                <c:pt idx="3824">
                  <c:v>52500</c:v>
                </c:pt>
                <c:pt idx="3825">
                  <c:v>110000</c:v>
                </c:pt>
                <c:pt idx="3826">
                  <c:v>50000</c:v>
                </c:pt>
                <c:pt idx="3827">
                  <c:v>30000</c:v>
                </c:pt>
                <c:pt idx="3828">
                  <c:v>23624.999999999996</c:v>
                </c:pt>
                <c:pt idx="3829">
                  <c:v>31500.000000000004</c:v>
                </c:pt>
                <c:pt idx="3830">
                  <c:v>56875</c:v>
                </c:pt>
                <c:pt idx="3831">
                  <c:v>154700</c:v>
                </c:pt>
                <c:pt idx="3832">
                  <c:v>72000.000000000015</c:v>
                </c:pt>
                <c:pt idx="3833">
                  <c:v>53625.000000000007</c:v>
                </c:pt>
                <c:pt idx="3834">
                  <c:v>45375.000000000007</c:v>
                </c:pt>
                <c:pt idx="3835">
                  <c:v>58500</c:v>
                </c:pt>
                <c:pt idx="3836">
                  <c:v>104125</c:v>
                </c:pt>
                <c:pt idx="3837">
                  <c:v>175500</c:v>
                </c:pt>
                <c:pt idx="3838">
                  <c:v>102000.00000000001</c:v>
                </c:pt>
                <c:pt idx="3839">
                  <c:v>57750.000000000007</c:v>
                </c:pt>
                <c:pt idx="3840">
                  <c:v>53625.000000000007</c:v>
                </c:pt>
                <c:pt idx="3841">
                  <c:v>63375</c:v>
                </c:pt>
                <c:pt idx="3842">
                  <c:v>116374.99999999999</c:v>
                </c:pt>
                <c:pt idx="3843">
                  <c:v>182000</c:v>
                </c:pt>
                <c:pt idx="3844">
                  <c:v>108000.00000000003</c:v>
                </c:pt>
                <c:pt idx="3845">
                  <c:v>61875.000000000007</c:v>
                </c:pt>
                <c:pt idx="3846">
                  <c:v>53625.000000000007</c:v>
                </c:pt>
                <c:pt idx="3847">
                  <c:v>68250</c:v>
                </c:pt>
                <c:pt idx="3848">
                  <c:v>128624.99999999999</c:v>
                </c:pt>
                <c:pt idx="3849">
                  <c:v>175500</c:v>
                </c:pt>
                <c:pt idx="3850">
                  <c:v>108000.00000000003</c:v>
                </c:pt>
                <c:pt idx="3851">
                  <c:v>61875.000000000007</c:v>
                </c:pt>
                <c:pt idx="3852">
                  <c:v>45375.000000000007</c:v>
                </c:pt>
                <c:pt idx="3853">
                  <c:v>48750</c:v>
                </c:pt>
                <c:pt idx="3854">
                  <c:v>104125</c:v>
                </c:pt>
                <c:pt idx="3855">
                  <c:v>143000</c:v>
                </c:pt>
                <c:pt idx="3856">
                  <c:v>84000.000000000015</c:v>
                </c:pt>
                <c:pt idx="3857">
                  <c:v>41250.000000000007</c:v>
                </c:pt>
                <c:pt idx="3858">
                  <c:v>37125</c:v>
                </c:pt>
                <c:pt idx="3859">
                  <c:v>43875</c:v>
                </c:pt>
                <c:pt idx="3860">
                  <c:v>79625</c:v>
                </c:pt>
                <c:pt idx="3861">
                  <c:v>133000</c:v>
                </c:pt>
                <c:pt idx="3862">
                  <c:v>78000.000000000015</c:v>
                </c:pt>
                <c:pt idx="3863">
                  <c:v>39000.000000000007</c:v>
                </c:pt>
                <c:pt idx="3864">
                  <c:v>34125.000000000007</c:v>
                </c:pt>
                <c:pt idx="3865">
                  <c:v>39375.000000000007</c:v>
                </c:pt>
                <c:pt idx="3866">
                  <c:v>84000</c:v>
                </c:pt>
                <c:pt idx="3867">
                  <c:v>135000.00000000003</c:v>
                </c:pt>
                <c:pt idx="3868">
                  <c:v>84500.000000000029</c:v>
                </c:pt>
                <c:pt idx="3869">
                  <c:v>67275.000000000015</c:v>
                </c:pt>
                <c:pt idx="3870">
                  <c:v>63375.000000000015</c:v>
                </c:pt>
                <c:pt idx="3871">
                  <c:v>67500</c:v>
                </c:pt>
                <c:pt idx="3872">
                  <c:v>112000</c:v>
                </c:pt>
                <c:pt idx="3873">
                  <c:v>187500.00000000006</c:v>
                </c:pt>
                <c:pt idx="3874">
                  <c:v>110500.00000000003</c:v>
                </c:pt>
                <c:pt idx="3875">
                  <c:v>78000.000000000015</c:v>
                </c:pt>
                <c:pt idx="3876">
                  <c:v>68250.000000000015</c:v>
                </c:pt>
                <c:pt idx="3877">
                  <c:v>78750.000000000015</c:v>
                </c:pt>
                <c:pt idx="3878">
                  <c:v>125999.99999999999</c:v>
                </c:pt>
                <c:pt idx="3879">
                  <c:v>96250.000000000029</c:v>
                </c:pt>
                <c:pt idx="3880">
                  <c:v>57750.000000000015</c:v>
                </c:pt>
                <c:pt idx="3881">
                  <c:v>33750</c:v>
                </c:pt>
                <c:pt idx="3882">
                  <c:v>18749.999999999996</c:v>
                </c:pt>
                <c:pt idx="3883">
                  <c:v>32500.000000000007</c:v>
                </c:pt>
                <c:pt idx="3884">
                  <c:v>49500.000000000007</c:v>
                </c:pt>
                <c:pt idx="3885">
                  <c:v>110687.50000000003</c:v>
                </c:pt>
                <c:pt idx="3886">
                  <c:v>43312.500000000007</c:v>
                </c:pt>
                <c:pt idx="3887">
                  <c:v>30937.5</c:v>
                </c:pt>
                <c:pt idx="3888">
                  <c:v>9633.119999999999</c:v>
                </c:pt>
                <c:pt idx="3889">
                  <c:v>5132.3999999999996</c:v>
                </c:pt>
                <c:pt idx="3890">
                  <c:v>4140</c:v>
                </c:pt>
                <c:pt idx="3891">
                  <c:v>4658.42</c:v>
                </c:pt>
                <c:pt idx="3892">
                  <c:v>5148</c:v>
                </c:pt>
                <c:pt idx="3893">
                  <c:v>4425.2</c:v>
                </c:pt>
                <c:pt idx="3894">
                  <c:v>8926.76</c:v>
                </c:pt>
                <c:pt idx="3895">
                  <c:v>5282.64</c:v>
                </c:pt>
                <c:pt idx="3896">
                  <c:v>4669.92</c:v>
                </c:pt>
                <c:pt idx="3897">
                  <c:v>4441.3599999999997</c:v>
                </c:pt>
                <c:pt idx="3898">
                  <c:v>6060.42</c:v>
                </c:pt>
                <c:pt idx="3899">
                  <c:v>5289.6</c:v>
                </c:pt>
                <c:pt idx="3900">
                  <c:v>10258.92</c:v>
                </c:pt>
                <c:pt idx="3901">
                  <c:v>5345.76</c:v>
                </c:pt>
                <c:pt idx="3902">
                  <c:v>4720.17</c:v>
                </c:pt>
                <c:pt idx="3903">
                  <c:v>4644</c:v>
                </c:pt>
                <c:pt idx="3904">
                  <c:v>5699.4</c:v>
                </c:pt>
                <c:pt idx="3905">
                  <c:v>3748.4999999999995</c:v>
                </c:pt>
                <c:pt idx="3906">
                  <c:v>8370</c:v>
                </c:pt>
                <c:pt idx="3907">
                  <c:v>4509.1799999999994</c:v>
                </c:pt>
                <c:pt idx="3908">
                  <c:v>4914</c:v>
                </c:pt>
                <c:pt idx="3909">
                  <c:v>4801.51</c:v>
                </c:pt>
                <c:pt idx="3910">
                  <c:v>5056.8</c:v>
                </c:pt>
                <c:pt idx="3911">
                  <c:v>4314.9399999999996</c:v>
                </c:pt>
                <c:pt idx="3912">
                  <c:v>10955.52</c:v>
                </c:pt>
                <c:pt idx="3913">
                  <c:v>5180</c:v>
                </c:pt>
                <c:pt idx="3914">
                  <c:v>5642.82</c:v>
                </c:pt>
                <c:pt idx="3915">
                  <c:v>5078.3999999999996</c:v>
                </c:pt>
                <c:pt idx="3916">
                  <c:v>6504.7499999999991</c:v>
                </c:pt>
                <c:pt idx="3917">
                  <c:v>6159.5999999999995</c:v>
                </c:pt>
                <c:pt idx="3918">
                  <c:v>10501.15</c:v>
                </c:pt>
                <c:pt idx="3919">
                  <c:v>5977.7999999999993</c:v>
                </c:pt>
                <c:pt idx="3920">
                  <c:v>6138.24</c:v>
                </c:pt>
                <c:pt idx="3921">
                  <c:v>5520.15</c:v>
                </c:pt>
                <c:pt idx="3922">
                  <c:v>6236.9999999999991</c:v>
                </c:pt>
                <c:pt idx="3923">
                  <c:v>7612.8</c:v>
                </c:pt>
                <c:pt idx="3924">
                  <c:v>11292.6</c:v>
                </c:pt>
                <c:pt idx="3925">
                  <c:v>5943.42</c:v>
                </c:pt>
                <c:pt idx="3926">
                  <c:v>5112.8999999999996</c:v>
                </c:pt>
                <c:pt idx="3927">
                  <c:v>5141.8799999999992</c:v>
                </c:pt>
                <c:pt idx="3928">
                  <c:v>5761.14</c:v>
                </c:pt>
                <c:pt idx="3929">
                  <c:v>6978.4000000000005</c:v>
                </c:pt>
                <c:pt idx="3930">
                  <c:v>11498.5</c:v>
                </c:pt>
                <c:pt idx="3931">
                  <c:v>6692.8399999999992</c:v>
                </c:pt>
                <c:pt idx="3932">
                  <c:v>5319.9</c:v>
                </c:pt>
                <c:pt idx="3933">
                  <c:v>5323.69</c:v>
                </c:pt>
                <c:pt idx="3934">
                  <c:v>6560.9999999999991</c:v>
                </c:pt>
                <c:pt idx="3935">
                  <c:v>6652.6</c:v>
                </c:pt>
                <c:pt idx="3936">
                  <c:v>12499.2</c:v>
                </c:pt>
                <c:pt idx="3937">
                  <c:v>5940</c:v>
                </c:pt>
                <c:pt idx="3938">
                  <c:v>5920.12</c:v>
                </c:pt>
                <c:pt idx="3939">
                  <c:v>5448.24</c:v>
                </c:pt>
                <c:pt idx="3940">
                  <c:v>5846.4000000000005</c:v>
                </c:pt>
                <c:pt idx="3941">
                  <c:v>6608</c:v>
                </c:pt>
                <c:pt idx="3942">
                  <c:v>6343.6799999999994</c:v>
                </c:pt>
                <c:pt idx="3943">
                  <c:v>7493.6</c:v>
                </c:pt>
                <c:pt idx="3944">
                  <c:v>10764</c:v>
                </c:pt>
                <c:pt idx="3945">
                  <c:v>6221.67</c:v>
                </c:pt>
                <c:pt idx="3946">
                  <c:v>6439.6799999999994</c:v>
                </c:pt>
                <c:pt idx="3947">
                  <c:v>6174</c:v>
                </c:pt>
                <c:pt idx="3948">
                  <c:v>6827.5199999999995</c:v>
                </c:pt>
                <c:pt idx="3949">
                  <c:v>6422.46</c:v>
                </c:pt>
                <c:pt idx="3950">
                  <c:v>12380.16</c:v>
                </c:pt>
                <c:pt idx="3951">
                  <c:v>6426</c:v>
                </c:pt>
                <c:pt idx="3952">
                  <c:v>7233.2999999999993</c:v>
                </c:pt>
                <c:pt idx="3953">
                  <c:v>5589</c:v>
                </c:pt>
                <c:pt idx="3954">
                  <c:v>6733.8</c:v>
                </c:pt>
                <c:pt idx="3955">
                  <c:v>6902</c:v>
                </c:pt>
                <c:pt idx="3956">
                  <c:v>2639.52</c:v>
                </c:pt>
                <c:pt idx="3957">
                  <c:v>3748.5</c:v>
                </c:pt>
                <c:pt idx="3958">
                  <c:v>3187.7999999999997</c:v>
                </c:pt>
                <c:pt idx="3959">
                  <c:v>3272.5000000000005</c:v>
                </c:pt>
                <c:pt idx="3960">
                  <c:v>2383.92</c:v>
                </c:pt>
                <c:pt idx="3961">
                  <c:v>4417.28</c:v>
                </c:pt>
                <c:pt idx="3962">
                  <c:v>2449.5</c:v>
                </c:pt>
                <c:pt idx="3963">
                  <c:v>3786.7499999999995</c:v>
                </c:pt>
                <c:pt idx="3964">
                  <c:v>2534.3999999999996</c:v>
                </c:pt>
                <c:pt idx="3965">
                  <c:v>3570</c:v>
                </c:pt>
                <c:pt idx="3966">
                  <c:v>2137.5</c:v>
                </c:pt>
                <c:pt idx="3967">
                  <c:v>4198.32</c:v>
                </c:pt>
                <c:pt idx="3968">
                  <c:v>3314.7</c:v>
                </c:pt>
                <c:pt idx="3969">
                  <c:v>4141.7999999999993</c:v>
                </c:pt>
                <c:pt idx="3970">
                  <c:v>2853.7599999999998</c:v>
                </c:pt>
                <c:pt idx="3971">
                  <c:v>3734.0400000000004</c:v>
                </c:pt>
                <c:pt idx="3972">
                  <c:v>2050</c:v>
                </c:pt>
                <c:pt idx="3973">
                  <c:v>4422.5999999999995</c:v>
                </c:pt>
                <c:pt idx="3974">
                  <c:v>3032.64</c:v>
                </c:pt>
                <c:pt idx="3975">
                  <c:v>3847.4999999999995</c:v>
                </c:pt>
                <c:pt idx="3976">
                  <c:v>3174.9199999999996</c:v>
                </c:pt>
                <c:pt idx="3977">
                  <c:v>3462.1200000000003</c:v>
                </c:pt>
                <c:pt idx="3978">
                  <c:v>2593.08</c:v>
                </c:pt>
                <c:pt idx="3979">
                  <c:v>5519.28</c:v>
                </c:pt>
                <c:pt idx="3980">
                  <c:v>3730.56</c:v>
                </c:pt>
                <c:pt idx="3981">
                  <c:v>4527.32</c:v>
                </c:pt>
                <c:pt idx="3982">
                  <c:v>3564</c:v>
                </c:pt>
                <c:pt idx="3983">
                  <c:v>4275.18</c:v>
                </c:pt>
                <c:pt idx="3984">
                  <c:v>2822.4</c:v>
                </c:pt>
                <c:pt idx="3985">
                  <c:v>6433.56</c:v>
                </c:pt>
                <c:pt idx="3986">
                  <c:v>4362.54</c:v>
                </c:pt>
                <c:pt idx="3987">
                  <c:v>4498.2</c:v>
                </c:pt>
                <c:pt idx="3988">
                  <c:v>4206.16</c:v>
                </c:pt>
                <c:pt idx="3989">
                  <c:v>4396.9800000000005</c:v>
                </c:pt>
                <c:pt idx="3990">
                  <c:v>3118.0499999999997</c:v>
                </c:pt>
                <c:pt idx="3991">
                  <c:v>7520</c:v>
                </c:pt>
                <c:pt idx="3992">
                  <c:v>3962.7</c:v>
                </c:pt>
                <c:pt idx="3993">
                  <c:v>4598.16</c:v>
                </c:pt>
                <c:pt idx="3994">
                  <c:v>5311.3499999999995</c:v>
                </c:pt>
                <c:pt idx="3995">
                  <c:v>4536</c:v>
                </c:pt>
                <c:pt idx="3996">
                  <c:v>3214.4</c:v>
                </c:pt>
                <c:pt idx="3997">
                  <c:v>8675.73</c:v>
                </c:pt>
                <c:pt idx="3998">
                  <c:v>4858.84</c:v>
                </c:pt>
                <c:pt idx="3999">
                  <c:v>4778.5499999999993</c:v>
                </c:pt>
                <c:pt idx="4000">
                  <c:v>5328.1799999999994</c:v>
                </c:pt>
                <c:pt idx="4001">
                  <c:v>4237.380000000001</c:v>
                </c:pt>
                <c:pt idx="4002">
                  <c:v>2771.6000000000004</c:v>
                </c:pt>
                <c:pt idx="4003">
                  <c:v>6727.5</c:v>
                </c:pt>
                <c:pt idx="4004">
                  <c:v>5385.5999999999995</c:v>
                </c:pt>
                <c:pt idx="4005">
                  <c:v>4017.18</c:v>
                </c:pt>
                <c:pt idx="4006">
                  <c:v>5274.36</c:v>
                </c:pt>
                <c:pt idx="4007">
                  <c:v>4678.8500000000004</c:v>
                </c:pt>
                <c:pt idx="4008">
                  <c:v>3311</c:v>
                </c:pt>
                <c:pt idx="4009">
                  <c:v>6816</c:v>
                </c:pt>
                <c:pt idx="4010">
                  <c:v>5280</c:v>
                </c:pt>
                <c:pt idx="4011">
                  <c:v>4365.3599999999997</c:v>
                </c:pt>
                <c:pt idx="4012">
                  <c:v>4241.28</c:v>
                </c:pt>
                <c:pt idx="4013">
                  <c:v>4384.8</c:v>
                </c:pt>
                <c:pt idx="4014">
                  <c:v>2583</c:v>
                </c:pt>
                <c:pt idx="4015">
                  <c:v>6900.6</c:v>
                </c:pt>
                <c:pt idx="4016">
                  <c:v>4930.38</c:v>
                </c:pt>
                <c:pt idx="4017">
                  <c:v>5120.01</c:v>
                </c:pt>
                <c:pt idx="4018">
                  <c:v>4647.3599999999997</c:v>
                </c:pt>
                <c:pt idx="4019">
                  <c:v>5359.2000000000007</c:v>
                </c:pt>
                <c:pt idx="4020">
                  <c:v>3685.4999999999995</c:v>
                </c:pt>
                <c:pt idx="4021">
                  <c:v>7810.14</c:v>
                </c:pt>
                <c:pt idx="4022">
                  <c:v>4683.84</c:v>
                </c:pt>
                <c:pt idx="4023">
                  <c:v>6019.2</c:v>
                </c:pt>
                <c:pt idx="4024">
                  <c:v>5872.65</c:v>
                </c:pt>
                <c:pt idx="4025">
                  <c:v>4961.3200000000006</c:v>
                </c:pt>
                <c:pt idx="4026">
                  <c:v>3194.1</c:v>
                </c:pt>
                <c:pt idx="4027">
                  <c:v>8576.4599999999991</c:v>
                </c:pt>
                <c:pt idx="4028">
                  <c:v>3479.8500000000004</c:v>
                </c:pt>
                <c:pt idx="4029">
                  <c:v>2946.86</c:v>
                </c:pt>
                <c:pt idx="4030">
                  <c:v>4491.9000000000005</c:v>
                </c:pt>
                <c:pt idx="4031">
                  <c:v>3360</c:v>
                </c:pt>
                <c:pt idx="4032">
                  <c:v>5172.93</c:v>
                </c:pt>
                <c:pt idx="4033">
                  <c:v>2854.25</c:v>
                </c:pt>
                <c:pt idx="4034">
                  <c:v>4125.5</c:v>
                </c:pt>
                <c:pt idx="4035">
                  <c:v>3189.9</c:v>
                </c:pt>
                <c:pt idx="4036">
                  <c:v>4705.96</c:v>
                </c:pt>
                <c:pt idx="4037">
                  <c:v>2961</c:v>
                </c:pt>
                <c:pt idx="4038">
                  <c:v>4270</c:v>
                </c:pt>
                <c:pt idx="4039">
                  <c:v>2344.1600000000003</c:v>
                </c:pt>
                <c:pt idx="4040">
                  <c:v>5071.5000000000009</c:v>
                </c:pt>
                <c:pt idx="4041">
                  <c:v>3045.0000000000005</c:v>
                </c:pt>
                <c:pt idx="4042">
                  <c:v>5247.55</c:v>
                </c:pt>
                <c:pt idx="4043">
                  <c:v>4339.5599999999995</c:v>
                </c:pt>
                <c:pt idx="4044">
                  <c:v>5663.7</c:v>
                </c:pt>
                <c:pt idx="4045">
                  <c:v>3061.8</c:v>
                </c:pt>
                <c:pt idx="4046">
                  <c:v>6000.96</c:v>
                </c:pt>
                <c:pt idx="4047">
                  <c:v>3775.8000000000006</c:v>
                </c:pt>
                <c:pt idx="4048">
                  <c:v>6720</c:v>
                </c:pt>
                <c:pt idx="4049">
                  <c:v>4162.32</c:v>
                </c:pt>
                <c:pt idx="4050">
                  <c:v>5829.2</c:v>
                </c:pt>
                <c:pt idx="4051">
                  <c:v>3946.32</c:v>
                </c:pt>
                <c:pt idx="4052">
                  <c:v>7056</c:v>
                </c:pt>
                <c:pt idx="4053">
                  <c:v>5184</c:v>
                </c:pt>
                <c:pt idx="4054">
                  <c:v>6670.8</c:v>
                </c:pt>
                <c:pt idx="4055">
                  <c:v>4586.3999999999996</c:v>
                </c:pt>
                <c:pt idx="4056">
                  <c:v>6098.4000000000005</c:v>
                </c:pt>
                <c:pt idx="4057">
                  <c:v>4490.6400000000003</c:v>
                </c:pt>
                <c:pt idx="4058">
                  <c:v>7644</c:v>
                </c:pt>
                <c:pt idx="4059">
                  <c:v>5780.88</c:v>
                </c:pt>
                <c:pt idx="4060">
                  <c:v>7251.2000000000007</c:v>
                </c:pt>
                <c:pt idx="4061">
                  <c:v>6071.0999999999995</c:v>
                </c:pt>
                <c:pt idx="4062">
                  <c:v>6342.6</c:v>
                </c:pt>
                <c:pt idx="4063">
                  <c:v>5518.7999999999993</c:v>
                </c:pt>
                <c:pt idx="4064">
                  <c:v>6980.4000000000015</c:v>
                </c:pt>
                <c:pt idx="4065">
                  <c:v>4914.7000000000007</c:v>
                </c:pt>
                <c:pt idx="4066">
                  <c:v>7072.96</c:v>
                </c:pt>
                <c:pt idx="4067">
                  <c:v>4796</c:v>
                </c:pt>
                <c:pt idx="4068">
                  <c:v>9543.68</c:v>
                </c:pt>
                <c:pt idx="4069">
                  <c:v>4865.0400000000009</c:v>
                </c:pt>
                <c:pt idx="4070">
                  <c:v>7785.96</c:v>
                </c:pt>
                <c:pt idx="4071">
                  <c:v>5128.2000000000007</c:v>
                </c:pt>
                <c:pt idx="4072">
                  <c:v>5640</c:v>
                </c:pt>
                <c:pt idx="4073">
                  <c:v>4547.7199999999993</c:v>
                </c:pt>
                <c:pt idx="4074">
                  <c:v>7912.92</c:v>
                </c:pt>
                <c:pt idx="4075">
                  <c:v>3439</c:v>
                </c:pt>
                <c:pt idx="4076">
                  <c:v>5162.22</c:v>
                </c:pt>
                <c:pt idx="4077">
                  <c:v>4202.2400000000007</c:v>
                </c:pt>
                <c:pt idx="4078">
                  <c:v>4680</c:v>
                </c:pt>
                <c:pt idx="4079">
                  <c:v>3765.6499999999996</c:v>
                </c:pt>
                <c:pt idx="4080">
                  <c:v>7965.7200000000012</c:v>
                </c:pt>
                <c:pt idx="4081">
                  <c:v>3385.2000000000003</c:v>
                </c:pt>
                <c:pt idx="4082">
                  <c:v>5416.2000000000007</c:v>
                </c:pt>
                <c:pt idx="4083">
                  <c:v>3747.0900000000006</c:v>
                </c:pt>
                <c:pt idx="4084">
                  <c:v>3822.0000000000005</c:v>
                </c:pt>
                <c:pt idx="4085">
                  <c:v>3727.08</c:v>
                </c:pt>
                <c:pt idx="4086">
                  <c:v>6228.0400000000009</c:v>
                </c:pt>
                <c:pt idx="4087">
                  <c:v>2840.04</c:v>
                </c:pt>
                <c:pt idx="4088">
                  <c:v>6017.4400000000005</c:v>
                </c:pt>
                <c:pt idx="4089">
                  <c:v>3422</c:v>
                </c:pt>
                <c:pt idx="4090">
                  <c:v>4200</c:v>
                </c:pt>
                <c:pt idx="4091">
                  <c:v>4452</c:v>
                </c:pt>
                <c:pt idx="4092">
                  <c:v>5853.3300000000008</c:v>
                </c:pt>
                <c:pt idx="4093">
                  <c:v>2842.1400000000003</c:v>
                </c:pt>
                <c:pt idx="4094">
                  <c:v>5977.2000000000007</c:v>
                </c:pt>
                <c:pt idx="4095">
                  <c:v>4275.18</c:v>
                </c:pt>
                <c:pt idx="4096">
                  <c:v>4846.4000000000005</c:v>
                </c:pt>
                <c:pt idx="4097">
                  <c:v>3957.5999999999995</c:v>
                </c:pt>
                <c:pt idx="4098">
                  <c:v>6195.0000000000009</c:v>
                </c:pt>
                <c:pt idx="4099">
                  <c:v>3205.28</c:v>
                </c:pt>
                <c:pt idx="4100">
                  <c:v>3312.96</c:v>
                </c:pt>
                <c:pt idx="4101">
                  <c:v>2892.96</c:v>
                </c:pt>
                <c:pt idx="4102">
                  <c:v>4029.48</c:v>
                </c:pt>
                <c:pt idx="4103">
                  <c:v>3214.4</c:v>
                </c:pt>
                <c:pt idx="4104">
                  <c:v>4689.3</c:v>
                </c:pt>
                <c:pt idx="4105">
                  <c:v>2313.2199999999998</c:v>
                </c:pt>
                <c:pt idx="4106">
                  <c:v>4054.5</c:v>
                </c:pt>
                <c:pt idx="4107">
                  <c:v>3354</c:v>
                </c:pt>
                <c:pt idx="4108">
                  <c:v>3718</c:v>
                </c:pt>
                <c:pt idx="4109">
                  <c:v>3053.68</c:v>
                </c:pt>
                <c:pt idx="4110">
                  <c:v>3534.6400000000003</c:v>
                </c:pt>
                <c:pt idx="4111">
                  <c:v>2164.8000000000002</c:v>
                </c:pt>
                <c:pt idx="4112">
                  <c:v>3456</c:v>
                </c:pt>
                <c:pt idx="4113">
                  <c:v>2798.25</c:v>
                </c:pt>
                <c:pt idx="4114">
                  <c:v>3903.9</c:v>
                </c:pt>
                <c:pt idx="4115">
                  <c:v>2841.2999999999997</c:v>
                </c:pt>
                <c:pt idx="4116">
                  <c:v>3315.6800000000003</c:v>
                </c:pt>
                <c:pt idx="4117">
                  <c:v>2697.7999999999997</c:v>
                </c:pt>
                <c:pt idx="4118">
                  <c:v>5160</c:v>
                </c:pt>
                <c:pt idx="4119">
                  <c:v>2751.8399999999997</c:v>
                </c:pt>
                <c:pt idx="4120">
                  <c:v>4716.25</c:v>
                </c:pt>
                <c:pt idx="4121">
                  <c:v>3202.64</c:v>
                </c:pt>
                <c:pt idx="4122">
                  <c:v>3848.46</c:v>
                </c:pt>
                <c:pt idx="4123">
                  <c:v>3560.04</c:v>
                </c:pt>
                <c:pt idx="4124">
                  <c:v>4434.5600000000004</c:v>
                </c:pt>
                <c:pt idx="4125">
                  <c:v>2780.0499999999997</c:v>
                </c:pt>
                <c:pt idx="4126">
                  <c:v>3814.2000000000003</c:v>
                </c:pt>
                <c:pt idx="4127">
                  <c:v>3030.72</c:v>
                </c:pt>
                <c:pt idx="4128">
                  <c:v>3831.75</c:v>
                </c:pt>
                <c:pt idx="4129">
                  <c:v>3591.04</c:v>
                </c:pt>
                <c:pt idx="4130">
                  <c:v>6534.0000000000009</c:v>
                </c:pt>
                <c:pt idx="4131">
                  <c:v>3701.2499999999995</c:v>
                </c:pt>
                <c:pt idx="4132">
                  <c:v>5359.2000000000007</c:v>
                </c:pt>
                <c:pt idx="4133">
                  <c:v>3696</c:v>
                </c:pt>
                <c:pt idx="4134">
                  <c:v>3881.2500000000005</c:v>
                </c:pt>
                <c:pt idx="4135">
                  <c:v>3720</c:v>
                </c:pt>
                <c:pt idx="4136">
                  <c:v>4976.58</c:v>
                </c:pt>
                <c:pt idx="4137">
                  <c:v>3775.68</c:v>
                </c:pt>
                <c:pt idx="4138">
                  <c:v>5327.92</c:v>
                </c:pt>
                <c:pt idx="4139">
                  <c:v>3991.68</c:v>
                </c:pt>
                <c:pt idx="4140">
                  <c:v>5738.04</c:v>
                </c:pt>
                <c:pt idx="4141">
                  <c:v>3593.1000000000004</c:v>
                </c:pt>
                <c:pt idx="4142">
                  <c:v>6158.88</c:v>
                </c:pt>
                <c:pt idx="4143">
                  <c:v>4508.4000000000005</c:v>
                </c:pt>
                <c:pt idx="4144">
                  <c:v>5336.64</c:v>
                </c:pt>
                <c:pt idx="4145">
                  <c:v>3812.64</c:v>
                </c:pt>
                <c:pt idx="4146">
                  <c:v>7072.52</c:v>
                </c:pt>
                <c:pt idx="4147">
                  <c:v>4035.1499999999996</c:v>
                </c:pt>
                <c:pt idx="4148">
                  <c:v>5405.9400000000005</c:v>
                </c:pt>
                <c:pt idx="4149">
                  <c:v>4569.5</c:v>
                </c:pt>
                <c:pt idx="4150">
                  <c:v>4508</c:v>
                </c:pt>
                <c:pt idx="4151">
                  <c:v>4048</c:v>
                </c:pt>
                <c:pt idx="4152">
                  <c:v>6334.18</c:v>
                </c:pt>
                <c:pt idx="4153">
                  <c:v>3456.81</c:v>
                </c:pt>
                <c:pt idx="4154">
                  <c:v>5488</c:v>
                </c:pt>
                <c:pt idx="4155">
                  <c:v>4259.5199999999995</c:v>
                </c:pt>
                <c:pt idx="4156">
                  <c:v>4398.24</c:v>
                </c:pt>
                <c:pt idx="4157">
                  <c:v>3779.9999999999995</c:v>
                </c:pt>
                <c:pt idx="4158">
                  <c:v>6625.92</c:v>
                </c:pt>
                <c:pt idx="4159">
                  <c:v>3819.2</c:v>
                </c:pt>
                <c:pt idx="4160">
                  <c:v>5659.5</c:v>
                </c:pt>
                <c:pt idx="4161">
                  <c:v>4411.8</c:v>
                </c:pt>
                <c:pt idx="4162">
                  <c:v>3971.5</c:v>
                </c:pt>
                <c:pt idx="4163">
                  <c:v>3722.3999999999996</c:v>
                </c:pt>
                <c:pt idx="4164">
                  <c:v>6603.3</c:v>
                </c:pt>
                <c:pt idx="4165">
                  <c:v>3791.34</c:v>
                </c:pt>
                <c:pt idx="4166">
                  <c:v>5622.75</c:v>
                </c:pt>
                <c:pt idx="4167">
                  <c:v>4617</c:v>
                </c:pt>
                <c:pt idx="4168">
                  <c:v>4520.88</c:v>
                </c:pt>
                <c:pt idx="4169">
                  <c:v>5145</c:v>
                </c:pt>
                <c:pt idx="4170">
                  <c:v>5577</c:v>
                </c:pt>
                <c:pt idx="4171">
                  <c:v>4047.3999999999996</c:v>
                </c:pt>
                <c:pt idx="4172">
                  <c:v>2837.12</c:v>
                </c:pt>
                <c:pt idx="4173">
                  <c:v>1452.2199999999998</c:v>
                </c:pt>
                <c:pt idx="4174">
                  <c:v>1248.32</c:v>
                </c:pt>
                <c:pt idx="4175">
                  <c:v>654.16</c:v>
                </c:pt>
                <c:pt idx="4176">
                  <c:v>1220.5899999999999</c:v>
                </c:pt>
                <c:pt idx="4177">
                  <c:v>1697.3999999999999</c:v>
                </c:pt>
                <c:pt idx="4178">
                  <c:v>3545.52</c:v>
                </c:pt>
                <c:pt idx="4179">
                  <c:v>1030.71</c:v>
                </c:pt>
                <c:pt idx="4180">
                  <c:v>897.92</c:v>
                </c:pt>
                <c:pt idx="4181">
                  <c:v>578.76</c:v>
                </c:pt>
                <c:pt idx="4182">
                  <c:v>1034</c:v>
                </c:pt>
                <c:pt idx="4183">
                  <c:v>2152.15</c:v>
                </c:pt>
                <c:pt idx="4184">
                  <c:v>3722.4</c:v>
                </c:pt>
                <c:pt idx="4185">
                  <c:v>1324.8</c:v>
                </c:pt>
                <c:pt idx="4186">
                  <c:v>1132.1999999999998</c:v>
                </c:pt>
                <c:pt idx="4187">
                  <c:v>412.87</c:v>
                </c:pt>
                <c:pt idx="4188">
                  <c:v>1000.16</c:v>
                </c:pt>
                <c:pt idx="4189">
                  <c:v>1786.05</c:v>
                </c:pt>
                <c:pt idx="4190">
                  <c:v>3045.12</c:v>
                </c:pt>
                <c:pt idx="4191">
                  <c:v>971.52</c:v>
                </c:pt>
                <c:pt idx="4192">
                  <c:v>725.76</c:v>
                </c:pt>
                <c:pt idx="4193">
                  <c:v>440</c:v>
                </c:pt>
                <c:pt idx="4194">
                  <c:v>710.64</c:v>
                </c:pt>
                <c:pt idx="4195">
                  <c:v>1911</c:v>
                </c:pt>
                <c:pt idx="4196">
                  <c:v>4196.88</c:v>
                </c:pt>
                <c:pt idx="4197">
                  <c:v>1287.8999999999999</c:v>
                </c:pt>
                <c:pt idx="4198">
                  <c:v>991.75999999999988</c:v>
                </c:pt>
                <c:pt idx="4199">
                  <c:v>712.32</c:v>
                </c:pt>
                <c:pt idx="4200">
                  <c:v>949.9</c:v>
                </c:pt>
                <c:pt idx="4201">
                  <c:v>2419.1999999999998</c:v>
                </c:pt>
                <c:pt idx="4202">
                  <c:v>3415.5000000000005</c:v>
                </c:pt>
                <c:pt idx="4203">
                  <c:v>1219.05</c:v>
                </c:pt>
                <c:pt idx="4204">
                  <c:v>947.69999999999993</c:v>
                </c:pt>
                <c:pt idx="4205">
                  <c:v>946.58</c:v>
                </c:pt>
                <c:pt idx="4206">
                  <c:v>1173</c:v>
                </c:pt>
                <c:pt idx="4207">
                  <c:v>3373.65</c:v>
                </c:pt>
                <c:pt idx="4208">
                  <c:v>3934.84</c:v>
                </c:pt>
                <c:pt idx="4209">
                  <c:v>1567.35</c:v>
                </c:pt>
                <c:pt idx="4210">
                  <c:v>1053</c:v>
                </c:pt>
                <c:pt idx="4211">
                  <c:v>1053</c:v>
                </c:pt>
                <c:pt idx="4212">
                  <c:v>1210.7199999999998</c:v>
                </c:pt>
                <c:pt idx="4213">
                  <c:v>3952.7999999999997</c:v>
                </c:pt>
                <c:pt idx="4214">
                  <c:v>3723.51</c:v>
                </c:pt>
                <c:pt idx="4215">
                  <c:v>1772.84</c:v>
                </c:pt>
                <c:pt idx="4216">
                  <c:v>1396.5</c:v>
                </c:pt>
                <c:pt idx="4217">
                  <c:v>1165.5</c:v>
                </c:pt>
                <c:pt idx="4218">
                  <c:v>1225</c:v>
                </c:pt>
                <c:pt idx="4219">
                  <c:v>3055</c:v>
                </c:pt>
                <c:pt idx="4220">
                  <c:v>3172.5</c:v>
                </c:pt>
                <c:pt idx="4221">
                  <c:v>1687.56</c:v>
                </c:pt>
                <c:pt idx="4222">
                  <c:v>1015.1999999999999</c:v>
                </c:pt>
                <c:pt idx="4223">
                  <c:v>839.5200000000001</c:v>
                </c:pt>
                <c:pt idx="4224">
                  <c:v>1104.4599999999998</c:v>
                </c:pt>
                <c:pt idx="4225">
                  <c:v>2476.16</c:v>
                </c:pt>
                <c:pt idx="4226">
                  <c:v>3542.0000000000005</c:v>
                </c:pt>
                <c:pt idx="4227">
                  <c:v>1800.75</c:v>
                </c:pt>
                <c:pt idx="4228">
                  <c:v>842.39999999999986</c:v>
                </c:pt>
                <c:pt idx="4229">
                  <c:v>791.01</c:v>
                </c:pt>
                <c:pt idx="4230">
                  <c:v>868.56</c:v>
                </c:pt>
                <c:pt idx="4231">
                  <c:v>2340</c:v>
                </c:pt>
                <c:pt idx="4232">
                  <c:v>3326.4</c:v>
                </c:pt>
                <c:pt idx="4233">
                  <c:v>1405.3</c:v>
                </c:pt>
                <c:pt idx="4234">
                  <c:v>1105.4399999999998</c:v>
                </c:pt>
                <c:pt idx="4235">
                  <c:v>1292.1400000000001</c:v>
                </c:pt>
                <c:pt idx="4236">
                  <c:v>1148</c:v>
                </c:pt>
                <c:pt idx="4237">
                  <c:v>2379</c:v>
                </c:pt>
                <c:pt idx="4238">
                  <c:v>4702.5</c:v>
                </c:pt>
                <c:pt idx="4239">
                  <c:v>1656</c:v>
                </c:pt>
                <c:pt idx="4240">
                  <c:v>1690.5</c:v>
                </c:pt>
                <c:pt idx="4241">
                  <c:v>1402.38</c:v>
                </c:pt>
                <c:pt idx="4242">
                  <c:v>1539.8999999999999</c:v>
                </c:pt>
                <c:pt idx="4243">
                  <c:v>3265.92</c:v>
                </c:pt>
                <c:pt idx="4244">
                  <c:v>1512</c:v>
                </c:pt>
                <c:pt idx="4245">
                  <c:v>2195.2000000000003</c:v>
                </c:pt>
                <c:pt idx="4246">
                  <c:v>1749.06</c:v>
                </c:pt>
                <c:pt idx="4247">
                  <c:v>2635.68</c:v>
                </c:pt>
                <c:pt idx="4248">
                  <c:v>1217.3</c:v>
                </c:pt>
                <c:pt idx="4249">
                  <c:v>2668.05</c:v>
                </c:pt>
                <c:pt idx="4250">
                  <c:v>1740.6399999999999</c:v>
                </c:pt>
                <c:pt idx="4251">
                  <c:v>2086.4</c:v>
                </c:pt>
                <c:pt idx="4252">
                  <c:v>1739.78</c:v>
                </c:pt>
                <c:pt idx="4253">
                  <c:v>2170.88</c:v>
                </c:pt>
                <c:pt idx="4254">
                  <c:v>997.49999999999989</c:v>
                </c:pt>
                <c:pt idx="4255">
                  <c:v>2508.8000000000002</c:v>
                </c:pt>
                <c:pt idx="4256">
                  <c:v>2639</c:v>
                </c:pt>
                <c:pt idx="4257">
                  <c:v>3295.5</c:v>
                </c:pt>
                <c:pt idx="4258">
                  <c:v>1908.1999999999998</c:v>
                </c:pt>
                <c:pt idx="4259">
                  <c:v>2115.84</c:v>
                </c:pt>
                <c:pt idx="4260">
                  <c:v>1385.1</c:v>
                </c:pt>
                <c:pt idx="4261">
                  <c:v>2721.6</c:v>
                </c:pt>
                <c:pt idx="4262">
                  <c:v>1474.1999999999998</c:v>
                </c:pt>
                <c:pt idx="4263">
                  <c:v>2352</c:v>
                </c:pt>
                <c:pt idx="4264">
                  <c:v>1862</c:v>
                </c:pt>
                <c:pt idx="4265">
                  <c:v>2190.0800000000004</c:v>
                </c:pt>
                <c:pt idx="4266">
                  <c:v>1156</c:v>
                </c:pt>
                <c:pt idx="4267">
                  <c:v>2804.88</c:v>
                </c:pt>
                <c:pt idx="4268">
                  <c:v>1852.5</c:v>
                </c:pt>
                <c:pt idx="4269">
                  <c:v>2756.74</c:v>
                </c:pt>
                <c:pt idx="4270">
                  <c:v>1974</c:v>
                </c:pt>
                <c:pt idx="4271">
                  <c:v>3141.6</c:v>
                </c:pt>
                <c:pt idx="4272">
                  <c:v>2888.5499999999997</c:v>
                </c:pt>
                <c:pt idx="4273">
                  <c:v>6260.8</c:v>
                </c:pt>
                <c:pt idx="4274">
                  <c:v>4132.7999999999993</c:v>
                </c:pt>
                <c:pt idx="4275">
                  <c:v>4704</c:v>
                </c:pt>
                <c:pt idx="4276">
                  <c:v>3639.68</c:v>
                </c:pt>
                <c:pt idx="4277">
                  <c:v>4115.1000000000004</c:v>
                </c:pt>
                <c:pt idx="4278">
                  <c:v>2805.75</c:v>
                </c:pt>
                <c:pt idx="4279">
                  <c:v>8781.57</c:v>
                </c:pt>
                <c:pt idx="4280">
                  <c:v>4924.92</c:v>
                </c:pt>
                <c:pt idx="4281">
                  <c:v>5572.8</c:v>
                </c:pt>
                <c:pt idx="4282">
                  <c:v>6146.7999999999993</c:v>
                </c:pt>
                <c:pt idx="4283">
                  <c:v>3934.5</c:v>
                </c:pt>
                <c:pt idx="4284">
                  <c:v>3610.5399999999995</c:v>
                </c:pt>
                <c:pt idx="4285">
                  <c:v>9225.9000000000015</c:v>
                </c:pt>
                <c:pt idx="4286">
                  <c:v>5197.92</c:v>
                </c:pt>
                <c:pt idx="4287">
                  <c:v>5512</c:v>
                </c:pt>
                <c:pt idx="4288">
                  <c:v>6906.8999999999987</c:v>
                </c:pt>
                <c:pt idx="4289">
                  <c:v>4490.8500000000004</c:v>
                </c:pt>
                <c:pt idx="4290">
                  <c:v>3612.48</c:v>
                </c:pt>
                <c:pt idx="4291">
                  <c:v>9133.6</c:v>
                </c:pt>
                <c:pt idx="4292">
                  <c:v>5276.15</c:v>
                </c:pt>
                <c:pt idx="4293">
                  <c:v>4847.04</c:v>
                </c:pt>
                <c:pt idx="4294">
                  <c:v>6347.81</c:v>
                </c:pt>
                <c:pt idx="4295">
                  <c:v>4586.4000000000005</c:v>
                </c:pt>
                <c:pt idx="4296">
                  <c:v>3505.95</c:v>
                </c:pt>
                <c:pt idx="4297">
                  <c:v>6820.8000000000011</c:v>
                </c:pt>
                <c:pt idx="4298">
                  <c:v>3042</c:v>
                </c:pt>
                <c:pt idx="4299">
                  <c:v>3275.2200000000003</c:v>
                </c:pt>
                <c:pt idx="4300">
                  <c:v>3070.08</c:v>
                </c:pt>
                <c:pt idx="4301">
                  <c:v>2730.6</c:v>
                </c:pt>
                <c:pt idx="4302">
                  <c:v>1619.9999999999998</c:v>
                </c:pt>
                <c:pt idx="4303">
                  <c:v>5071.5000000000009</c:v>
                </c:pt>
                <c:pt idx="4304">
                  <c:v>3782.8999999999996</c:v>
                </c:pt>
                <c:pt idx="4305">
                  <c:v>4033</c:v>
                </c:pt>
                <c:pt idx="4306">
                  <c:v>6098.4</c:v>
                </c:pt>
                <c:pt idx="4307">
                  <c:v>5304.1</c:v>
                </c:pt>
                <c:pt idx="4308">
                  <c:v>3709.44</c:v>
                </c:pt>
                <c:pt idx="4309">
                  <c:v>7664.8</c:v>
                </c:pt>
                <c:pt idx="4310">
                  <c:v>7104.7800000000007</c:v>
                </c:pt>
                <c:pt idx="4311">
                  <c:v>6726.72</c:v>
                </c:pt>
                <c:pt idx="4312">
                  <c:v>6327.72</c:v>
                </c:pt>
                <c:pt idx="4313">
                  <c:v>6328.34</c:v>
                </c:pt>
                <c:pt idx="4314">
                  <c:v>4582</c:v>
                </c:pt>
                <c:pt idx="4315">
                  <c:v>9995.7000000000007</c:v>
                </c:pt>
                <c:pt idx="4316">
                  <c:v>3418.8</c:v>
                </c:pt>
                <c:pt idx="4317">
                  <c:v>1310.3599999999999</c:v>
                </c:pt>
                <c:pt idx="4318">
                  <c:v>942.48</c:v>
                </c:pt>
                <c:pt idx="4319">
                  <c:v>368.22</c:v>
                </c:pt>
                <c:pt idx="4320">
                  <c:v>874.8</c:v>
                </c:pt>
                <c:pt idx="4321">
                  <c:v>1154.1200000000001</c:v>
                </c:pt>
                <c:pt idx="4322">
                  <c:v>3348.6600000000003</c:v>
                </c:pt>
                <c:pt idx="4323">
                  <c:v>739.19999999999993</c:v>
                </c:pt>
                <c:pt idx="4324">
                  <c:v>813.28</c:v>
                </c:pt>
                <c:pt idx="4325">
                  <c:v>263.64</c:v>
                </c:pt>
                <c:pt idx="4326">
                  <c:v>844.56</c:v>
                </c:pt>
                <c:pt idx="4327">
                  <c:v>1346.3999999999999</c:v>
                </c:pt>
                <c:pt idx="4328">
                  <c:v>4116</c:v>
                </c:pt>
                <c:pt idx="4329">
                  <c:v>875.14</c:v>
                </c:pt>
                <c:pt idx="4330">
                  <c:v>991.44</c:v>
                </c:pt>
                <c:pt idx="4331">
                  <c:v>175.44</c:v>
                </c:pt>
                <c:pt idx="4332">
                  <c:v>464</c:v>
                </c:pt>
                <c:pt idx="4333">
                  <c:v>723.8</c:v>
                </c:pt>
                <c:pt idx="4334">
                  <c:v>3535.56</c:v>
                </c:pt>
                <c:pt idx="4335">
                  <c:v>850.5</c:v>
                </c:pt>
                <c:pt idx="4336">
                  <c:v>664.2399999999999</c:v>
                </c:pt>
                <c:pt idx="4337">
                  <c:v>386.4</c:v>
                </c:pt>
                <c:pt idx="4338">
                  <c:v>508.2</c:v>
                </c:pt>
                <c:pt idx="4339">
                  <c:v>933.12</c:v>
                </c:pt>
                <c:pt idx="4340">
                  <c:v>4969.4399999999996</c:v>
                </c:pt>
                <c:pt idx="4341">
                  <c:v>1144.8</c:v>
                </c:pt>
                <c:pt idx="4342">
                  <c:v>1004.6399999999999</c:v>
                </c:pt>
                <c:pt idx="4343">
                  <c:v>695.13</c:v>
                </c:pt>
                <c:pt idx="4344">
                  <c:v>768.18</c:v>
                </c:pt>
                <c:pt idx="4345">
                  <c:v>1814.3999999999999</c:v>
                </c:pt>
                <c:pt idx="4346">
                  <c:v>5616</c:v>
                </c:pt>
                <c:pt idx="4347">
                  <c:v>1899.8</c:v>
                </c:pt>
                <c:pt idx="4348">
                  <c:v>1144</c:v>
                </c:pt>
                <c:pt idx="4349">
                  <c:v>1074.8400000000001</c:v>
                </c:pt>
                <c:pt idx="4350">
                  <c:v>1242</c:v>
                </c:pt>
                <c:pt idx="4351">
                  <c:v>2211.2999999999997</c:v>
                </c:pt>
                <c:pt idx="4352">
                  <c:v>5829</c:v>
                </c:pt>
                <c:pt idx="4353">
                  <c:v>2475</c:v>
                </c:pt>
                <c:pt idx="4354">
                  <c:v>1504.5</c:v>
                </c:pt>
                <c:pt idx="4355">
                  <c:v>1189.3200000000002</c:v>
                </c:pt>
                <c:pt idx="4356">
                  <c:v>1843.1999999999998</c:v>
                </c:pt>
                <c:pt idx="4357">
                  <c:v>2634.24</c:v>
                </c:pt>
                <c:pt idx="4358">
                  <c:v>6256.8</c:v>
                </c:pt>
                <c:pt idx="4359">
                  <c:v>1903.5</c:v>
                </c:pt>
                <c:pt idx="4360">
                  <c:v>1811.6999999999998</c:v>
                </c:pt>
                <c:pt idx="4361">
                  <c:v>1659.96</c:v>
                </c:pt>
                <c:pt idx="4362">
                  <c:v>1290.76</c:v>
                </c:pt>
                <c:pt idx="4363">
                  <c:v>2614.4</c:v>
                </c:pt>
                <c:pt idx="4364">
                  <c:v>5319.5999999999995</c:v>
                </c:pt>
                <c:pt idx="4365">
                  <c:v>1536</c:v>
                </c:pt>
                <c:pt idx="4366">
                  <c:v>922.49999999999989</c:v>
                </c:pt>
                <c:pt idx="4367">
                  <c:v>1021.31</c:v>
                </c:pt>
                <c:pt idx="4368">
                  <c:v>809.99999999999989</c:v>
                </c:pt>
                <c:pt idx="4369">
                  <c:v>1342</c:v>
                </c:pt>
                <c:pt idx="4370">
                  <c:v>3546.4</c:v>
                </c:pt>
                <c:pt idx="4371">
                  <c:v>1243.6199999999999</c:v>
                </c:pt>
                <c:pt idx="4372">
                  <c:v>734.4</c:v>
                </c:pt>
                <c:pt idx="4373">
                  <c:v>626.4</c:v>
                </c:pt>
                <c:pt idx="4374">
                  <c:v>650.16</c:v>
                </c:pt>
                <c:pt idx="4375">
                  <c:v>1474.2</c:v>
                </c:pt>
                <c:pt idx="4376">
                  <c:v>4847.7</c:v>
                </c:pt>
                <c:pt idx="4377">
                  <c:v>1551</c:v>
                </c:pt>
                <c:pt idx="4378">
                  <c:v>1603.25</c:v>
                </c:pt>
                <c:pt idx="4379">
                  <c:v>1256.6400000000001</c:v>
                </c:pt>
                <c:pt idx="4380">
                  <c:v>1290.24</c:v>
                </c:pt>
                <c:pt idx="4381">
                  <c:v>2030.6</c:v>
                </c:pt>
                <c:pt idx="4382">
                  <c:v>5732.52</c:v>
                </c:pt>
                <c:pt idx="4383">
                  <c:v>1707.7499999999998</c:v>
                </c:pt>
                <c:pt idx="4384">
                  <c:v>1894.75</c:v>
                </c:pt>
                <c:pt idx="4385">
                  <c:v>1601.13</c:v>
                </c:pt>
                <c:pt idx="4386">
                  <c:v>1362.06</c:v>
                </c:pt>
                <c:pt idx="4387">
                  <c:v>2426.92</c:v>
                </c:pt>
                <c:pt idx="4388">
                  <c:v>1991.04</c:v>
                </c:pt>
                <c:pt idx="4389">
                  <c:v>1904.76</c:v>
                </c:pt>
                <c:pt idx="4390">
                  <c:v>2590.38</c:v>
                </c:pt>
                <c:pt idx="4391">
                  <c:v>1870.5</c:v>
                </c:pt>
                <c:pt idx="4392">
                  <c:v>2138.5</c:v>
                </c:pt>
                <c:pt idx="4393">
                  <c:v>1574.4000000000003</c:v>
                </c:pt>
                <c:pt idx="4394">
                  <c:v>2686</c:v>
                </c:pt>
                <c:pt idx="4395">
                  <c:v>2201.6</c:v>
                </c:pt>
                <c:pt idx="4396">
                  <c:v>2585.8700000000003</c:v>
                </c:pt>
                <c:pt idx="4397">
                  <c:v>1497.76</c:v>
                </c:pt>
                <c:pt idx="4398">
                  <c:v>1674.4</c:v>
                </c:pt>
                <c:pt idx="4399">
                  <c:v>1617.0400000000002</c:v>
                </c:pt>
                <c:pt idx="4400">
                  <c:v>3784.0000000000005</c:v>
                </c:pt>
                <c:pt idx="4401">
                  <c:v>2400</c:v>
                </c:pt>
                <c:pt idx="4402">
                  <c:v>2866.2400000000002</c:v>
                </c:pt>
                <c:pt idx="4403">
                  <c:v>1974</c:v>
                </c:pt>
                <c:pt idx="4404">
                  <c:v>1809.5000000000002</c:v>
                </c:pt>
                <c:pt idx="4405">
                  <c:v>1725.8400000000001</c:v>
                </c:pt>
                <c:pt idx="4406">
                  <c:v>4229.9400000000005</c:v>
                </c:pt>
                <c:pt idx="4407">
                  <c:v>2403.12</c:v>
                </c:pt>
                <c:pt idx="4408">
                  <c:v>3879.6000000000004</c:v>
                </c:pt>
                <c:pt idx="4409">
                  <c:v>2035.4999999999998</c:v>
                </c:pt>
                <c:pt idx="4410">
                  <c:v>2162.1600000000003</c:v>
                </c:pt>
                <c:pt idx="4411">
                  <c:v>2519.4</c:v>
                </c:pt>
                <c:pt idx="4412">
                  <c:v>5012.3600000000006</c:v>
                </c:pt>
                <c:pt idx="4413">
                  <c:v>2683.2</c:v>
                </c:pt>
                <c:pt idx="4414">
                  <c:v>4165.5600000000004</c:v>
                </c:pt>
                <c:pt idx="4415">
                  <c:v>2565</c:v>
                </c:pt>
                <c:pt idx="4416">
                  <c:v>2520.0000000000005</c:v>
                </c:pt>
                <c:pt idx="4417">
                  <c:v>3576.2999999999997</c:v>
                </c:pt>
                <c:pt idx="4418">
                  <c:v>6032.880000000001</c:v>
                </c:pt>
                <c:pt idx="4419">
                  <c:v>4194.3</c:v>
                </c:pt>
                <c:pt idx="4420">
                  <c:v>6035.7000000000007</c:v>
                </c:pt>
                <c:pt idx="4421">
                  <c:v>3283.38</c:v>
                </c:pt>
                <c:pt idx="4422">
                  <c:v>3536.4600000000005</c:v>
                </c:pt>
                <c:pt idx="4423">
                  <c:v>5080.8</c:v>
                </c:pt>
                <c:pt idx="4424">
                  <c:v>6701.3200000000006</c:v>
                </c:pt>
                <c:pt idx="4425">
                  <c:v>3821.04</c:v>
                </c:pt>
                <c:pt idx="4426">
                  <c:v>4623.1900000000005</c:v>
                </c:pt>
                <c:pt idx="4427">
                  <c:v>3153.15</c:v>
                </c:pt>
                <c:pt idx="4428">
                  <c:v>5460.0000000000009</c:v>
                </c:pt>
                <c:pt idx="4429">
                  <c:v>3393.0000000000005</c:v>
                </c:pt>
                <c:pt idx="4430">
                  <c:v>6900.6</c:v>
                </c:pt>
                <c:pt idx="4431">
                  <c:v>4542.72</c:v>
                </c:pt>
                <c:pt idx="4432">
                  <c:v>4742.4000000000005</c:v>
                </c:pt>
                <c:pt idx="4433">
                  <c:v>3729.9199999999996</c:v>
                </c:pt>
                <c:pt idx="4434">
                  <c:v>6381.1200000000008</c:v>
                </c:pt>
                <c:pt idx="4435">
                  <c:v>2864.1600000000003</c:v>
                </c:pt>
                <c:pt idx="4436">
                  <c:v>4677.1200000000008</c:v>
                </c:pt>
                <c:pt idx="4437">
                  <c:v>3359.88</c:v>
                </c:pt>
                <c:pt idx="4438">
                  <c:v>3334.5</c:v>
                </c:pt>
                <c:pt idx="4439">
                  <c:v>2858.2400000000002</c:v>
                </c:pt>
                <c:pt idx="4440">
                  <c:v>4904.4000000000005</c:v>
                </c:pt>
                <c:pt idx="4441">
                  <c:v>2508.6000000000004</c:v>
                </c:pt>
                <c:pt idx="4442">
                  <c:v>3786.7200000000003</c:v>
                </c:pt>
                <c:pt idx="4443">
                  <c:v>3407.25</c:v>
                </c:pt>
                <c:pt idx="4444">
                  <c:v>2648.7000000000003</c:v>
                </c:pt>
                <c:pt idx="4445">
                  <c:v>2381.4</c:v>
                </c:pt>
                <c:pt idx="4446">
                  <c:v>3112.8300000000004</c:v>
                </c:pt>
                <c:pt idx="4447">
                  <c:v>1598</c:v>
                </c:pt>
                <c:pt idx="4448">
                  <c:v>4240.8</c:v>
                </c:pt>
                <c:pt idx="4449">
                  <c:v>3264.0000000000005</c:v>
                </c:pt>
                <c:pt idx="4450">
                  <c:v>2681.8</c:v>
                </c:pt>
                <c:pt idx="4451">
                  <c:v>2479.6799999999998</c:v>
                </c:pt>
                <c:pt idx="4452">
                  <c:v>3604.4800000000005</c:v>
                </c:pt>
                <c:pt idx="4453">
                  <c:v>2351.44</c:v>
                </c:pt>
                <c:pt idx="4454">
                  <c:v>5342.96</c:v>
                </c:pt>
                <c:pt idx="4455">
                  <c:v>3984.1200000000003</c:v>
                </c:pt>
                <c:pt idx="4456">
                  <c:v>3299.8700000000003</c:v>
                </c:pt>
                <c:pt idx="4457">
                  <c:v>3335.64</c:v>
                </c:pt>
                <c:pt idx="4458">
                  <c:v>4636.8000000000011</c:v>
                </c:pt>
                <c:pt idx="4459">
                  <c:v>2997</c:v>
                </c:pt>
                <c:pt idx="4460">
                  <c:v>1722</c:v>
                </c:pt>
                <c:pt idx="4461">
                  <c:v>1542.42</c:v>
                </c:pt>
                <c:pt idx="4462">
                  <c:v>2063.1</c:v>
                </c:pt>
                <c:pt idx="4463">
                  <c:v>1231.1999999999998</c:v>
                </c:pt>
                <c:pt idx="4464">
                  <c:v>1469.44</c:v>
                </c:pt>
                <c:pt idx="4465">
                  <c:v>1231.3600000000001</c:v>
                </c:pt>
                <c:pt idx="4466">
                  <c:v>1697.7600000000002</c:v>
                </c:pt>
                <c:pt idx="4467">
                  <c:v>1265.4000000000001</c:v>
                </c:pt>
                <c:pt idx="4468">
                  <c:v>2337</c:v>
                </c:pt>
                <c:pt idx="4469">
                  <c:v>1166.3999999999999</c:v>
                </c:pt>
                <c:pt idx="4470">
                  <c:v>1546.28</c:v>
                </c:pt>
                <c:pt idx="4471">
                  <c:v>1158.8400000000001</c:v>
                </c:pt>
                <c:pt idx="4472">
                  <c:v>2930.4</c:v>
                </c:pt>
                <c:pt idx="4473">
                  <c:v>1827.8400000000001</c:v>
                </c:pt>
                <c:pt idx="4474">
                  <c:v>2898.84</c:v>
                </c:pt>
                <c:pt idx="4475">
                  <c:v>1973.7</c:v>
                </c:pt>
                <c:pt idx="4476">
                  <c:v>1310.3999999999999</c:v>
                </c:pt>
                <c:pt idx="4477">
                  <c:v>1432.6000000000001</c:v>
                </c:pt>
                <c:pt idx="4478">
                  <c:v>3386.3500000000004</c:v>
                </c:pt>
                <c:pt idx="4479">
                  <c:v>1941.1</c:v>
                </c:pt>
                <c:pt idx="4480">
                  <c:v>3446.5</c:v>
                </c:pt>
                <c:pt idx="4481">
                  <c:v>1781.92</c:v>
                </c:pt>
                <c:pt idx="4482">
                  <c:v>1664.08</c:v>
                </c:pt>
                <c:pt idx="4483">
                  <c:v>1764</c:v>
                </c:pt>
                <c:pt idx="4484">
                  <c:v>4395.05</c:v>
                </c:pt>
                <c:pt idx="4485">
                  <c:v>2898</c:v>
                </c:pt>
                <c:pt idx="4486">
                  <c:v>3469.2</c:v>
                </c:pt>
                <c:pt idx="4487">
                  <c:v>2361.1799999999998</c:v>
                </c:pt>
                <c:pt idx="4488">
                  <c:v>2106.7200000000003</c:v>
                </c:pt>
                <c:pt idx="4489">
                  <c:v>4232.0599999999995</c:v>
                </c:pt>
                <c:pt idx="4490">
                  <c:v>6531.84</c:v>
                </c:pt>
                <c:pt idx="4491">
                  <c:v>4248</c:v>
                </c:pt>
                <c:pt idx="4492">
                  <c:v>6144</c:v>
                </c:pt>
                <c:pt idx="4493">
                  <c:v>5022</c:v>
                </c:pt>
                <c:pt idx="4494">
                  <c:v>4624.6200000000008</c:v>
                </c:pt>
                <c:pt idx="4495">
                  <c:v>6459.89</c:v>
                </c:pt>
                <c:pt idx="4496">
                  <c:v>7756.7999999999993</c:v>
                </c:pt>
                <c:pt idx="4497">
                  <c:v>5038.4000000000005</c:v>
                </c:pt>
                <c:pt idx="4498">
                  <c:v>5932.85</c:v>
                </c:pt>
                <c:pt idx="4499">
                  <c:v>4535.96</c:v>
                </c:pt>
                <c:pt idx="4500">
                  <c:v>6143.9000000000005</c:v>
                </c:pt>
                <c:pt idx="4501">
                  <c:v>4274.4000000000005</c:v>
                </c:pt>
                <c:pt idx="4502">
                  <c:v>7285.3200000000006</c:v>
                </c:pt>
                <c:pt idx="4503">
                  <c:v>5794.74</c:v>
                </c:pt>
                <c:pt idx="4504">
                  <c:v>5461.170000000001</c:v>
                </c:pt>
                <c:pt idx="4505">
                  <c:v>4592.7000000000007</c:v>
                </c:pt>
                <c:pt idx="4506">
                  <c:v>7562.8000000000011</c:v>
                </c:pt>
                <c:pt idx="4507">
                  <c:v>2590</c:v>
                </c:pt>
                <c:pt idx="4508">
                  <c:v>5065.7400000000007</c:v>
                </c:pt>
                <c:pt idx="4509">
                  <c:v>4173.12</c:v>
                </c:pt>
                <c:pt idx="4510">
                  <c:v>3390</c:v>
                </c:pt>
                <c:pt idx="4511">
                  <c:v>2832</c:v>
                </c:pt>
                <c:pt idx="4512">
                  <c:v>6127.2000000000016</c:v>
                </c:pt>
                <c:pt idx="4513">
                  <c:v>2135.9</c:v>
                </c:pt>
                <c:pt idx="4514">
                  <c:v>3493.5</c:v>
                </c:pt>
                <c:pt idx="4515">
                  <c:v>2872.7999999999997</c:v>
                </c:pt>
                <c:pt idx="4516">
                  <c:v>2601</c:v>
                </c:pt>
                <c:pt idx="4517">
                  <c:v>2072.2999999999997</c:v>
                </c:pt>
                <c:pt idx="4518">
                  <c:v>3168.0000000000009</c:v>
                </c:pt>
                <c:pt idx="4519">
                  <c:v>2047.5000000000002</c:v>
                </c:pt>
                <c:pt idx="4520">
                  <c:v>4290</c:v>
                </c:pt>
                <c:pt idx="4521">
                  <c:v>3052.5</c:v>
                </c:pt>
                <c:pt idx="4522">
                  <c:v>3459.84</c:v>
                </c:pt>
                <c:pt idx="4523">
                  <c:v>3340.7999999999997</c:v>
                </c:pt>
                <c:pt idx="4524">
                  <c:v>4926.6000000000013</c:v>
                </c:pt>
                <c:pt idx="4525">
                  <c:v>2941.9</c:v>
                </c:pt>
                <c:pt idx="4526">
                  <c:v>6228.04</c:v>
                </c:pt>
                <c:pt idx="4527">
                  <c:v>4426.24</c:v>
                </c:pt>
                <c:pt idx="4528">
                  <c:v>4125</c:v>
                </c:pt>
                <c:pt idx="4529">
                  <c:v>3543.7499999999995</c:v>
                </c:pt>
                <c:pt idx="4530">
                  <c:v>5239.4000000000015</c:v>
                </c:pt>
                <c:pt idx="4531">
                  <c:v>3390.75</c:v>
                </c:pt>
                <c:pt idx="4532">
                  <c:v>1726.9199999999998</c:v>
                </c:pt>
                <c:pt idx="4533">
                  <c:v>2515.2000000000003</c:v>
                </c:pt>
                <c:pt idx="4534">
                  <c:v>2173.5</c:v>
                </c:pt>
                <c:pt idx="4535">
                  <c:v>1567.02</c:v>
                </c:pt>
                <c:pt idx="4536">
                  <c:v>1451.97</c:v>
                </c:pt>
                <c:pt idx="4537">
                  <c:v>1782.5</c:v>
                </c:pt>
                <c:pt idx="4538">
                  <c:v>2136.2399999999998</c:v>
                </c:pt>
                <c:pt idx="4539">
                  <c:v>2401.23</c:v>
                </c:pt>
                <c:pt idx="4540">
                  <c:v>2236.2600000000002</c:v>
                </c:pt>
                <c:pt idx="4541">
                  <c:v>1753.9199999999998</c:v>
                </c:pt>
                <c:pt idx="4542">
                  <c:v>1352</c:v>
                </c:pt>
                <c:pt idx="4543">
                  <c:v>1753.98</c:v>
                </c:pt>
                <c:pt idx="4544">
                  <c:v>3456.8999999999996</c:v>
                </c:pt>
                <c:pt idx="4545">
                  <c:v>2401.1999999999998</c:v>
                </c:pt>
                <c:pt idx="4546">
                  <c:v>2760</c:v>
                </c:pt>
                <c:pt idx="4547">
                  <c:v>2284.7999999999997</c:v>
                </c:pt>
                <c:pt idx="4548">
                  <c:v>1206.1200000000001</c:v>
                </c:pt>
                <c:pt idx="4549">
                  <c:v>2213.4</c:v>
                </c:pt>
                <c:pt idx="4550">
                  <c:v>4787.2</c:v>
                </c:pt>
                <c:pt idx="4551">
                  <c:v>2436.7200000000003</c:v>
                </c:pt>
                <c:pt idx="4552">
                  <c:v>3463.2000000000003</c:v>
                </c:pt>
                <c:pt idx="4553">
                  <c:v>2079</c:v>
                </c:pt>
                <c:pt idx="4554">
                  <c:v>1321.6000000000001</c:v>
                </c:pt>
                <c:pt idx="4555">
                  <c:v>2196.48</c:v>
                </c:pt>
                <c:pt idx="4556">
                  <c:v>3720.75</c:v>
                </c:pt>
                <c:pt idx="4557">
                  <c:v>2462.4</c:v>
                </c:pt>
                <c:pt idx="4558">
                  <c:v>2781.6</c:v>
                </c:pt>
                <c:pt idx="4559">
                  <c:v>2336.4</c:v>
                </c:pt>
                <c:pt idx="4560">
                  <c:v>1185.5999999999999</c:v>
                </c:pt>
                <c:pt idx="4561">
                  <c:v>3093.75</c:v>
                </c:pt>
                <c:pt idx="4562">
                  <c:v>5814.9</c:v>
                </c:pt>
                <c:pt idx="4563">
                  <c:v>5147.4399999999996</c:v>
                </c:pt>
                <c:pt idx="4564">
                  <c:v>4459.68</c:v>
                </c:pt>
                <c:pt idx="4565">
                  <c:v>3750</c:v>
                </c:pt>
                <c:pt idx="4566">
                  <c:v>3357.9</c:v>
                </c:pt>
                <c:pt idx="4567">
                  <c:v>6064.2400000000007</c:v>
                </c:pt>
                <c:pt idx="4568">
                  <c:v>6978.8</c:v>
                </c:pt>
                <c:pt idx="4569">
                  <c:v>5372.6399999999994</c:v>
                </c:pt>
                <c:pt idx="4570">
                  <c:v>4777.5</c:v>
                </c:pt>
                <c:pt idx="4571">
                  <c:v>4381.2599999999993</c:v>
                </c:pt>
                <c:pt idx="4572">
                  <c:v>3880.7999999999997</c:v>
                </c:pt>
                <c:pt idx="4573">
                  <c:v>5153.75</c:v>
                </c:pt>
                <c:pt idx="4574">
                  <c:v>7811.9999999999991</c:v>
                </c:pt>
                <c:pt idx="4575">
                  <c:v>6306.3</c:v>
                </c:pt>
                <c:pt idx="4576">
                  <c:v>4164.6499999999996</c:v>
                </c:pt>
                <c:pt idx="4577">
                  <c:v>5046.8</c:v>
                </c:pt>
                <c:pt idx="4578">
                  <c:v>4291.95</c:v>
                </c:pt>
                <c:pt idx="4579">
                  <c:v>2708.6400000000003</c:v>
                </c:pt>
                <c:pt idx="4580">
                  <c:v>4093.4399999999996</c:v>
                </c:pt>
                <c:pt idx="4581">
                  <c:v>4323.8999999999996</c:v>
                </c:pt>
                <c:pt idx="4582">
                  <c:v>3146.85</c:v>
                </c:pt>
                <c:pt idx="4583">
                  <c:v>3001.6000000000004</c:v>
                </c:pt>
                <c:pt idx="4584">
                  <c:v>3196.8</c:v>
                </c:pt>
                <c:pt idx="4585">
                  <c:v>2452.1</c:v>
                </c:pt>
                <c:pt idx="4586">
                  <c:v>3456.8</c:v>
                </c:pt>
                <c:pt idx="4587">
                  <c:v>3267.84</c:v>
                </c:pt>
                <c:pt idx="4588">
                  <c:v>2278.08</c:v>
                </c:pt>
                <c:pt idx="4589">
                  <c:v>2500.96</c:v>
                </c:pt>
                <c:pt idx="4590">
                  <c:v>2270.1</c:v>
                </c:pt>
                <c:pt idx="4591">
                  <c:v>2509.85</c:v>
                </c:pt>
                <c:pt idx="4592">
                  <c:v>3849.12</c:v>
                </c:pt>
                <c:pt idx="4593">
                  <c:v>4173.6000000000004</c:v>
                </c:pt>
                <c:pt idx="4594">
                  <c:v>2477.52</c:v>
                </c:pt>
                <c:pt idx="4595">
                  <c:v>3471.39</c:v>
                </c:pt>
                <c:pt idx="4596">
                  <c:v>3910</c:v>
                </c:pt>
                <c:pt idx="4597">
                  <c:v>3764.64</c:v>
                </c:pt>
                <c:pt idx="4598">
                  <c:v>5865.6</c:v>
                </c:pt>
                <c:pt idx="4599">
                  <c:v>5705.7</c:v>
                </c:pt>
                <c:pt idx="4600">
                  <c:v>3928.86</c:v>
                </c:pt>
                <c:pt idx="4601">
                  <c:v>4509.84</c:v>
                </c:pt>
                <c:pt idx="4602">
                  <c:v>4144.28</c:v>
                </c:pt>
                <c:pt idx="4603">
                  <c:v>4386</c:v>
                </c:pt>
                <c:pt idx="4604">
                  <c:v>6606.6</c:v>
                </c:pt>
                <c:pt idx="4605">
                  <c:v>4439.8900000000003</c:v>
                </c:pt>
                <c:pt idx="4606">
                  <c:v>3049.8</c:v>
                </c:pt>
                <c:pt idx="4607">
                  <c:v>2660</c:v>
                </c:pt>
                <c:pt idx="4608">
                  <c:v>4875</c:v>
                </c:pt>
                <c:pt idx="4609">
                  <c:v>6278.74</c:v>
                </c:pt>
                <c:pt idx="4610">
                  <c:v>7818.6900000000005</c:v>
                </c:pt>
                <c:pt idx="4611">
                  <c:v>4108.6499999999996</c:v>
                </c:pt>
                <c:pt idx="4612">
                  <c:v>2918.4</c:v>
                </c:pt>
                <c:pt idx="4613">
                  <c:v>2825.68</c:v>
                </c:pt>
                <c:pt idx="4614">
                  <c:v>5545.92</c:v>
                </c:pt>
                <c:pt idx="4615">
                  <c:v>5889.6500000000005</c:v>
                </c:pt>
                <c:pt idx="4616">
                  <c:v>6592.8</c:v>
                </c:pt>
                <c:pt idx="4617">
                  <c:v>4536</c:v>
                </c:pt>
                <c:pt idx="4618">
                  <c:v>2430.3999999999996</c:v>
                </c:pt>
                <c:pt idx="4619">
                  <c:v>2520</c:v>
                </c:pt>
                <c:pt idx="4620">
                  <c:v>4437.16</c:v>
                </c:pt>
                <c:pt idx="4621">
                  <c:v>6048</c:v>
                </c:pt>
                <c:pt idx="4622">
                  <c:v>6236.1600000000008</c:v>
                </c:pt>
                <c:pt idx="4623">
                  <c:v>4305</c:v>
                </c:pt>
                <c:pt idx="4624">
                  <c:v>2598.4</c:v>
                </c:pt>
                <c:pt idx="4625">
                  <c:v>3231.8999999999996</c:v>
                </c:pt>
                <c:pt idx="4626">
                  <c:v>4586.3999999999996</c:v>
                </c:pt>
                <c:pt idx="4627">
                  <c:v>5491.2</c:v>
                </c:pt>
                <c:pt idx="4628">
                  <c:v>8736</c:v>
                </c:pt>
                <c:pt idx="4629">
                  <c:v>5238</c:v>
                </c:pt>
                <c:pt idx="4630">
                  <c:v>3269.32</c:v>
                </c:pt>
                <c:pt idx="4631">
                  <c:v>3687.25</c:v>
                </c:pt>
                <c:pt idx="4632">
                  <c:v>5342.96</c:v>
                </c:pt>
                <c:pt idx="4633">
                  <c:v>10158.08</c:v>
                </c:pt>
                <c:pt idx="4634">
                  <c:v>9410.5000000000018</c:v>
                </c:pt>
                <c:pt idx="4635">
                  <c:v>5450.76</c:v>
                </c:pt>
                <c:pt idx="4636">
                  <c:v>3567.2</c:v>
                </c:pt>
                <c:pt idx="4637">
                  <c:v>4079.6000000000004</c:v>
                </c:pt>
                <c:pt idx="4638">
                  <c:v>7078.54</c:v>
                </c:pt>
                <c:pt idx="4639">
                  <c:v>10606.050000000001</c:v>
                </c:pt>
                <c:pt idx="4640">
                  <c:v>10764</c:v>
                </c:pt>
                <c:pt idx="4641">
                  <c:v>5899.4999999999991</c:v>
                </c:pt>
                <c:pt idx="4642">
                  <c:v>3977.5</c:v>
                </c:pt>
                <c:pt idx="4643">
                  <c:v>5310.07</c:v>
                </c:pt>
                <c:pt idx="4644">
                  <c:v>6217.12</c:v>
                </c:pt>
                <c:pt idx="4645">
                  <c:v>10626.2</c:v>
                </c:pt>
                <c:pt idx="4646">
                  <c:v>10396.800000000001</c:v>
                </c:pt>
                <c:pt idx="4647">
                  <c:v>6236.9999999999991</c:v>
                </c:pt>
                <c:pt idx="4648">
                  <c:v>4529.91</c:v>
                </c:pt>
                <c:pt idx="4649">
                  <c:v>4100.8</c:v>
                </c:pt>
                <c:pt idx="4650">
                  <c:v>5264.9999999999991</c:v>
                </c:pt>
                <c:pt idx="4651">
                  <c:v>9496.48</c:v>
                </c:pt>
                <c:pt idx="4652">
                  <c:v>8278.6</c:v>
                </c:pt>
                <c:pt idx="4653">
                  <c:v>5278.4999999999991</c:v>
                </c:pt>
                <c:pt idx="4654">
                  <c:v>3413.25</c:v>
                </c:pt>
                <c:pt idx="4655">
                  <c:v>3792.6</c:v>
                </c:pt>
                <c:pt idx="4656">
                  <c:v>5250</c:v>
                </c:pt>
                <c:pt idx="4657">
                  <c:v>7726.95</c:v>
                </c:pt>
                <c:pt idx="4658">
                  <c:v>9072</c:v>
                </c:pt>
                <c:pt idx="4659">
                  <c:v>4547.25</c:v>
                </c:pt>
                <c:pt idx="4660">
                  <c:v>3720.9900000000002</c:v>
                </c:pt>
                <c:pt idx="4661">
                  <c:v>3603.6</c:v>
                </c:pt>
                <c:pt idx="4662">
                  <c:v>5386.5</c:v>
                </c:pt>
                <c:pt idx="4663">
                  <c:v>8552.0500000000011</c:v>
                </c:pt>
                <c:pt idx="4664">
                  <c:v>7925.1200000000008</c:v>
                </c:pt>
                <c:pt idx="4665">
                  <c:v>5268.48</c:v>
                </c:pt>
                <c:pt idx="4666">
                  <c:v>3812.48</c:v>
                </c:pt>
                <c:pt idx="4667">
                  <c:v>4355.12</c:v>
                </c:pt>
                <c:pt idx="4668">
                  <c:v>6240</c:v>
                </c:pt>
                <c:pt idx="4669">
                  <c:v>8179.2</c:v>
                </c:pt>
                <c:pt idx="4670">
                  <c:v>11395.44</c:v>
                </c:pt>
                <c:pt idx="4671">
                  <c:v>6088.38</c:v>
                </c:pt>
                <c:pt idx="4672">
                  <c:v>4771.5199999999995</c:v>
                </c:pt>
                <c:pt idx="4673">
                  <c:v>4852.9799999999996</c:v>
                </c:pt>
                <c:pt idx="4674">
                  <c:v>5938.8</c:v>
                </c:pt>
                <c:pt idx="4675">
                  <c:v>8830.08</c:v>
                </c:pt>
                <c:pt idx="4676">
                  <c:v>1945.3500000000004</c:v>
                </c:pt>
                <c:pt idx="4677">
                  <c:v>858</c:v>
                </c:pt>
                <c:pt idx="4678">
                  <c:v>665.28</c:v>
                </c:pt>
                <c:pt idx="4679">
                  <c:v>339.30000000000007</c:v>
                </c:pt>
                <c:pt idx="4680">
                  <c:v>754.65</c:v>
                </c:pt>
                <c:pt idx="4681">
                  <c:v>1164.8000000000002</c:v>
                </c:pt>
                <c:pt idx="4682">
                  <c:v>1944.0000000000002</c:v>
                </c:pt>
                <c:pt idx="4683">
                  <c:v>581.4</c:v>
                </c:pt>
                <c:pt idx="4684">
                  <c:v>588</c:v>
                </c:pt>
                <c:pt idx="4685">
                  <c:v>253.8</c:v>
                </c:pt>
                <c:pt idx="4686">
                  <c:v>739.64</c:v>
                </c:pt>
                <c:pt idx="4687">
                  <c:v>1215.5</c:v>
                </c:pt>
                <c:pt idx="4688">
                  <c:v>2262</c:v>
                </c:pt>
                <c:pt idx="4689">
                  <c:v>532</c:v>
                </c:pt>
                <c:pt idx="4690">
                  <c:v>691.65</c:v>
                </c:pt>
                <c:pt idx="4691">
                  <c:v>112</c:v>
                </c:pt>
                <c:pt idx="4692">
                  <c:v>375.06</c:v>
                </c:pt>
                <c:pt idx="4693">
                  <c:v>982.30000000000007</c:v>
                </c:pt>
                <c:pt idx="4694">
                  <c:v>2030.4</c:v>
                </c:pt>
                <c:pt idx="4695">
                  <c:v>446.88</c:v>
                </c:pt>
                <c:pt idx="4696">
                  <c:v>331.76</c:v>
                </c:pt>
                <c:pt idx="4697">
                  <c:v>112</c:v>
                </c:pt>
                <c:pt idx="4698">
                  <c:v>263.2</c:v>
                </c:pt>
                <c:pt idx="4699">
                  <c:v>1144.8</c:v>
                </c:pt>
                <c:pt idx="4700">
                  <c:v>2616.96</c:v>
                </c:pt>
                <c:pt idx="4701">
                  <c:v>793.76</c:v>
                </c:pt>
                <c:pt idx="4702">
                  <c:v>618.64</c:v>
                </c:pt>
                <c:pt idx="4703">
                  <c:v>229.32000000000002</c:v>
                </c:pt>
                <c:pt idx="4704">
                  <c:v>410</c:v>
                </c:pt>
                <c:pt idx="4705">
                  <c:v>1745.2200000000003</c:v>
                </c:pt>
                <c:pt idx="4706">
                  <c:v>2285.36</c:v>
                </c:pt>
                <c:pt idx="4707">
                  <c:v>763.42</c:v>
                </c:pt>
                <c:pt idx="4708">
                  <c:v>697.94999999999993</c:v>
                </c:pt>
                <c:pt idx="4709">
                  <c:v>676.80000000000007</c:v>
                </c:pt>
                <c:pt idx="4710">
                  <c:v>926.09999999999991</c:v>
                </c:pt>
                <c:pt idx="4711">
                  <c:v>2404.0800000000004</c:v>
                </c:pt>
                <c:pt idx="4712">
                  <c:v>3684.8</c:v>
                </c:pt>
                <c:pt idx="4713">
                  <c:v>1417.4999999999998</c:v>
                </c:pt>
                <c:pt idx="4714">
                  <c:v>952.56</c:v>
                </c:pt>
                <c:pt idx="4715">
                  <c:v>930.24000000000012</c:v>
                </c:pt>
                <c:pt idx="4716">
                  <c:v>1165.22</c:v>
                </c:pt>
                <c:pt idx="4717">
                  <c:v>2910.6000000000004</c:v>
                </c:pt>
                <c:pt idx="4718">
                  <c:v>3026.3300000000004</c:v>
                </c:pt>
                <c:pt idx="4719">
                  <c:v>1533.81</c:v>
                </c:pt>
                <c:pt idx="4720">
                  <c:v>1006.4000000000001</c:v>
                </c:pt>
                <c:pt idx="4721">
                  <c:v>759.99000000000012</c:v>
                </c:pt>
                <c:pt idx="4722">
                  <c:v>723.24</c:v>
                </c:pt>
                <c:pt idx="4723">
                  <c:v>2307.36</c:v>
                </c:pt>
                <c:pt idx="4724">
                  <c:v>2332.3200000000002</c:v>
                </c:pt>
                <c:pt idx="4725">
                  <c:v>1215.4499999999998</c:v>
                </c:pt>
                <c:pt idx="4726">
                  <c:v>393.6</c:v>
                </c:pt>
                <c:pt idx="4727">
                  <c:v>342.24</c:v>
                </c:pt>
                <c:pt idx="4728">
                  <c:v>478.72</c:v>
                </c:pt>
                <c:pt idx="4729">
                  <c:v>1155.96</c:v>
                </c:pt>
                <c:pt idx="4730">
                  <c:v>1888.46</c:v>
                </c:pt>
                <c:pt idx="4731">
                  <c:v>847.96</c:v>
                </c:pt>
                <c:pt idx="4732">
                  <c:v>336</c:v>
                </c:pt>
                <c:pt idx="4733">
                  <c:v>309.12</c:v>
                </c:pt>
                <c:pt idx="4734">
                  <c:v>327.18</c:v>
                </c:pt>
                <c:pt idx="4735">
                  <c:v>1764</c:v>
                </c:pt>
                <c:pt idx="4736">
                  <c:v>1967.42</c:v>
                </c:pt>
                <c:pt idx="4737">
                  <c:v>790.40000000000009</c:v>
                </c:pt>
                <c:pt idx="4738">
                  <c:v>547.20000000000005</c:v>
                </c:pt>
                <c:pt idx="4739">
                  <c:v>837.90000000000009</c:v>
                </c:pt>
                <c:pt idx="4740">
                  <c:v>742.56</c:v>
                </c:pt>
                <c:pt idx="4741">
                  <c:v>2159.4</c:v>
                </c:pt>
                <c:pt idx="4742">
                  <c:v>3100</c:v>
                </c:pt>
                <c:pt idx="4743">
                  <c:v>1455.3</c:v>
                </c:pt>
                <c:pt idx="4744">
                  <c:v>1010.2399999999999</c:v>
                </c:pt>
                <c:pt idx="4745">
                  <c:v>1056.44</c:v>
                </c:pt>
                <c:pt idx="4746">
                  <c:v>974.16</c:v>
                </c:pt>
                <c:pt idx="4747">
                  <c:v>2370.0600000000004</c:v>
                </c:pt>
                <c:pt idx="4748">
                  <c:v>2208.6400000000003</c:v>
                </c:pt>
                <c:pt idx="4749">
                  <c:v>2311.6799999999998</c:v>
                </c:pt>
                <c:pt idx="4750">
                  <c:v>2878.6100000000006</c:v>
                </c:pt>
                <c:pt idx="4751">
                  <c:v>2242.2400000000002</c:v>
                </c:pt>
                <c:pt idx="4752">
                  <c:v>2714.2500000000005</c:v>
                </c:pt>
                <c:pt idx="4753">
                  <c:v>2314.2600000000002</c:v>
                </c:pt>
                <c:pt idx="4754">
                  <c:v>3062.0400000000004</c:v>
                </c:pt>
                <c:pt idx="4755">
                  <c:v>2324.6999999999998</c:v>
                </c:pt>
                <c:pt idx="4756">
                  <c:v>2990.2200000000003</c:v>
                </c:pt>
                <c:pt idx="4757">
                  <c:v>1960.1999999999998</c:v>
                </c:pt>
                <c:pt idx="4758">
                  <c:v>2039.0400000000002</c:v>
                </c:pt>
                <c:pt idx="4759">
                  <c:v>1893.29</c:v>
                </c:pt>
                <c:pt idx="4760">
                  <c:v>3044.8</c:v>
                </c:pt>
                <c:pt idx="4761">
                  <c:v>1933.1499999999999</c:v>
                </c:pt>
                <c:pt idx="4762">
                  <c:v>3064.32</c:v>
                </c:pt>
                <c:pt idx="4763">
                  <c:v>2122.12</c:v>
                </c:pt>
                <c:pt idx="4764">
                  <c:v>2044.8000000000002</c:v>
                </c:pt>
                <c:pt idx="4765">
                  <c:v>1834.5600000000002</c:v>
                </c:pt>
                <c:pt idx="4766">
                  <c:v>4179.5600000000004</c:v>
                </c:pt>
                <c:pt idx="4767">
                  <c:v>1954.35</c:v>
                </c:pt>
                <c:pt idx="4768">
                  <c:v>3168</c:v>
                </c:pt>
                <c:pt idx="4769">
                  <c:v>1404</c:v>
                </c:pt>
                <c:pt idx="4770">
                  <c:v>1823.3600000000004</c:v>
                </c:pt>
                <c:pt idx="4771">
                  <c:v>2166.4500000000003</c:v>
                </c:pt>
                <c:pt idx="4772">
                  <c:v>3334.5000000000005</c:v>
                </c:pt>
                <c:pt idx="4773">
                  <c:v>1912.24</c:v>
                </c:pt>
                <c:pt idx="4774">
                  <c:v>2686.2000000000003</c:v>
                </c:pt>
                <c:pt idx="4775">
                  <c:v>1772.3200000000002</c:v>
                </c:pt>
                <c:pt idx="4776">
                  <c:v>1850.7400000000002</c:v>
                </c:pt>
                <c:pt idx="4777">
                  <c:v>2421.36</c:v>
                </c:pt>
                <c:pt idx="4778">
                  <c:v>3589.5600000000004</c:v>
                </c:pt>
                <c:pt idx="4779">
                  <c:v>2531.3399999999997</c:v>
                </c:pt>
                <c:pt idx="4780">
                  <c:v>3993.0000000000005</c:v>
                </c:pt>
                <c:pt idx="4781">
                  <c:v>2134.84</c:v>
                </c:pt>
                <c:pt idx="4782">
                  <c:v>2275.5000000000005</c:v>
                </c:pt>
                <c:pt idx="4783">
                  <c:v>2970</c:v>
                </c:pt>
                <c:pt idx="4784">
                  <c:v>4431.4900000000007</c:v>
                </c:pt>
                <c:pt idx="4785">
                  <c:v>2750.2799999999997</c:v>
                </c:pt>
                <c:pt idx="4786">
                  <c:v>3712.2800000000007</c:v>
                </c:pt>
                <c:pt idx="4787">
                  <c:v>2156.04</c:v>
                </c:pt>
                <c:pt idx="4788">
                  <c:v>3645.6000000000004</c:v>
                </c:pt>
                <c:pt idx="4789">
                  <c:v>2902.8999999999996</c:v>
                </c:pt>
                <c:pt idx="4790">
                  <c:v>4945.0800000000008</c:v>
                </c:pt>
                <c:pt idx="4791">
                  <c:v>4365.3599999999997</c:v>
                </c:pt>
                <c:pt idx="4792">
                  <c:v>3758.3000000000006</c:v>
                </c:pt>
                <c:pt idx="4793">
                  <c:v>2346.84</c:v>
                </c:pt>
                <c:pt idx="4794">
                  <c:v>3858.4000000000005</c:v>
                </c:pt>
                <c:pt idx="4795">
                  <c:v>2383.36</c:v>
                </c:pt>
                <c:pt idx="4796">
                  <c:v>4280.4000000000005</c:v>
                </c:pt>
                <c:pt idx="4797">
                  <c:v>3294.72</c:v>
                </c:pt>
                <c:pt idx="4798">
                  <c:v>2751.84</c:v>
                </c:pt>
                <c:pt idx="4799">
                  <c:v>2615.7999999999997</c:v>
                </c:pt>
                <c:pt idx="4800">
                  <c:v>3650.0000000000005</c:v>
                </c:pt>
                <c:pt idx="4801">
                  <c:v>2879.2000000000003</c:v>
                </c:pt>
                <c:pt idx="4802">
                  <c:v>3942.4000000000005</c:v>
                </c:pt>
                <c:pt idx="4803">
                  <c:v>3371.2</c:v>
                </c:pt>
                <c:pt idx="4804">
                  <c:v>2710.92</c:v>
                </c:pt>
                <c:pt idx="4805">
                  <c:v>2402.4</c:v>
                </c:pt>
                <c:pt idx="4806">
                  <c:v>3969.0000000000005</c:v>
                </c:pt>
                <c:pt idx="4807">
                  <c:v>2442.96</c:v>
                </c:pt>
                <c:pt idx="4808">
                  <c:v>3744.1400000000003</c:v>
                </c:pt>
                <c:pt idx="4809">
                  <c:v>2979.06</c:v>
                </c:pt>
                <c:pt idx="4810">
                  <c:v>2594.0700000000002</c:v>
                </c:pt>
                <c:pt idx="4811">
                  <c:v>2552.5499999999997</c:v>
                </c:pt>
                <c:pt idx="4812">
                  <c:v>4264.6200000000008</c:v>
                </c:pt>
                <c:pt idx="4813">
                  <c:v>2830.2400000000002</c:v>
                </c:pt>
                <c:pt idx="4814">
                  <c:v>4500.1600000000008</c:v>
                </c:pt>
                <c:pt idx="4815">
                  <c:v>3521.7</c:v>
                </c:pt>
                <c:pt idx="4816">
                  <c:v>3351.6</c:v>
                </c:pt>
                <c:pt idx="4817">
                  <c:v>3135.9900000000002</c:v>
                </c:pt>
                <c:pt idx="4818">
                  <c:v>4642.8</c:v>
                </c:pt>
                <c:pt idx="4819">
                  <c:v>2860</c:v>
                </c:pt>
                <c:pt idx="4820">
                  <c:v>1890</c:v>
                </c:pt>
                <c:pt idx="4821">
                  <c:v>2427.8799999999997</c:v>
                </c:pt>
                <c:pt idx="4822">
                  <c:v>1579.4999999999998</c:v>
                </c:pt>
                <c:pt idx="4823">
                  <c:v>2462.4</c:v>
                </c:pt>
                <c:pt idx="4824">
                  <c:v>1482</c:v>
                </c:pt>
                <c:pt idx="4825">
                  <c:v>2681.25</c:v>
                </c:pt>
                <c:pt idx="4826">
                  <c:v>2028</c:v>
                </c:pt>
                <c:pt idx="4827">
                  <c:v>2867.04</c:v>
                </c:pt>
                <c:pt idx="4828">
                  <c:v>1873.9199999999998</c:v>
                </c:pt>
                <c:pt idx="4829">
                  <c:v>2138.4</c:v>
                </c:pt>
                <c:pt idx="4830">
                  <c:v>1259.1099999999999</c:v>
                </c:pt>
                <c:pt idx="4831">
                  <c:v>2723.84</c:v>
                </c:pt>
                <c:pt idx="4832">
                  <c:v>2602.5300000000002</c:v>
                </c:pt>
                <c:pt idx="4833">
                  <c:v>3136.12</c:v>
                </c:pt>
                <c:pt idx="4834">
                  <c:v>1909.5999999999997</c:v>
                </c:pt>
                <c:pt idx="4835">
                  <c:v>2133.12</c:v>
                </c:pt>
                <c:pt idx="4836">
                  <c:v>1264.77</c:v>
                </c:pt>
                <c:pt idx="4837">
                  <c:v>2417.58</c:v>
                </c:pt>
                <c:pt idx="4838">
                  <c:v>1605.5</c:v>
                </c:pt>
                <c:pt idx="4839">
                  <c:v>2154.2400000000002</c:v>
                </c:pt>
                <c:pt idx="4840">
                  <c:v>1410.7499999999998</c:v>
                </c:pt>
                <c:pt idx="4841">
                  <c:v>1674.4</c:v>
                </c:pt>
                <c:pt idx="4842">
                  <c:v>1058.3999999999999</c:v>
                </c:pt>
                <c:pt idx="4843">
                  <c:v>2627.52</c:v>
                </c:pt>
                <c:pt idx="4844">
                  <c:v>1323</c:v>
                </c:pt>
                <c:pt idx="4845">
                  <c:v>2507</c:v>
                </c:pt>
                <c:pt idx="4846">
                  <c:v>1846.8000000000002</c:v>
                </c:pt>
                <c:pt idx="4847">
                  <c:v>2300.4</c:v>
                </c:pt>
                <c:pt idx="4848">
                  <c:v>2129.54</c:v>
                </c:pt>
                <c:pt idx="4849">
                  <c:v>5142.92</c:v>
                </c:pt>
                <c:pt idx="4850">
                  <c:v>3984.12</c:v>
                </c:pt>
                <c:pt idx="4851">
                  <c:v>4326.84</c:v>
                </c:pt>
                <c:pt idx="4852">
                  <c:v>3102.84</c:v>
                </c:pt>
                <c:pt idx="4853">
                  <c:v>3821.04</c:v>
                </c:pt>
                <c:pt idx="4854">
                  <c:v>2992.7999999999997</c:v>
                </c:pt>
                <c:pt idx="4855">
                  <c:v>7516.6</c:v>
                </c:pt>
                <c:pt idx="4856">
                  <c:v>4411.7999999999993</c:v>
                </c:pt>
                <c:pt idx="4857">
                  <c:v>5137.6399999999994</c:v>
                </c:pt>
                <c:pt idx="4858">
                  <c:v>5680.8</c:v>
                </c:pt>
                <c:pt idx="4859">
                  <c:v>3872.05</c:v>
                </c:pt>
                <c:pt idx="4860">
                  <c:v>3760.3500000000004</c:v>
                </c:pt>
                <c:pt idx="4861">
                  <c:v>8117.2000000000007</c:v>
                </c:pt>
                <c:pt idx="4862">
                  <c:v>5445.2099999999991</c:v>
                </c:pt>
                <c:pt idx="4863">
                  <c:v>7171.74</c:v>
                </c:pt>
                <c:pt idx="4864">
                  <c:v>7866</c:v>
                </c:pt>
                <c:pt idx="4865">
                  <c:v>3854.34</c:v>
                </c:pt>
                <c:pt idx="4866">
                  <c:v>3454.01</c:v>
                </c:pt>
                <c:pt idx="4867">
                  <c:v>6811.0300000000007</c:v>
                </c:pt>
                <c:pt idx="4868">
                  <c:v>5350.8</c:v>
                </c:pt>
                <c:pt idx="4869">
                  <c:v>4765.8</c:v>
                </c:pt>
                <c:pt idx="4870">
                  <c:v>5798.5199999999995</c:v>
                </c:pt>
                <c:pt idx="4871">
                  <c:v>3710.0000000000005</c:v>
                </c:pt>
                <c:pt idx="4872">
                  <c:v>2876.4</c:v>
                </c:pt>
                <c:pt idx="4873">
                  <c:v>5066.0400000000009</c:v>
                </c:pt>
                <c:pt idx="4874">
                  <c:v>3254.1299999999997</c:v>
                </c:pt>
                <c:pt idx="4875">
                  <c:v>2880</c:v>
                </c:pt>
                <c:pt idx="4876">
                  <c:v>3069.3599999999997</c:v>
                </c:pt>
                <c:pt idx="4877">
                  <c:v>2606.8000000000002</c:v>
                </c:pt>
                <c:pt idx="4878">
                  <c:v>1436.16</c:v>
                </c:pt>
                <c:pt idx="4879">
                  <c:v>3999.4300000000003</c:v>
                </c:pt>
                <c:pt idx="4880">
                  <c:v>3183.0399999999995</c:v>
                </c:pt>
                <c:pt idx="4881">
                  <c:v>3069.3599999999997</c:v>
                </c:pt>
                <c:pt idx="4882">
                  <c:v>4871.9999999999991</c:v>
                </c:pt>
                <c:pt idx="4883">
                  <c:v>4772.04</c:v>
                </c:pt>
                <c:pt idx="4884">
                  <c:v>3054.3900000000003</c:v>
                </c:pt>
                <c:pt idx="4885">
                  <c:v>7079.4100000000008</c:v>
                </c:pt>
                <c:pt idx="4886">
                  <c:v>6148</c:v>
                </c:pt>
                <c:pt idx="4887">
                  <c:v>6731.9999999999991</c:v>
                </c:pt>
                <c:pt idx="4888">
                  <c:v>6236.9999999999991</c:v>
                </c:pt>
                <c:pt idx="4889">
                  <c:v>5551.7400000000007</c:v>
                </c:pt>
                <c:pt idx="4890">
                  <c:v>3500</c:v>
                </c:pt>
                <c:pt idx="4891">
                  <c:v>10156.500000000002</c:v>
                </c:pt>
                <c:pt idx="4892">
                  <c:v>1904</c:v>
                </c:pt>
                <c:pt idx="4893">
                  <c:v>878.07999999999993</c:v>
                </c:pt>
                <c:pt idx="4894">
                  <c:v>748.8</c:v>
                </c:pt>
                <c:pt idx="4895">
                  <c:v>271.89</c:v>
                </c:pt>
                <c:pt idx="4896">
                  <c:v>677.24999999999989</c:v>
                </c:pt>
                <c:pt idx="4897">
                  <c:v>1327.36</c:v>
                </c:pt>
                <c:pt idx="4898">
                  <c:v>2056.3200000000002</c:v>
                </c:pt>
                <c:pt idx="4899">
                  <c:v>627</c:v>
                </c:pt>
                <c:pt idx="4900">
                  <c:v>540.5</c:v>
                </c:pt>
                <c:pt idx="4901">
                  <c:v>203</c:v>
                </c:pt>
                <c:pt idx="4902">
                  <c:v>622.79</c:v>
                </c:pt>
                <c:pt idx="4903">
                  <c:v>1190.4000000000001</c:v>
                </c:pt>
                <c:pt idx="4904">
                  <c:v>2503.44</c:v>
                </c:pt>
                <c:pt idx="4905">
                  <c:v>466.43999999999994</c:v>
                </c:pt>
                <c:pt idx="4906">
                  <c:v>565.5</c:v>
                </c:pt>
                <c:pt idx="4907">
                  <c:v>0</c:v>
                </c:pt>
                <c:pt idx="4908">
                  <c:v>274.95</c:v>
                </c:pt>
                <c:pt idx="4909">
                  <c:v>857.66</c:v>
                </c:pt>
                <c:pt idx="4910">
                  <c:v>2114.7000000000003</c:v>
                </c:pt>
                <c:pt idx="4911">
                  <c:v>331.2</c:v>
                </c:pt>
                <c:pt idx="4912">
                  <c:v>217.34999999999997</c:v>
                </c:pt>
                <c:pt idx="4913">
                  <c:v>0</c:v>
                </c:pt>
                <c:pt idx="4914">
                  <c:v>120.96</c:v>
                </c:pt>
                <c:pt idx="4915">
                  <c:v>822.12</c:v>
                </c:pt>
                <c:pt idx="4916">
                  <c:v>2803.6800000000003</c:v>
                </c:pt>
                <c:pt idx="4917">
                  <c:v>627</c:v>
                </c:pt>
                <c:pt idx="4918">
                  <c:v>460.79999999999995</c:v>
                </c:pt>
                <c:pt idx="4919">
                  <c:v>126.14</c:v>
                </c:pt>
                <c:pt idx="4920">
                  <c:v>275.08</c:v>
                </c:pt>
                <c:pt idx="4921">
                  <c:v>1296.42</c:v>
                </c:pt>
                <c:pt idx="4922">
                  <c:v>2289.6</c:v>
                </c:pt>
                <c:pt idx="4923">
                  <c:v>720</c:v>
                </c:pt>
                <c:pt idx="4924">
                  <c:v>558.9</c:v>
                </c:pt>
                <c:pt idx="4925">
                  <c:v>568.62</c:v>
                </c:pt>
                <c:pt idx="4926">
                  <c:v>882</c:v>
                </c:pt>
                <c:pt idx="4927">
                  <c:v>2582.3000000000002</c:v>
                </c:pt>
                <c:pt idx="4928">
                  <c:v>3618.4500000000003</c:v>
                </c:pt>
                <c:pt idx="4929">
                  <c:v>1348.6499999999999</c:v>
                </c:pt>
                <c:pt idx="4930">
                  <c:v>963.89999999999986</c:v>
                </c:pt>
                <c:pt idx="4931">
                  <c:v>789.36</c:v>
                </c:pt>
                <c:pt idx="4932">
                  <c:v>883.96</c:v>
                </c:pt>
                <c:pt idx="4933">
                  <c:v>2809.17</c:v>
                </c:pt>
                <c:pt idx="4934">
                  <c:v>3150.8500000000004</c:v>
                </c:pt>
                <c:pt idx="4935">
                  <c:v>1646.3999999999999</c:v>
                </c:pt>
                <c:pt idx="4936">
                  <c:v>898.56</c:v>
                </c:pt>
                <c:pt idx="4937">
                  <c:v>562.02</c:v>
                </c:pt>
                <c:pt idx="4938">
                  <c:v>479.52</c:v>
                </c:pt>
                <c:pt idx="4939">
                  <c:v>1821.6</c:v>
                </c:pt>
                <c:pt idx="4940">
                  <c:v>2298.2400000000002</c:v>
                </c:pt>
                <c:pt idx="4941">
                  <c:v>850.07999999999993</c:v>
                </c:pt>
                <c:pt idx="4942">
                  <c:v>216</c:v>
                </c:pt>
                <c:pt idx="4943">
                  <c:v>227.24</c:v>
                </c:pt>
                <c:pt idx="4944">
                  <c:v>292.32</c:v>
                </c:pt>
                <c:pt idx="4945">
                  <c:v>822.12</c:v>
                </c:pt>
                <c:pt idx="4946">
                  <c:v>1827.3600000000001</c:v>
                </c:pt>
                <c:pt idx="4947">
                  <c:v>546.93999999999994</c:v>
                </c:pt>
                <c:pt idx="4948">
                  <c:v>203</c:v>
                </c:pt>
                <c:pt idx="4949">
                  <c:v>107.59</c:v>
                </c:pt>
                <c:pt idx="4950">
                  <c:v>124.32</c:v>
                </c:pt>
                <c:pt idx="4951">
                  <c:v>1053.3599999999999</c:v>
                </c:pt>
                <c:pt idx="4952">
                  <c:v>1678.3200000000002</c:v>
                </c:pt>
                <c:pt idx="4953">
                  <c:v>546.93999999999994</c:v>
                </c:pt>
                <c:pt idx="4954">
                  <c:v>340.75</c:v>
                </c:pt>
                <c:pt idx="4955">
                  <c:v>534.6</c:v>
                </c:pt>
                <c:pt idx="4956">
                  <c:v>583.19999999999993</c:v>
                </c:pt>
                <c:pt idx="4957">
                  <c:v>1905.8799999999999</c:v>
                </c:pt>
                <c:pt idx="4958">
                  <c:v>2866.5</c:v>
                </c:pt>
                <c:pt idx="4959">
                  <c:v>1134</c:v>
                </c:pt>
                <c:pt idx="4960">
                  <c:v>1146.5999999999999</c:v>
                </c:pt>
                <c:pt idx="4961">
                  <c:v>794.2</c:v>
                </c:pt>
                <c:pt idx="4962">
                  <c:v>842.4</c:v>
                </c:pt>
                <c:pt idx="4963">
                  <c:v>2176.1999999999998</c:v>
                </c:pt>
                <c:pt idx="4964">
                  <c:v>2044.21</c:v>
                </c:pt>
                <c:pt idx="4965">
                  <c:v>3069.36</c:v>
                </c:pt>
                <c:pt idx="4966">
                  <c:v>2125.1999999999998</c:v>
                </c:pt>
                <c:pt idx="4967">
                  <c:v>2914.56</c:v>
                </c:pt>
                <c:pt idx="4968">
                  <c:v>1562.8799999999999</c:v>
                </c:pt>
                <c:pt idx="4969">
                  <c:v>3091.2000000000003</c:v>
                </c:pt>
                <c:pt idx="4970">
                  <c:v>2021.7600000000002</c:v>
                </c:pt>
                <c:pt idx="4971">
                  <c:v>3100.6800000000003</c:v>
                </c:pt>
                <c:pt idx="4972">
                  <c:v>2129.92</c:v>
                </c:pt>
                <c:pt idx="4973">
                  <c:v>1944.32</c:v>
                </c:pt>
                <c:pt idx="4974">
                  <c:v>1240.32</c:v>
                </c:pt>
                <c:pt idx="4975">
                  <c:v>2785.86</c:v>
                </c:pt>
                <c:pt idx="4976">
                  <c:v>2510.1999999999998</c:v>
                </c:pt>
                <c:pt idx="4977">
                  <c:v>3722.3999999999996</c:v>
                </c:pt>
                <c:pt idx="4978">
                  <c:v>1832.2199999999998</c:v>
                </c:pt>
                <c:pt idx="4979">
                  <c:v>2356.2000000000003</c:v>
                </c:pt>
                <c:pt idx="4980">
                  <c:v>1350.5</c:v>
                </c:pt>
                <c:pt idx="4981">
                  <c:v>2652.0000000000005</c:v>
                </c:pt>
                <c:pt idx="4982">
                  <c:v>2148.8999999999996</c:v>
                </c:pt>
                <c:pt idx="4983">
                  <c:v>2082.7799999999997</c:v>
                </c:pt>
                <c:pt idx="4984">
                  <c:v>982.93999999999994</c:v>
                </c:pt>
                <c:pt idx="4985">
                  <c:v>1342.44</c:v>
                </c:pt>
                <c:pt idx="4986">
                  <c:v>902.06000000000006</c:v>
                </c:pt>
                <c:pt idx="4987">
                  <c:v>2235.0000000000005</c:v>
                </c:pt>
                <c:pt idx="4988">
                  <c:v>1077.9299999999998</c:v>
                </c:pt>
                <c:pt idx="4989">
                  <c:v>2118.69</c:v>
                </c:pt>
                <c:pt idx="4990">
                  <c:v>1453.1999999999998</c:v>
                </c:pt>
                <c:pt idx="4991">
                  <c:v>3121.2000000000003</c:v>
                </c:pt>
                <c:pt idx="4992">
                  <c:v>3175.2000000000003</c:v>
                </c:pt>
                <c:pt idx="4993">
                  <c:v>6284.880000000001</c:v>
                </c:pt>
                <c:pt idx="4994">
                  <c:v>4800.95</c:v>
                </c:pt>
                <c:pt idx="4995">
                  <c:v>5570.32</c:v>
                </c:pt>
                <c:pt idx="4996">
                  <c:v>4906.4399999999996</c:v>
                </c:pt>
                <c:pt idx="4997">
                  <c:v>5092.2000000000007</c:v>
                </c:pt>
                <c:pt idx="4998">
                  <c:v>3907.7499999999995</c:v>
                </c:pt>
                <c:pt idx="4999">
                  <c:v>8820.0000000000018</c:v>
                </c:pt>
                <c:pt idx="5000">
                  <c:v>5800.9599999999991</c:v>
                </c:pt>
                <c:pt idx="5001">
                  <c:v>6742.3999999999987</c:v>
                </c:pt>
                <c:pt idx="5002">
                  <c:v>6560.8199999999988</c:v>
                </c:pt>
                <c:pt idx="5003">
                  <c:v>5632.880000000001</c:v>
                </c:pt>
                <c:pt idx="5004">
                  <c:v>3419.1</c:v>
                </c:pt>
                <c:pt idx="5005">
                  <c:v>10752.000000000002</c:v>
                </c:pt>
                <c:pt idx="5006">
                  <c:v>5215.5</c:v>
                </c:pt>
                <c:pt idx="5007">
                  <c:v>7097.9999999999991</c:v>
                </c:pt>
                <c:pt idx="5008">
                  <c:v>8200.7999999999993</c:v>
                </c:pt>
                <c:pt idx="5009">
                  <c:v>3886.5400000000004</c:v>
                </c:pt>
                <c:pt idx="5010">
                  <c:v>3628.5</c:v>
                </c:pt>
                <c:pt idx="5011">
                  <c:v>8268.260000000002</c:v>
                </c:pt>
                <c:pt idx="5012">
                  <c:v>5355</c:v>
                </c:pt>
                <c:pt idx="5013">
                  <c:v>4535.9999999999991</c:v>
                </c:pt>
                <c:pt idx="5014">
                  <c:v>6987.9599999999991</c:v>
                </c:pt>
                <c:pt idx="5015">
                  <c:v>3912.1000000000004</c:v>
                </c:pt>
                <c:pt idx="5016">
                  <c:v>2056.56</c:v>
                </c:pt>
                <c:pt idx="5017">
                  <c:v>4273.5000000000009</c:v>
                </c:pt>
                <c:pt idx="5018">
                  <c:v>2279.4</c:v>
                </c:pt>
                <c:pt idx="5019">
                  <c:v>2886.6599999999994</c:v>
                </c:pt>
                <c:pt idx="5020">
                  <c:v>2380.7999999999997</c:v>
                </c:pt>
                <c:pt idx="5021">
                  <c:v>2125.7600000000002</c:v>
                </c:pt>
                <c:pt idx="5022">
                  <c:v>1357.2</c:v>
                </c:pt>
                <c:pt idx="5023">
                  <c:v>3861.0000000000005</c:v>
                </c:pt>
                <c:pt idx="5024">
                  <c:v>1946.8799999999997</c:v>
                </c:pt>
                <c:pt idx="5025">
                  <c:v>1958.71</c:v>
                </c:pt>
                <c:pt idx="5026">
                  <c:v>3962.8799999999992</c:v>
                </c:pt>
                <c:pt idx="5027">
                  <c:v>4207.72</c:v>
                </c:pt>
                <c:pt idx="5028">
                  <c:v>3143.52</c:v>
                </c:pt>
                <c:pt idx="5029">
                  <c:v>8317.1200000000008</c:v>
                </c:pt>
                <c:pt idx="5030">
                  <c:v>8220.239999999998</c:v>
                </c:pt>
                <c:pt idx="5031">
                  <c:v>8351.9999999999982</c:v>
                </c:pt>
                <c:pt idx="5032">
                  <c:v>6943.9999999999991</c:v>
                </c:pt>
                <c:pt idx="5033">
                  <c:v>6756.7500000000009</c:v>
                </c:pt>
                <c:pt idx="5034">
                  <c:v>4709.5999999999995</c:v>
                </c:pt>
                <c:pt idx="5035">
                  <c:v>11043.200000000003</c:v>
                </c:pt>
                <c:pt idx="5036">
                  <c:v>2223</c:v>
                </c:pt>
                <c:pt idx="5037">
                  <c:v>1311</c:v>
                </c:pt>
                <c:pt idx="5038">
                  <c:v>917.28000000000009</c:v>
                </c:pt>
                <c:pt idx="5039">
                  <c:v>390.32</c:v>
                </c:pt>
                <c:pt idx="5040">
                  <c:v>769.86</c:v>
                </c:pt>
                <c:pt idx="5041">
                  <c:v>1343.68</c:v>
                </c:pt>
                <c:pt idx="5042">
                  <c:v>2606.7999999999997</c:v>
                </c:pt>
                <c:pt idx="5043">
                  <c:v>803.69999999999993</c:v>
                </c:pt>
                <c:pt idx="5044">
                  <c:v>922.2</c:v>
                </c:pt>
                <c:pt idx="5045">
                  <c:v>271.32</c:v>
                </c:pt>
                <c:pt idx="5046">
                  <c:v>807.30000000000007</c:v>
                </c:pt>
                <c:pt idx="5047">
                  <c:v>1188.81</c:v>
                </c:pt>
                <c:pt idx="5048">
                  <c:v>2426.9699999999998</c:v>
                </c:pt>
                <c:pt idx="5049">
                  <c:v>879.06</c:v>
                </c:pt>
                <c:pt idx="5050">
                  <c:v>772.19999999999993</c:v>
                </c:pt>
                <c:pt idx="5051">
                  <c:v>166.4</c:v>
                </c:pt>
                <c:pt idx="5052">
                  <c:v>511.56</c:v>
                </c:pt>
                <c:pt idx="5053">
                  <c:v>990.00000000000011</c:v>
                </c:pt>
                <c:pt idx="5054">
                  <c:v>2166.7199999999998</c:v>
                </c:pt>
                <c:pt idx="5055">
                  <c:v>765.16</c:v>
                </c:pt>
                <c:pt idx="5056">
                  <c:v>641.5200000000001</c:v>
                </c:pt>
                <c:pt idx="5057">
                  <c:v>277.2</c:v>
                </c:pt>
                <c:pt idx="5058">
                  <c:v>357.2</c:v>
                </c:pt>
                <c:pt idx="5059">
                  <c:v>1253.07</c:v>
                </c:pt>
                <c:pt idx="5060">
                  <c:v>3369.5999999999995</c:v>
                </c:pt>
                <c:pt idx="5061">
                  <c:v>1440</c:v>
                </c:pt>
                <c:pt idx="5062">
                  <c:v>1065.96</c:v>
                </c:pt>
                <c:pt idx="5063">
                  <c:v>557.6</c:v>
                </c:pt>
                <c:pt idx="5064">
                  <c:v>792.54</c:v>
                </c:pt>
                <c:pt idx="5065">
                  <c:v>2136.96</c:v>
                </c:pt>
                <c:pt idx="5066">
                  <c:v>4010.04</c:v>
                </c:pt>
                <c:pt idx="5067">
                  <c:v>1811.04</c:v>
                </c:pt>
                <c:pt idx="5068">
                  <c:v>1242.3600000000001</c:v>
                </c:pt>
                <c:pt idx="5069">
                  <c:v>878.21999999999991</c:v>
                </c:pt>
                <c:pt idx="5070">
                  <c:v>954</c:v>
                </c:pt>
                <c:pt idx="5071">
                  <c:v>2427.6</c:v>
                </c:pt>
                <c:pt idx="5072">
                  <c:v>3573.5699999999997</c:v>
                </c:pt>
                <c:pt idx="5073">
                  <c:v>1854.72</c:v>
                </c:pt>
                <c:pt idx="5074">
                  <c:v>1489.9499999999998</c:v>
                </c:pt>
                <c:pt idx="5075">
                  <c:v>775.71999999999991</c:v>
                </c:pt>
                <c:pt idx="5076">
                  <c:v>1208.4000000000001</c:v>
                </c:pt>
                <c:pt idx="5077">
                  <c:v>3539.1600000000003</c:v>
                </c:pt>
                <c:pt idx="5078">
                  <c:v>3380.9999999999995</c:v>
                </c:pt>
                <c:pt idx="5079">
                  <c:v>2072.6999999999998</c:v>
                </c:pt>
                <c:pt idx="5080">
                  <c:v>1394</c:v>
                </c:pt>
                <c:pt idx="5081">
                  <c:v>857.31</c:v>
                </c:pt>
                <c:pt idx="5082">
                  <c:v>819.18</c:v>
                </c:pt>
                <c:pt idx="5083">
                  <c:v>2653.5600000000004</c:v>
                </c:pt>
                <c:pt idx="5084">
                  <c:v>3103.68</c:v>
                </c:pt>
                <c:pt idx="5085">
                  <c:v>1513.3999999999999</c:v>
                </c:pt>
                <c:pt idx="5086">
                  <c:v>856.89999999999986</c:v>
                </c:pt>
                <c:pt idx="5087">
                  <c:v>680.4</c:v>
                </c:pt>
                <c:pt idx="5088">
                  <c:v>692.64</c:v>
                </c:pt>
                <c:pt idx="5089">
                  <c:v>1748.76</c:v>
                </c:pt>
                <c:pt idx="5090">
                  <c:v>3300</c:v>
                </c:pt>
                <c:pt idx="5091">
                  <c:v>1561.1399999999999</c:v>
                </c:pt>
                <c:pt idx="5092">
                  <c:v>886.59999999999991</c:v>
                </c:pt>
                <c:pt idx="5093">
                  <c:v>520</c:v>
                </c:pt>
                <c:pt idx="5094">
                  <c:v>625.86</c:v>
                </c:pt>
                <c:pt idx="5095">
                  <c:v>2018.24</c:v>
                </c:pt>
                <c:pt idx="5096">
                  <c:v>2977.24</c:v>
                </c:pt>
                <c:pt idx="5097">
                  <c:v>1352</c:v>
                </c:pt>
                <c:pt idx="5098">
                  <c:v>1487.2</c:v>
                </c:pt>
                <c:pt idx="5099">
                  <c:v>1068.1199999999999</c:v>
                </c:pt>
                <c:pt idx="5100">
                  <c:v>885.6</c:v>
                </c:pt>
                <c:pt idx="5101">
                  <c:v>2279.34</c:v>
                </c:pt>
                <c:pt idx="5102">
                  <c:v>4106.88</c:v>
                </c:pt>
                <c:pt idx="5103">
                  <c:v>1961</c:v>
                </c:pt>
                <c:pt idx="5104">
                  <c:v>1768</c:v>
                </c:pt>
                <c:pt idx="5105">
                  <c:v>1118</c:v>
                </c:pt>
                <c:pt idx="5106">
                  <c:v>1166.3999999999999</c:v>
                </c:pt>
                <c:pt idx="5107">
                  <c:v>2742.75</c:v>
                </c:pt>
                <c:pt idx="5108">
                  <c:v>1131.8999999999999</c:v>
                </c:pt>
                <c:pt idx="5109">
                  <c:v>1474.77</c:v>
                </c:pt>
                <c:pt idx="5110">
                  <c:v>1737.2</c:v>
                </c:pt>
                <c:pt idx="5111">
                  <c:v>989.43000000000006</c:v>
                </c:pt>
                <c:pt idx="5112">
                  <c:v>1790.8799999999999</c:v>
                </c:pt>
                <c:pt idx="5113">
                  <c:v>4146.8100000000004</c:v>
                </c:pt>
                <c:pt idx="5114">
                  <c:v>1653.6000000000001</c:v>
                </c:pt>
                <c:pt idx="5115">
                  <c:v>1225.07</c:v>
                </c:pt>
                <c:pt idx="5116">
                  <c:v>879.06000000000006</c:v>
                </c:pt>
                <c:pt idx="5117">
                  <c:v>1710</c:v>
                </c:pt>
                <c:pt idx="5118">
                  <c:v>2333.7600000000002</c:v>
                </c:pt>
                <c:pt idx="5119">
                  <c:v>3973.4100000000003</c:v>
                </c:pt>
                <c:pt idx="5120">
                  <c:v>1690</c:v>
                </c:pt>
                <c:pt idx="5121">
                  <c:v>1046.73</c:v>
                </c:pt>
                <c:pt idx="5122">
                  <c:v>670.32</c:v>
                </c:pt>
                <c:pt idx="5123">
                  <c:v>1322.88</c:v>
                </c:pt>
                <c:pt idx="5124">
                  <c:v>1526.4</c:v>
                </c:pt>
                <c:pt idx="5125">
                  <c:v>3254.04</c:v>
                </c:pt>
                <c:pt idx="5126">
                  <c:v>1525</c:v>
                </c:pt>
                <c:pt idx="5127">
                  <c:v>1073.6000000000001</c:v>
                </c:pt>
                <c:pt idx="5128">
                  <c:v>765.16</c:v>
                </c:pt>
                <c:pt idx="5129">
                  <c:v>849.52</c:v>
                </c:pt>
                <c:pt idx="5130">
                  <c:v>1811.04</c:v>
                </c:pt>
                <c:pt idx="5131">
                  <c:v>4720</c:v>
                </c:pt>
                <c:pt idx="5132">
                  <c:v>1814.4000000000003</c:v>
                </c:pt>
                <c:pt idx="5133">
                  <c:v>1780.8000000000002</c:v>
                </c:pt>
                <c:pt idx="5134">
                  <c:v>1220.94</c:v>
                </c:pt>
                <c:pt idx="5135">
                  <c:v>1625.64</c:v>
                </c:pt>
                <c:pt idx="5136">
                  <c:v>2747</c:v>
                </c:pt>
                <c:pt idx="5137">
                  <c:v>5129.46</c:v>
                </c:pt>
                <c:pt idx="5138">
                  <c:v>3080</c:v>
                </c:pt>
                <c:pt idx="5139">
                  <c:v>1545.48</c:v>
                </c:pt>
                <c:pt idx="5140">
                  <c:v>1717.2</c:v>
                </c:pt>
                <c:pt idx="5141">
                  <c:v>1814.3999999999999</c:v>
                </c:pt>
                <c:pt idx="5142">
                  <c:v>3545.64</c:v>
                </c:pt>
                <c:pt idx="5143">
                  <c:v>5274.3600000000006</c:v>
                </c:pt>
                <c:pt idx="5144">
                  <c:v>3078.03</c:v>
                </c:pt>
                <c:pt idx="5145">
                  <c:v>1946.1599999999999</c:v>
                </c:pt>
                <c:pt idx="5146">
                  <c:v>1453.5</c:v>
                </c:pt>
                <c:pt idx="5147">
                  <c:v>2164.89</c:v>
                </c:pt>
                <c:pt idx="5148">
                  <c:v>3919.4999999999995</c:v>
                </c:pt>
                <c:pt idx="5149">
                  <c:v>4327.6500000000005</c:v>
                </c:pt>
                <c:pt idx="5150">
                  <c:v>2671.2000000000003</c:v>
                </c:pt>
                <c:pt idx="5151">
                  <c:v>1982.8799999999999</c:v>
                </c:pt>
                <c:pt idx="5152">
                  <c:v>1441.6000000000001</c:v>
                </c:pt>
                <c:pt idx="5153">
                  <c:v>1531.4</c:v>
                </c:pt>
                <c:pt idx="5154">
                  <c:v>2926.56</c:v>
                </c:pt>
                <c:pt idx="5155">
                  <c:v>4024.32</c:v>
                </c:pt>
                <c:pt idx="5156">
                  <c:v>2402.4</c:v>
                </c:pt>
                <c:pt idx="5157">
                  <c:v>1121</c:v>
                </c:pt>
                <c:pt idx="5158">
                  <c:v>1092</c:v>
                </c:pt>
                <c:pt idx="5159">
                  <c:v>1488</c:v>
                </c:pt>
                <c:pt idx="5160">
                  <c:v>2204.16</c:v>
                </c:pt>
                <c:pt idx="5161">
                  <c:v>3611.48</c:v>
                </c:pt>
                <c:pt idx="5162">
                  <c:v>2217.6000000000004</c:v>
                </c:pt>
                <c:pt idx="5163">
                  <c:v>1085.6000000000001</c:v>
                </c:pt>
                <c:pt idx="5164">
                  <c:v>892.07999999999993</c:v>
                </c:pt>
                <c:pt idx="5165">
                  <c:v>1093.3999999999999</c:v>
                </c:pt>
                <c:pt idx="5166">
                  <c:v>2423.6</c:v>
                </c:pt>
                <c:pt idx="5167">
                  <c:v>4014.7200000000003</c:v>
                </c:pt>
                <c:pt idx="5168">
                  <c:v>2198.34</c:v>
                </c:pt>
                <c:pt idx="5169">
                  <c:v>2139.9300000000003</c:v>
                </c:pt>
                <c:pt idx="5170">
                  <c:v>2120.4</c:v>
                </c:pt>
                <c:pt idx="5171">
                  <c:v>2004.4499999999998</c:v>
                </c:pt>
                <c:pt idx="5172">
                  <c:v>3139.08</c:v>
                </c:pt>
                <c:pt idx="5173">
                  <c:v>5642.8200000000006</c:v>
                </c:pt>
                <c:pt idx="5174">
                  <c:v>3158.4</c:v>
                </c:pt>
                <c:pt idx="5175">
                  <c:v>1366.8600000000001</c:v>
                </c:pt>
                <c:pt idx="5176">
                  <c:v>1546.71</c:v>
                </c:pt>
                <c:pt idx="5177">
                  <c:v>1667.8799999999999</c:v>
                </c:pt>
                <c:pt idx="5178">
                  <c:v>842.8</c:v>
                </c:pt>
                <c:pt idx="5179">
                  <c:v>634.79999999999995</c:v>
                </c:pt>
                <c:pt idx="5180">
                  <c:v>2789.6400000000003</c:v>
                </c:pt>
                <c:pt idx="5181">
                  <c:v>1698.84</c:v>
                </c:pt>
                <c:pt idx="5182">
                  <c:v>1317.1200000000001</c:v>
                </c:pt>
                <c:pt idx="5183">
                  <c:v>1488.96</c:v>
                </c:pt>
                <c:pt idx="5184">
                  <c:v>895.44</c:v>
                </c:pt>
                <c:pt idx="5185">
                  <c:v>535.79999999999995</c:v>
                </c:pt>
                <c:pt idx="5186">
                  <c:v>2468.4</c:v>
                </c:pt>
                <c:pt idx="5187">
                  <c:v>2376</c:v>
                </c:pt>
                <c:pt idx="5188">
                  <c:v>1523.34</c:v>
                </c:pt>
                <c:pt idx="5189">
                  <c:v>2245.23</c:v>
                </c:pt>
                <c:pt idx="5190">
                  <c:v>1291.68</c:v>
                </c:pt>
                <c:pt idx="5191">
                  <c:v>514.80000000000007</c:v>
                </c:pt>
                <c:pt idx="5192">
                  <c:v>2337.5</c:v>
                </c:pt>
                <c:pt idx="5193">
                  <c:v>2761.2</c:v>
                </c:pt>
                <c:pt idx="5194">
                  <c:v>1729.35</c:v>
                </c:pt>
                <c:pt idx="5195">
                  <c:v>2074.8000000000002</c:v>
                </c:pt>
                <c:pt idx="5196">
                  <c:v>1226.3999999999999</c:v>
                </c:pt>
                <c:pt idx="5197">
                  <c:v>589.68000000000006</c:v>
                </c:pt>
                <c:pt idx="5198">
                  <c:v>3102</c:v>
                </c:pt>
                <c:pt idx="5199">
                  <c:v>2981.46</c:v>
                </c:pt>
                <c:pt idx="5200">
                  <c:v>1875.72</c:v>
                </c:pt>
                <c:pt idx="5201">
                  <c:v>2195.2000000000003</c:v>
                </c:pt>
                <c:pt idx="5202">
                  <c:v>1664</c:v>
                </c:pt>
                <c:pt idx="5203">
                  <c:v>708.40000000000009</c:v>
                </c:pt>
                <c:pt idx="5204">
                  <c:v>5426.85</c:v>
                </c:pt>
                <c:pt idx="5205">
                  <c:v>5628</c:v>
                </c:pt>
                <c:pt idx="5206">
                  <c:v>3481.92</c:v>
                </c:pt>
                <c:pt idx="5207">
                  <c:v>4600.8</c:v>
                </c:pt>
                <c:pt idx="5208">
                  <c:v>3739.96</c:v>
                </c:pt>
                <c:pt idx="5209">
                  <c:v>2191.1999999999998</c:v>
                </c:pt>
                <c:pt idx="5210">
                  <c:v>8524.36</c:v>
                </c:pt>
                <c:pt idx="5211">
                  <c:v>5695.04</c:v>
                </c:pt>
                <c:pt idx="5212">
                  <c:v>5012.2800000000007</c:v>
                </c:pt>
                <c:pt idx="5213">
                  <c:v>4266</c:v>
                </c:pt>
                <c:pt idx="5214">
                  <c:v>3796</c:v>
                </c:pt>
                <c:pt idx="5215">
                  <c:v>3576</c:v>
                </c:pt>
                <c:pt idx="5216">
                  <c:v>7687.68</c:v>
                </c:pt>
                <c:pt idx="5217">
                  <c:v>6138.3</c:v>
                </c:pt>
                <c:pt idx="5218">
                  <c:v>5262.52</c:v>
                </c:pt>
                <c:pt idx="5219">
                  <c:v>4043.52</c:v>
                </c:pt>
                <c:pt idx="5220">
                  <c:v>3615.32</c:v>
                </c:pt>
                <c:pt idx="5221">
                  <c:v>2738.61</c:v>
                </c:pt>
                <c:pt idx="5222">
                  <c:v>3358.0800000000004</c:v>
                </c:pt>
                <c:pt idx="5223">
                  <c:v>3325.68</c:v>
                </c:pt>
                <c:pt idx="5224">
                  <c:v>3392.73</c:v>
                </c:pt>
                <c:pt idx="5225">
                  <c:v>2620.8000000000002</c:v>
                </c:pt>
                <c:pt idx="5226">
                  <c:v>2108</c:v>
                </c:pt>
                <c:pt idx="5227">
                  <c:v>1938.3</c:v>
                </c:pt>
                <c:pt idx="5228">
                  <c:v>3116.4</c:v>
                </c:pt>
                <c:pt idx="5229">
                  <c:v>2579.2000000000003</c:v>
                </c:pt>
                <c:pt idx="5230">
                  <c:v>2525.4000000000005</c:v>
                </c:pt>
                <c:pt idx="5231">
                  <c:v>1705.1999999999998</c:v>
                </c:pt>
                <c:pt idx="5232">
                  <c:v>1535.5</c:v>
                </c:pt>
                <c:pt idx="5233">
                  <c:v>1234.8000000000002</c:v>
                </c:pt>
                <c:pt idx="5234">
                  <c:v>2448</c:v>
                </c:pt>
                <c:pt idx="5235">
                  <c:v>2981.46</c:v>
                </c:pt>
                <c:pt idx="5236">
                  <c:v>3010.56</c:v>
                </c:pt>
                <c:pt idx="5237">
                  <c:v>2460</c:v>
                </c:pt>
                <c:pt idx="5238">
                  <c:v>2433.6</c:v>
                </c:pt>
                <c:pt idx="5239">
                  <c:v>2813.7</c:v>
                </c:pt>
                <c:pt idx="5240">
                  <c:v>5969.6</c:v>
                </c:pt>
                <c:pt idx="5241">
                  <c:v>5140.8</c:v>
                </c:pt>
                <c:pt idx="5242">
                  <c:v>4204.2000000000007</c:v>
                </c:pt>
                <c:pt idx="5243">
                  <c:v>3496.5</c:v>
                </c:pt>
                <c:pt idx="5244">
                  <c:v>3704.7499999999995</c:v>
                </c:pt>
                <c:pt idx="5245">
                  <c:v>2795.52</c:v>
                </c:pt>
                <c:pt idx="5246">
                  <c:v>6319</c:v>
                </c:pt>
                <c:pt idx="5247">
                  <c:v>1879.1</c:v>
                </c:pt>
                <c:pt idx="5248">
                  <c:v>2066.4</c:v>
                </c:pt>
                <c:pt idx="5249">
                  <c:v>2269.35</c:v>
                </c:pt>
                <c:pt idx="5250">
                  <c:v>1628.5499999999997</c:v>
                </c:pt>
                <c:pt idx="5251">
                  <c:v>1101.6000000000001</c:v>
                </c:pt>
                <c:pt idx="5252">
                  <c:v>3584.8400000000006</c:v>
                </c:pt>
                <c:pt idx="5253">
                  <c:v>2071.44</c:v>
                </c:pt>
                <c:pt idx="5254">
                  <c:v>1903.6499999999999</c:v>
                </c:pt>
                <c:pt idx="5255">
                  <c:v>2175.6</c:v>
                </c:pt>
                <c:pt idx="5256">
                  <c:v>1465.2</c:v>
                </c:pt>
                <c:pt idx="5257">
                  <c:v>998.4</c:v>
                </c:pt>
                <c:pt idx="5258">
                  <c:v>2944.0800000000004</c:v>
                </c:pt>
                <c:pt idx="5259">
                  <c:v>3017.6</c:v>
                </c:pt>
                <c:pt idx="5260">
                  <c:v>2204</c:v>
                </c:pt>
                <c:pt idx="5261">
                  <c:v>2917.55</c:v>
                </c:pt>
                <c:pt idx="5262">
                  <c:v>2216.7599999999998</c:v>
                </c:pt>
                <c:pt idx="5263">
                  <c:v>885.72</c:v>
                </c:pt>
                <c:pt idx="5264">
                  <c:v>3272.4</c:v>
                </c:pt>
                <c:pt idx="5265">
                  <c:v>3593.52</c:v>
                </c:pt>
                <c:pt idx="5266">
                  <c:v>2263.7999999999997</c:v>
                </c:pt>
                <c:pt idx="5267">
                  <c:v>3247.2</c:v>
                </c:pt>
                <c:pt idx="5268">
                  <c:v>1965.6</c:v>
                </c:pt>
                <c:pt idx="5269">
                  <c:v>1197.6999999999998</c:v>
                </c:pt>
                <c:pt idx="5270">
                  <c:v>4708.8</c:v>
                </c:pt>
                <c:pt idx="5271">
                  <c:v>3865.7</c:v>
                </c:pt>
                <c:pt idx="5272">
                  <c:v>3072</c:v>
                </c:pt>
                <c:pt idx="5273">
                  <c:v>3159.45</c:v>
                </c:pt>
                <c:pt idx="5274">
                  <c:v>2232.56</c:v>
                </c:pt>
                <c:pt idx="5275">
                  <c:v>1131.52</c:v>
                </c:pt>
                <c:pt idx="5276">
                  <c:v>6722.7800000000007</c:v>
                </c:pt>
                <c:pt idx="5277">
                  <c:v>6121.3499999999995</c:v>
                </c:pt>
                <c:pt idx="5278">
                  <c:v>4547.2</c:v>
                </c:pt>
                <c:pt idx="5279">
                  <c:v>7224</c:v>
                </c:pt>
                <c:pt idx="5280">
                  <c:v>5012.7</c:v>
                </c:pt>
                <c:pt idx="5281">
                  <c:v>3588.48</c:v>
                </c:pt>
                <c:pt idx="5282">
                  <c:v>12574.240000000002</c:v>
                </c:pt>
                <c:pt idx="5283">
                  <c:v>9531.7199999999993</c:v>
                </c:pt>
                <c:pt idx="5284">
                  <c:v>7920</c:v>
                </c:pt>
                <c:pt idx="5285">
                  <c:v>7151.76</c:v>
                </c:pt>
                <c:pt idx="5286">
                  <c:v>6346.8</c:v>
                </c:pt>
                <c:pt idx="5287">
                  <c:v>5553.6</c:v>
                </c:pt>
                <c:pt idx="5288">
                  <c:v>9383.9100000000017</c:v>
                </c:pt>
                <c:pt idx="5289">
                  <c:v>7597.7099999999991</c:v>
                </c:pt>
                <c:pt idx="5290">
                  <c:v>5551.7</c:v>
                </c:pt>
                <c:pt idx="5291">
                  <c:v>6339.0599999999995</c:v>
                </c:pt>
                <c:pt idx="5292">
                  <c:v>4624.62</c:v>
                </c:pt>
                <c:pt idx="5293">
                  <c:v>3280.42</c:v>
                </c:pt>
                <c:pt idx="5294">
                  <c:v>4087.2600000000007</c:v>
                </c:pt>
                <c:pt idx="5295">
                  <c:v>3248</c:v>
                </c:pt>
                <c:pt idx="5296">
                  <c:v>2997</c:v>
                </c:pt>
                <c:pt idx="5297">
                  <c:v>1822.4999999999998</c:v>
                </c:pt>
                <c:pt idx="5298">
                  <c:v>1544.4</c:v>
                </c:pt>
                <c:pt idx="5299">
                  <c:v>1468.16</c:v>
                </c:pt>
                <c:pt idx="5300">
                  <c:v>2103.75</c:v>
                </c:pt>
                <c:pt idx="5301">
                  <c:v>2068</c:v>
                </c:pt>
                <c:pt idx="5302">
                  <c:v>3228.48</c:v>
                </c:pt>
                <c:pt idx="5303">
                  <c:v>2525.6</c:v>
                </c:pt>
                <c:pt idx="5304">
                  <c:v>2362.83</c:v>
                </c:pt>
                <c:pt idx="5305">
                  <c:v>1792.42</c:v>
                </c:pt>
                <c:pt idx="5306">
                  <c:v>3920.8000000000006</c:v>
                </c:pt>
                <c:pt idx="5307">
                  <c:v>3515.2000000000003</c:v>
                </c:pt>
                <c:pt idx="5308">
                  <c:v>3591</c:v>
                </c:pt>
                <c:pt idx="5309">
                  <c:v>3194.31</c:v>
                </c:pt>
                <c:pt idx="5310">
                  <c:v>4128</c:v>
                </c:pt>
                <c:pt idx="5311">
                  <c:v>2864.4000000000005</c:v>
                </c:pt>
                <c:pt idx="5312">
                  <c:v>8219.880000000001</c:v>
                </c:pt>
                <c:pt idx="5313">
                  <c:v>6220.8</c:v>
                </c:pt>
                <c:pt idx="5314">
                  <c:v>5740</c:v>
                </c:pt>
                <c:pt idx="5315">
                  <c:v>5220</c:v>
                </c:pt>
                <c:pt idx="5316">
                  <c:v>5756.4</c:v>
                </c:pt>
                <c:pt idx="5317">
                  <c:v>4424.7</c:v>
                </c:pt>
                <c:pt idx="5318">
                  <c:v>7464.6</c:v>
                </c:pt>
                <c:pt idx="5319">
                  <c:v>5750.2500000000009</c:v>
                </c:pt>
                <c:pt idx="5320">
                  <c:v>3908.52</c:v>
                </c:pt>
                <c:pt idx="5321">
                  <c:v>2055.04</c:v>
                </c:pt>
                <c:pt idx="5322">
                  <c:v>2199.65</c:v>
                </c:pt>
                <c:pt idx="5323">
                  <c:v>3786.7499999999995</c:v>
                </c:pt>
                <c:pt idx="5324">
                  <c:v>5033.6000000000004</c:v>
                </c:pt>
                <c:pt idx="5325">
                  <c:v>5662.8</c:v>
                </c:pt>
                <c:pt idx="5326">
                  <c:v>2840.04</c:v>
                </c:pt>
                <c:pt idx="5327">
                  <c:v>2124.54</c:v>
                </c:pt>
                <c:pt idx="5328">
                  <c:v>2066.8199999999997</c:v>
                </c:pt>
                <c:pt idx="5329">
                  <c:v>3541.9999999999995</c:v>
                </c:pt>
                <c:pt idx="5330">
                  <c:v>4892.16</c:v>
                </c:pt>
                <c:pt idx="5331">
                  <c:v>6541.920000000001</c:v>
                </c:pt>
                <c:pt idx="5332">
                  <c:v>3339.6</c:v>
                </c:pt>
                <c:pt idx="5333">
                  <c:v>1912.6799999999998</c:v>
                </c:pt>
                <c:pt idx="5334">
                  <c:v>1694.9399999999998</c:v>
                </c:pt>
                <c:pt idx="5335">
                  <c:v>3323.67</c:v>
                </c:pt>
                <c:pt idx="5336">
                  <c:v>4153.8</c:v>
                </c:pt>
                <c:pt idx="5337">
                  <c:v>5832.9600000000009</c:v>
                </c:pt>
                <c:pt idx="5338">
                  <c:v>2844.45</c:v>
                </c:pt>
                <c:pt idx="5339">
                  <c:v>1860.48</c:v>
                </c:pt>
                <c:pt idx="5340">
                  <c:v>2047.9499999999998</c:v>
                </c:pt>
                <c:pt idx="5341">
                  <c:v>2914</c:v>
                </c:pt>
                <c:pt idx="5342">
                  <c:v>4157.4000000000005</c:v>
                </c:pt>
                <c:pt idx="5343">
                  <c:v>7830</c:v>
                </c:pt>
                <c:pt idx="5344">
                  <c:v>4010.5099999999998</c:v>
                </c:pt>
                <c:pt idx="5345">
                  <c:v>2822.4</c:v>
                </c:pt>
                <c:pt idx="5346">
                  <c:v>2444</c:v>
                </c:pt>
                <c:pt idx="5347">
                  <c:v>3759.2799999999997</c:v>
                </c:pt>
                <c:pt idx="5348">
                  <c:v>6281.7300000000005</c:v>
                </c:pt>
                <c:pt idx="5349">
                  <c:v>8689.52</c:v>
                </c:pt>
                <c:pt idx="5350">
                  <c:v>4536</c:v>
                </c:pt>
                <c:pt idx="5351">
                  <c:v>2736</c:v>
                </c:pt>
                <c:pt idx="5352">
                  <c:v>2892.96</c:v>
                </c:pt>
                <c:pt idx="5353">
                  <c:v>4557</c:v>
                </c:pt>
                <c:pt idx="5354">
                  <c:v>7743.18</c:v>
                </c:pt>
                <c:pt idx="5355">
                  <c:v>8015.1500000000005</c:v>
                </c:pt>
                <c:pt idx="5356">
                  <c:v>4939.2</c:v>
                </c:pt>
                <c:pt idx="5357">
                  <c:v>3016.6499999999996</c:v>
                </c:pt>
                <c:pt idx="5358">
                  <c:v>3418.5</c:v>
                </c:pt>
                <c:pt idx="5359">
                  <c:v>4791.3599999999997</c:v>
                </c:pt>
                <c:pt idx="5360">
                  <c:v>8322.6</c:v>
                </c:pt>
                <c:pt idx="5361">
                  <c:v>8680</c:v>
                </c:pt>
                <c:pt idx="5362">
                  <c:v>5197.4999999999991</c:v>
                </c:pt>
                <c:pt idx="5363">
                  <c:v>3451.68</c:v>
                </c:pt>
                <c:pt idx="5364">
                  <c:v>2460</c:v>
                </c:pt>
                <c:pt idx="5365">
                  <c:v>3719.04</c:v>
                </c:pt>
                <c:pt idx="5366">
                  <c:v>7194</c:v>
                </c:pt>
                <c:pt idx="5367">
                  <c:v>7021.0000000000009</c:v>
                </c:pt>
                <c:pt idx="5368">
                  <c:v>3520.7999999999997</c:v>
                </c:pt>
                <c:pt idx="5369">
                  <c:v>1980.3</c:v>
                </c:pt>
                <c:pt idx="5370">
                  <c:v>2471.48</c:v>
                </c:pt>
                <c:pt idx="5371">
                  <c:v>3206.8799999999997</c:v>
                </c:pt>
                <c:pt idx="5372">
                  <c:v>5522.4</c:v>
                </c:pt>
                <c:pt idx="5373">
                  <c:v>6757.920000000001</c:v>
                </c:pt>
                <c:pt idx="5374">
                  <c:v>3300.9599999999996</c:v>
                </c:pt>
                <c:pt idx="5375">
                  <c:v>2520.8000000000002</c:v>
                </c:pt>
                <c:pt idx="5376">
                  <c:v>2490.75</c:v>
                </c:pt>
                <c:pt idx="5377">
                  <c:v>4159.5</c:v>
                </c:pt>
                <c:pt idx="5378">
                  <c:v>6190.08</c:v>
                </c:pt>
                <c:pt idx="5379">
                  <c:v>6683.6</c:v>
                </c:pt>
                <c:pt idx="5380">
                  <c:v>3889.62</c:v>
                </c:pt>
                <c:pt idx="5381">
                  <c:v>2381.4</c:v>
                </c:pt>
                <c:pt idx="5382">
                  <c:v>2707.2000000000003</c:v>
                </c:pt>
                <c:pt idx="5383">
                  <c:v>4296.5999999999995</c:v>
                </c:pt>
                <c:pt idx="5384">
                  <c:v>7659.52</c:v>
                </c:pt>
                <c:pt idx="5385">
                  <c:v>8383.9000000000015</c:v>
                </c:pt>
                <c:pt idx="5386">
                  <c:v>4309.5</c:v>
                </c:pt>
                <c:pt idx="5387">
                  <c:v>3305.6400000000003</c:v>
                </c:pt>
                <c:pt idx="5388">
                  <c:v>3431.7</c:v>
                </c:pt>
                <c:pt idx="5389">
                  <c:v>4278</c:v>
                </c:pt>
                <c:pt idx="5390">
                  <c:v>8037.12</c:v>
                </c:pt>
                <c:pt idx="5391">
                  <c:v>5307.12</c:v>
                </c:pt>
                <c:pt idx="5392">
                  <c:v>2737.7999999999997</c:v>
                </c:pt>
                <c:pt idx="5393">
                  <c:v>2338.56</c:v>
                </c:pt>
                <c:pt idx="5394">
                  <c:v>2093.3799999999997</c:v>
                </c:pt>
                <c:pt idx="5395">
                  <c:v>3197.2499999999995</c:v>
                </c:pt>
                <c:pt idx="5396">
                  <c:v>2371.2000000000003</c:v>
                </c:pt>
                <c:pt idx="5397">
                  <c:v>5371.66</c:v>
                </c:pt>
                <c:pt idx="5398">
                  <c:v>2199.65</c:v>
                </c:pt>
                <c:pt idx="5399">
                  <c:v>2032.03</c:v>
                </c:pt>
                <c:pt idx="5400">
                  <c:v>1889.28</c:v>
                </c:pt>
                <c:pt idx="5401">
                  <c:v>2794.1499999999996</c:v>
                </c:pt>
                <c:pt idx="5402">
                  <c:v>2578.6800000000003</c:v>
                </c:pt>
                <c:pt idx="5403">
                  <c:v>5608.8</c:v>
                </c:pt>
                <c:pt idx="5404">
                  <c:v>2132.6799999999998</c:v>
                </c:pt>
                <c:pt idx="5405">
                  <c:v>1810.35</c:v>
                </c:pt>
                <c:pt idx="5406">
                  <c:v>1737.12</c:v>
                </c:pt>
                <c:pt idx="5407">
                  <c:v>2664.8999999999996</c:v>
                </c:pt>
                <c:pt idx="5408">
                  <c:v>2258.85</c:v>
                </c:pt>
                <c:pt idx="5409">
                  <c:v>5029.4399999999996</c:v>
                </c:pt>
                <c:pt idx="5410">
                  <c:v>2456.9999999999995</c:v>
                </c:pt>
                <c:pt idx="5411">
                  <c:v>1867.6</c:v>
                </c:pt>
                <c:pt idx="5412">
                  <c:v>1845.6899999999998</c:v>
                </c:pt>
                <c:pt idx="5413">
                  <c:v>2092.44</c:v>
                </c:pt>
                <c:pt idx="5414">
                  <c:v>1877.3999999999999</c:v>
                </c:pt>
                <c:pt idx="5415">
                  <c:v>7195.5</c:v>
                </c:pt>
                <c:pt idx="5416">
                  <c:v>2492.8000000000002</c:v>
                </c:pt>
                <c:pt idx="5417">
                  <c:v>2770.95</c:v>
                </c:pt>
                <c:pt idx="5418">
                  <c:v>2554.5</c:v>
                </c:pt>
                <c:pt idx="5419">
                  <c:v>2513.6999999999998</c:v>
                </c:pt>
                <c:pt idx="5420">
                  <c:v>3244.8</c:v>
                </c:pt>
                <c:pt idx="5421">
                  <c:v>7158.06</c:v>
                </c:pt>
                <c:pt idx="5422">
                  <c:v>2892.96</c:v>
                </c:pt>
                <c:pt idx="5423">
                  <c:v>2240.1</c:v>
                </c:pt>
                <c:pt idx="5424">
                  <c:v>2500.3999999999996</c:v>
                </c:pt>
                <c:pt idx="5425">
                  <c:v>2910.6</c:v>
                </c:pt>
                <c:pt idx="5426">
                  <c:v>3015.5</c:v>
                </c:pt>
                <c:pt idx="5427">
                  <c:v>7004.16</c:v>
                </c:pt>
                <c:pt idx="5428">
                  <c:v>3083.96</c:v>
                </c:pt>
                <c:pt idx="5429">
                  <c:v>2717.7599999999998</c:v>
                </c:pt>
                <c:pt idx="5430">
                  <c:v>2749.5</c:v>
                </c:pt>
                <c:pt idx="5431">
                  <c:v>2761.92</c:v>
                </c:pt>
                <c:pt idx="5432">
                  <c:v>3598.56</c:v>
                </c:pt>
                <c:pt idx="5433">
                  <c:v>7670.4000000000005</c:v>
                </c:pt>
                <c:pt idx="5434">
                  <c:v>2873.69</c:v>
                </c:pt>
                <c:pt idx="5435">
                  <c:v>2445.2999999999997</c:v>
                </c:pt>
                <c:pt idx="5436">
                  <c:v>2737.14</c:v>
                </c:pt>
                <c:pt idx="5437">
                  <c:v>2697.7999999999997</c:v>
                </c:pt>
                <c:pt idx="5438">
                  <c:v>4076.8</c:v>
                </c:pt>
                <c:pt idx="5439">
                  <c:v>6389.76</c:v>
                </c:pt>
                <c:pt idx="5440">
                  <c:v>2838</c:v>
                </c:pt>
                <c:pt idx="5441">
                  <c:v>2394.7599999999998</c:v>
                </c:pt>
                <c:pt idx="5442">
                  <c:v>2513.6999999999998</c:v>
                </c:pt>
                <c:pt idx="5443">
                  <c:v>2580</c:v>
                </c:pt>
                <c:pt idx="5444">
                  <c:v>3619.2000000000003</c:v>
                </c:pt>
                <c:pt idx="5445">
                  <c:v>6464</c:v>
                </c:pt>
                <c:pt idx="5446">
                  <c:v>3062.4</c:v>
                </c:pt>
                <c:pt idx="5447">
                  <c:v>2415</c:v>
                </c:pt>
                <c:pt idx="5448">
                  <c:v>2244.3399999999997</c:v>
                </c:pt>
                <c:pt idx="5449">
                  <c:v>3041.28</c:v>
                </c:pt>
                <c:pt idx="5450">
                  <c:v>3052.5</c:v>
                </c:pt>
                <c:pt idx="5451">
                  <c:v>7047.94</c:v>
                </c:pt>
                <c:pt idx="5452">
                  <c:v>3016.02</c:v>
                </c:pt>
                <c:pt idx="5453">
                  <c:v>3066</c:v>
                </c:pt>
                <c:pt idx="5454">
                  <c:v>2778.2999999999997</c:v>
                </c:pt>
                <c:pt idx="5455">
                  <c:v>2990.1299999999997</c:v>
                </c:pt>
                <c:pt idx="5456">
                  <c:v>3453.4500000000003</c:v>
                </c:pt>
                <c:pt idx="5457">
                  <c:v>7105.28</c:v>
                </c:pt>
                <c:pt idx="5458">
                  <c:v>3030.72</c:v>
                </c:pt>
                <c:pt idx="5459">
                  <c:v>3339.6</c:v>
                </c:pt>
                <c:pt idx="5460">
                  <c:v>2910.6</c:v>
                </c:pt>
                <c:pt idx="5461">
                  <c:v>3523.4999999999995</c:v>
                </c:pt>
                <c:pt idx="5462">
                  <c:v>3507.8399999999997</c:v>
                </c:pt>
                <c:pt idx="5463">
                  <c:v>1213.9399999999998</c:v>
                </c:pt>
                <c:pt idx="5464">
                  <c:v>1738.8</c:v>
                </c:pt>
                <c:pt idx="5465">
                  <c:v>1597.05</c:v>
                </c:pt>
                <c:pt idx="5466">
                  <c:v>964.43999999999994</c:v>
                </c:pt>
                <c:pt idx="5467">
                  <c:v>963.9</c:v>
                </c:pt>
                <c:pt idx="5468">
                  <c:v>1983.6</c:v>
                </c:pt>
                <c:pt idx="5469">
                  <c:v>1403.4599999999998</c:v>
                </c:pt>
                <c:pt idx="5470">
                  <c:v>1700.9999999999998</c:v>
                </c:pt>
                <c:pt idx="5471">
                  <c:v>1544.3999999999999</c:v>
                </c:pt>
                <c:pt idx="5472">
                  <c:v>1102</c:v>
                </c:pt>
                <c:pt idx="5473">
                  <c:v>877.80000000000007</c:v>
                </c:pt>
                <c:pt idx="5474">
                  <c:v>1323.54</c:v>
                </c:pt>
                <c:pt idx="5475">
                  <c:v>2553.98</c:v>
                </c:pt>
                <c:pt idx="5476">
                  <c:v>1797.75</c:v>
                </c:pt>
                <c:pt idx="5477">
                  <c:v>2271.36</c:v>
                </c:pt>
                <c:pt idx="5478">
                  <c:v>1435.1999999999998</c:v>
                </c:pt>
                <c:pt idx="5479">
                  <c:v>795.6</c:v>
                </c:pt>
                <c:pt idx="5480">
                  <c:v>1605.24</c:v>
                </c:pt>
                <c:pt idx="5481">
                  <c:v>3095.04</c:v>
                </c:pt>
                <c:pt idx="5482">
                  <c:v>1954.08</c:v>
                </c:pt>
                <c:pt idx="5483">
                  <c:v>2374.0500000000002</c:v>
                </c:pt>
                <c:pt idx="5484">
                  <c:v>1105.4399999999998</c:v>
                </c:pt>
                <c:pt idx="5485">
                  <c:v>874.65</c:v>
                </c:pt>
                <c:pt idx="5486">
                  <c:v>2196.48</c:v>
                </c:pt>
                <c:pt idx="5487">
                  <c:v>2645</c:v>
                </c:pt>
                <c:pt idx="5488">
                  <c:v>2249.1</c:v>
                </c:pt>
                <c:pt idx="5489">
                  <c:v>2200</c:v>
                </c:pt>
                <c:pt idx="5490">
                  <c:v>1621.5</c:v>
                </c:pt>
                <c:pt idx="5491">
                  <c:v>1164.24</c:v>
                </c:pt>
                <c:pt idx="5492">
                  <c:v>3660.16</c:v>
                </c:pt>
                <c:pt idx="5493">
                  <c:v>5804.03</c:v>
                </c:pt>
                <c:pt idx="5494">
                  <c:v>5019.5199999999995</c:v>
                </c:pt>
                <c:pt idx="5495">
                  <c:v>6832.8</c:v>
                </c:pt>
                <c:pt idx="5496">
                  <c:v>5009.76</c:v>
                </c:pt>
                <c:pt idx="5497">
                  <c:v>4296.24</c:v>
                </c:pt>
                <c:pt idx="5498">
                  <c:v>6988.8</c:v>
                </c:pt>
                <c:pt idx="5499">
                  <c:v>10072.5</c:v>
                </c:pt>
                <c:pt idx="5500">
                  <c:v>8221.5</c:v>
                </c:pt>
                <c:pt idx="5501">
                  <c:v>7043.4</c:v>
                </c:pt>
                <c:pt idx="5502">
                  <c:v>5620.28</c:v>
                </c:pt>
                <c:pt idx="5503">
                  <c:v>7573.5000000000009</c:v>
                </c:pt>
                <c:pt idx="5504">
                  <c:v>6912</c:v>
                </c:pt>
                <c:pt idx="5505">
                  <c:v>8964</c:v>
                </c:pt>
                <c:pt idx="5506">
                  <c:v>7368.96</c:v>
                </c:pt>
                <c:pt idx="5507">
                  <c:v>6259.6799999999994</c:v>
                </c:pt>
                <c:pt idx="5508">
                  <c:v>3589.74</c:v>
                </c:pt>
                <c:pt idx="5509">
                  <c:v>3459.84</c:v>
                </c:pt>
                <c:pt idx="5510">
                  <c:v>2299.5</c:v>
                </c:pt>
                <c:pt idx="5511">
                  <c:v>2599</c:v>
                </c:pt>
                <c:pt idx="5512">
                  <c:v>2702.9599999999996</c:v>
                </c:pt>
                <c:pt idx="5513">
                  <c:v>1435.85</c:v>
                </c:pt>
                <c:pt idx="5514">
                  <c:v>1190.7</c:v>
                </c:pt>
                <c:pt idx="5515">
                  <c:v>1624</c:v>
                </c:pt>
                <c:pt idx="5516">
                  <c:v>1264.2</c:v>
                </c:pt>
                <c:pt idx="5517">
                  <c:v>1744.1999999999998</c:v>
                </c:pt>
                <c:pt idx="5518">
                  <c:v>3548.58</c:v>
                </c:pt>
                <c:pt idx="5519">
                  <c:v>2010.1999999999998</c:v>
                </c:pt>
                <c:pt idx="5520">
                  <c:v>1968.82</c:v>
                </c:pt>
                <c:pt idx="5521">
                  <c:v>2489.94</c:v>
                </c:pt>
                <c:pt idx="5522">
                  <c:v>2647.92</c:v>
                </c:pt>
                <c:pt idx="5523">
                  <c:v>3059.7</c:v>
                </c:pt>
                <c:pt idx="5524">
                  <c:v>3892.0699999999997</c:v>
                </c:pt>
                <c:pt idx="5525">
                  <c:v>2848.3199999999997</c:v>
                </c:pt>
                <c:pt idx="5526">
                  <c:v>2820.48</c:v>
                </c:pt>
                <c:pt idx="5527">
                  <c:v>4456.6500000000005</c:v>
                </c:pt>
                <c:pt idx="5528">
                  <c:v>4410.4000000000005</c:v>
                </c:pt>
                <c:pt idx="5529">
                  <c:v>6345</c:v>
                </c:pt>
                <c:pt idx="5530">
                  <c:v>7492.4999999999991</c:v>
                </c:pt>
                <c:pt idx="5531">
                  <c:v>4730.88</c:v>
                </c:pt>
                <c:pt idx="5532">
                  <c:v>5360</c:v>
                </c:pt>
                <c:pt idx="5533">
                  <c:v>4883.76</c:v>
                </c:pt>
                <c:pt idx="5534">
                  <c:v>5289</c:v>
                </c:pt>
                <c:pt idx="5535">
                  <c:v>4210.22</c:v>
                </c:pt>
                <c:pt idx="5536">
                  <c:v>2670.36</c:v>
                </c:pt>
                <c:pt idx="5537">
                  <c:v>1370.8000000000002</c:v>
                </c:pt>
                <c:pt idx="5538">
                  <c:v>1682</c:v>
                </c:pt>
                <c:pt idx="5539">
                  <c:v>2727.92</c:v>
                </c:pt>
                <c:pt idx="5540">
                  <c:v>3096.7200000000003</c:v>
                </c:pt>
                <c:pt idx="5541">
                  <c:v>4284</c:v>
                </c:pt>
                <c:pt idx="5542">
                  <c:v>2007.72</c:v>
                </c:pt>
                <c:pt idx="5543">
                  <c:v>1483.5</c:v>
                </c:pt>
                <c:pt idx="5544">
                  <c:v>1495.48</c:v>
                </c:pt>
                <c:pt idx="5545">
                  <c:v>2841.2999999999997</c:v>
                </c:pt>
                <c:pt idx="5546">
                  <c:v>3051.1800000000003</c:v>
                </c:pt>
                <c:pt idx="5547">
                  <c:v>4479.84</c:v>
                </c:pt>
                <c:pt idx="5548">
                  <c:v>2177.2800000000002</c:v>
                </c:pt>
                <c:pt idx="5549">
                  <c:v>1240</c:v>
                </c:pt>
                <c:pt idx="5550">
                  <c:v>1266.72</c:v>
                </c:pt>
                <c:pt idx="5551">
                  <c:v>2101.84</c:v>
                </c:pt>
                <c:pt idx="5552">
                  <c:v>3256.11</c:v>
                </c:pt>
                <c:pt idx="5553">
                  <c:v>3475.2</c:v>
                </c:pt>
                <c:pt idx="5554">
                  <c:v>2235.54</c:v>
                </c:pt>
                <c:pt idx="5555">
                  <c:v>1530.8999999999999</c:v>
                </c:pt>
                <c:pt idx="5556">
                  <c:v>1604.4799999999998</c:v>
                </c:pt>
                <c:pt idx="5557">
                  <c:v>2700</c:v>
                </c:pt>
                <c:pt idx="5558">
                  <c:v>3880.5600000000004</c:v>
                </c:pt>
                <c:pt idx="5559">
                  <c:v>6060.96</c:v>
                </c:pt>
                <c:pt idx="5560">
                  <c:v>3877.4999999999995</c:v>
                </c:pt>
                <c:pt idx="5561">
                  <c:v>2340.8000000000002</c:v>
                </c:pt>
                <c:pt idx="5562">
                  <c:v>2646</c:v>
                </c:pt>
                <c:pt idx="5563">
                  <c:v>3417.44</c:v>
                </c:pt>
                <c:pt idx="5564">
                  <c:v>5775.0000000000009</c:v>
                </c:pt>
                <c:pt idx="5565">
                  <c:v>6641.44</c:v>
                </c:pt>
                <c:pt idx="5566">
                  <c:v>4148.2800000000007</c:v>
                </c:pt>
                <c:pt idx="5567">
                  <c:v>2489.52</c:v>
                </c:pt>
                <c:pt idx="5568">
                  <c:v>3261.12</c:v>
                </c:pt>
                <c:pt idx="5569">
                  <c:v>4765.2</c:v>
                </c:pt>
                <c:pt idx="5570">
                  <c:v>6591</c:v>
                </c:pt>
                <c:pt idx="5571">
                  <c:v>7695</c:v>
                </c:pt>
                <c:pt idx="5572">
                  <c:v>5108.67</c:v>
                </c:pt>
                <c:pt idx="5573">
                  <c:v>3581.0999999999995</c:v>
                </c:pt>
                <c:pt idx="5574">
                  <c:v>3341.7</c:v>
                </c:pt>
                <c:pt idx="5575">
                  <c:v>3938.2200000000003</c:v>
                </c:pt>
                <c:pt idx="5576">
                  <c:v>8983.8000000000011</c:v>
                </c:pt>
                <c:pt idx="5577">
                  <c:v>9257.6</c:v>
                </c:pt>
                <c:pt idx="5578">
                  <c:v>4875</c:v>
                </c:pt>
                <c:pt idx="5579">
                  <c:v>2540.16</c:v>
                </c:pt>
                <c:pt idx="5580">
                  <c:v>2172.6</c:v>
                </c:pt>
                <c:pt idx="5581">
                  <c:v>3005.1000000000004</c:v>
                </c:pt>
                <c:pt idx="5582">
                  <c:v>5385.6</c:v>
                </c:pt>
                <c:pt idx="5583">
                  <c:v>6138.72</c:v>
                </c:pt>
                <c:pt idx="5584">
                  <c:v>3283.38</c:v>
                </c:pt>
                <c:pt idx="5585">
                  <c:v>2070.6</c:v>
                </c:pt>
                <c:pt idx="5586">
                  <c:v>1820.6999999999998</c:v>
                </c:pt>
                <c:pt idx="5587">
                  <c:v>2624</c:v>
                </c:pt>
                <c:pt idx="5588">
                  <c:v>5397.6</c:v>
                </c:pt>
                <c:pt idx="5589">
                  <c:v>6725.25</c:v>
                </c:pt>
                <c:pt idx="5590">
                  <c:v>3151.29</c:v>
                </c:pt>
                <c:pt idx="5591">
                  <c:v>2047.9499999999998</c:v>
                </c:pt>
                <c:pt idx="5592">
                  <c:v>2204</c:v>
                </c:pt>
                <c:pt idx="5593">
                  <c:v>2956.7999999999997</c:v>
                </c:pt>
                <c:pt idx="5594">
                  <c:v>4986.8</c:v>
                </c:pt>
                <c:pt idx="5595">
                  <c:v>6050.52</c:v>
                </c:pt>
                <c:pt idx="5596">
                  <c:v>3349.4999999999995</c:v>
                </c:pt>
                <c:pt idx="5597">
                  <c:v>2321.9999999999995</c:v>
                </c:pt>
                <c:pt idx="5598">
                  <c:v>2772.42</c:v>
                </c:pt>
                <c:pt idx="5599">
                  <c:v>4088.6999999999994</c:v>
                </c:pt>
                <c:pt idx="5600">
                  <c:v>6879.9900000000007</c:v>
                </c:pt>
                <c:pt idx="5601">
                  <c:v>8555.25</c:v>
                </c:pt>
                <c:pt idx="5602">
                  <c:v>4290.88</c:v>
                </c:pt>
                <c:pt idx="5603">
                  <c:v>3628.7999999999997</c:v>
                </c:pt>
                <c:pt idx="5604">
                  <c:v>3179.52</c:v>
                </c:pt>
                <c:pt idx="5605">
                  <c:v>4089.8</c:v>
                </c:pt>
                <c:pt idx="5606">
                  <c:v>6251.05</c:v>
                </c:pt>
                <c:pt idx="5607">
                  <c:v>2106</c:v>
                </c:pt>
                <c:pt idx="5608">
                  <c:v>1676.49</c:v>
                </c:pt>
                <c:pt idx="5609">
                  <c:v>1051.6499999999999</c:v>
                </c:pt>
                <c:pt idx="5610">
                  <c:v>960.96</c:v>
                </c:pt>
                <c:pt idx="5611">
                  <c:v>1872.78</c:v>
                </c:pt>
                <c:pt idx="5612">
                  <c:v>2247.21</c:v>
                </c:pt>
                <c:pt idx="5613">
                  <c:v>2797.34</c:v>
                </c:pt>
                <c:pt idx="5614">
                  <c:v>1289.68</c:v>
                </c:pt>
                <c:pt idx="5615">
                  <c:v>966.14999999999986</c:v>
                </c:pt>
                <c:pt idx="5616">
                  <c:v>873.6</c:v>
                </c:pt>
                <c:pt idx="5617">
                  <c:v>1504.8</c:v>
                </c:pt>
                <c:pt idx="5618">
                  <c:v>2116.8000000000002</c:v>
                </c:pt>
                <c:pt idx="5619">
                  <c:v>3225.2400000000002</c:v>
                </c:pt>
                <c:pt idx="5620">
                  <c:v>1331.1</c:v>
                </c:pt>
                <c:pt idx="5621">
                  <c:v>1005.0999999999999</c:v>
                </c:pt>
                <c:pt idx="5622">
                  <c:v>771.12</c:v>
                </c:pt>
                <c:pt idx="5623">
                  <c:v>1506.75</c:v>
                </c:pt>
                <c:pt idx="5624">
                  <c:v>2254.2000000000003</c:v>
                </c:pt>
                <c:pt idx="5625">
                  <c:v>2471.04</c:v>
                </c:pt>
                <c:pt idx="5626">
                  <c:v>952.56</c:v>
                </c:pt>
                <c:pt idx="5627">
                  <c:v>732.06</c:v>
                </c:pt>
                <c:pt idx="5628">
                  <c:v>621.92000000000007</c:v>
                </c:pt>
                <c:pt idx="5629">
                  <c:v>1053</c:v>
                </c:pt>
                <c:pt idx="5630">
                  <c:v>1793.3999999999999</c:v>
                </c:pt>
                <c:pt idx="5631">
                  <c:v>3580.2000000000003</c:v>
                </c:pt>
                <c:pt idx="5632">
                  <c:v>1406.24</c:v>
                </c:pt>
                <c:pt idx="5633">
                  <c:v>1160.58</c:v>
                </c:pt>
                <c:pt idx="5634">
                  <c:v>1036.75</c:v>
                </c:pt>
                <c:pt idx="5635">
                  <c:v>1478.3999999999999</c:v>
                </c:pt>
                <c:pt idx="5636">
                  <c:v>2835</c:v>
                </c:pt>
                <c:pt idx="5637">
                  <c:v>2903.04</c:v>
                </c:pt>
                <c:pt idx="5638">
                  <c:v>1130.2199999999998</c:v>
                </c:pt>
                <c:pt idx="5639">
                  <c:v>1273.51</c:v>
                </c:pt>
                <c:pt idx="5640">
                  <c:v>1046.5</c:v>
                </c:pt>
                <c:pt idx="5641">
                  <c:v>1744.1999999999998</c:v>
                </c:pt>
                <c:pt idx="5642">
                  <c:v>3876.6</c:v>
                </c:pt>
                <c:pt idx="5643">
                  <c:v>4019.4000000000005</c:v>
                </c:pt>
                <c:pt idx="5644">
                  <c:v>2016.3</c:v>
                </c:pt>
                <c:pt idx="5645">
                  <c:v>1707.52</c:v>
                </c:pt>
                <c:pt idx="5646">
                  <c:v>1552.3700000000001</c:v>
                </c:pt>
                <c:pt idx="5647">
                  <c:v>1704.22</c:v>
                </c:pt>
                <c:pt idx="5648">
                  <c:v>4001.6</c:v>
                </c:pt>
                <c:pt idx="5649">
                  <c:v>3857</c:v>
                </c:pt>
                <c:pt idx="5650">
                  <c:v>2499.64</c:v>
                </c:pt>
                <c:pt idx="5651">
                  <c:v>1766.3999999999999</c:v>
                </c:pt>
                <c:pt idx="5652">
                  <c:v>1201.2</c:v>
                </c:pt>
                <c:pt idx="5653">
                  <c:v>1294.3799999999999</c:v>
                </c:pt>
                <c:pt idx="5654">
                  <c:v>2995.2000000000003</c:v>
                </c:pt>
                <c:pt idx="5655">
                  <c:v>2784</c:v>
                </c:pt>
                <c:pt idx="5656">
                  <c:v>1316</c:v>
                </c:pt>
                <c:pt idx="5657">
                  <c:v>514.5</c:v>
                </c:pt>
                <c:pt idx="5658">
                  <c:v>615.86</c:v>
                </c:pt>
                <c:pt idx="5659">
                  <c:v>832.37</c:v>
                </c:pt>
                <c:pt idx="5660">
                  <c:v>1702.4</c:v>
                </c:pt>
                <c:pt idx="5661">
                  <c:v>2271.54</c:v>
                </c:pt>
                <c:pt idx="5662">
                  <c:v>1092</c:v>
                </c:pt>
                <c:pt idx="5663">
                  <c:v>805.92</c:v>
                </c:pt>
                <c:pt idx="5664">
                  <c:v>678.5</c:v>
                </c:pt>
                <c:pt idx="5665">
                  <c:v>1022.7199999999999</c:v>
                </c:pt>
                <c:pt idx="5666">
                  <c:v>2140.16</c:v>
                </c:pt>
                <c:pt idx="5667">
                  <c:v>2601</c:v>
                </c:pt>
                <c:pt idx="5668">
                  <c:v>910.8</c:v>
                </c:pt>
                <c:pt idx="5669">
                  <c:v>901.6</c:v>
                </c:pt>
                <c:pt idx="5670">
                  <c:v>1052.48</c:v>
                </c:pt>
                <c:pt idx="5671">
                  <c:v>1671.84</c:v>
                </c:pt>
                <c:pt idx="5672">
                  <c:v>3265.92</c:v>
                </c:pt>
                <c:pt idx="5673">
                  <c:v>3475.1600000000003</c:v>
                </c:pt>
                <c:pt idx="5674">
                  <c:v>1735.6799999999998</c:v>
                </c:pt>
                <c:pt idx="5675">
                  <c:v>1804.8</c:v>
                </c:pt>
                <c:pt idx="5676">
                  <c:v>1555.8400000000001</c:v>
                </c:pt>
                <c:pt idx="5677">
                  <c:v>1848</c:v>
                </c:pt>
                <c:pt idx="5678">
                  <c:v>3612.42</c:v>
                </c:pt>
                <c:pt idx="5679">
                  <c:v>2479.4</c:v>
                </c:pt>
                <c:pt idx="5680">
                  <c:v>1437.73</c:v>
                </c:pt>
                <c:pt idx="5681">
                  <c:v>940.93999999999994</c:v>
                </c:pt>
                <c:pt idx="5682">
                  <c:v>823.68000000000006</c:v>
                </c:pt>
                <c:pt idx="5683">
                  <c:v>1519.98</c:v>
                </c:pt>
                <c:pt idx="5684">
                  <c:v>2119.6799999999998</c:v>
                </c:pt>
                <c:pt idx="5685">
                  <c:v>2888.5</c:v>
                </c:pt>
                <c:pt idx="5686">
                  <c:v>1139.28</c:v>
                </c:pt>
                <c:pt idx="5687">
                  <c:v>724.49999999999989</c:v>
                </c:pt>
                <c:pt idx="5688">
                  <c:v>826.5</c:v>
                </c:pt>
                <c:pt idx="5689">
                  <c:v>1454.3999999999999</c:v>
                </c:pt>
                <c:pt idx="5690">
                  <c:v>1949.28</c:v>
                </c:pt>
                <c:pt idx="5691">
                  <c:v>2533.44</c:v>
                </c:pt>
                <c:pt idx="5692">
                  <c:v>1428</c:v>
                </c:pt>
                <c:pt idx="5693">
                  <c:v>1008</c:v>
                </c:pt>
                <c:pt idx="5694">
                  <c:v>889.87</c:v>
                </c:pt>
                <c:pt idx="5695">
                  <c:v>1425</c:v>
                </c:pt>
                <c:pt idx="5696">
                  <c:v>1856</c:v>
                </c:pt>
                <c:pt idx="5697">
                  <c:v>2443.5</c:v>
                </c:pt>
                <c:pt idx="5698">
                  <c:v>1057.5</c:v>
                </c:pt>
                <c:pt idx="5699">
                  <c:v>631.12</c:v>
                </c:pt>
                <c:pt idx="5700">
                  <c:v>667.80000000000007</c:v>
                </c:pt>
                <c:pt idx="5701">
                  <c:v>1123.32</c:v>
                </c:pt>
                <c:pt idx="5702">
                  <c:v>1612.8</c:v>
                </c:pt>
                <c:pt idx="5703">
                  <c:v>2839.68</c:v>
                </c:pt>
                <c:pt idx="5704">
                  <c:v>1435.21</c:v>
                </c:pt>
                <c:pt idx="5705">
                  <c:v>1225</c:v>
                </c:pt>
                <c:pt idx="5706">
                  <c:v>910.80000000000007</c:v>
                </c:pt>
                <c:pt idx="5707">
                  <c:v>1462.5</c:v>
                </c:pt>
                <c:pt idx="5708">
                  <c:v>3432</c:v>
                </c:pt>
                <c:pt idx="5709">
                  <c:v>2598.96</c:v>
                </c:pt>
                <c:pt idx="5710">
                  <c:v>1317.12</c:v>
                </c:pt>
                <c:pt idx="5711">
                  <c:v>1070.6500000000001</c:v>
                </c:pt>
                <c:pt idx="5712">
                  <c:v>1046.52</c:v>
                </c:pt>
                <c:pt idx="5713">
                  <c:v>1652.3999999999999</c:v>
                </c:pt>
                <c:pt idx="5714">
                  <c:v>3420</c:v>
                </c:pt>
                <c:pt idx="5715">
                  <c:v>3960.32</c:v>
                </c:pt>
                <c:pt idx="5716">
                  <c:v>2227.1999999999998</c:v>
                </c:pt>
                <c:pt idx="5717">
                  <c:v>1589.76</c:v>
                </c:pt>
                <c:pt idx="5718">
                  <c:v>1322.5</c:v>
                </c:pt>
                <c:pt idx="5719">
                  <c:v>1884.1599999999999</c:v>
                </c:pt>
                <c:pt idx="5720">
                  <c:v>3705</c:v>
                </c:pt>
                <c:pt idx="5721">
                  <c:v>3349.5</c:v>
                </c:pt>
                <c:pt idx="5722">
                  <c:v>2093.3799999999997</c:v>
                </c:pt>
                <c:pt idx="5723">
                  <c:v>1605.73</c:v>
                </c:pt>
                <c:pt idx="5724">
                  <c:v>1017.07</c:v>
                </c:pt>
                <c:pt idx="5725">
                  <c:v>1400.6999999999998</c:v>
                </c:pt>
                <c:pt idx="5726">
                  <c:v>2918.4</c:v>
                </c:pt>
                <c:pt idx="5727">
                  <c:v>2548.52</c:v>
                </c:pt>
                <c:pt idx="5728">
                  <c:v>1262.6999999999998</c:v>
                </c:pt>
                <c:pt idx="5729">
                  <c:v>409.5</c:v>
                </c:pt>
                <c:pt idx="5730">
                  <c:v>448.8</c:v>
                </c:pt>
                <c:pt idx="5731">
                  <c:v>836</c:v>
                </c:pt>
                <c:pt idx="5732">
                  <c:v>1843.2</c:v>
                </c:pt>
                <c:pt idx="5733">
                  <c:v>2470.44</c:v>
                </c:pt>
                <c:pt idx="5734">
                  <c:v>950</c:v>
                </c:pt>
                <c:pt idx="5735">
                  <c:v>809.97</c:v>
                </c:pt>
                <c:pt idx="5736">
                  <c:v>752.40000000000009</c:v>
                </c:pt>
                <c:pt idx="5737">
                  <c:v>1203.5</c:v>
                </c:pt>
                <c:pt idx="5738">
                  <c:v>2063.36</c:v>
                </c:pt>
                <c:pt idx="5739">
                  <c:v>2160.5</c:v>
                </c:pt>
                <c:pt idx="5740">
                  <c:v>993.59999999999991</c:v>
                </c:pt>
                <c:pt idx="5741">
                  <c:v>848.16</c:v>
                </c:pt>
                <c:pt idx="5742">
                  <c:v>1094.97</c:v>
                </c:pt>
                <c:pt idx="5743">
                  <c:v>1739.01</c:v>
                </c:pt>
                <c:pt idx="5744">
                  <c:v>3158.35</c:v>
                </c:pt>
                <c:pt idx="5745">
                  <c:v>4354.3500000000004</c:v>
                </c:pt>
                <c:pt idx="5746">
                  <c:v>1989.3999999999999</c:v>
                </c:pt>
                <c:pt idx="5747">
                  <c:v>1540.1899999999998</c:v>
                </c:pt>
                <c:pt idx="5748">
                  <c:v>1542.24</c:v>
                </c:pt>
                <c:pt idx="5749">
                  <c:v>2128</c:v>
                </c:pt>
                <c:pt idx="5750">
                  <c:v>3202.5</c:v>
                </c:pt>
                <c:pt idx="5751">
                  <c:v>1270.08</c:v>
                </c:pt>
                <c:pt idx="5752">
                  <c:v>2006.55</c:v>
                </c:pt>
                <c:pt idx="5753">
                  <c:v>1965.6</c:v>
                </c:pt>
                <c:pt idx="5754">
                  <c:v>1040.52</c:v>
                </c:pt>
                <c:pt idx="5755">
                  <c:v>1016.4000000000001</c:v>
                </c:pt>
                <c:pt idx="5756">
                  <c:v>1811.16</c:v>
                </c:pt>
                <c:pt idx="5757">
                  <c:v>1526.85</c:v>
                </c:pt>
                <c:pt idx="5758">
                  <c:v>1703.52</c:v>
                </c:pt>
                <c:pt idx="5759">
                  <c:v>1425.6</c:v>
                </c:pt>
                <c:pt idx="5760">
                  <c:v>1085.76</c:v>
                </c:pt>
                <c:pt idx="5761">
                  <c:v>829.92000000000007</c:v>
                </c:pt>
                <c:pt idx="5762">
                  <c:v>1258</c:v>
                </c:pt>
                <c:pt idx="5763">
                  <c:v>2383.36</c:v>
                </c:pt>
                <c:pt idx="5764">
                  <c:v>1836</c:v>
                </c:pt>
                <c:pt idx="5765">
                  <c:v>2138.3999999999996</c:v>
                </c:pt>
                <c:pt idx="5766">
                  <c:v>1528.8</c:v>
                </c:pt>
                <c:pt idx="5767">
                  <c:v>744.12</c:v>
                </c:pt>
                <c:pt idx="5768">
                  <c:v>1790.46</c:v>
                </c:pt>
                <c:pt idx="5769">
                  <c:v>2909.04</c:v>
                </c:pt>
                <c:pt idx="5770">
                  <c:v>2196.1799999999998</c:v>
                </c:pt>
                <c:pt idx="5771">
                  <c:v>2244</c:v>
                </c:pt>
                <c:pt idx="5772">
                  <c:v>1291.5</c:v>
                </c:pt>
                <c:pt idx="5773">
                  <c:v>864</c:v>
                </c:pt>
                <c:pt idx="5774">
                  <c:v>2230.1999999999998</c:v>
                </c:pt>
                <c:pt idx="5775">
                  <c:v>3131.9999999999995</c:v>
                </c:pt>
                <c:pt idx="5776">
                  <c:v>2415</c:v>
                </c:pt>
                <c:pt idx="5777">
                  <c:v>2375</c:v>
                </c:pt>
                <c:pt idx="5778">
                  <c:v>1952.1599999999999</c:v>
                </c:pt>
                <c:pt idx="5779">
                  <c:v>992.2</c:v>
                </c:pt>
                <c:pt idx="5780">
                  <c:v>3839.3999999999996</c:v>
                </c:pt>
                <c:pt idx="5781">
                  <c:v>5622.75</c:v>
                </c:pt>
                <c:pt idx="5782">
                  <c:v>5134.22</c:v>
                </c:pt>
                <c:pt idx="5783">
                  <c:v>6781.32</c:v>
                </c:pt>
                <c:pt idx="5784">
                  <c:v>5846</c:v>
                </c:pt>
                <c:pt idx="5785">
                  <c:v>4922.6400000000003</c:v>
                </c:pt>
                <c:pt idx="5786">
                  <c:v>8079.7499999999991</c:v>
                </c:pt>
                <c:pt idx="5787">
                  <c:v>9669.6</c:v>
                </c:pt>
                <c:pt idx="5788">
                  <c:v>7830.2</c:v>
                </c:pt>
                <c:pt idx="5789">
                  <c:v>6588.46</c:v>
                </c:pt>
                <c:pt idx="5790">
                  <c:v>6494.4</c:v>
                </c:pt>
                <c:pt idx="5791">
                  <c:v>6552</c:v>
                </c:pt>
                <c:pt idx="5792">
                  <c:v>6111</c:v>
                </c:pt>
                <c:pt idx="5793">
                  <c:v>7776</c:v>
                </c:pt>
                <c:pt idx="5794">
                  <c:v>8676.92</c:v>
                </c:pt>
                <c:pt idx="5795">
                  <c:v>6497.4</c:v>
                </c:pt>
                <c:pt idx="5796">
                  <c:v>3722.3199999999997</c:v>
                </c:pt>
                <c:pt idx="5797">
                  <c:v>4409.6000000000004</c:v>
                </c:pt>
                <c:pt idx="5798">
                  <c:v>2216.2800000000002</c:v>
                </c:pt>
                <c:pt idx="5799">
                  <c:v>2525.3999999999996</c:v>
                </c:pt>
                <c:pt idx="5800">
                  <c:v>2862.12</c:v>
                </c:pt>
                <c:pt idx="5801">
                  <c:v>1653.7499999999998</c:v>
                </c:pt>
                <c:pt idx="5802">
                  <c:v>1172.08</c:v>
                </c:pt>
                <c:pt idx="5803">
                  <c:v>1813.66</c:v>
                </c:pt>
                <c:pt idx="5804">
                  <c:v>1257.06</c:v>
                </c:pt>
                <c:pt idx="5805">
                  <c:v>1821.7199999999998</c:v>
                </c:pt>
                <c:pt idx="5806">
                  <c:v>3265.9999999999995</c:v>
                </c:pt>
                <c:pt idx="5807">
                  <c:v>2051.14</c:v>
                </c:pt>
                <c:pt idx="5808">
                  <c:v>1710.72</c:v>
                </c:pt>
                <c:pt idx="5809">
                  <c:v>2065.5</c:v>
                </c:pt>
                <c:pt idx="5810">
                  <c:v>2618.6999999999998</c:v>
                </c:pt>
                <c:pt idx="5811">
                  <c:v>3501.5199999999995</c:v>
                </c:pt>
                <c:pt idx="5812">
                  <c:v>4680</c:v>
                </c:pt>
                <c:pt idx="5813">
                  <c:v>2688</c:v>
                </c:pt>
                <c:pt idx="5814">
                  <c:v>3073.2599999999998</c:v>
                </c:pt>
                <c:pt idx="5815">
                  <c:v>4075.92</c:v>
                </c:pt>
                <c:pt idx="5816">
                  <c:v>4756.08</c:v>
                </c:pt>
                <c:pt idx="5817">
                  <c:v>5504.6399999999994</c:v>
                </c:pt>
                <c:pt idx="5818">
                  <c:v>7377.12</c:v>
                </c:pt>
                <c:pt idx="5819">
                  <c:v>4974.7499999999991</c:v>
                </c:pt>
                <c:pt idx="5820">
                  <c:v>4311.45</c:v>
                </c:pt>
                <c:pt idx="5821">
                  <c:v>4788</c:v>
                </c:pt>
                <c:pt idx="5822">
                  <c:v>5328.4000000000005</c:v>
                </c:pt>
                <c:pt idx="5823">
                  <c:v>1683</c:v>
                </c:pt>
                <c:pt idx="5824">
                  <c:v>2268</c:v>
                </c:pt>
                <c:pt idx="5825">
                  <c:v>2600.6400000000003</c:v>
                </c:pt>
                <c:pt idx="5826">
                  <c:v>1533.3999999999999</c:v>
                </c:pt>
                <c:pt idx="5827">
                  <c:v>1574.1200000000001</c:v>
                </c:pt>
                <c:pt idx="5828">
                  <c:v>2400.96</c:v>
                </c:pt>
                <c:pt idx="5829">
                  <c:v>2448.6</c:v>
                </c:pt>
                <c:pt idx="5830">
                  <c:v>2425.56</c:v>
                </c:pt>
                <c:pt idx="5831">
                  <c:v>2558.4</c:v>
                </c:pt>
                <c:pt idx="5832">
                  <c:v>1766.5999999999997</c:v>
                </c:pt>
                <c:pt idx="5833">
                  <c:v>1468.8</c:v>
                </c:pt>
                <c:pt idx="5834">
                  <c:v>2217.6</c:v>
                </c:pt>
                <c:pt idx="5835">
                  <c:v>3298.68</c:v>
                </c:pt>
                <c:pt idx="5836">
                  <c:v>2833.0499999999997</c:v>
                </c:pt>
                <c:pt idx="5837">
                  <c:v>3572.7999999999997</c:v>
                </c:pt>
                <c:pt idx="5838">
                  <c:v>2309.9999999999995</c:v>
                </c:pt>
                <c:pt idx="5839">
                  <c:v>1310.3999999999999</c:v>
                </c:pt>
                <c:pt idx="5840">
                  <c:v>1752.7499999999998</c:v>
                </c:pt>
                <c:pt idx="5841">
                  <c:v>3544.32</c:v>
                </c:pt>
                <c:pt idx="5842">
                  <c:v>2288</c:v>
                </c:pt>
                <c:pt idx="5843">
                  <c:v>2784.6</c:v>
                </c:pt>
                <c:pt idx="5844">
                  <c:v>1529.5800000000002</c:v>
                </c:pt>
                <c:pt idx="5845">
                  <c:v>1299.0300000000002</c:v>
                </c:pt>
                <c:pt idx="5846">
                  <c:v>2887.5</c:v>
                </c:pt>
                <c:pt idx="5847">
                  <c:v>3646.4</c:v>
                </c:pt>
                <c:pt idx="5848">
                  <c:v>2444</c:v>
                </c:pt>
                <c:pt idx="5849">
                  <c:v>2798.88</c:v>
                </c:pt>
                <c:pt idx="5850">
                  <c:v>1907.4</c:v>
                </c:pt>
                <c:pt idx="5851">
                  <c:v>1380.6000000000001</c:v>
                </c:pt>
                <c:pt idx="5852">
                  <c:v>4433.8499999999995</c:v>
                </c:pt>
                <c:pt idx="5853">
                  <c:v>7335.84</c:v>
                </c:pt>
                <c:pt idx="5854">
                  <c:v>7098</c:v>
                </c:pt>
                <c:pt idx="5855">
                  <c:v>9266.9499999999989</c:v>
                </c:pt>
                <c:pt idx="5856">
                  <c:v>7261.0999999999995</c:v>
                </c:pt>
                <c:pt idx="5857">
                  <c:v>6135.4800000000005</c:v>
                </c:pt>
                <c:pt idx="5858">
                  <c:v>9360</c:v>
                </c:pt>
                <c:pt idx="5859">
                  <c:v>12306.6</c:v>
                </c:pt>
                <c:pt idx="5860">
                  <c:v>10271.799999999999</c:v>
                </c:pt>
                <c:pt idx="5861">
                  <c:v>9525.6</c:v>
                </c:pt>
                <c:pt idx="5862">
                  <c:v>7801.92</c:v>
                </c:pt>
                <c:pt idx="5863">
                  <c:v>9427.3200000000015</c:v>
                </c:pt>
                <c:pt idx="5864">
                  <c:v>8058.7199999999993</c:v>
                </c:pt>
                <c:pt idx="5865">
                  <c:v>11184.300000000001</c:v>
                </c:pt>
                <c:pt idx="5866">
                  <c:v>9385.5300000000007</c:v>
                </c:pt>
                <c:pt idx="5867">
                  <c:v>7276.4999999999991</c:v>
                </c:pt>
                <c:pt idx="5868">
                  <c:v>5020.16</c:v>
                </c:pt>
                <c:pt idx="5869">
                  <c:v>5210.880000000001</c:v>
                </c:pt>
                <c:pt idx="5870">
                  <c:v>2778.2999999999997</c:v>
                </c:pt>
                <c:pt idx="5871">
                  <c:v>3429.2499999999995</c:v>
                </c:pt>
                <c:pt idx="5872">
                  <c:v>2932.5</c:v>
                </c:pt>
                <c:pt idx="5873">
                  <c:v>1744.0800000000002</c:v>
                </c:pt>
                <c:pt idx="5874">
                  <c:v>1317.33</c:v>
                </c:pt>
                <c:pt idx="5875">
                  <c:v>2159.8500000000004</c:v>
                </c:pt>
                <c:pt idx="5876">
                  <c:v>1462.5</c:v>
                </c:pt>
                <c:pt idx="5877">
                  <c:v>2056.3200000000002</c:v>
                </c:pt>
                <c:pt idx="5878">
                  <c:v>3836.2499999999995</c:v>
                </c:pt>
                <c:pt idx="5879">
                  <c:v>2100</c:v>
                </c:pt>
                <c:pt idx="5880">
                  <c:v>1890</c:v>
                </c:pt>
                <c:pt idx="5881">
                  <c:v>2634.3500000000004</c:v>
                </c:pt>
                <c:pt idx="5882">
                  <c:v>2538</c:v>
                </c:pt>
                <c:pt idx="5883">
                  <c:v>3666</c:v>
                </c:pt>
                <c:pt idx="5884">
                  <c:v>4586.4000000000005</c:v>
                </c:pt>
                <c:pt idx="5885">
                  <c:v>2707.12</c:v>
                </c:pt>
                <c:pt idx="5886">
                  <c:v>3000</c:v>
                </c:pt>
                <c:pt idx="5887">
                  <c:v>4450.6000000000004</c:v>
                </c:pt>
                <c:pt idx="5888">
                  <c:v>6765.12</c:v>
                </c:pt>
                <c:pt idx="5889">
                  <c:v>8611.2000000000007</c:v>
                </c:pt>
                <c:pt idx="5890">
                  <c:v>7776</c:v>
                </c:pt>
                <c:pt idx="5891">
                  <c:v>5812.56</c:v>
                </c:pt>
                <c:pt idx="5892">
                  <c:v>6065.2800000000007</c:v>
                </c:pt>
                <c:pt idx="5893">
                  <c:v>6230.3600000000006</c:v>
                </c:pt>
                <c:pt idx="5894">
                  <c:v>6851.2499999999991</c:v>
                </c:pt>
                <c:pt idx="5895">
                  <c:v>1486.94</c:v>
                </c:pt>
                <c:pt idx="5896">
                  <c:v>2469.6</c:v>
                </c:pt>
                <c:pt idx="5897">
                  <c:v>1332.8000000000002</c:v>
                </c:pt>
                <c:pt idx="5898">
                  <c:v>2326.17</c:v>
                </c:pt>
                <c:pt idx="5899">
                  <c:v>1132.2</c:v>
                </c:pt>
                <c:pt idx="5900">
                  <c:v>2917.2</c:v>
                </c:pt>
                <c:pt idx="5901">
                  <c:v>1499.6000000000001</c:v>
                </c:pt>
                <c:pt idx="5902">
                  <c:v>2338.56</c:v>
                </c:pt>
                <c:pt idx="5903">
                  <c:v>1784.32</c:v>
                </c:pt>
                <c:pt idx="5904">
                  <c:v>1883.5200000000002</c:v>
                </c:pt>
                <c:pt idx="5905">
                  <c:v>955.49999999999989</c:v>
                </c:pt>
                <c:pt idx="5906">
                  <c:v>2449.7000000000003</c:v>
                </c:pt>
                <c:pt idx="5907">
                  <c:v>1965.6</c:v>
                </c:pt>
                <c:pt idx="5908">
                  <c:v>2798.64</c:v>
                </c:pt>
                <c:pt idx="5909">
                  <c:v>1550.36</c:v>
                </c:pt>
                <c:pt idx="5910">
                  <c:v>2009.7000000000003</c:v>
                </c:pt>
                <c:pt idx="5911">
                  <c:v>1248.7499999999998</c:v>
                </c:pt>
                <c:pt idx="5912">
                  <c:v>2488.2000000000003</c:v>
                </c:pt>
                <c:pt idx="5913">
                  <c:v>1741.35</c:v>
                </c:pt>
                <c:pt idx="5914">
                  <c:v>2714.4</c:v>
                </c:pt>
                <c:pt idx="5915">
                  <c:v>1556.6399999999999</c:v>
                </c:pt>
                <c:pt idx="5916">
                  <c:v>1802.3500000000001</c:v>
                </c:pt>
                <c:pt idx="5917">
                  <c:v>1052.6399999999999</c:v>
                </c:pt>
                <c:pt idx="5918">
                  <c:v>2357.04</c:v>
                </c:pt>
                <c:pt idx="5919">
                  <c:v>1827</c:v>
                </c:pt>
                <c:pt idx="5920">
                  <c:v>2634.24</c:v>
                </c:pt>
                <c:pt idx="5921">
                  <c:v>1805.27</c:v>
                </c:pt>
                <c:pt idx="5922">
                  <c:v>2359.5</c:v>
                </c:pt>
                <c:pt idx="5923">
                  <c:v>2256</c:v>
                </c:pt>
                <c:pt idx="5924">
                  <c:v>5768.28</c:v>
                </c:pt>
                <c:pt idx="5925">
                  <c:v>4013.1</c:v>
                </c:pt>
                <c:pt idx="5926">
                  <c:v>4151.04</c:v>
                </c:pt>
                <c:pt idx="5927">
                  <c:v>3925.44</c:v>
                </c:pt>
                <c:pt idx="5928">
                  <c:v>4049.7600000000007</c:v>
                </c:pt>
                <c:pt idx="5929">
                  <c:v>2616.12</c:v>
                </c:pt>
                <c:pt idx="5930">
                  <c:v>7750.05</c:v>
                </c:pt>
                <c:pt idx="5931">
                  <c:v>5208</c:v>
                </c:pt>
                <c:pt idx="5932">
                  <c:v>5462.08</c:v>
                </c:pt>
                <c:pt idx="5933">
                  <c:v>6097.2999999999993</c:v>
                </c:pt>
                <c:pt idx="5934">
                  <c:v>4120.96</c:v>
                </c:pt>
                <c:pt idx="5935">
                  <c:v>3332.64</c:v>
                </c:pt>
                <c:pt idx="5936">
                  <c:v>9185.2800000000007</c:v>
                </c:pt>
                <c:pt idx="5937">
                  <c:v>5312.9999999999991</c:v>
                </c:pt>
                <c:pt idx="5938">
                  <c:v>5477.55</c:v>
                </c:pt>
                <c:pt idx="5939">
                  <c:v>6095</c:v>
                </c:pt>
                <c:pt idx="5940">
                  <c:v>3868.8</c:v>
                </c:pt>
                <c:pt idx="5941">
                  <c:v>3181.3599999999997</c:v>
                </c:pt>
                <c:pt idx="5942">
                  <c:v>7197.1200000000008</c:v>
                </c:pt>
                <c:pt idx="5943">
                  <c:v>4400</c:v>
                </c:pt>
                <c:pt idx="5944">
                  <c:v>4888</c:v>
                </c:pt>
                <c:pt idx="5945">
                  <c:v>5299.84</c:v>
                </c:pt>
                <c:pt idx="5946">
                  <c:v>4019.4</c:v>
                </c:pt>
                <c:pt idx="5947">
                  <c:v>2392</c:v>
                </c:pt>
                <c:pt idx="5948">
                  <c:v>5942.2300000000005</c:v>
                </c:pt>
                <c:pt idx="5949">
                  <c:v>3066.12</c:v>
                </c:pt>
                <c:pt idx="5950">
                  <c:v>3456.5400000000004</c:v>
                </c:pt>
                <c:pt idx="5951">
                  <c:v>2739.21</c:v>
                </c:pt>
                <c:pt idx="5952">
                  <c:v>2888.6</c:v>
                </c:pt>
                <c:pt idx="5953">
                  <c:v>1397.76</c:v>
                </c:pt>
                <c:pt idx="5954">
                  <c:v>3936.2400000000002</c:v>
                </c:pt>
                <c:pt idx="5955">
                  <c:v>3303.2999999999997</c:v>
                </c:pt>
                <c:pt idx="5956">
                  <c:v>3144.96</c:v>
                </c:pt>
                <c:pt idx="5957">
                  <c:v>4698</c:v>
                </c:pt>
                <c:pt idx="5958">
                  <c:v>4018.68</c:v>
                </c:pt>
                <c:pt idx="5959">
                  <c:v>2862</c:v>
                </c:pt>
                <c:pt idx="5960">
                  <c:v>6880.2300000000005</c:v>
                </c:pt>
                <c:pt idx="5961">
                  <c:v>6794.2800000000007</c:v>
                </c:pt>
                <c:pt idx="5962">
                  <c:v>5755.8600000000006</c:v>
                </c:pt>
                <c:pt idx="5963">
                  <c:v>5125.12</c:v>
                </c:pt>
                <c:pt idx="5964">
                  <c:v>5445.7</c:v>
                </c:pt>
                <c:pt idx="5965">
                  <c:v>3258.5</c:v>
                </c:pt>
                <c:pt idx="5966">
                  <c:v>8114.4000000000005</c:v>
                </c:pt>
                <c:pt idx="5967">
                  <c:v>1656.48</c:v>
                </c:pt>
                <c:pt idx="5968">
                  <c:v>2000.22</c:v>
                </c:pt>
                <c:pt idx="5969">
                  <c:v>1921.78</c:v>
                </c:pt>
                <c:pt idx="5970">
                  <c:v>1345.9599999999998</c:v>
                </c:pt>
                <c:pt idx="5971">
                  <c:v>1190.6999999999998</c:v>
                </c:pt>
                <c:pt idx="5972">
                  <c:v>1398.6</c:v>
                </c:pt>
                <c:pt idx="5973">
                  <c:v>2073.5</c:v>
                </c:pt>
                <c:pt idx="5974">
                  <c:v>2318.7600000000002</c:v>
                </c:pt>
                <c:pt idx="5975">
                  <c:v>1875.3</c:v>
                </c:pt>
                <c:pt idx="5976">
                  <c:v>1149.1199999999999</c:v>
                </c:pt>
                <c:pt idx="5977">
                  <c:v>813.12</c:v>
                </c:pt>
                <c:pt idx="5978">
                  <c:v>1203.8399999999999</c:v>
                </c:pt>
                <c:pt idx="5979">
                  <c:v>2521.5499999999997</c:v>
                </c:pt>
                <c:pt idx="5980">
                  <c:v>2508</c:v>
                </c:pt>
                <c:pt idx="5981">
                  <c:v>2229.5</c:v>
                </c:pt>
                <c:pt idx="5982">
                  <c:v>1470.1599999999999</c:v>
                </c:pt>
                <c:pt idx="5983">
                  <c:v>686.33999999999992</c:v>
                </c:pt>
                <c:pt idx="5984">
                  <c:v>1654.4</c:v>
                </c:pt>
                <c:pt idx="5985">
                  <c:v>2807.9999999999995</c:v>
                </c:pt>
                <c:pt idx="5986">
                  <c:v>2385</c:v>
                </c:pt>
                <c:pt idx="5987">
                  <c:v>2550</c:v>
                </c:pt>
                <c:pt idx="5988">
                  <c:v>1725</c:v>
                </c:pt>
                <c:pt idx="5989">
                  <c:v>819</c:v>
                </c:pt>
                <c:pt idx="5990">
                  <c:v>2267.2799999999997</c:v>
                </c:pt>
                <c:pt idx="5991">
                  <c:v>3247.23</c:v>
                </c:pt>
                <c:pt idx="5992">
                  <c:v>3234.0600000000004</c:v>
                </c:pt>
                <c:pt idx="5993">
                  <c:v>2820</c:v>
                </c:pt>
                <c:pt idx="5994">
                  <c:v>2205</c:v>
                </c:pt>
                <c:pt idx="5995">
                  <c:v>1212.78</c:v>
                </c:pt>
                <c:pt idx="5996">
                  <c:v>2257.92</c:v>
                </c:pt>
                <c:pt idx="5997">
                  <c:v>3669.12</c:v>
                </c:pt>
                <c:pt idx="5998">
                  <c:v>3659.76</c:v>
                </c:pt>
                <c:pt idx="5999">
                  <c:v>3167.1</c:v>
                </c:pt>
                <c:pt idx="6000">
                  <c:v>2185</c:v>
                </c:pt>
                <c:pt idx="6001">
                  <c:v>1456.56</c:v>
                </c:pt>
                <c:pt idx="6002">
                  <c:v>3525.21</c:v>
                </c:pt>
                <c:pt idx="6003">
                  <c:v>4705.96</c:v>
                </c:pt>
                <c:pt idx="6004">
                  <c:v>3621</c:v>
                </c:pt>
                <c:pt idx="6005">
                  <c:v>3188.0099999999998</c:v>
                </c:pt>
                <c:pt idx="6006">
                  <c:v>2181.6</c:v>
                </c:pt>
                <c:pt idx="6007">
                  <c:v>2862.08</c:v>
                </c:pt>
                <c:pt idx="6008">
                  <c:v>3131.58</c:v>
                </c:pt>
                <c:pt idx="6009">
                  <c:v>4075</c:v>
                </c:pt>
                <c:pt idx="6010">
                  <c:v>4588.5</c:v>
                </c:pt>
                <c:pt idx="6011">
                  <c:v>2989.98</c:v>
                </c:pt>
                <c:pt idx="6012">
                  <c:v>2853.7599999999998</c:v>
                </c:pt>
                <c:pt idx="6013">
                  <c:v>2806.04</c:v>
                </c:pt>
                <c:pt idx="6014">
                  <c:v>2444</c:v>
                </c:pt>
                <c:pt idx="6015">
                  <c:v>3355.0299999999997</c:v>
                </c:pt>
                <c:pt idx="6016">
                  <c:v>3839.8500000000004</c:v>
                </c:pt>
                <c:pt idx="6017">
                  <c:v>2476.7999999999997</c:v>
                </c:pt>
                <c:pt idx="6018">
                  <c:v>2177.5099999999998</c:v>
                </c:pt>
                <c:pt idx="6019">
                  <c:v>2494.8000000000002</c:v>
                </c:pt>
                <c:pt idx="6020">
                  <c:v>2465.6799999999998</c:v>
                </c:pt>
                <c:pt idx="6021">
                  <c:v>2656.7999999999997</c:v>
                </c:pt>
                <c:pt idx="6022">
                  <c:v>3611.9500000000003</c:v>
                </c:pt>
                <c:pt idx="6023">
                  <c:v>1921.9199999999998</c:v>
                </c:pt>
                <c:pt idx="6024">
                  <c:v>1896.3</c:v>
                </c:pt>
                <c:pt idx="6025">
                  <c:v>1462.8000000000002</c:v>
                </c:pt>
                <c:pt idx="6026">
                  <c:v>1808.8</c:v>
                </c:pt>
                <c:pt idx="6027">
                  <c:v>2664.8999999999996</c:v>
                </c:pt>
                <c:pt idx="6028">
                  <c:v>3516.2400000000002</c:v>
                </c:pt>
                <c:pt idx="6029">
                  <c:v>2125.1999999999998</c:v>
                </c:pt>
                <c:pt idx="6030">
                  <c:v>1934.52</c:v>
                </c:pt>
                <c:pt idx="6031">
                  <c:v>1890.51</c:v>
                </c:pt>
                <c:pt idx="6032">
                  <c:v>2258.85</c:v>
                </c:pt>
                <c:pt idx="6033">
                  <c:v>3663.4399999999996</c:v>
                </c:pt>
                <c:pt idx="6034">
                  <c:v>4630.5</c:v>
                </c:pt>
                <c:pt idx="6035">
                  <c:v>2538.7199999999998</c:v>
                </c:pt>
                <c:pt idx="6036">
                  <c:v>2277</c:v>
                </c:pt>
                <c:pt idx="6037">
                  <c:v>1967.68</c:v>
                </c:pt>
                <c:pt idx="6038">
                  <c:v>2897.1</c:v>
                </c:pt>
                <c:pt idx="6039">
                  <c:v>2150.61</c:v>
                </c:pt>
                <c:pt idx="6040">
                  <c:v>3071.88</c:v>
                </c:pt>
                <c:pt idx="6041">
                  <c:v>2666.16</c:v>
                </c:pt>
                <c:pt idx="6042">
                  <c:v>1790.95</c:v>
                </c:pt>
                <c:pt idx="6043">
                  <c:v>1476</c:v>
                </c:pt>
                <c:pt idx="6044">
                  <c:v>1935.36</c:v>
                </c:pt>
                <c:pt idx="6045">
                  <c:v>2376.9899999999998</c:v>
                </c:pt>
                <c:pt idx="6046">
                  <c:v>2565.2000000000003</c:v>
                </c:pt>
                <c:pt idx="6047">
                  <c:v>2093.46</c:v>
                </c:pt>
                <c:pt idx="6048">
                  <c:v>1559.18</c:v>
                </c:pt>
                <c:pt idx="6049">
                  <c:v>1069.2</c:v>
                </c:pt>
                <c:pt idx="6050">
                  <c:v>1620.32</c:v>
                </c:pt>
                <c:pt idx="6051">
                  <c:v>3630</c:v>
                </c:pt>
                <c:pt idx="6052">
                  <c:v>3027.36</c:v>
                </c:pt>
                <c:pt idx="6053">
                  <c:v>2853.7599999999998</c:v>
                </c:pt>
                <c:pt idx="6054">
                  <c:v>1908.9999999999998</c:v>
                </c:pt>
                <c:pt idx="6055">
                  <c:v>1253.45</c:v>
                </c:pt>
                <c:pt idx="6056">
                  <c:v>1862</c:v>
                </c:pt>
                <c:pt idx="6057">
                  <c:v>3534.2999999999997</c:v>
                </c:pt>
                <c:pt idx="6058">
                  <c:v>2891</c:v>
                </c:pt>
                <c:pt idx="6059">
                  <c:v>3190</c:v>
                </c:pt>
                <c:pt idx="6060">
                  <c:v>2161.08</c:v>
                </c:pt>
                <c:pt idx="6061">
                  <c:v>1331.6799999999998</c:v>
                </c:pt>
                <c:pt idx="6062">
                  <c:v>2648.2200000000003</c:v>
                </c:pt>
                <c:pt idx="6063">
                  <c:v>3442.4999999999995</c:v>
                </c:pt>
                <c:pt idx="6064">
                  <c:v>3283.38</c:v>
                </c:pt>
                <c:pt idx="6065">
                  <c:v>3316.3199999999997</c:v>
                </c:pt>
                <c:pt idx="6066">
                  <c:v>2134.8599999999997</c:v>
                </c:pt>
                <c:pt idx="6067">
                  <c:v>1528.8</c:v>
                </c:pt>
                <c:pt idx="6068">
                  <c:v>3094.65</c:v>
                </c:pt>
                <c:pt idx="6069">
                  <c:v>5066.88</c:v>
                </c:pt>
                <c:pt idx="6070">
                  <c:v>4324.32</c:v>
                </c:pt>
                <c:pt idx="6071">
                  <c:v>4023</c:v>
                </c:pt>
                <c:pt idx="6072">
                  <c:v>2575.7999999999997</c:v>
                </c:pt>
                <c:pt idx="6073">
                  <c:v>2094.96</c:v>
                </c:pt>
                <c:pt idx="6074">
                  <c:v>4315.68</c:v>
                </c:pt>
                <c:pt idx="6075">
                  <c:v>5152.1399999999994</c:v>
                </c:pt>
                <c:pt idx="6076">
                  <c:v>5443.2000000000007</c:v>
                </c:pt>
                <c:pt idx="6077">
                  <c:v>4454.3999999999996</c:v>
                </c:pt>
                <c:pt idx="6078">
                  <c:v>3280.4999999999995</c:v>
                </c:pt>
                <c:pt idx="6079">
                  <c:v>3553.95</c:v>
                </c:pt>
                <c:pt idx="6080">
                  <c:v>3670.8</c:v>
                </c:pt>
                <c:pt idx="6081">
                  <c:v>4900</c:v>
                </c:pt>
                <c:pt idx="6082">
                  <c:v>5491.2</c:v>
                </c:pt>
                <c:pt idx="6083">
                  <c:v>3788.5599999999995</c:v>
                </c:pt>
                <c:pt idx="6084">
                  <c:v>3696.5499999999997</c:v>
                </c:pt>
                <c:pt idx="6085">
                  <c:v>3323.2000000000003</c:v>
                </c:pt>
                <c:pt idx="6086">
                  <c:v>3351.6</c:v>
                </c:pt>
                <c:pt idx="6087">
                  <c:v>3594.1499999999996</c:v>
                </c:pt>
                <c:pt idx="6088">
                  <c:v>4057.56</c:v>
                </c:pt>
                <c:pt idx="6089">
                  <c:v>3091.66</c:v>
                </c:pt>
                <c:pt idx="6090">
                  <c:v>2832.69</c:v>
                </c:pt>
                <c:pt idx="6091">
                  <c:v>2397.6</c:v>
                </c:pt>
                <c:pt idx="6092">
                  <c:v>2824.92</c:v>
                </c:pt>
                <c:pt idx="6093">
                  <c:v>3960</c:v>
                </c:pt>
                <c:pt idx="6094">
                  <c:v>3948.5</c:v>
                </c:pt>
                <c:pt idx="6095">
                  <c:v>2368.7999999999997</c:v>
                </c:pt>
                <c:pt idx="6096">
                  <c:v>2141.3000000000002</c:v>
                </c:pt>
                <c:pt idx="6097">
                  <c:v>2242.2400000000002</c:v>
                </c:pt>
                <c:pt idx="6098">
                  <c:v>2641.8</c:v>
                </c:pt>
                <c:pt idx="6099">
                  <c:v>4547.2</c:v>
                </c:pt>
                <c:pt idx="6100">
                  <c:v>4779</c:v>
                </c:pt>
                <c:pt idx="6101">
                  <c:v>3032.64</c:v>
                </c:pt>
                <c:pt idx="6102">
                  <c:v>2972.75</c:v>
                </c:pt>
                <c:pt idx="6103">
                  <c:v>3231.8</c:v>
                </c:pt>
                <c:pt idx="6104">
                  <c:v>3931.2000000000003</c:v>
                </c:pt>
                <c:pt idx="6105">
                  <c:v>5313</c:v>
                </c:pt>
                <c:pt idx="6106">
                  <c:v>5551</c:v>
                </c:pt>
                <c:pt idx="6107">
                  <c:v>3758.2999999999997</c:v>
                </c:pt>
                <c:pt idx="6108">
                  <c:v>3668.4999999999995</c:v>
                </c:pt>
                <c:pt idx="6109">
                  <c:v>3427.2</c:v>
                </c:pt>
                <c:pt idx="6110">
                  <c:v>3301.2</c:v>
                </c:pt>
                <c:pt idx="6111">
                  <c:v>1937.49</c:v>
                </c:pt>
                <c:pt idx="6112">
                  <c:v>2685.15</c:v>
                </c:pt>
                <c:pt idx="6113">
                  <c:v>2154.6</c:v>
                </c:pt>
                <c:pt idx="6114">
                  <c:v>1462.5</c:v>
                </c:pt>
                <c:pt idx="6115">
                  <c:v>1162.3499999999999</c:v>
                </c:pt>
                <c:pt idx="6116">
                  <c:v>1642.68</c:v>
                </c:pt>
                <c:pt idx="6117">
                  <c:v>2228.65</c:v>
                </c:pt>
                <c:pt idx="6118">
                  <c:v>2279.2000000000003</c:v>
                </c:pt>
                <c:pt idx="6119">
                  <c:v>1924</c:v>
                </c:pt>
                <c:pt idx="6120">
                  <c:v>1179.3600000000001</c:v>
                </c:pt>
                <c:pt idx="6121">
                  <c:v>1003.68</c:v>
                </c:pt>
                <c:pt idx="6122">
                  <c:v>1305.3599999999999</c:v>
                </c:pt>
                <c:pt idx="6123">
                  <c:v>2534.5</c:v>
                </c:pt>
                <c:pt idx="6124">
                  <c:v>2462.38</c:v>
                </c:pt>
                <c:pt idx="6125">
                  <c:v>2713.13</c:v>
                </c:pt>
                <c:pt idx="6126">
                  <c:v>1784.1200000000001</c:v>
                </c:pt>
                <c:pt idx="6127">
                  <c:v>934.82999999999993</c:v>
                </c:pt>
                <c:pt idx="6128">
                  <c:v>1641.6</c:v>
                </c:pt>
                <c:pt idx="6129">
                  <c:v>3258.9</c:v>
                </c:pt>
                <c:pt idx="6130">
                  <c:v>2244</c:v>
                </c:pt>
                <c:pt idx="6131">
                  <c:v>2350</c:v>
                </c:pt>
                <c:pt idx="6132">
                  <c:v>1821.6000000000001</c:v>
                </c:pt>
                <c:pt idx="6133">
                  <c:v>1322.8799999999999</c:v>
                </c:pt>
                <c:pt idx="6134">
                  <c:v>2646</c:v>
                </c:pt>
                <c:pt idx="6135">
                  <c:v>4060.8</c:v>
                </c:pt>
                <c:pt idx="6136">
                  <c:v>2920.32</c:v>
                </c:pt>
                <c:pt idx="6137">
                  <c:v>3198</c:v>
                </c:pt>
                <c:pt idx="6138">
                  <c:v>2309.58</c:v>
                </c:pt>
                <c:pt idx="6139">
                  <c:v>1344</c:v>
                </c:pt>
                <c:pt idx="6140">
                  <c:v>3072</c:v>
                </c:pt>
                <c:pt idx="6141">
                  <c:v>4290.88</c:v>
                </c:pt>
                <c:pt idx="6142">
                  <c:v>4048.38</c:v>
                </c:pt>
                <c:pt idx="6143">
                  <c:v>3544.3199999999997</c:v>
                </c:pt>
                <c:pt idx="6144">
                  <c:v>2998.8</c:v>
                </c:pt>
                <c:pt idx="6145">
                  <c:v>1762.56</c:v>
                </c:pt>
                <c:pt idx="6146">
                  <c:v>3517.5</c:v>
                </c:pt>
                <c:pt idx="6147">
                  <c:v>4606</c:v>
                </c:pt>
                <c:pt idx="6148">
                  <c:v>4499.7300000000005</c:v>
                </c:pt>
                <c:pt idx="6149">
                  <c:v>3425</c:v>
                </c:pt>
                <c:pt idx="6150">
                  <c:v>3002.88</c:v>
                </c:pt>
                <c:pt idx="6151">
                  <c:v>3576.96</c:v>
                </c:pt>
                <c:pt idx="6152">
                  <c:v>3640.78</c:v>
                </c:pt>
                <c:pt idx="6153">
                  <c:v>4919.46</c:v>
                </c:pt>
                <c:pt idx="6154">
                  <c:v>5278</c:v>
                </c:pt>
                <c:pt idx="6155">
                  <c:v>3725.9999999999995</c:v>
                </c:pt>
                <c:pt idx="6156">
                  <c:v>3114.28</c:v>
                </c:pt>
                <c:pt idx="6157">
                  <c:v>3628.7999999999997</c:v>
                </c:pt>
                <c:pt idx="6158">
                  <c:v>2832.2</c:v>
                </c:pt>
                <c:pt idx="6159">
                  <c:v>4179.6000000000004</c:v>
                </c:pt>
                <c:pt idx="6160">
                  <c:v>4032.6000000000004</c:v>
                </c:pt>
                <c:pt idx="6161">
                  <c:v>2664.8999999999996</c:v>
                </c:pt>
                <c:pt idx="6162">
                  <c:v>2786.4</c:v>
                </c:pt>
                <c:pt idx="6163">
                  <c:v>2592</c:v>
                </c:pt>
                <c:pt idx="6164">
                  <c:v>3091.6000000000004</c:v>
                </c:pt>
                <c:pt idx="6165">
                  <c:v>2806.02</c:v>
                </c:pt>
                <c:pt idx="6166">
                  <c:v>3470.48</c:v>
                </c:pt>
                <c:pt idx="6167">
                  <c:v>2072.6999999999998</c:v>
                </c:pt>
                <c:pt idx="6168">
                  <c:v>1936</c:v>
                </c:pt>
                <c:pt idx="6169">
                  <c:v>2070</c:v>
                </c:pt>
                <c:pt idx="6170">
                  <c:v>2545.92</c:v>
                </c:pt>
                <c:pt idx="6171">
                  <c:v>3563.37</c:v>
                </c:pt>
                <c:pt idx="6172">
                  <c:v>5418.3600000000006</c:v>
                </c:pt>
                <c:pt idx="6173">
                  <c:v>2918.7</c:v>
                </c:pt>
                <c:pt idx="6174">
                  <c:v>3076.32</c:v>
                </c:pt>
                <c:pt idx="6175">
                  <c:v>2876.3999999999996</c:v>
                </c:pt>
                <c:pt idx="6176">
                  <c:v>2821</c:v>
                </c:pt>
                <c:pt idx="6177">
                  <c:v>5582.5</c:v>
                </c:pt>
                <c:pt idx="6178">
                  <c:v>5809.8600000000006</c:v>
                </c:pt>
                <c:pt idx="6179">
                  <c:v>3657</c:v>
                </c:pt>
                <c:pt idx="6180">
                  <c:v>3264</c:v>
                </c:pt>
                <c:pt idx="6181">
                  <c:v>3712</c:v>
                </c:pt>
                <c:pt idx="6182">
                  <c:v>3024</c:v>
                </c:pt>
                <c:pt idx="6183">
                  <c:v>5790.7200000000012</c:v>
                </c:pt>
                <c:pt idx="6184">
                  <c:v>3429.8999999999996</c:v>
                </c:pt>
                <c:pt idx="6185">
                  <c:v>2804.88</c:v>
                </c:pt>
                <c:pt idx="6186">
                  <c:v>3036.88</c:v>
                </c:pt>
                <c:pt idx="6187">
                  <c:v>4175.01</c:v>
                </c:pt>
                <c:pt idx="6188">
                  <c:v>5305.8</c:v>
                </c:pt>
                <c:pt idx="6189">
                  <c:v>6995.0400000000009</c:v>
                </c:pt>
                <c:pt idx="6190">
                  <c:v>3910.9199999999996</c:v>
                </c:pt>
                <c:pt idx="6191">
                  <c:v>2328.41</c:v>
                </c:pt>
                <c:pt idx="6192">
                  <c:v>2509.6499999999996</c:v>
                </c:pt>
                <c:pt idx="6193">
                  <c:v>4352.67</c:v>
                </c:pt>
                <c:pt idx="6194">
                  <c:v>4773.6000000000004</c:v>
                </c:pt>
                <c:pt idx="6195">
                  <c:v>5072.1000000000004</c:v>
                </c:pt>
                <c:pt idx="6196">
                  <c:v>3292.7999999999997</c:v>
                </c:pt>
                <c:pt idx="6197">
                  <c:v>1650.72</c:v>
                </c:pt>
                <c:pt idx="6198">
                  <c:v>1632.96</c:v>
                </c:pt>
                <c:pt idx="6199">
                  <c:v>3562.08</c:v>
                </c:pt>
                <c:pt idx="6200">
                  <c:v>3810.2400000000002</c:v>
                </c:pt>
                <c:pt idx="6201">
                  <c:v>5323.2300000000005</c:v>
                </c:pt>
                <c:pt idx="6202">
                  <c:v>2846.4799999999996</c:v>
                </c:pt>
                <c:pt idx="6203">
                  <c:v>1659.84</c:v>
                </c:pt>
                <c:pt idx="6204">
                  <c:v>2089.8000000000002</c:v>
                </c:pt>
                <c:pt idx="6205">
                  <c:v>4418</c:v>
                </c:pt>
                <c:pt idx="6206">
                  <c:v>5135.13</c:v>
                </c:pt>
                <c:pt idx="6207">
                  <c:v>7444.8</c:v>
                </c:pt>
                <c:pt idx="6208">
                  <c:v>3806.9999999999995</c:v>
                </c:pt>
                <c:pt idx="6209">
                  <c:v>3185.7</c:v>
                </c:pt>
                <c:pt idx="6210">
                  <c:v>3286.92</c:v>
                </c:pt>
                <c:pt idx="6211">
                  <c:v>5194</c:v>
                </c:pt>
                <c:pt idx="6212">
                  <c:v>7080</c:v>
                </c:pt>
                <c:pt idx="6213">
                  <c:v>7796.880000000001</c:v>
                </c:pt>
                <c:pt idx="6214">
                  <c:v>4410</c:v>
                </c:pt>
                <c:pt idx="6215">
                  <c:v>3536.2799999999997</c:v>
                </c:pt>
                <c:pt idx="6216">
                  <c:v>4610.7</c:v>
                </c:pt>
                <c:pt idx="6217">
                  <c:v>5440.4999999999991</c:v>
                </c:pt>
                <c:pt idx="6218">
                  <c:v>10400</c:v>
                </c:pt>
                <c:pt idx="6219">
                  <c:v>11559.87</c:v>
                </c:pt>
                <c:pt idx="6220">
                  <c:v>7673.4</c:v>
                </c:pt>
                <c:pt idx="6221">
                  <c:v>4553.28</c:v>
                </c:pt>
                <c:pt idx="6222">
                  <c:v>4411.68</c:v>
                </c:pt>
                <c:pt idx="6223">
                  <c:v>6911.9999999999991</c:v>
                </c:pt>
                <c:pt idx="6224">
                  <c:v>10467.6</c:v>
                </c:pt>
                <c:pt idx="6225">
                  <c:v>11520.840000000002</c:v>
                </c:pt>
                <c:pt idx="6226">
                  <c:v>6429.78</c:v>
                </c:pt>
                <c:pt idx="6227">
                  <c:v>4620</c:v>
                </c:pt>
                <c:pt idx="6228">
                  <c:v>4203.32</c:v>
                </c:pt>
                <c:pt idx="6229">
                  <c:v>5278.5</c:v>
                </c:pt>
                <c:pt idx="6230">
                  <c:v>9835.64</c:v>
                </c:pt>
                <c:pt idx="6231">
                  <c:v>8489.4600000000009</c:v>
                </c:pt>
                <c:pt idx="6232">
                  <c:v>5137.92</c:v>
                </c:pt>
                <c:pt idx="6233">
                  <c:v>2904.7200000000003</c:v>
                </c:pt>
                <c:pt idx="6234">
                  <c:v>3276</c:v>
                </c:pt>
                <c:pt idx="6235">
                  <c:v>3863.9999999999995</c:v>
                </c:pt>
                <c:pt idx="6236">
                  <c:v>7238.4</c:v>
                </c:pt>
                <c:pt idx="6237">
                  <c:v>7320</c:v>
                </c:pt>
                <c:pt idx="6238">
                  <c:v>4368</c:v>
                </c:pt>
                <c:pt idx="6239">
                  <c:v>2814.2400000000002</c:v>
                </c:pt>
                <c:pt idx="6240">
                  <c:v>2886.4</c:v>
                </c:pt>
                <c:pt idx="6241">
                  <c:v>4717.4399999999996</c:v>
                </c:pt>
                <c:pt idx="6242">
                  <c:v>8190</c:v>
                </c:pt>
                <c:pt idx="6243">
                  <c:v>7923.0000000000009</c:v>
                </c:pt>
                <c:pt idx="6244">
                  <c:v>3722.3999999999996</c:v>
                </c:pt>
                <c:pt idx="6245">
                  <c:v>3040.1</c:v>
                </c:pt>
                <c:pt idx="6246">
                  <c:v>5008.5</c:v>
                </c:pt>
                <c:pt idx="6247">
                  <c:v>6079.92</c:v>
                </c:pt>
                <c:pt idx="6248">
                  <c:v>9603.7199999999993</c:v>
                </c:pt>
                <c:pt idx="6249">
                  <c:v>11658</c:v>
                </c:pt>
                <c:pt idx="6250">
                  <c:v>5715.9</c:v>
                </c:pt>
                <c:pt idx="6251">
                  <c:v>4214</c:v>
                </c:pt>
                <c:pt idx="6252">
                  <c:v>5150.7</c:v>
                </c:pt>
                <c:pt idx="6253">
                  <c:v>6682.4999999999991</c:v>
                </c:pt>
                <c:pt idx="6254">
                  <c:v>9302.4</c:v>
                </c:pt>
                <c:pt idx="6255">
                  <c:v>3811.5</c:v>
                </c:pt>
                <c:pt idx="6256">
                  <c:v>3077</c:v>
                </c:pt>
                <c:pt idx="6257">
                  <c:v>2449.44</c:v>
                </c:pt>
                <c:pt idx="6258">
                  <c:v>2759.3500000000004</c:v>
                </c:pt>
                <c:pt idx="6259">
                  <c:v>3013.9199999999996</c:v>
                </c:pt>
                <c:pt idx="6260">
                  <c:v>4264.96</c:v>
                </c:pt>
                <c:pt idx="6261">
                  <c:v>4471</c:v>
                </c:pt>
                <c:pt idx="6262">
                  <c:v>3068.16</c:v>
                </c:pt>
                <c:pt idx="6263">
                  <c:v>2137.8500000000004</c:v>
                </c:pt>
                <c:pt idx="6264">
                  <c:v>2059</c:v>
                </c:pt>
                <c:pt idx="6265">
                  <c:v>3960</c:v>
                </c:pt>
                <c:pt idx="6266">
                  <c:v>3532.2</c:v>
                </c:pt>
                <c:pt idx="6267">
                  <c:v>4173.12</c:v>
                </c:pt>
                <c:pt idx="6268">
                  <c:v>1957.4999999999998</c:v>
                </c:pt>
                <c:pt idx="6269">
                  <c:v>1788.28</c:v>
                </c:pt>
                <c:pt idx="6270">
                  <c:v>1674</c:v>
                </c:pt>
                <c:pt idx="6271">
                  <c:v>2630.7</c:v>
                </c:pt>
                <c:pt idx="6272">
                  <c:v>2829.06</c:v>
                </c:pt>
                <c:pt idx="6273">
                  <c:v>3834.5400000000004</c:v>
                </c:pt>
                <c:pt idx="6274">
                  <c:v>2039.8</c:v>
                </c:pt>
                <c:pt idx="6275">
                  <c:v>1584.0000000000002</c:v>
                </c:pt>
                <c:pt idx="6276">
                  <c:v>1814.4</c:v>
                </c:pt>
                <c:pt idx="6277">
                  <c:v>2751</c:v>
                </c:pt>
                <c:pt idx="6278">
                  <c:v>3689.2799999999997</c:v>
                </c:pt>
                <c:pt idx="6279">
                  <c:v>5547.3</c:v>
                </c:pt>
                <c:pt idx="6280">
                  <c:v>3516.24</c:v>
                </c:pt>
                <c:pt idx="6281">
                  <c:v>3314.09</c:v>
                </c:pt>
                <c:pt idx="6282">
                  <c:v>3078</c:v>
                </c:pt>
                <c:pt idx="6283">
                  <c:v>3381</c:v>
                </c:pt>
                <c:pt idx="6284">
                  <c:v>6418.86</c:v>
                </c:pt>
                <c:pt idx="6285">
                  <c:v>6021.4000000000005</c:v>
                </c:pt>
                <c:pt idx="6286">
                  <c:v>3592.68</c:v>
                </c:pt>
                <c:pt idx="6287">
                  <c:v>4289.22</c:v>
                </c:pt>
                <c:pt idx="6288">
                  <c:v>4223.3100000000004</c:v>
                </c:pt>
                <c:pt idx="6289">
                  <c:v>4872.07</c:v>
                </c:pt>
                <c:pt idx="6290">
                  <c:v>9286.1999999999989</c:v>
                </c:pt>
                <c:pt idx="6291">
                  <c:v>8820</c:v>
                </c:pt>
                <c:pt idx="6292">
                  <c:v>6496</c:v>
                </c:pt>
                <c:pt idx="6293">
                  <c:v>5713.4000000000005</c:v>
                </c:pt>
                <c:pt idx="6294">
                  <c:v>5383.56</c:v>
                </c:pt>
                <c:pt idx="6295">
                  <c:v>5261.62</c:v>
                </c:pt>
                <c:pt idx="6296">
                  <c:v>10604.16</c:v>
                </c:pt>
                <c:pt idx="6297">
                  <c:v>9957.6400000000012</c:v>
                </c:pt>
                <c:pt idx="6298">
                  <c:v>5219.9999999999991</c:v>
                </c:pt>
                <c:pt idx="6299">
                  <c:v>6010.2000000000007</c:v>
                </c:pt>
                <c:pt idx="6300">
                  <c:v>4244.24</c:v>
                </c:pt>
                <c:pt idx="6301">
                  <c:v>4477.4399999999996</c:v>
                </c:pt>
                <c:pt idx="6302">
                  <c:v>7983.3600000000006</c:v>
                </c:pt>
                <c:pt idx="6303">
                  <c:v>6890</c:v>
                </c:pt>
                <c:pt idx="6304">
                  <c:v>4434.5</c:v>
                </c:pt>
                <c:pt idx="6305">
                  <c:v>2499</c:v>
                </c:pt>
                <c:pt idx="6306">
                  <c:v>2100</c:v>
                </c:pt>
                <c:pt idx="6307">
                  <c:v>2726.8799999999997</c:v>
                </c:pt>
                <c:pt idx="6308">
                  <c:v>5077.03</c:v>
                </c:pt>
                <c:pt idx="6309">
                  <c:v>5556.6</c:v>
                </c:pt>
                <c:pt idx="6310">
                  <c:v>2975.2799999999997</c:v>
                </c:pt>
                <c:pt idx="6311">
                  <c:v>2601</c:v>
                </c:pt>
                <c:pt idx="6312">
                  <c:v>2937.6000000000004</c:v>
                </c:pt>
                <c:pt idx="6313">
                  <c:v>2941.2599999999998</c:v>
                </c:pt>
                <c:pt idx="6314">
                  <c:v>5322.24</c:v>
                </c:pt>
                <c:pt idx="6315">
                  <c:v>5203</c:v>
                </c:pt>
                <c:pt idx="6316">
                  <c:v>2932.7999999999997</c:v>
                </c:pt>
                <c:pt idx="6317">
                  <c:v>3426.84</c:v>
                </c:pt>
                <c:pt idx="6318">
                  <c:v>4572.1499999999996</c:v>
                </c:pt>
                <c:pt idx="6319">
                  <c:v>5750.64</c:v>
                </c:pt>
                <c:pt idx="6320">
                  <c:v>9676.8000000000011</c:v>
                </c:pt>
                <c:pt idx="6321">
                  <c:v>7964.16</c:v>
                </c:pt>
                <c:pt idx="6322">
                  <c:v>4999.4999999999991</c:v>
                </c:pt>
                <c:pt idx="6323">
                  <c:v>6114.9000000000005</c:v>
                </c:pt>
                <c:pt idx="6324">
                  <c:v>5821.2000000000007</c:v>
                </c:pt>
                <c:pt idx="6325">
                  <c:v>5382.65</c:v>
                </c:pt>
                <c:pt idx="6326">
                  <c:v>10091.25</c:v>
                </c:pt>
                <c:pt idx="6327">
                  <c:v>3228.1600000000003</c:v>
                </c:pt>
                <c:pt idx="6328">
                  <c:v>2475</c:v>
                </c:pt>
                <c:pt idx="6329">
                  <c:v>2164.3200000000002</c:v>
                </c:pt>
                <c:pt idx="6330">
                  <c:v>1854.8400000000001</c:v>
                </c:pt>
                <c:pt idx="6331">
                  <c:v>2816</c:v>
                </c:pt>
                <c:pt idx="6332">
                  <c:v>3598.4</c:v>
                </c:pt>
                <c:pt idx="6333">
                  <c:v>3696</c:v>
                </c:pt>
                <c:pt idx="6334">
                  <c:v>2359.5</c:v>
                </c:pt>
                <c:pt idx="6335">
                  <c:v>1817</c:v>
                </c:pt>
                <c:pt idx="6336">
                  <c:v>1464.5</c:v>
                </c:pt>
                <c:pt idx="6337">
                  <c:v>2300.9199999999996</c:v>
                </c:pt>
                <c:pt idx="6338">
                  <c:v>2529.67</c:v>
                </c:pt>
                <c:pt idx="6339">
                  <c:v>3243.2400000000002</c:v>
                </c:pt>
                <c:pt idx="6340">
                  <c:v>1530.8999999999999</c:v>
                </c:pt>
                <c:pt idx="6341">
                  <c:v>1314.4</c:v>
                </c:pt>
                <c:pt idx="6342">
                  <c:v>1223.04</c:v>
                </c:pt>
                <c:pt idx="6343">
                  <c:v>2048.69</c:v>
                </c:pt>
                <c:pt idx="6344">
                  <c:v>2186.2399999999998</c:v>
                </c:pt>
                <c:pt idx="6345">
                  <c:v>3357.2000000000003</c:v>
                </c:pt>
                <c:pt idx="6346">
                  <c:v>1522.92</c:v>
                </c:pt>
                <c:pt idx="6347">
                  <c:v>1067.42</c:v>
                </c:pt>
                <c:pt idx="6348">
                  <c:v>1224</c:v>
                </c:pt>
                <c:pt idx="6349">
                  <c:v>1993.7399999999998</c:v>
                </c:pt>
                <c:pt idx="6350">
                  <c:v>3027.7000000000003</c:v>
                </c:pt>
                <c:pt idx="6351">
                  <c:v>4347</c:v>
                </c:pt>
                <c:pt idx="6352">
                  <c:v>2910.6</c:v>
                </c:pt>
                <c:pt idx="6353">
                  <c:v>2844.27</c:v>
                </c:pt>
                <c:pt idx="6354">
                  <c:v>2570.7000000000003</c:v>
                </c:pt>
                <c:pt idx="6355">
                  <c:v>2840.04</c:v>
                </c:pt>
                <c:pt idx="6356">
                  <c:v>4850.5600000000004</c:v>
                </c:pt>
                <c:pt idx="6357">
                  <c:v>6025.04</c:v>
                </c:pt>
                <c:pt idx="6358">
                  <c:v>2602.6799999999998</c:v>
                </c:pt>
                <c:pt idx="6359">
                  <c:v>3757.32</c:v>
                </c:pt>
                <c:pt idx="6360">
                  <c:v>3498.6</c:v>
                </c:pt>
                <c:pt idx="6361">
                  <c:v>4371</c:v>
                </c:pt>
                <c:pt idx="6362">
                  <c:v>7777.28</c:v>
                </c:pt>
                <c:pt idx="6363">
                  <c:v>8255.52</c:v>
                </c:pt>
                <c:pt idx="6364">
                  <c:v>5132.3999999999996</c:v>
                </c:pt>
                <c:pt idx="6365">
                  <c:v>4499.7300000000005</c:v>
                </c:pt>
                <c:pt idx="6366">
                  <c:v>4350.2400000000007</c:v>
                </c:pt>
                <c:pt idx="6367">
                  <c:v>4179.5599999999995</c:v>
                </c:pt>
                <c:pt idx="6368">
                  <c:v>7868.07</c:v>
                </c:pt>
                <c:pt idx="6369">
                  <c:v>6954</c:v>
                </c:pt>
                <c:pt idx="6370">
                  <c:v>5202.5999999999995</c:v>
                </c:pt>
                <c:pt idx="6371">
                  <c:v>4054.5</c:v>
                </c:pt>
                <c:pt idx="6372">
                  <c:v>3303.78</c:v>
                </c:pt>
                <c:pt idx="6373">
                  <c:v>3307.5</c:v>
                </c:pt>
                <c:pt idx="6374">
                  <c:v>5566.86</c:v>
                </c:pt>
                <c:pt idx="6375">
                  <c:v>6075</c:v>
                </c:pt>
                <c:pt idx="6376">
                  <c:v>3821.5699999999997</c:v>
                </c:pt>
                <c:pt idx="6377">
                  <c:v>1745.7</c:v>
                </c:pt>
                <c:pt idx="6378">
                  <c:v>1383.1200000000001</c:v>
                </c:pt>
                <c:pt idx="6379">
                  <c:v>1873.9199999999998</c:v>
                </c:pt>
                <c:pt idx="6380">
                  <c:v>3165.72</c:v>
                </c:pt>
                <c:pt idx="6381">
                  <c:v>3931.2000000000003</c:v>
                </c:pt>
                <c:pt idx="6382">
                  <c:v>1880.9399999999998</c:v>
                </c:pt>
                <c:pt idx="6383">
                  <c:v>1516.8600000000001</c:v>
                </c:pt>
                <c:pt idx="6384">
                  <c:v>1656.48</c:v>
                </c:pt>
                <c:pt idx="6385">
                  <c:v>1974.32</c:v>
                </c:pt>
                <c:pt idx="6386">
                  <c:v>3519.18</c:v>
                </c:pt>
                <c:pt idx="6387">
                  <c:v>2987.92</c:v>
                </c:pt>
                <c:pt idx="6388">
                  <c:v>1511.9999999999998</c:v>
                </c:pt>
                <c:pt idx="6389">
                  <c:v>1856</c:v>
                </c:pt>
                <c:pt idx="6390">
                  <c:v>3982.5</c:v>
                </c:pt>
                <c:pt idx="6391">
                  <c:v>5139.12</c:v>
                </c:pt>
                <c:pt idx="6392">
                  <c:v>7909.12</c:v>
                </c:pt>
                <c:pt idx="6393">
                  <c:v>8085</c:v>
                </c:pt>
                <c:pt idx="6394">
                  <c:v>5104.2</c:v>
                </c:pt>
                <c:pt idx="6395">
                  <c:v>4939.4800000000005</c:v>
                </c:pt>
                <c:pt idx="6396">
                  <c:v>4630.5</c:v>
                </c:pt>
                <c:pt idx="6397">
                  <c:v>4731.4399999999996</c:v>
                </c:pt>
                <c:pt idx="6398">
                  <c:v>6926.4</c:v>
                </c:pt>
                <c:pt idx="6399">
                  <c:v>2697.3</c:v>
                </c:pt>
                <c:pt idx="6400">
                  <c:v>1393.08</c:v>
                </c:pt>
                <c:pt idx="6401">
                  <c:v>1092</c:v>
                </c:pt>
                <c:pt idx="6402">
                  <c:v>714</c:v>
                </c:pt>
                <c:pt idx="6403">
                  <c:v>1124.24</c:v>
                </c:pt>
                <c:pt idx="6404">
                  <c:v>1618.38</c:v>
                </c:pt>
                <c:pt idx="6405">
                  <c:v>2779.32</c:v>
                </c:pt>
                <c:pt idx="6406">
                  <c:v>1013.8399999999999</c:v>
                </c:pt>
                <c:pt idx="6407">
                  <c:v>968.31000000000006</c:v>
                </c:pt>
                <c:pt idx="6408">
                  <c:v>624.24</c:v>
                </c:pt>
                <c:pt idx="6409">
                  <c:v>1218.24</c:v>
                </c:pt>
                <c:pt idx="6410">
                  <c:v>1551.42</c:v>
                </c:pt>
                <c:pt idx="6411">
                  <c:v>3261.96</c:v>
                </c:pt>
                <c:pt idx="6412">
                  <c:v>1185.31</c:v>
                </c:pt>
                <c:pt idx="6413">
                  <c:v>1241</c:v>
                </c:pt>
                <c:pt idx="6414">
                  <c:v>505.44</c:v>
                </c:pt>
                <c:pt idx="6415">
                  <c:v>1052.48</c:v>
                </c:pt>
                <c:pt idx="6416">
                  <c:v>1392.3</c:v>
                </c:pt>
                <c:pt idx="6417">
                  <c:v>2683.4500000000003</c:v>
                </c:pt>
                <c:pt idx="6418">
                  <c:v>964.31999999999994</c:v>
                </c:pt>
                <c:pt idx="6419">
                  <c:v>1024.1000000000001</c:v>
                </c:pt>
                <c:pt idx="6420">
                  <c:v>609</c:v>
                </c:pt>
                <c:pt idx="6421">
                  <c:v>806.05</c:v>
                </c:pt>
                <c:pt idx="6422">
                  <c:v>1350</c:v>
                </c:pt>
                <c:pt idx="6423">
                  <c:v>3898.44</c:v>
                </c:pt>
                <c:pt idx="6424">
                  <c:v>1428</c:v>
                </c:pt>
                <c:pt idx="6425">
                  <c:v>1146.08</c:v>
                </c:pt>
                <c:pt idx="6426">
                  <c:v>779.7600000000001</c:v>
                </c:pt>
                <c:pt idx="6427">
                  <c:v>888.71999999999991</c:v>
                </c:pt>
                <c:pt idx="6428">
                  <c:v>2158.83</c:v>
                </c:pt>
                <c:pt idx="6429">
                  <c:v>2556</c:v>
                </c:pt>
                <c:pt idx="6430">
                  <c:v>1245.0899999999999</c:v>
                </c:pt>
                <c:pt idx="6431">
                  <c:v>862.40000000000009</c:v>
                </c:pt>
                <c:pt idx="6432">
                  <c:v>829.40000000000009</c:v>
                </c:pt>
                <c:pt idx="6433">
                  <c:v>1296.54</c:v>
                </c:pt>
                <c:pt idx="6434">
                  <c:v>2731.04</c:v>
                </c:pt>
                <c:pt idx="6435">
                  <c:v>4342.8</c:v>
                </c:pt>
                <c:pt idx="6436">
                  <c:v>2048.1999999999998</c:v>
                </c:pt>
                <c:pt idx="6437">
                  <c:v>1363.44</c:v>
                </c:pt>
                <c:pt idx="6438">
                  <c:v>1258.74</c:v>
                </c:pt>
                <c:pt idx="6439">
                  <c:v>1586.9999999999998</c:v>
                </c:pt>
                <c:pt idx="6440">
                  <c:v>3105</c:v>
                </c:pt>
                <c:pt idx="6441">
                  <c:v>4148.2800000000007</c:v>
                </c:pt>
                <c:pt idx="6442">
                  <c:v>1753.57</c:v>
                </c:pt>
                <c:pt idx="6443">
                  <c:v>1555.2</c:v>
                </c:pt>
                <c:pt idx="6444">
                  <c:v>1425</c:v>
                </c:pt>
                <c:pt idx="6445">
                  <c:v>1560.6499999999999</c:v>
                </c:pt>
                <c:pt idx="6446">
                  <c:v>3304.8</c:v>
                </c:pt>
                <c:pt idx="6447">
                  <c:v>3485.28</c:v>
                </c:pt>
                <c:pt idx="6448">
                  <c:v>2026.6399999999999</c:v>
                </c:pt>
                <c:pt idx="6449">
                  <c:v>1136.8500000000001</c:v>
                </c:pt>
                <c:pt idx="6450">
                  <c:v>881.28</c:v>
                </c:pt>
                <c:pt idx="6451">
                  <c:v>1172.1799999999998</c:v>
                </c:pt>
                <c:pt idx="6452">
                  <c:v>1885.52</c:v>
                </c:pt>
                <c:pt idx="6453">
                  <c:v>3672.9</c:v>
                </c:pt>
                <c:pt idx="6454">
                  <c:v>1701.5</c:v>
                </c:pt>
                <c:pt idx="6455">
                  <c:v>1091.3400000000001</c:v>
                </c:pt>
                <c:pt idx="6456">
                  <c:v>895.44</c:v>
                </c:pt>
                <c:pt idx="6457">
                  <c:v>1064.77</c:v>
                </c:pt>
                <c:pt idx="6458">
                  <c:v>2199.5</c:v>
                </c:pt>
                <c:pt idx="6459">
                  <c:v>3070.08</c:v>
                </c:pt>
                <c:pt idx="6460">
                  <c:v>1319.76</c:v>
                </c:pt>
                <c:pt idx="6461">
                  <c:v>1191.8700000000001</c:v>
                </c:pt>
                <c:pt idx="6462">
                  <c:v>1352</c:v>
                </c:pt>
                <c:pt idx="6463">
                  <c:v>1500.96</c:v>
                </c:pt>
                <c:pt idx="6464">
                  <c:v>2851.2000000000003</c:v>
                </c:pt>
                <c:pt idx="6465">
                  <c:v>5127.1000000000004</c:v>
                </c:pt>
                <c:pt idx="6466">
                  <c:v>2446.08</c:v>
                </c:pt>
                <c:pt idx="6467">
                  <c:v>2075.7000000000003</c:v>
                </c:pt>
                <c:pt idx="6468">
                  <c:v>1765.96</c:v>
                </c:pt>
                <c:pt idx="6469">
                  <c:v>1725.84</c:v>
                </c:pt>
                <c:pt idx="6470">
                  <c:v>3324.1600000000003</c:v>
                </c:pt>
                <c:pt idx="6471">
                  <c:v>2959.7400000000002</c:v>
                </c:pt>
                <c:pt idx="6472">
                  <c:v>1853.1</c:v>
                </c:pt>
                <c:pt idx="6473">
                  <c:v>1564.2</c:v>
                </c:pt>
                <c:pt idx="6474">
                  <c:v>1231.19</c:v>
                </c:pt>
                <c:pt idx="6475">
                  <c:v>2097.6</c:v>
                </c:pt>
                <c:pt idx="6476">
                  <c:v>2840.84</c:v>
                </c:pt>
                <c:pt idx="6477">
                  <c:v>3276</c:v>
                </c:pt>
                <c:pt idx="6478">
                  <c:v>1373.76</c:v>
                </c:pt>
                <c:pt idx="6479">
                  <c:v>1227.6000000000001</c:v>
                </c:pt>
                <c:pt idx="6480">
                  <c:v>1137.5</c:v>
                </c:pt>
                <c:pt idx="6481">
                  <c:v>1937.5199999999998</c:v>
                </c:pt>
                <c:pt idx="6482">
                  <c:v>1800</c:v>
                </c:pt>
                <c:pt idx="6483">
                  <c:v>2365.5500000000002</c:v>
                </c:pt>
                <c:pt idx="6484">
                  <c:v>1128</c:v>
                </c:pt>
                <c:pt idx="6485">
                  <c:v>949.76</c:v>
                </c:pt>
                <c:pt idx="6486">
                  <c:v>790.4</c:v>
                </c:pt>
                <c:pt idx="6487">
                  <c:v>1192.32</c:v>
                </c:pt>
                <c:pt idx="6488">
                  <c:v>1830.24</c:v>
                </c:pt>
                <c:pt idx="6489">
                  <c:v>2098.98</c:v>
                </c:pt>
                <c:pt idx="6490">
                  <c:v>1253.5</c:v>
                </c:pt>
                <c:pt idx="6491">
                  <c:v>777.7</c:v>
                </c:pt>
                <c:pt idx="6492">
                  <c:v>741</c:v>
                </c:pt>
                <c:pt idx="6493">
                  <c:v>1477.44</c:v>
                </c:pt>
                <c:pt idx="6494">
                  <c:v>2117.92</c:v>
                </c:pt>
                <c:pt idx="6495">
                  <c:v>4161.3</c:v>
                </c:pt>
                <c:pt idx="6496">
                  <c:v>2181.1499999999996</c:v>
                </c:pt>
                <c:pt idx="6497">
                  <c:v>2120.58</c:v>
                </c:pt>
                <c:pt idx="6498">
                  <c:v>1699.83</c:v>
                </c:pt>
                <c:pt idx="6499">
                  <c:v>2235.3199999999997</c:v>
                </c:pt>
                <c:pt idx="6500">
                  <c:v>4211.2</c:v>
                </c:pt>
                <c:pt idx="6501">
                  <c:v>4804.8</c:v>
                </c:pt>
                <c:pt idx="6502">
                  <c:v>2173.75</c:v>
                </c:pt>
                <c:pt idx="6503">
                  <c:v>3224.65</c:v>
                </c:pt>
                <c:pt idx="6504">
                  <c:v>2515.5</c:v>
                </c:pt>
                <c:pt idx="6505">
                  <c:v>3462.7499999999995</c:v>
                </c:pt>
                <c:pt idx="6506">
                  <c:v>7106.4</c:v>
                </c:pt>
                <c:pt idx="6507">
                  <c:v>6537.18</c:v>
                </c:pt>
                <c:pt idx="6508">
                  <c:v>3720.5999999999995</c:v>
                </c:pt>
                <c:pt idx="6509">
                  <c:v>3408</c:v>
                </c:pt>
                <c:pt idx="6510">
                  <c:v>3154.56</c:v>
                </c:pt>
                <c:pt idx="6511">
                  <c:v>4248</c:v>
                </c:pt>
                <c:pt idx="6512">
                  <c:v>6548.96</c:v>
                </c:pt>
                <c:pt idx="6513">
                  <c:v>6501.6</c:v>
                </c:pt>
                <c:pt idx="6514">
                  <c:v>4032</c:v>
                </c:pt>
                <c:pt idx="6515">
                  <c:v>3669.1200000000003</c:v>
                </c:pt>
                <c:pt idx="6516">
                  <c:v>2595.84</c:v>
                </c:pt>
                <c:pt idx="6517">
                  <c:v>2525.3999999999996</c:v>
                </c:pt>
                <c:pt idx="6518">
                  <c:v>5822.05</c:v>
                </c:pt>
                <c:pt idx="6519">
                  <c:v>5152.1400000000003</c:v>
                </c:pt>
                <c:pt idx="6520">
                  <c:v>2778.2999999999997</c:v>
                </c:pt>
                <c:pt idx="6521">
                  <c:v>1168.5</c:v>
                </c:pt>
                <c:pt idx="6522">
                  <c:v>1045</c:v>
                </c:pt>
                <c:pt idx="6523">
                  <c:v>1503.36</c:v>
                </c:pt>
                <c:pt idx="6524">
                  <c:v>2579.1999999999998</c:v>
                </c:pt>
                <c:pt idx="6525">
                  <c:v>3041.28</c:v>
                </c:pt>
                <c:pt idx="6526">
                  <c:v>1631.2499999999998</c:v>
                </c:pt>
                <c:pt idx="6527">
                  <c:v>1270.0800000000002</c:v>
                </c:pt>
                <c:pt idx="6528">
                  <c:v>1207.5</c:v>
                </c:pt>
                <c:pt idx="6529">
                  <c:v>1568</c:v>
                </c:pt>
                <c:pt idx="6530">
                  <c:v>2618.88</c:v>
                </c:pt>
                <c:pt idx="6531">
                  <c:v>2464.56</c:v>
                </c:pt>
                <c:pt idx="6532">
                  <c:v>947.69999999999993</c:v>
                </c:pt>
                <c:pt idx="6533">
                  <c:v>1678.3200000000002</c:v>
                </c:pt>
                <c:pt idx="6534">
                  <c:v>3348.54</c:v>
                </c:pt>
                <c:pt idx="6535">
                  <c:v>3929.8499999999995</c:v>
                </c:pt>
                <c:pt idx="6536">
                  <c:v>6553.84</c:v>
                </c:pt>
                <c:pt idx="6537">
                  <c:v>6991.76</c:v>
                </c:pt>
                <c:pt idx="6538">
                  <c:v>4405.1000000000004</c:v>
                </c:pt>
                <c:pt idx="6539">
                  <c:v>4364.8200000000006</c:v>
                </c:pt>
                <c:pt idx="6540">
                  <c:v>3872.96</c:v>
                </c:pt>
                <c:pt idx="6541">
                  <c:v>4030</c:v>
                </c:pt>
                <c:pt idx="6542">
                  <c:v>6236.6399999999994</c:v>
                </c:pt>
                <c:pt idx="6543">
                  <c:v>2154.2400000000002</c:v>
                </c:pt>
                <c:pt idx="6544">
                  <c:v>1473.7499999999998</c:v>
                </c:pt>
                <c:pt idx="6545">
                  <c:v>835.38</c:v>
                </c:pt>
                <c:pt idx="6546">
                  <c:v>785.46</c:v>
                </c:pt>
                <c:pt idx="6547">
                  <c:v>1550.3999999999999</c:v>
                </c:pt>
                <c:pt idx="6548">
                  <c:v>1459.1200000000001</c:v>
                </c:pt>
                <c:pt idx="6549">
                  <c:v>2313.36</c:v>
                </c:pt>
                <c:pt idx="6550">
                  <c:v>1134</c:v>
                </c:pt>
                <c:pt idx="6551">
                  <c:v>840</c:v>
                </c:pt>
                <c:pt idx="6552">
                  <c:v>630</c:v>
                </c:pt>
                <c:pt idx="6553">
                  <c:v>1499.3999999999999</c:v>
                </c:pt>
                <c:pt idx="6554">
                  <c:v>1179.9000000000001</c:v>
                </c:pt>
                <c:pt idx="6555">
                  <c:v>1726.74</c:v>
                </c:pt>
                <c:pt idx="6556">
                  <c:v>881.99999999999989</c:v>
                </c:pt>
                <c:pt idx="6557">
                  <c:v>475.20000000000005</c:v>
                </c:pt>
                <c:pt idx="6558">
                  <c:v>592.80000000000007</c:v>
                </c:pt>
                <c:pt idx="6559">
                  <c:v>956.8</c:v>
                </c:pt>
                <c:pt idx="6560">
                  <c:v>1248.48</c:v>
                </c:pt>
                <c:pt idx="6561">
                  <c:v>2161.08</c:v>
                </c:pt>
                <c:pt idx="6562">
                  <c:v>952.56</c:v>
                </c:pt>
                <c:pt idx="6563">
                  <c:v>546</c:v>
                </c:pt>
                <c:pt idx="6564">
                  <c:v>667.80000000000007</c:v>
                </c:pt>
                <c:pt idx="6565">
                  <c:v>1296.48</c:v>
                </c:pt>
                <c:pt idx="6566">
                  <c:v>1656.48</c:v>
                </c:pt>
                <c:pt idx="6567">
                  <c:v>3811.86</c:v>
                </c:pt>
                <c:pt idx="6568">
                  <c:v>2147</c:v>
                </c:pt>
                <c:pt idx="6569">
                  <c:v>1701.7</c:v>
                </c:pt>
                <c:pt idx="6570">
                  <c:v>1405.5600000000002</c:v>
                </c:pt>
                <c:pt idx="6571">
                  <c:v>1677.8999999999999</c:v>
                </c:pt>
                <c:pt idx="6572">
                  <c:v>2686.2000000000003</c:v>
                </c:pt>
                <c:pt idx="6573">
                  <c:v>3654</c:v>
                </c:pt>
                <c:pt idx="6574">
                  <c:v>1662.08</c:v>
                </c:pt>
                <c:pt idx="6575">
                  <c:v>2134.08</c:v>
                </c:pt>
                <c:pt idx="6576">
                  <c:v>1885.52</c:v>
                </c:pt>
                <c:pt idx="6577">
                  <c:v>2540.16</c:v>
                </c:pt>
                <c:pt idx="6578">
                  <c:v>4665.6000000000004</c:v>
                </c:pt>
                <c:pt idx="6579">
                  <c:v>5825</c:v>
                </c:pt>
                <c:pt idx="6580">
                  <c:v>3109.0499999999997</c:v>
                </c:pt>
                <c:pt idx="6581">
                  <c:v>2763.18</c:v>
                </c:pt>
                <c:pt idx="6582">
                  <c:v>2568.2400000000002</c:v>
                </c:pt>
                <c:pt idx="6583">
                  <c:v>3207.0499999999997</c:v>
                </c:pt>
                <c:pt idx="6584">
                  <c:v>5103</c:v>
                </c:pt>
                <c:pt idx="6585">
                  <c:v>6237</c:v>
                </c:pt>
                <c:pt idx="6586">
                  <c:v>3648</c:v>
                </c:pt>
                <c:pt idx="6587">
                  <c:v>3079.44</c:v>
                </c:pt>
                <c:pt idx="6588">
                  <c:v>2028</c:v>
                </c:pt>
                <c:pt idx="6589">
                  <c:v>2657.7599999999998</c:v>
                </c:pt>
                <c:pt idx="6590">
                  <c:v>3718</c:v>
                </c:pt>
                <c:pt idx="6591">
                  <c:v>4542.72</c:v>
                </c:pt>
                <c:pt idx="6592">
                  <c:v>2358.7199999999998</c:v>
                </c:pt>
                <c:pt idx="6593">
                  <c:v>640.64</c:v>
                </c:pt>
                <c:pt idx="6594">
                  <c:v>640.64</c:v>
                </c:pt>
                <c:pt idx="6595">
                  <c:v>1081</c:v>
                </c:pt>
                <c:pt idx="6596">
                  <c:v>1863.5400000000002</c:v>
                </c:pt>
                <c:pt idx="6597">
                  <c:v>2025</c:v>
                </c:pt>
                <c:pt idx="6598">
                  <c:v>906.3</c:v>
                </c:pt>
                <c:pt idx="6599">
                  <c:v>741</c:v>
                </c:pt>
                <c:pt idx="6600">
                  <c:v>725.04000000000008</c:v>
                </c:pt>
                <c:pt idx="6601">
                  <c:v>1053.27</c:v>
                </c:pt>
                <c:pt idx="6602">
                  <c:v>1598.48</c:v>
                </c:pt>
                <c:pt idx="6603">
                  <c:v>1716</c:v>
                </c:pt>
                <c:pt idx="6604">
                  <c:v>658</c:v>
                </c:pt>
                <c:pt idx="6605">
                  <c:v>1055.7</c:v>
                </c:pt>
                <c:pt idx="6606">
                  <c:v>2779.5</c:v>
                </c:pt>
                <c:pt idx="6607">
                  <c:v>2951.1299999999997</c:v>
                </c:pt>
                <c:pt idx="6608">
                  <c:v>4526.7300000000005</c:v>
                </c:pt>
                <c:pt idx="6609">
                  <c:v>7480.55</c:v>
                </c:pt>
                <c:pt idx="6610">
                  <c:v>3553.2</c:v>
                </c:pt>
                <c:pt idx="6611">
                  <c:v>3742.2000000000003</c:v>
                </c:pt>
                <c:pt idx="6612">
                  <c:v>3488.4</c:v>
                </c:pt>
                <c:pt idx="6613">
                  <c:v>3512.3199999999997</c:v>
                </c:pt>
                <c:pt idx="6614">
                  <c:v>5355</c:v>
                </c:pt>
                <c:pt idx="6615">
                  <c:v>2124.2400000000002</c:v>
                </c:pt>
                <c:pt idx="6616">
                  <c:v>1226.2499999999998</c:v>
                </c:pt>
                <c:pt idx="6617">
                  <c:v>808.50000000000011</c:v>
                </c:pt>
                <c:pt idx="6618">
                  <c:v>643.5</c:v>
                </c:pt>
                <c:pt idx="6619">
                  <c:v>1320</c:v>
                </c:pt>
                <c:pt idx="6620">
                  <c:v>1207.96</c:v>
                </c:pt>
                <c:pt idx="6621">
                  <c:v>2109.12</c:v>
                </c:pt>
                <c:pt idx="6622">
                  <c:v>846.4</c:v>
                </c:pt>
                <c:pt idx="6623">
                  <c:v>682.5</c:v>
                </c:pt>
                <c:pt idx="6624">
                  <c:v>474.81</c:v>
                </c:pt>
                <c:pt idx="6625">
                  <c:v>1198.5</c:v>
                </c:pt>
                <c:pt idx="6626">
                  <c:v>899.64</c:v>
                </c:pt>
                <c:pt idx="6627">
                  <c:v>1463</c:v>
                </c:pt>
                <c:pt idx="6628">
                  <c:v>665.76</c:v>
                </c:pt>
                <c:pt idx="6629">
                  <c:v>360</c:v>
                </c:pt>
                <c:pt idx="6630">
                  <c:v>340</c:v>
                </c:pt>
                <c:pt idx="6631">
                  <c:v>783.02</c:v>
                </c:pt>
                <c:pt idx="6632">
                  <c:v>856.98</c:v>
                </c:pt>
                <c:pt idx="6633">
                  <c:v>1933.44</c:v>
                </c:pt>
                <c:pt idx="6634">
                  <c:v>717.6</c:v>
                </c:pt>
                <c:pt idx="6635">
                  <c:v>504.56</c:v>
                </c:pt>
                <c:pt idx="6636">
                  <c:v>429.3</c:v>
                </c:pt>
                <c:pt idx="6637">
                  <c:v>1007</c:v>
                </c:pt>
                <c:pt idx="6638">
                  <c:v>1447.6000000000001</c:v>
                </c:pt>
                <c:pt idx="6639">
                  <c:v>3246.48</c:v>
                </c:pt>
                <c:pt idx="6640">
                  <c:v>1526.85</c:v>
                </c:pt>
                <c:pt idx="6641">
                  <c:v>1272.96</c:v>
                </c:pt>
                <c:pt idx="6642">
                  <c:v>1103.3000000000002</c:v>
                </c:pt>
                <c:pt idx="6643">
                  <c:v>1451.2499999999998</c:v>
                </c:pt>
                <c:pt idx="6644">
                  <c:v>2140.3200000000002</c:v>
                </c:pt>
                <c:pt idx="6645">
                  <c:v>3023.28</c:v>
                </c:pt>
                <c:pt idx="6646">
                  <c:v>1306.8</c:v>
                </c:pt>
                <c:pt idx="6647">
                  <c:v>1647.3600000000001</c:v>
                </c:pt>
                <c:pt idx="6648">
                  <c:v>1653</c:v>
                </c:pt>
                <c:pt idx="6649">
                  <c:v>2085.39</c:v>
                </c:pt>
                <c:pt idx="6650">
                  <c:v>3478.2000000000003</c:v>
                </c:pt>
                <c:pt idx="6651">
                  <c:v>4732</c:v>
                </c:pt>
                <c:pt idx="6652">
                  <c:v>2632.5</c:v>
                </c:pt>
                <c:pt idx="6653">
                  <c:v>2233.44</c:v>
                </c:pt>
                <c:pt idx="6654">
                  <c:v>1847.0500000000002</c:v>
                </c:pt>
                <c:pt idx="6655">
                  <c:v>2659.72</c:v>
                </c:pt>
                <c:pt idx="6656">
                  <c:v>4677.4800000000005</c:v>
                </c:pt>
                <c:pt idx="6657">
                  <c:v>5397.84</c:v>
                </c:pt>
                <c:pt idx="6658">
                  <c:v>2708.6099999999997</c:v>
                </c:pt>
                <c:pt idx="6659">
                  <c:v>2814.83</c:v>
                </c:pt>
                <c:pt idx="6660">
                  <c:v>1693.1200000000001</c:v>
                </c:pt>
                <c:pt idx="6661">
                  <c:v>1713.1499999999999</c:v>
                </c:pt>
                <c:pt idx="6662">
                  <c:v>3224</c:v>
                </c:pt>
                <c:pt idx="6663">
                  <c:v>3969.0000000000005</c:v>
                </c:pt>
                <c:pt idx="6664">
                  <c:v>1675.7999999999997</c:v>
                </c:pt>
                <c:pt idx="6665">
                  <c:v>492.66</c:v>
                </c:pt>
                <c:pt idx="6666">
                  <c:v>449.82</c:v>
                </c:pt>
                <c:pt idx="6667">
                  <c:v>703.8</c:v>
                </c:pt>
                <c:pt idx="6668">
                  <c:v>1324.96</c:v>
                </c:pt>
                <c:pt idx="6669">
                  <c:v>2145.42</c:v>
                </c:pt>
                <c:pt idx="6670">
                  <c:v>769.11999999999989</c:v>
                </c:pt>
                <c:pt idx="6671">
                  <c:v>571.20000000000005</c:v>
                </c:pt>
                <c:pt idx="6672">
                  <c:v>486.72</c:v>
                </c:pt>
                <c:pt idx="6673">
                  <c:v>696</c:v>
                </c:pt>
                <c:pt idx="6674">
                  <c:v>1451.45</c:v>
                </c:pt>
                <c:pt idx="6675">
                  <c:v>1651.8600000000001</c:v>
                </c:pt>
                <c:pt idx="6676">
                  <c:v>513.24</c:v>
                </c:pt>
                <c:pt idx="6677">
                  <c:v>919.08</c:v>
                </c:pt>
                <c:pt idx="6678">
                  <c:v>2067</c:v>
                </c:pt>
                <c:pt idx="6679">
                  <c:v>2678.83</c:v>
                </c:pt>
                <c:pt idx="6680">
                  <c:v>3780</c:v>
                </c:pt>
                <c:pt idx="6681">
                  <c:v>5948.8</c:v>
                </c:pt>
                <c:pt idx="6682">
                  <c:v>3105.8999999999996</c:v>
                </c:pt>
                <c:pt idx="6683">
                  <c:v>2777.5</c:v>
                </c:pt>
                <c:pt idx="6684">
                  <c:v>2690.28</c:v>
                </c:pt>
                <c:pt idx="6685">
                  <c:v>2682.72</c:v>
                </c:pt>
                <c:pt idx="6686">
                  <c:v>4182</c:v>
                </c:pt>
                <c:pt idx="6687">
                  <c:v>1679.23</c:v>
                </c:pt>
                <c:pt idx="6688">
                  <c:v>1025.57</c:v>
                </c:pt>
                <c:pt idx="6689">
                  <c:v>591.36</c:v>
                </c:pt>
                <c:pt idx="6690">
                  <c:v>521.36</c:v>
                </c:pt>
                <c:pt idx="6691">
                  <c:v>1029.5999999999999</c:v>
                </c:pt>
                <c:pt idx="6692">
                  <c:v>1173</c:v>
                </c:pt>
                <c:pt idx="6693">
                  <c:v>1751.2199999999998</c:v>
                </c:pt>
                <c:pt idx="6694">
                  <c:v>747.5</c:v>
                </c:pt>
                <c:pt idx="6695">
                  <c:v>514.5</c:v>
                </c:pt>
                <c:pt idx="6696">
                  <c:v>377.99999999999994</c:v>
                </c:pt>
                <c:pt idx="6697">
                  <c:v>1044.48</c:v>
                </c:pt>
                <c:pt idx="6698">
                  <c:v>864.36</c:v>
                </c:pt>
                <c:pt idx="6699">
                  <c:v>1499.3999999999999</c:v>
                </c:pt>
                <c:pt idx="6700">
                  <c:v>526.87</c:v>
                </c:pt>
                <c:pt idx="6701">
                  <c:v>310.5</c:v>
                </c:pt>
                <c:pt idx="6702">
                  <c:v>249.6</c:v>
                </c:pt>
                <c:pt idx="6703">
                  <c:v>603.52</c:v>
                </c:pt>
                <c:pt idx="6704">
                  <c:v>747.5</c:v>
                </c:pt>
                <c:pt idx="6705">
                  <c:v>1619.9999999999998</c:v>
                </c:pt>
                <c:pt idx="6706">
                  <c:v>696</c:v>
                </c:pt>
                <c:pt idx="6707">
                  <c:v>420</c:v>
                </c:pt>
                <c:pt idx="6708">
                  <c:v>299.24999999999994</c:v>
                </c:pt>
                <c:pt idx="6709">
                  <c:v>726.18</c:v>
                </c:pt>
                <c:pt idx="6710">
                  <c:v>1151.01</c:v>
                </c:pt>
                <c:pt idx="6711">
                  <c:v>2316.6</c:v>
                </c:pt>
                <c:pt idx="6712">
                  <c:v>1441.44</c:v>
                </c:pt>
                <c:pt idx="6713">
                  <c:v>1019.1999999999999</c:v>
                </c:pt>
                <c:pt idx="6714">
                  <c:v>928</c:v>
                </c:pt>
                <c:pt idx="6715">
                  <c:v>1204</c:v>
                </c:pt>
                <c:pt idx="6716">
                  <c:v>1776.6</c:v>
                </c:pt>
                <c:pt idx="6717">
                  <c:v>2664</c:v>
                </c:pt>
                <c:pt idx="6718">
                  <c:v>1443.84</c:v>
                </c:pt>
                <c:pt idx="6719">
                  <c:v>1378.62</c:v>
                </c:pt>
                <c:pt idx="6720">
                  <c:v>1367.9999999999998</c:v>
                </c:pt>
                <c:pt idx="6721">
                  <c:v>2151.36</c:v>
                </c:pt>
                <c:pt idx="6722">
                  <c:v>3325.14</c:v>
                </c:pt>
                <c:pt idx="6723">
                  <c:v>4641</c:v>
                </c:pt>
                <c:pt idx="6724">
                  <c:v>2915.5</c:v>
                </c:pt>
                <c:pt idx="6725">
                  <c:v>1970.6399999999999</c:v>
                </c:pt>
                <c:pt idx="6726">
                  <c:v>1580.25</c:v>
                </c:pt>
                <c:pt idx="6727">
                  <c:v>2344.16</c:v>
                </c:pt>
                <c:pt idx="6728">
                  <c:v>4116</c:v>
                </c:pt>
                <c:pt idx="6729">
                  <c:v>5292</c:v>
                </c:pt>
                <c:pt idx="6730">
                  <c:v>2547.4499999999998</c:v>
                </c:pt>
                <c:pt idx="6731">
                  <c:v>2397</c:v>
                </c:pt>
                <c:pt idx="6732">
                  <c:v>1631.7</c:v>
                </c:pt>
                <c:pt idx="6733">
                  <c:v>1621.5</c:v>
                </c:pt>
                <c:pt idx="6734">
                  <c:v>2938</c:v>
                </c:pt>
                <c:pt idx="6735">
                  <c:v>3877.5</c:v>
                </c:pt>
                <c:pt idx="6736">
                  <c:v>1556.1</c:v>
                </c:pt>
                <c:pt idx="6737">
                  <c:v>528.75</c:v>
                </c:pt>
                <c:pt idx="6738">
                  <c:v>427.7</c:v>
                </c:pt>
                <c:pt idx="6739">
                  <c:v>717.36</c:v>
                </c:pt>
                <c:pt idx="6740">
                  <c:v>1335.74</c:v>
                </c:pt>
                <c:pt idx="6741">
                  <c:v>1934.3</c:v>
                </c:pt>
                <c:pt idx="6742">
                  <c:v>742.9</c:v>
                </c:pt>
                <c:pt idx="6743">
                  <c:v>535.79999999999995</c:v>
                </c:pt>
                <c:pt idx="6744">
                  <c:v>428.64</c:v>
                </c:pt>
                <c:pt idx="6745">
                  <c:v>653.66</c:v>
                </c:pt>
                <c:pt idx="6746">
                  <c:v>1209.5999999999999</c:v>
                </c:pt>
                <c:pt idx="6747">
                  <c:v>1318.82</c:v>
                </c:pt>
                <c:pt idx="6748">
                  <c:v>504</c:v>
                </c:pt>
                <c:pt idx="6749">
                  <c:v>632.5</c:v>
                </c:pt>
                <c:pt idx="6750">
                  <c:v>2151.36</c:v>
                </c:pt>
                <c:pt idx="6751">
                  <c:v>2189.6</c:v>
                </c:pt>
                <c:pt idx="6752">
                  <c:v>2955.04</c:v>
                </c:pt>
                <c:pt idx="6753">
                  <c:v>4950</c:v>
                </c:pt>
                <c:pt idx="6754">
                  <c:v>3540</c:v>
                </c:pt>
                <c:pt idx="6755">
                  <c:v>2534.6</c:v>
                </c:pt>
                <c:pt idx="6756">
                  <c:v>2389.4999999999995</c:v>
                </c:pt>
                <c:pt idx="6757">
                  <c:v>2592</c:v>
                </c:pt>
                <c:pt idx="6758">
                  <c:v>3503.3599999999997</c:v>
                </c:pt>
                <c:pt idx="6759">
                  <c:v>2569.56</c:v>
                </c:pt>
                <c:pt idx="6760">
                  <c:v>1184</c:v>
                </c:pt>
                <c:pt idx="6761">
                  <c:v>986.04</c:v>
                </c:pt>
                <c:pt idx="6762">
                  <c:v>489.6</c:v>
                </c:pt>
                <c:pt idx="6763">
                  <c:v>992.64</c:v>
                </c:pt>
                <c:pt idx="6764">
                  <c:v>1465.2</c:v>
                </c:pt>
                <c:pt idx="6765">
                  <c:v>2923</c:v>
                </c:pt>
                <c:pt idx="6766">
                  <c:v>806.52</c:v>
                </c:pt>
                <c:pt idx="6767">
                  <c:v>735.73</c:v>
                </c:pt>
                <c:pt idx="6768">
                  <c:v>363</c:v>
                </c:pt>
                <c:pt idx="6769">
                  <c:v>993.59999999999991</c:v>
                </c:pt>
                <c:pt idx="6770">
                  <c:v>1408</c:v>
                </c:pt>
                <c:pt idx="6771">
                  <c:v>2369.64</c:v>
                </c:pt>
                <c:pt idx="6772">
                  <c:v>777</c:v>
                </c:pt>
                <c:pt idx="6773">
                  <c:v>669.06</c:v>
                </c:pt>
                <c:pt idx="6774">
                  <c:v>333.96</c:v>
                </c:pt>
                <c:pt idx="6775">
                  <c:v>728.5</c:v>
                </c:pt>
                <c:pt idx="6776">
                  <c:v>1156.99</c:v>
                </c:pt>
                <c:pt idx="6777">
                  <c:v>1975.2399999999998</c:v>
                </c:pt>
                <c:pt idx="6778">
                  <c:v>671.57999999999993</c:v>
                </c:pt>
                <c:pt idx="6779">
                  <c:v>522</c:v>
                </c:pt>
                <c:pt idx="6780">
                  <c:v>292.39999999999998</c:v>
                </c:pt>
                <c:pt idx="6781">
                  <c:v>747.04</c:v>
                </c:pt>
                <c:pt idx="6782">
                  <c:v>1551.8400000000001</c:v>
                </c:pt>
                <c:pt idx="6783">
                  <c:v>3789.14</c:v>
                </c:pt>
                <c:pt idx="6784">
                  <c:v>1214.9999999999998</c:v>
                </c:pt>
                <c:pt idx="6785">
                  <c:v>830.76</c:v>
                </c:pt>
                <c:pt idx="6786">
                  <c:v>503.09999999999997</c:v>
                </c:pt>
                <c:pt idx="6787">
                  <c:v>969</c:v>
                </c:pt>
                <c:pt idx="6788">
                  <c:v>2011.44</c:v>
                </c:pt>
                <c:pt idx="6789">
                  <c:v>2546.1</c:v>
                </c:pt>
                <c:pt idx="6790">
                  <c:v>1092</c:v>
                </c:pt>
                <c:pt idx="6791">
                  <c:v>743.04</c:v>
                </c:pt>
                <c:pt idx="6792">
                  <c:v>705.59999999999991</c:v>
                </c:pt>
                <c:pt idx="6793">
                  <c:v>940.94999999999993</c:v>
                </c:pt>
                <c:pt idx="6794">
                  <c:v>2491</c:v>
                </c:pt>
                <c:pt idx="6795">
                  <c:v>3329.4799999999996</c:v>
                </c:pt>
                <c:pt idx="6796">
                  <c:v>1603.8</c:v>
                </c:pt>
                <c:pt idx="6797">
                  <c:v>947.93999999999994</c:v>
                </c:pt>
                <c:pt idx="6798">
                  <c:v>718.96</c:v>
                </c:pt>
                <c:pt idx="6799">
                  <c:v>1172.08</c:v>
                </c:pt>
                <c:pt idx="6800">
                  <c:v>2640.46</c:v>
                </c:pt>
                <c:pt idx="6801">
                  <c:v>3081.12</c:v>
                </c:pt>
                <c:pt idx="6802">
                  <c:v>1474.1999999999998</c:v>
                </c:pt>
                <c:pt idx="6803">
                  <c:v>936</c:v>
                </c:pt>
                <c:pt idx="6804">
                  <c:v>947.72</c:v>
                </c:pt>
                <c:pt idx="6805">
                  <c:v>994.51999999999987</c:v>
                </c:pt>
                <c:pt idx="6806">
                  <c:v>2332</c:v>
                </c:pt>
                <c:pt idx="6807">
                  <c:v>2608.1999999999998</c:v>
                </c:pt>
                <c:pt idx="6808">
                  <c:v>1248</c:v>
                </c:pt>
                <c:pt idx="6809">
                  <c:v>678.40000000000009</c:v>
                </c:pt>
                <c:pt idx="6810">
                  <c:v>530.4</c:v>
                </c:pt>
                <c:pt idx="6811">
                  <c:v>861</c:v>
                </c:pt>
                <c:pt idx="6812">
                  <c:v>1495</c:v>
                </c:pt>
                <c:pt idx="6813">
                  <c:v>2583.3599999999997</c:v>
                </c:pt>
                <c:pt idx="6814">
                  <c:v>1291.5</c:v>
                </c:pt>
                <c:pt idx="6815">
                  <c:v>722.40000000000009</c:v>
                </c:pt>
                <c:pt idx="6816">
                  <c:v>696.59999999999991</c:v>
                </c:pt>
                <c:pt idx="6817">
                  <c:v>964.43999999999994</c:v>
                </c:pt>
                <c:pt idx="6818">
                  <c:v>2117.5</c:v>
                </c:pt>
                <c:pt idx="6819">
                  <c:v>2700.88</c:v>
                </c:pt>
                <c:pt idx="6820">
                  <c:v>1059.03</c:v>
                </c:pt>
                <c:pt idx="6821">
                  <c:v>1078.44</c:v>
                </c:pt>
                <c:pt idx="6822">
                  <c:v>832.48</c:v>
                </c:pt>
                <c:pt idx="6823">
                  <c:v>1221.3</c:v>
                </c:pt>
                <c:pt idx="6824">
                  <c:v>1982.5</c:v>
                </c:pt>
                <c:pt idx="6825">
                  <c:v>3735.2</c:v>
                </c:pt>
                <c:pt idx="6826">
                  <c:v>1451.25</c:v>
                </c:pt>
                <c:pt idx="6827">
                  <c:v>1379.7</c:v>
                </c:pt>
                <c:pt idx="6828">
                  <c:v>1012.4999999999999</c:v>
                </c:pt>
                <c:pt idx="6829">
                  <c:v>1259.9999999999998</c:v>
                </c:pt>
                <c:pt idx="6830">
                  <c:v>2496</c:v>
                </c:pt>
                <c:pt idx="6831">
                  <c:v>1900.7999999999997</c:v>
                </c:pt>
                <c:pt idx="6832">
                  <c:v>1041.92</c:v>
                </c:pt>
                <c:pt idx="6833">
                  <c:v>740</c:v>
                </c:pt>
                <c:pt idx="6834">
                  <c:v>415.79999999999995</c:v>
                </c:pt>
                <c:pt idx="6835">
                  <c:v>1032.43</c:v>
                </c:pt>
                <c:pt idx="6836">
                  <c:v>1211.76</c:v>
                </c:pt>
                <c:pt idx="6837">
                  <c:v>2325.6</c:v>
                </c:pt>
                <c:pt idx="6838">
                  <c:v>745.62</c:v>
                </c:pt>
                <c:pt idx="6839">
                  <c:v>685.43999999999994</c:v>
                </c:pt>
                <c:pt idx="6840">
                  <c:v>391.49999999999994</c:v>
                </c:pt>
                <c:pt idx="6841">
                  <c:v>1049.58</c:v>
                </c:pt>
                <c:pt idx="6842">
                  <c:v>809.37</c:v>
                </c:pt>
                <c:pt idx="6843">
                  <c:v>1826.4199999999998</c:v>
                </c:pt>
                <c:pt idx="6844">
                  <c:v>657.72</c:v>
                </c:pt>
                <c:pt idx="6845">
                  <c:v>446.88</c:v>
                </c:pt>
                <c:pt idx="6846">
                  <c:v>231</c:v>
                </c:pt>
                <c:pt idx="6847">
                  <c:v>648</c:v>
                </c:pt>
                <c:pt idx="6848">
                  <c:v>917.28000000000009</c:v>
                </c:pt>
                <c:pt idx="6849">
                  <c:v>1550.36</c:v>
                </c:pt>
                <c:pt idx="6850">
                  <c:v>529.76</c:v>
                </c:pt>
                <c:pt idx="6851">
                  <c:v>327.18</c:v>
                </c:pt>
                <c:pt idx="6852">
                  <c:v>227.04</c:v>
                </c:pt>
                <c:pt idx="6853">
                  <c:v>835.19999999999993</c:v>
                </c:pt>
                <c:pt idx="6854">
                  <c:v>1765.96</c:v>
                </c:pt>
                <c:pt idx="6855">
                  <c:v>3405.6</c:v>
                </c:pt>
                <c:pt idx="6856">
                  <c:v>974.16</c:v>
                </c:pt>
                <c:pt idx="6857">
                  <c:v>811.41</c:v>
                </c:pt>
                <c:pt idx="6858">
                  <c:v>411.84</c:v>
                </c:pt>
                <c:pt idx="6859">
                  <c:v>684.48</c:v>
                </c:pt>
                <c:pt idx="6860">
                  <c:v>1989</c:v>
                </c:pt>
                <c:pt idx="6861">
                  <c:v>2024.9999999999998</c:v>
                </c:pt>
                <c:pt idx="6862">
                  <c:v>894.4</c:v>
                </c:pt>
                <c:pt idx="6863">
                  <c:v>648</c:v>
                </c:pt>
                <c:pt idx="6864">
                  <c:v>621.17999999999995</c:v>
                </c:pt>
                <c:pt idx="6865">
                  <c:v>821.56</c:v>
                </c:pt>
                <c:pt idx="6866">
                  <c:v>2506.1400000000003</c:v>
                </c:pt>
                <c:pt idx="6867">
                  <c:v>3763.2</c:v>
                </c:pt>
                <c:pt idx="6868">
                  <c:v>1589.28</c:v>
                </c:pt>
                <c:pt idx="6869">
                  <c:v>873.2</c:v>
                </c:pt>
                <c:pt idx="6870">
                  <c:v>866.02</c:v>
                </c:pt>
                <c:pt idx="6871">
                  <c:v>1352.3999999999999</c:v>
                </c:pt>
                <c:pt idx="6872">
                  <c:v>2857.6800000000003</c:v>
                </c:pt>
                <c:pt idx="6873">
                  <c:v>3313.38</c:v>
                </c:pt>
                <c:pt idx="6874">
                  <c:v>1512</c:v>
                </c:pt>
                <c:pt idx="6875">
                  <c:v>955.70999999999992</c:v>
                </c:pt>
                <c:pt idx="6876">
                  <c:v>810.16</c:v>
                </c:pt>
                <c:pt idx="6877">
                  <c:v>931.04</c:v>
                </c:pt>
                <c:pt idx="6878">
                  <c:v>2718.9</c:v>
                </c:pt>
                <c:pt idx="6879">
                  <c:v>2394</c:v>
                </c:pt>
                <c:pt idx="6880">
                  <c:v>1052.6399999999999</c:v>
                </c:pt>
                <c:pt idx="6881">
                  <c:v>605.88</c:v>
                </c:pt>
                <c:pt idx="6882">
                  <c:v>505.11999999999995</c:v>
                </c:pt>
                <c:pt idx="6883">
                  <c:v>740.88</c:v>
                </c:pt>
                <c:pt idx="6884">
                  <c:v>1524.6000000000001</c:v>
                </c:pt>
                <c:pt idx="6885">
                  <c:v>2671.48</c:v>
                </c:pt>
                <c:pt idx="6886">
                  <c:v>1077.48</c:v>
                </c:pt>
                <c:pt idx="6887">
                  <c:v>669.24</c:v>
                </c:pt>
                <c:pt idx="6888">
                  <c:v>501.6</c:v>
                </c:pt>
                <c:pt idx="6889">
                  <c:v>719.09999999999991</c:v>
                </c:pt>
                <c:pt idx="6890">
                  <c:v>2050.5700000000002</c:v>
                </c:pt>
                <c:pt idx="6891">
                  <c:v>2940</c:v>
                </c:pt>
                <c:pt idx="6892">
                  <c:v>1182.5999999999999</c:v>
                </c:pt>
                <c:pt idx="6893">
                  <c:v>909.48</c:v>
                </c:pt>
                <c:pt idx="6894">
                  <c:v>788.18999999999994</c:v>
                </c:pt>
                <c:pt idx="6895">
                  <c:v>1089</c:v>
                </c:pt>
                <c:pt idx="6896">
                  <c:v>1989</c:v>
                </c:pt>
                <c:pt idx="6897">
                  <c:v>3794.9999999999995</c:v>
                </c:pt>
                <c:pt idx="6898">
                  <c:v>1552.4999999999998</c:v>
                </c:pt>
                <c:pt idx="6899">
                  <c:v>1576.8</c:v>
                </c:pt>
                <c:pt idx="6900">
                  <c:v>1040.58</c:v>
                </c:pt>
                <c:pt idx="6901">
                  <c:v>1409.3999999999999</c:v>
                </c:pt>
                <c:pt idx="6902">
                  <c:v>2604.42</c:v>
                </c:pt>
                <c:pt idx="6903">
                  <c:v>1372.9499999999998</c:v>
                </c:pt>
                <c:pt idx="6904">
                  <c:v>933.8</c:v>
                </c:pt>
                <c:pt idx="6905">
                  <c:v>581.4</c:v>
                </c:pt>
                <c:pt idx="6906">
                  <c:v>280.79999999999995</c:v>
                </c:pt>
                <c:pt idx="6907">
                  <c:v>1005.48</c:v>
                </c:pt>
                <c:pt idx="6908">
                  <c:v>1092</c:v>
                </c:pt>
                <c:pt idx="6909">
                  <c:v>1786.4</c:v>
                </c:pt>
                <c:pt idx="6910">
                  <c:v>579.59999999999991</c:v>
                </c:pt>
                <c:pt idx="6911">
                  <c:v>436.23999999999995</c:v>
                </c:pt>
                <c:pt idx="6912">
                  <c:v>253</c:v>
                </c:pt>
                <c:pt idx="6913">
                  <c:v>938.6</c:v>
                </c:pt>
                <c:pt idx="6914">
                  <c:v>514.08000000000004</c:v>
                </c:pt>
                <c:pt idx="6915">
                  <c:v>1033.6000000000001</c:v>
                </c:pt>
                <c:pt idx="6916">
                  <c:v>401.84999999999997</c:v>
                </c:pt>
                <c:pt idx="6917">
                  <c:v>234</c:v>
                </c:pt>
                <c:pt idx="6918">
                  <c:v>164.64</c:v>
                </c:pt>
                <c:pt idx="6919">
                  <c:v>698.88</c:v>
                </c:pt>
                <c:pt idx="6920">
                  <c:v>720.80000000000007</c:v>
                </c:pt>
                <c:pt idx="6921">
                  <c:v>1116</c:v>
                </c:pt>
                <c:pt idx="6922">
                  <c:v>432.18</c:v>
                </c:pt>
                <c:pt idx="6923">
                  <c:v>233.2</c:v>
                </c:pt>
                <c:pt idx="6924">
                  <c:v>188.99999999999997</c:v>
                </c:pt>
                <c:pt idx="6925">
                  <c:v>1140.7</c:v>
                </c:pt>
                <c:pt idx="6926">
                  <c:v>1506.96</c:v>
                </c:pt>
                <c:pt idx="6927">
                  <c:v>3495.24</c:v>
                </c:pt>
                <c:pt idx="6928">
                  <c:v>1072.26</c:v>
                </c:pt>
                <c:pt idx="6929">
                  <c:v>730.62</c:v>
                </c:pt>
                <c:pt idx="6930">
                  <c:v>493.68</c:v>
                </c:pt>
                <c:pt idx="6931">
                  <c:v>1173.9000000000001</c:v>
                </c:pt>
                <c:pt idx="6932">
                  <c:v>1650.48</c:v>
                </c:pt>
                <c:pt idx="6933">
                  <c:v>1841.28</c:v>
                </c:pt>
                <c:pt idx="6934">
                  <c:v>1034.8799999999999</c:v>
                </c:pt>
                <c:pt idx="6935">
                  <c:v>517.5</c:v>
                </c:pt>
                <c:pt idx="6936">
                  <c:v>464.64</c:v>
                </c:pt>
                <c:pt idx="6937">
                  <c:v>957.44</c:v>
                </c:pt>
                <c:pt idx="6938">
                  <c:v>2297.5500000000002</c:v>
                </c:pt>
                <c:pt idx="6939">
                  <c:v>2975.28</c:v>
                </c:pt>
                <c:pt idx="6940">
                  <c:v>1875.72</c:v>
                </c:pt>
                <c:pt idx="6941">
                  <c:v>1077.1200000000001</c:v>
                </c:pt>
                <c:pt idx="6942">
                  <c:v>712.99</c:v>
                </c:pt>
                <c:pt idx="6943">
                  <c:v>1656</c:v>
                </c:pt>
                <c:pt idx="6944">
                  <c:v>2397</c:v>
                </c:pt>
                <c:pt idx="6945">
                  <c:v>2695.98</c:v>
                </c:pt>
                <c:pt idx="6946">
                  <c:v>1506.9599999999998</c:v>
                </c:pt>
                <c:pt idx="6947">
                  <c:v>1022.97</c:v>
                </c:pt>
                <c:pt idx="6948">
                  <c:v>819.18</c:v>
                </c:pt>
                <c:pt idx="6949">
                  <c:v>1468.8</c:v>
                </c:pt>
                <c:pt idx="6950">
                  <c:v>2856.7000000000003</c:v>
                </c:pt>
                <c:pt idx="6951">
                  <c:v>1808.8000000000002</c:v>
                </c:pt>
                <c:pt idx="6952">
                  <c:v>977.13</c:v>
                </c:pt>
                <c:pt idx="6953">
                  <c:v>470.40000000000003</c:v>
                </c:pt>
                <c:pt idx="6954">
                  <c:v>393.29999999999995</c:v>
                </c:pt>
                <c:pt idx="6955">
                  <c:v>933.3</c:v>
                </c:pt>
                <c:pt idx="6956">
                  <c:v>1098</c:v>
                </c:pt>
                <c:pt idx="6957">
                  <c:v>1974.56</c:v>
                </c:pt>
                <c:pt idx="6958">
                  <c:v>1104</c:v>
                </c:pt>
                <c:pt idx="6959">
                  <c:v>543.66</c:v>
                </c:pt>
                <c:pt idx="6960">
                  <c:v>442.68</c:v>
                </c:pt>
                <c:pt idx="6961">
                  <c:v>1021.44</c:v>
                </c:pt>
                <c:pt idx="6962">
                  <c:v>1895.8100000000002</c:v>
                </c:pt>
                <c:pt idx="6963">
                  <c:v>2020.48</c:v>
                </c:pt>
                <c:pt idx="6964">
                  <c:v>1128.96</c:v>
                </c:pt>
                <c:pt idx="6965">
                  <c:v>802.56000000000006</c:v>
                </c:pt>
                <c:pt idx="6966">
                  <c:v>724.88</c:v>
                </c:pt>
                <c:pt idx="6967">
                  <c:v>1617</c:v>
                </c:pt>
                <c:pt idx="6968">
                  <c:v>2208.96</c:v>
                </c:pt>
                <c:pt idx="6969">
                  <c:v>3333.96</c:v>
                </c:pt>
                <c:pt idx="6970">
                  <c:v>2010.1899999999998</c:v>
                </c:pt>
                <c:pt idx="6971">
                  <c:v>1638.4199999999998</c:v>
                </c:pt>
                <c:pt idx="6972">
                  <c:v>1285.27</c:v>
                </c:pt>
                <c:pt idx="6973">
                  <c:v>2123.41</c:v>
                </c:pt>
                <c:pt idx="6974">
                  <c:v>2855.6000000000004</c:v>
                </c:pt>
                <c:pt idx="6975">
                  <c:v>1587.6</c:v>
                </c:pt>
                <c:pt idx="6976">
                  <c:v>933.8</c:v>
                </c:pt>
                <c:pt idx="6977">
                  <c:v>479.7</c:v>
                </c:pt>
                <c:pt idx="6978">
                  <c:v>300.14999999999998</c:v>
                </c:pt>
                <c:pt idx="6979">
                  <c:v>1060.2</c:v>
                </c:pt>
                <c:pt idx="6980">
                  <c:v>1124.2</c:v>
                </c:pt>
                <c:pt idx="6981">
                  <c:v>1664.6</c:v>
                </c:pt>
                <c:pt idx="6982">
                  <c:v>554.18999999999994</c:v>
                </c:pt>
                <c:pt idx="6983">
                  <c:v>516</c:v>
                </c:pt>
                <c:pt idx="6984">
                  <c:v>197.79999999999998</c:v>
                </c:pt>
                <c:pt idx="6985">
                  <c:v>880.84</c:v>
                </c:pt>
                <c:pt idx="6986">
                  <c:v>464.1</c:v>
                </c:pt>
                <c:pt idx="6987">
                  <c:v>1098.3899999999999</c:v>
                </c:pt>
                <c:pt idx="6988">
                  <c:v>418</c:v>
                </c:pt>
                <c:pt idx="6989">
                  <c:v>233.64000000000001</c:v>
                </c:pt>
                <c:pt idx="6990">
                  <c:v>114.8</c:v>
                </c:pt>
                <c:pt idx="6991">
                  <c:v>601.46</c:v>
                </c:pt>
                <c:pt idx="6992">
                  <c:v>612.36</c:v>
                </c:pt>
                <c:pt idx="6993">
                  <c:v>900.3599999999999</c:v>
                </c:pt>
                <c:pt idx="6994">
                  <c:v>358.79999999999995</c:v>
                </c:pt>
                <c:pt idx="6995">
                  <c:v>158.66999999999999</c:v>
                </c:pt>
                <c:pt idx="6996">
                  <c:v>135.29999999999998</c:v>
                </c:pt>
                <c:pt idx="6997">
                  <c:v>886.6</c:v>
                </c:pt>
                <c:pt idx="6998">
                  <c:v>1643.95</c:v>
                </c:pt>
                <c:pt idx="6999">
                  <c:v>3186.52</c:v>
                </c:pt>
                <c:pt idx="7000">
                  <c:v>955.5</c:v>
                </c:pt>
                <c:pt idx="7001">
                  <c:v>727.65</c:v>
                </c:pt>
                <c:pt idx="7002">
                  <c:v>535.04</c:v>
                </c:pt>
                <c:pt idx="7003">
                  <c:v>1422.52</c:v>
                </c:pt>
                <c:pt idx="7004">
                  <c:v>2157.3000000000002</c:v>
                </c:pt>
                <c:pt idx="7005">
                  <c:v>2252.8000000000002</c:v>
                </c:pt>
                <c:pt idx="7006">
                  <c:v>1190.7</c:v>
                </c:pt>
                <c:pt idx="7007">
                  <c:v>549.12</c:v>
                </c:pt>
                <c:pt idx="7008">
                  <c:v>462.47999999999996</c:v>
                </c:pt>
                <c:pt idx="7009">
                  <c:v>938.4</c:v>
                </c:pt>
                <c:pt idx="7010">
                  <c:v>2748.9</c:v>
                </c:pt>
                <c:pt idx="7011">
                  <c:v>2816.1</c:v>
                </c:pt>
                <c:pt idx="7012">
                  <c:v>1790.46</c:v>
                </c:pt>
                <c:pt idx="7013">
                  <c:v>996.74</c:v>
                </c:pt>
                <c:pt idx="7014">
                  <c:v>813.95999999999992</c:v>
                </c:pt>
                <c:pt idx="7015">
                  <c:v>1488</c:v>
                </c:pt>
                <c:pt idx="7016">
                  <c:v>2639.52</c:v>
                </c:pt>
                <c:pt idx="7017">
                  <c:v>3052.56</c:v>
                </c:pt>
                <c:pt idx="7018">
                  <c:v>1697.6399999999999</c:v>
                </c:pt>
                <c:pt idx="7019">
                  <c:v>873.6</c:v>
                </c:pt>
                <c:pt idx="7020">
                  <c:v>877.49999999999989</c:v>
                </c:pt>
                <c:pt idx="7021">
                  <c:v>1435.2</c:v>
                </c:pt>
                <c:pt idx="7022">
                  <c:v>2705.04</c:v>
                </c:pt>
                <c:pt idx="7023">
                  <c:v>1934.79</c:v>
                </c:pt>
                <c:pt idx="7024">
                  <c:v>848.24999999999989</c:v>
                </c:pt>
                <c:pt idx="7025">
                  <c:v>475.19999999999993</c:v>
                </c:pt>
                <c:pt idx="7026">
                  <c:v>351.9</c:v>
                </c:pt>
                <c:pt idx="7027">
                  <c:v>707.85</c:v>
                </c:pt>
                <c:pt idx="7028">
                  <c:v>988</c:v>
                </c:pt>
                <c:pt idx="7029">
                  <c:v>2040.78</c:v>
                </c:pt>
                <c:pt idx="7030">
                  <c:v>1077.1199999999999</c:v>
                </c:pt>
                <c:pt idx="7031">
                  <c:v>482.46</c:v>
                </c:pt>
                <c:pt idx="7032">
                  <c:v>432.96</c:v>
                </c:pt>
                <c:pt idx="7033">
                  <c:v>914.76</c:v>
                </c:pt>
                <c:pt idx="7034">
                  <c:v>1524.9</c:v>
                </c:pt>
                <c:pt idx="7035">
                  <c:v>1833.52</c:v>
                </c:pt>
                <c:pt idx="7036">
                  <c:v>1173.1199999999999</c:v>
                </c:pt>
                <c:pt idx="7037">
                  <c:v>956.33999999999992</c:v>
                </c:pt>
                <c:pt idx="7038">
                  <c:v>965.24999999999989</c:v>
                </c:pt>
                <c:pt idx="7039">
                  <c:v>2013.76</c:v>
                </c:pt>
                <c:pt idx="7040">
                  <c:v>2333.25</c:v>
                </c:pt>
                <c:pt idx="7041">
                  <c:v>3281.64</c:v>
                </c:pt>
                <c:pt idx="7042">
                  <c:v>2349.06</c:v>
                </c:pt>
                <c:pt idx="7043">
                  <c:v>1722.6</c:v>
                </c:pt>
                <c:pt idx="7044">
                  <c:v>1576.8</c:v>
                </c:pt>
                <c:pt idx="7045">
                  <c:v>2496.6</c:v>
                </c:pt>
                <c:pt idx="7046">
                  <c:v>2699.84</c:v>
                </c:pt>
                <c:pt idx="7047">
                  <c:v>2329.6</c:v>
                </c:pt>
                <c:pt idx="7048">
                  <c:v>1272.96</c:v>
                </c:pt>
                <c:pt idx="7049">
                  <c:v>939.59999999999991</c:v>
                </c:pt>
                <c:pt idx="7050">
                  <c:v>591.36</c:v>
                </c:pt>
                <c:pt idx="7051">
                  <c:v>1046.32</c:v>
                </c:pt>
                <c:pt idx="7052">
                  <c:v>1344</c:v>
                </c:pt>
                <c:pt idx="7053">
                  <c:v>2992.0000000000005</c:v>
                </c:pt>
                <c:pt idx="7054">
                  <c:v>901.68000000000006</c:v>
                </c:pt>
                <c:pt idx="7055">
                  <c:v>876</c:v>
                </c:pt>
                <c:pt idx="7056">
                  <c:v>490.67999999999995</c:v>
                </c:pt>
                <c:pt idx="7057">
                  <c:v>1046.32</c:v>
                </c:pt>
                <c:pt idx="7058">
                  <c:v>726.75</c:v>
                </c:pt>
                <c:pt idx="7059">
                  <c:v>1771.23</c:v>
                </c:pt>
                <c:pt idx="7060">
                  <c:v>771.65000000000009</c:v>
                </c:pt>
                <c:pt idx="7061">
                  <c:v>504</c:v>
                </c:pt>
                <c:pt idx="7062">
                  <c:v>265.04999999999995</c:v>
                </c:pt>
                <c:pt idx="7063">
                  <c:v>605.43999999999994</c:v>
                </c:pt>
                <c:pt idx="7064">
                  <c:v>923.52</c:v>
                </c:pt>
                <c:pt idx="7065">
                  <c:v>1581.2500000000002</c:v>
                </c:pt>
                <c:pt idx="7066">
                  <c:v>645.84</c:v>
                </c:pt>
                <c:pt idx="7067">
                  <c:v>364</c:v>
                </c:pt>
                <c:pt idx="7068">
                  <c:v>328.32</c:v>
                </c:pt>
                <c:pt idx="7069">
                  <c:v>1207.8</c:v>
                </c:pt>
                <c:pt idx="7070">
                  <c:v>1861.2</c:v>
                </c:pt>
                <c:pt idx="7071">
                  <c:v>4428</c:v>
                </c:pt>
                <c:pt idx="7072">
                  <c:v>1485.5500000000002</c:v>
                </c:pt>
                <c:pt idx="7073">
                  <c:v>894.88</c:v>
                </c:pt>
                <c:pt idx="7074">
                  <c:v>816.34</c:v>
                </c:pt>
                <c:pt idx="7075">
                  <c:v>1148.3999999999999</c:v>
                </c:pt>
                <c:pt idx="7076">
                  <c:v>2507.96</c:v>
                </c:pt>
                <c:pt idx="7077">
                  <c:v>3069.0000000000005</c:v>
                </c:pt>
                <c:pt idx="7078">
                  <c:v>1594.24</c:v>
                </c:pt>
                <c:pt idx="7079">
                  <c:v>607.49999999999989</c:v>
                </c:pt>
                <c:pt idx="7080">
                  <c:v>626.98</c:v>
                </c:pt>
                <c:pt idx="7081">
                  <c:v>858.59999999999991</c:v>
                </c:pt>
                <c:pt idx="7082">
                  <c:v>2598.96</c:v>
                </c:pt>
                <c:pt idx="7083">
                  <c:v>4027.4700000000003</c:v>
                </c:pt>
                <c:pt idx="7084">
                  <c:v>2058</c:v>
                </c:pt>
                <c:pt idx="7085">
                  <c:v>1285.1999999999998</c:v>
                </c:pt>
                <c:pt idx="7086">
                  <c:v>967.26</c:v>
                </c:pt>
                <c:pt idx="7087">
                  <c:v>1071</c:v>
                </c:pt>
                <c:pt idx="7088">
                  <c:v>2781.54</c:v>
                </c:pt>
                <c:pt idx="7089">
                  <c:v>3929.2000000000003</c:v>
                </c:pt>
                <c:pt idx="7090">
                  <c:v>1926.18</c:v>
                </c:pt>
                <c:pt idx="7091">
                  <c:v>973.83999999999992</c:v>
                </c:pt>
                <c:pt idx="7092">
                  <c:v>1071.5999999999999</c:v>
                </c:pt>
                <c:pt idx="7093">
                  <c:v>1120.9499999999998</c:v>
                </c:pt>
                <c:pt idx="7094">
                  <c:v>2604.42</c:v>
                </c:pt>
                <c:pt idx="7095">
                  <c:v>2370.06</c:v>
                </c:pt>
                <c:pt idx="7096">
                  <c:v>1073</c:v>
                </c:pt>
                <c:pt idx="7097">
                  <c:v>529.68999999999994</c:v>
                </c:pt>
                <c:pt idx="7098">
                  <c:v>462.47999999999996</c:v>
                </c:pt>
                <c:pt idx="7099">
                  <c:v>554.4</c:v>
                </c:pt>
                <c:pt idx="7100">
                  <c:v>1272.96</c:v>
                </c:pt>
                <c:pt idx="7101">
                  <c:v>2520.6800000000003</c:v>
                </c:pt>
                <c:pt idx="7102">
                  <c:v>1144</c:v>
                </c:pt>
                <c:pt idx="7103">
                  <c:v>571.52</c:v>
                </c:pt>
                <c:pt idx="7104">
                  <c:v>667.92</c:v>
                </c:pt>
                <c:pt idx="7105">
                  <c:v>685.52</c:v>
                </c:pt>
                <c:pt idx="7106">
                  <c:v>2111.52</c:v>
                </c:pt>
                <c:pt idx="7107">
                  <c:v>2571.9299999999998</c:v>
                </c:pt>
                <c:pt idx="7108">
                  <c:v>1778.7</c:v>
                </c:pt>
                <c:pt idx="7109">
                  <c:v>1244.1599999999999</c:v>
                </c:pt>
                <c:pt idx="7110">
                  <c:v>1411</c:v>
                </c:pt>
                <c:pt idx="7111">
                  <c:v>1650</c:v>
                </c:pt>
                <c:pt idx="7112">
                  <c:v>2997.5400000000004</c:v>
                </c:pt>
                <c:pt idx="7113">
                  <c:v>4437</c:v>
                </c:pt>
                <c:pt idx="7114">
                  <c:v>2910.6000000000004</c:v>
                </c:pt>
                <c:pt idx="7115">
                  <c:v>2366.6999999999998</c:v>
                </c:pt>
                <c:pt idx="7116">
                  <c:v>1957.5</c:v>
                </c:pt>
                <c:pt idx="7117">
                  <c:v>1950.48</c:v>
                </c:pt>
                <c:pt idx="7118">
                  <c:v>3720</c:v>
                </c:pt>
                <c:pt idx="7119">
                  <c:v>2080</c:v>
                </c:pt>
                <c:pt idx="7120">
                  <c:v>1320</c:v>
                </c:pt>
                <c:pt idx="7121">
                  <c:v>1196.25</c:v>
                </c:pt>
                <c:pt idx="7122">
                  <c:v>704.7</c:v>
                </c:pt>
                <c:pt idx="7123">
                  <c:v>1129.1400000000001</c:v>
                </c:pt>
                <c:pt idx="7124">
                  <c:v>1275</c:v>
                </c:pt>
                <c:pt idx="7125">
                  <c:v>2655.1800000000003</c:v>
                </c:pt>
                <c:pt idx="7126">
                  <c:v>1045</c:v>
                </c:pt>
                <c:pt idx="7127">
                  <c:v>1032.75</c:v>
                </c:pt>
                <c:pt idx="7128">
                  <c:v>882.98</c:v>
                </c:pt>
                <c:pt idx="7129">
                  <c:v>1653.6000000000001</c:v>
                </c:pt>
                <c:pt idx="7130">
                  <c:v>1360.8000000000002</c:v>
                </c:pt>
                <c:pt idx="7131">
                  <c:v>2356.1999999999998</c:v>
                </c:pt>
                <c:pt idx="7132">
                  <c:v>1006.0200000000001</c:v>
                </c:pt>
                <c:pt idx="7133">
                  <c:v>933.66000000000008</c:v>
                </c:pt>
                <c:pt idx="7134">
                  <c:v>597.31000000000006</c:v>
                </c:pt>
                <c:pt idx="7135">
                  <c:v>1091.5</c:v>
                </c:pt>
                <c:pt idx="7136">
                  <c:v>1268.46</c:v>
                </c:pt>
                <c:pt idx="7137">
                  <c:v>1969.1100000000001</c:v>
                </c:pt>
                <c:pt idx="7138">
                  <c:v>1155</c:v>
                </c:pt>
                <c:pt idx="7139">
                  <c:v>697.68000000000006</c:v>
                </c:pt>
                <c:pt idx="7140">
                  <c:v>611</c:v>
                </c:pt>
                <c:pt idx="7141">
                  <c:v>1848.0000000000002</c:v>
                </c:pt>
                <c:pt idx="7142">
                  <c:v>2253.1799999999998</c:v>
                </c:pt>
                <c:pt idx="7143">
                  <c:v>5398.64</c:v>
                </c:pt>
                <c:pt idx="7144">
                  <c:v>1641.69</c:v>
                </c:pt>
                <c:pt idx="7145">
                  <c:v>1355.2</c:v>
                </c:pt>
                <c:pt idx="7146">
                  <c:v>907.50000000000011</c:v>
                </c:pt>
                <c:pt idx="7147">
                  <c:v>1542.24</c:v>
                </c:pt>
                <c:pt idx="7148">
                  <c:v>2717</c:v>
                </c:pt>
                <c:pt idx="7149">
                  <c:v>3354</c:v>
                </c:pt>
                <c:pt idx="7150">
                  <c:v>2201.5</c:v>
                </c:pt>
                <c:pt idx="7151">
                  <c:v>1443.42</c:v>
                </c:pt>
                <c:pt idx="7152">
                  <c:v>1184.04</c:v>
                </c:pt>
                <c:pt idx="7153">
                  <c:v>1668.7</c:v>
                </c:pt>
                <c:pt idx="7154">
                  <c:v>3528.2000000000003</c:v>
                </c:pt>
                <c:pt idx="7155">
                  <c:v>5205.2</c:v>
                </c:pt>
                <c:pt idx="7156">
                  <c:v>3074</c:v>
                </c:pt>
                <c:pt idx="7157">
                  <c:v>2545.06</c:v>
                </c:pt>
                <c:pt idx="7158">
                  <c:v>1884.96</c:v>
                </c:pt>
                <c:pt idx="7159">
                  <c:v>2536.92</c:v>
                </c:pt>
                <c:pt idx="7160">
                  <c:v>4524.66</c:v>
                </c:pt>
                <c:pt idx="7161">
                  <c:v>3133.52</c:v>
                </c:pt>
                <c:pt idx="7162">
                  <c:v>2079</c:v>
                </c:pt>
                <c:pt idx="7163">
                  <c:v>1719.1200000000001</c:v>
                </c:pt>
                <c:pt idx="7164">
                  <c:v>1321.92</c:v>
                </c:pt>
                <c:pt idx="7165">
                  <c:v>1799.2800000000002</c:v>
                </c:pt>
                <c:pt idx="7166">
                  <c:v>3353.4</c:v>
                </c:pt>
                <c:pt idx="7167">
                  <c:v>2670.36</c:v>
                </c:pt>
                <c:pt idx="7168">
                  <c:v>1398.67</c:v>
                </c:pt>
                <c:pt idx="7169">
                  <c:v>881.28000000000009</c:v>
                </c:pt>
                <c:pt idx="7170">
                  <c:v>678.5</c:v>
                </c:pt>
                <c:pt idx="7171">
                  <c:v>1015.0400000000001</c:v>
                </c:pt>
                <c:pt idx="7172">
                  <c:v>1377</c:v>
                </c:pt>
                <c:pt idx="7173">
                  <c:v>2546.1000000000004</c:v>
                </c:pt>
                <c:pt idx="7174">
                  <c:v>1331.2</c:v>
                </c:pt>
                <c:pt idx="7175">
                  <c:v>769.56000000000006</c:v>
                </c:pt>
                <c:pt idx="7176">
                  <c:v>797.12</c:v>
                </c:pt>
                <c:pt idx="7177">
                  <c:v>1195.1500000000001</c:v>
                </c:pt>
                <c:pt idx="7178">
                  <c:v>1974</c:v>
                </c:pt>
                <c:pt idx="7179">
                  <c:v>2676.96</c:v>
                </c:pt>
                <c:pt idx="7180">
                  <c:v>1661.5500000000002</c:v>
                </c:pt>
                <c:pt idx="7181">
                  <c:v>1232</c:v>
                </c:pt>
                <c:pt idx="7182">
                  <c:v>1901.9</c:v>
                </c:pt>
                <c:pt idx="7183">
                  <c:v>2563.08</c:v>
                </c:pt>
                <c:pt idx="7184">
                  <c:v>3264</c:v>
                </c:pt>
                <c:pt idx="7185">
                  <c:v>5491.2</c:v>
                </c:pt>
                <c:pt idx="7186">
                  <c:v>3650.4</c:v>
                </c:pt>
                <c:pt idx="7187">
                  <c:v>2968</c:v>
                </c:pt>
                <c:pt idx="7188">
                  <c:v>2757.06</c:v>
                </c:pt>
                <c:pt idx="7189">
                  <c:v>2897.5</c:v>
                </c:pt>
                <c:pt idx="7190">
                  <c:v>4562.8</c:v>
                </c:pt>
                <c:pt idx="7191">
                  <c:v>1749</c:v>
                </c:pt>
                <c:pt idx="7192">
                  <c:v>1086.6399999999999</c:v>
                </c:pt>
                <c:pt idx="7193">
                  <c:v>695.52</c:v>
                </c:pt>
                <c:pt idx="7194">
                  <c:v>280</c:v>
                </c:pt>
                <c:pt idx="7195">
                  <c:v>595.98</c:v>
                </c:pt>
                <c:pt idx="7196">
                  <c:v>778.80000000000007</c:v>
                </c:pt>
                <c:pt idx="7197">
                  <c:v>2340.48</c:v>
                </c:pt>
                <c:pt idx="7198">
                  <c:v>594.31999999999994</c:v>
                </c:pt>
                <c:pt idx="7199">
                  <c:v>518.88</c:v>
                </c:pt>
                <c:pt idx="7200">
                  <c:v>196</c:v>
                </c:pt>
                <c:pt idx="7201">
                  <c:v>571.94999999999993</c:v>
                </c:pt>
                <c:pt idx="7202">
                  <c:v>921.06</c:v>
                </c:pt>
                <c:pt idx="7203">
                  <c:v>2120</c:v>
                </c:pt>
                <c:pt idx="7204">
                  <c:v>623.21999999999991</c:v>
                </c:pt>
                <c:pt idx="7205">
                  <c:v>623.28</c:v>
                </c:pt>
                <c:pt idx="7206">
                  <c:v>93.38</c:v>
                </c:pt>
                <c:pt idx="7207">
                  <c:v>406.78</c:v>
                </c:pt>
                <c:pt idx="7208">
                  <c:v>727.65</c:v>
                </c:pt>
                <c:pt idx="7209">
                  <c:v>2154.2400000000002</c:v>
                </c:pt>
                <c:pt idx="7210">
                  <c:v>466.23999999999995</c:v>
                </c:pt>
                <c:pt idx="7211">
                  <c:v>388.08</c:v>
                </c:pt>
                <c:pt idx="7212">
                  <c:v>164.97</c:v>
                </c:pt>
                <c:pt idx="7213">
                  <c:v>276.75</c:v>
                </c:pt>
                <c:pt idx="7214">
                  <c:v>732.16</c:v>
                </c:pt>
                <c:pt idx="7215">
                  <c:v>3006.6400000000003</c:v>
                </c:pt>
                <c:pt idx="7216">
                  <c:v>908.04</c:v>
                </c:pt>
                <c:pt idx="7217">
                  <c:v>656.64</c:v>
                </c:pt>
                <c:pt idx="7218">
                  <c:v>532.79999999999995</c:v>
                </c:pt>
                <c:pt idx="7219">
                  <c:v>740.88</c:v>
                </c:pt>
                <c:pt idx="7220">
                  <c:v>1343.1599999999999</c:v>
                </c:pt>
                <c:pt idx="7221">
                  <c:v>2937.5</c:v>
                </c:pt>
                <c:pt idx="7222">
                  <c:v>1445.25</c:v>
                </c:pt>
                <c:pt idx="7223">
                  <c:v>869.5</c:v>
                </c:pt>
                <c:pt idx="7224">
                  <c:v>814</c:v>
                </c:pt>
                <c:pt idx="7225">
                  <c:v>905.52</c:v>
                </c:pt>
                <c:pt idx="7226">
                  <c:v>2003.3999999999999</c:v>
                </c:pt>
                <c:pt idx="7227">
                  <c:v>3337.88</c:v>
                </c:pt>
                <c:pt idx="7228">
                  <c:v>1451.52</c:v>
                </c:pt>
                <c:pt idx="7229">
                  <c:v>1087.8</c:v>
                </c:pt>
                <c:pt idx="7230">
                  <c:v>761.4</c:v>
                </c:pt>
                <c:pt idx="7231">
                  <c:v>1055.6999999999998</c:v>
                </c:pt>
                <c:pt idx="7232">
                  <c:v>2313.36</c:v>
                </c:pt>
                <c:pt idx="7233">
                  <c:v>3434.4</c:v>
                </c:pt>
                <c:pt idx="7234">
                  <c:v>1701.5</c:v>
                </c:pt>
                <c:pt idx="7235">
                  <c:v>1170</c:v>
                </c:pt>
                <c:pt idx="7236">
                  <c:v>748.88</c:v>
                </c:pt>
                <c:pt idx="7237">
                  <c:v>803.69999999999993</c:v>
                </c:pt>
                <c:pt idx="7238">
                  <c:v>1845.99</c:v>
                </c:pt>
                <c:pt idx="7239">
                  <c:v>3198.7200000000003</c:v>
                </c:pt>
                <c:pt idx="7240">
                  <c:v>1247.3999999999999</c:v>
                </c:pt>
                <c:pt idx="7241">
                  <c:v>684</c:v>
                </c:pt>
                <c:pt idx="7242">
                  <c:v>404.99999999999994</c:v>
                </c:pt>
                <c:pt idx="7243">
                  <c:v>619.20000000000005</c:v>
                </c:pt>
                <c:pt idx="7244">
                  <c:v>1080</c:v>
                </c:pt>
                <c:pt idx="7245">
                  <c:v>3173.0400000000004</c:v>
                </c:pt>
                <c:pt idx="7246">
                  <c:v>1280.6399999999999</c:v>
                </c:pt>
                <c:pt idx="7247">
                  <c:v>563.5</c:v>
                </c:pt>
                <c:pt idx="7248">
                  <c:v>514.5</c:v>
                </c:pt>
                <c:pt idx="7249">
                  <c:v>448</c:v>
                </c:pt>
                <c:pt idx="7250">
                  <c:v>1248</c:v>
                </c:pt>
                <c:pt idx="7251">
                  <c:v>2807.2000000000003</c:v>
                </c:pt>
                <c:pt idx="7252">
                  <c:v>1078.6499999999999</c:v>
                </c:pt>
                <c:pt idx="7253">
                  <c:v>1176</c:v>
                </c:pt>
                <c:pt idx="7254">
                  <c:v>905.28</c:v>
                </c:pt>
                <c:pt idx="7255">
                  <c:v>763.84</c:v>
                </c:pt>
                <c:pt idx="7256">
                  <c:v>1679.58</c:v>
                </c:pt>
                <c:pt idx="7257">
                  <c:v>3477</c:v>
                </c:pt>
                <c:pt idx="7258">
                  <c:v>1495</c:v>
                </c:pt>
                <c:pt idx="7259">
                  <c:v>1374.75</c:v>
                </c:pt>
                <c:pt idx="7260">
                  <c:v>1013.3199999999999</c:v>
                </c:pt>
                <c:pt idx="7261">
                  <c:v>1129.1399999999999</c:v>
                </c:pt>
                <c:pt idx="7262">
                  <c:v>1844.6399999999999</c:v>
                </c:pt>
                <c:pt idx="7263">
                  <c:v>2219.3999999999996</c:v>
                </c:pt>
                <c:pt idx="7264">
                  <c:v>1539</c:v>
                </c:pt>
                <c:pt idx="7265">
                  <c:v>1398.67</c:v>
                </c:pt>
                <c:pt idx="7266">
                  <c:v>827.2</c:v>
                </c:pt>
                <c:pt idx="7267">
                  <c:v>1214.22</c:v>
                </c:pt>
                <c:pt idx="7268">
                  <c:v>1487.16</c:v>
                </c:pt>
                <c:pt idx="7269">
                  <c:v>2808</c:v>
                </c:pt>
                <c:pt idx="7270">
                  <c:v>1038.22</c:v>
                </c:pt>
                <c:pt idx="7271">
                  <c:v>950.13</c:v>
                </c:pt>
                <c:pt idx="7272">
                  <c:v>816.75000000000011</c:v>
                </c:pt>
                <c:pt idx="7273">
                  <c:v>1199.25</c:v>
                </c:pt>
                <c:pt idx="7274">
                  <c:v>2025.66</c:v>
                </c:pt>
                <c:pt idx="7275">
                  <c:v>2616.48</c:v>
                </c:pt>
                <c:pt idx="7276">
                  <c:v>1193.3999999999999</c:v>
                </c:pt>
                <c:pt idx="7277">
                  <c:v>1080.54</c:v>
                </c:pt>
                <c:pt idx="7278">
                  <c:v>525.76</c:v>
                </c:pt>
                <c:pt idx="7279">
                  <c:v>924.14</c:v>
                </c:pt>
                <c:pt idx="7280">
                  <c:v>1404</c:v>
                </c:pt>
                <c:pt idx="7281">
                  <c:v>2358</c:v>
                </c:pt>
                <c:pt idx="7282">
                  <c:v>1089.46</c:v>
                </c:pt>
                <c:pt idx="7283">
                  <c:v>876.15000000000009</c:v>
                </c:pt>
                <c:pt idx="7284">
                  <c:v>718.08</c:v>
                </c:pt>
                <c:pt idx="7285">
                  <c:v>951.74999999999989</c:v>
                </c:pt>
                <c:pt idx="7286">
                  <c:v>1600.5600000000002</c:v>
                </c:pt>
                <c:pt idx="7287">
                  <c:v>3916.7999999999997</c:v>
                </c:pt>
                <c:pt idx="7288">
                  <c:v>1459.35</c:v>
                </c:pt>
                <c:pt idx="7289">
                  <c:v>1726.92</c:v>
                </c:pt>
                <c:pt idx="7290">
                  <c:v>1385.8</c:v>
                </c:pt>
                <c:pt idx="7291">
                  <c:v>1554</c:v>
                </c:pt>
                <c:pt idx="7292">
                  <c:v>3088.8</c:v>
                </c:pt>
                <c:pt idx="7293">
                  <c:v>4433.9399999999996</c:v>
                </c:pt>
                <c:pt idx="7294">
                  <c:v>2591.9999999999995</c:v>
                </c:pt>
                <c:pt idx="7295">
                  <c:v>1937.15</c:v>
                </c:pt>
                <c:pt idx="7296">
                  <c:v>1691.2500000000002</c:v>
                </c:pt>
                <c:pt idx="7297">
                  <c:v>1500</c:v>
                </c:pt>
                <c:pt idx="7298">
                  <c:v>4006.8</c:v>
                </c:pt>
                <c:pt idx="7299">
                  <c:v>4823</c:v>
                </c:pt>
                <c:pt idx="7300">
                  <c:v>2516.85</c:v>
                </c:pt>
                <c:pt idx="7301">
                  <c:v>2258.2800000000002</c:v>
                </c:pt>
                <c:pt idx="7302">
                  <c:v>2051.1</c:v>
                </c:pt>
                <c:pt idx="7303">
                  <c:v>1965.54</c:v>
                </c:pt>
                <c:pt idx="7304">
                  <c:v>3987.5</c:v>
                </c:pt>
                <c:pt idx="7305">
                  <c:v>3993.5</c:v>
                </c:pt>
                <c:pt idx="7306">
                  <c:v>2767.3599999999997</c:v>
                </c:pt>
                <c:pt idx="7307">
                  <c:v>2205</c:v>
                </c:pt>
                <c:pt idx="7308">
                  <c:v>1291.5</c:v>
                </c:pt>
                <c:pt idx="7309">
                  <c:v>1417.4999999999998</c:v>
                </c:pt>
                <c:pt idx="7310">
                  <c:v>3681.6</c:v>
                </c:pt>
                <c:pt idx="7311">
                  <c:v>3479</c:v>
                </c:pt>
                <c:pt idx="7312">
                  <c:v>1797.7499999999998</c:v>
                </c:pt>
                <c:pt idx="7313">
                  <c:v>1337.73</c:v>
                </c:pt>
                <c:pt idx="7314">
                  <c:v>1254.5999999999999</c:v>
                </c:pt>
                <c:pt idx="7315">
                  <c:v>1320</c:v>
                </c:pt>
                <c:pt idx="7316">
                  <c:v>2630.88</c:v>
                </c:pt>
                <c:pt idx="7317">
                  <c:v>3225.5999999999995</c:v>
                </c:pt>
                <c:pt idx="7318">
                  <c:v>2111.3999999999996</c:v>
                </c:pt>
                <c:pt idx="7319">
                  <c:v>1430.0000000000002</c:v>
                </c:pt>
                <c:pt idx="7320">
                  <c:v>1144</c:v>
                </c:pt>
                <c:pt idx="7321">
                  <c:v>1215.2</c:v>
                </c:pt>
                <c:pt idx="7322">
                  <c:v>2702.7000000000003</c:v>
                </c:pt>
                <c:pt idx="7323">
                  <c:v>3807</c:v>
                </c:pt>
                <c:pt idx="7324">
                  <c:v>2072.2999999999997</c:v>
                </c:pt>
                <c:pt idx="7325">
                  <c:v>2280.7200000000003</c:v>
                </c:pt>
                <c:pt idx="7326">
                  <c:v>2270.52</c:v>
                </c:pt>
                <c:pt idx="7327">
                  <c:v>1728</c:v>
                </c:pt>
                <c:pt idx="7328">
                  <c:v>3449.6000000000004</c:v>
                </c:pt>
                <c:pt idx="7329">
                  <c:v>4895.5199999999995</c:v>
                </c:pt>
                <c:pt idx="7330">
                  <c:v>2400</c:v>
                </c:pt>
                <c:pt idx="7331">
                  <c:v>2943</c:v>
                </c:pt>
                <c:pt idx="7332">
                  <c:v>2804.76</c:v>
                </c:pt>
                <c:pt idx="7333">
                  <c:v>2220.4</c:v>
                </c:pt>
                <c:pt idx="7334">
                  <c:v>3997.5</c:v>
                </c:pt>
                <c:pt idx="7335">
                  <c:v>2208</c:v>
                </c:pt>
                <c:pt idx="7336">
                  <c:v>1194.27</c:v>
                </c:pt>
                <c:pt idx="7337">
                  <c:v>881.28</c:v>
                </c:pt>
                <c:pt idx="7338">
                  <c:v>513</c:v>
                </c:pt>
                <c:pt idx="7339">
                  <c:v>770.80000000000007</c:v>
                </c:pt>
                <c:pt idx="7340">
                  <c:v>1252.3500000000001</c:v>
                </c:pt>
                <c:pt idx="7341">
                  <c:v>2399.04</c:v>
                </c:pt>
                <c:pt idx="7342">
                  <c:v>848</c:v>
                </c:pt>
                <c:pt idx="7343">
                  <c:v>771.12</c:v>
                </c:pt>
                <c:pt idx="7344">
                  <c:v>461.1</c:v>
                </c:pt>
                <c:pt idx="7345">
                  <c:v>770.80000000000007</c:v>
                </c:pt>
                <c:pt idx="7346">
                  <c:v>1255.04</c:v>
                </c:pt>
                <c:pt idx="7347">
                  <c:v>2119.6799999999998</c:v>
                </c:pt>
                <c:pt idx="7348">
                  <c:v>909.43999999999994</c:v>
                </c:pt>
                <c:pt idx="7349">
                  <c:v>750.48</c:v>
                </c:pt>
                <c:pt idx="7350">
                  <c:v>308.88</c:v>
                </c:pt>
                <c:pt idx="7351">
                  <c:v>657.9</c:v>
                </c:pt>
                <c:pt idx="7352">
                  <c:v>976</c:v>
                </c:pt>
                <c:pt idx="7353">
                  <c:v>2261</c:v>
                </c:pt>
                <c:pt idx="7354">
                  <c:v>774.18</c:v>
                </c:pt>
                <c:pt idx="7355">
                  <c:v>612</c:v>
                </c:pt>
                <c:pt idx="7356">
                  <c:v>371.79</c:v>
                </c:pt>
                <c:pt idx="7357">
                  <c:v>522.72</c:v>
                </c:pt>
                <c:pt idx="7358">
                  <c:v>1211.76</c:v>
                </c:pt>
                <c:pt idx="7359">
                  <c:v>2932.7999999999997</c:v>
                </c:pt>
                <c:pt idx="7360">
                  <c:v>1394</c:v>
                </c:pt>
                <c:pt idx="7361">
                  <c:v>1425</c:v>
                </c:pt>
                <c:pt idx="7362">
                  <c:v>1064</c:v>
                </c:pt>
                <c:pt idx="7363">
                  <c:v>1310.3599999999999</c:v>
                </c:pt>
                <c:pt idx="7364">
                  <c:v>2705.04</c:v>
                </c:pt>
                <c:pt idx="7365">
                  <c:v>3229.2</c:v>
                </c:pt>
                <c:pt idx="7366">
                  <c:v>2125.1999999999998</c:v>
                </c:pt>
                <c:pt idx="7367">
                  <c:v>1389.66</c:v>
                </c:pt>
                <c:pt idx="7368">
                  <c:v>1368.9</c:v>
                </c:pt>
                <c:pt idx="7369">
                  <c:v>1345.4999999999998</c:v>
                </c:pt>
                <c:pt idx="7370">
                  <c:v>3000</c:v>
                </c:pt>
                <c:pt idx="7371">
                  <c:v>4152.92</c:v>
                </c:pt>
                <c:pt idx="7372">
                  <c:v>2058</c:v>
                </c:pt>
                <c:pt idx="7373">
                  <c:v>1558.44</c:v>
                </c:pt>
                <c:pt idx="7374">
                  <c:v>1224.72</c:v>
                </c:pt>
                <c:pt idx="7375">
                  <c:v>1527.36</c:v>
                </c:pt>
                <c:pt idx="7376">
                  <c:v>3749.2200000000003</c:v>
                </c:pt>
                <c:pt idx="7377">
                  <c:v>4060.7999999999997</c:v>
                </c:pt>
                <c:pt idx="7378">
                  <c:v>1993.7399999999998</c:v>
                </c:pt>
                <c:pt idx="7379">
                  <c:v>1498.5</c:v>
                </c:pt>
                <c:pt idx="7380">
                  <c:v>954.72</c:v>
                </c:pt>
                <c:pt idx="7381">
                  <c:v>909.88</c:v>
                </c:pt>
                <c:pt idx="7382">
                  <c:v>2893.8</c:v>
                </c:pt>
                <c:pt idx="7383">
                  <c:v>2794.96</c:v>
                </c:pt>
                <c:pt idx="7384">
                  <c:v>1476</c:v>
                </c:pt>
                <c:pt idx="7385">
                  <c:v>1054.17</c:v>
                </c:pt>
                <c:pt idx="7386">
                  <c:v>745.18000000000006</c:v>
                </c:pt>
                <c:pt idx="7387">
                  <c:v>790.06999999999994</c:v>
                </c:pt>
                <c:pt idx="7388">
                  <c:v>1934.5</c:v>
                </c:pt>
                <c:pt idx="7389">
                  <c:v>2901.22</c:v>
                </c:pt>
                <c:pt idx="7390">
                  <c:v>1512</c:v>
                </c:pt>
                <c:pt idx="7391">
                  <c:v>966</c:v>
                </c:pt>
                <c:pt idx="7392">
                  <c:v>773.76</c:v>
                </c:pt>
                <c:pt idx="7393">
                  <c:v>903.64</c:v>
                </c:pt>
                <c:pt idx="7394">
                  <c:v>2234.48</c:v>
                </c:pt>
                <c:pt idx="7395">
                  <c:v>3058.56</c:v>
                </c:pt>
                <c:pt idx="7396">
                  <c:v>1803.2</c:v>
                </c:pt>
                <c:pt idx="7397">
                  <c:v>1664.64</c:v>
                </c:pt>
                <c:pt idx="7398">
                  <c:v>1751.7500000000002</c:v>
                </c:pt>
                <c:pt idx="7399">
                  <c:v>1427.8</c:v>
                </c:pt>
                <c:pt idx="7400">
                  <c:v>2845.57</c:v>
                </c:pt>
                <c:pt idx="7401">
                  <c:v>3933.6</c:v>
                </c:pt>
                <c:pt idx="7402">
                  <c:v>2469.6</c:v>
                </c:pt>
                <c:pt idx="7403">
                  <c:v>2229.5</c:v>
                </c:pt>
                <c:pt idx="7404">
                  <c:v>1989.51</c:v>
                </c:pt>
                <c:pt idx="7405">
                  <c:v>2054.25</c:v>
                </c:pt>
                <c:pt idx="7406">
                  <c:v>3217.86</c:v>
                </c:pt>
                <c:pt idx="7407">
                  <c:v>2422.5</c:v>
                </c:pt>
                <c:pt idx="7408">
                  <c:v>1673.88</c:v>
                </c:pt>
                <c:pt idx="7409">
                  <c:v>1008</c:v>
                </c:pt>
                <c:pt idx="7410">
                  <c:v>609.84</c:v>
                </c:pt>
                <c:pt idx="7411">
                  <c:v>1205.3999999999999</c:v>
                </c:pt>
                <c:pt idx="7412">
                  <c:v>1498.5</c:v>
                </c:pt>
                <c:pt idx="7413">
                  <c:v>2905.5</c:v>
                </c:pt>
                <c:pt idx="7414">
                  <c:v>999</c:v>
                </c:pt>
                <c:pt idx="7415">
                  <c:v>848.24999999999989</c:v>
                </c:pt>
                <c:pt idx="7416">
                  <c:v>478.72</c:v>
                </c:pt>
                <c:pt idx="7417">
                  <c:v>1293.5999999999999</c:v>
                </c:pt>
                <c:pt idx="7418">
                  <c:v>1474.1999999999998</c:v>
                </c:pt>
                <c:pt idx="7419">
                  <c:v>2535</c:v>
                </c:pt>
                <c:pt idx="7420">
                  <c:v>1149.1200000000001</c:v>
                </c:pt>
                <c:pt idx="7421">
                  <c:v>887.39999999999986</c:v>
                </c:pt>
                <c:pt idx="7422">
                  <c:v>403.2</c:v>
                </c:pt>
                <c:pt idx="7423">
                  <c:v>748.80000000000007</c:v>
                </c:pt>
                <c:pt idx="7424">
                  <c:v>1359.26</c:v>
                </c:pt>
                <c:pt idx="7425">
                  <c:v>2700</c:v>
                </c:pt>
                <c:pt idx="7426">
                  <c:v>1212.2</c:v>
                </c:pt>
                <c:pt idx="7427">
                  <c:v>698.31999999999994</c:v>
                </c:pt>
                <c:pt idx="7428">
                  <c:v>547.19999999999993</c:v>
                </c:pt>
                <c:pt idx="7429">
                  <c:v>724.49999999999989</c:v>
                </c:pt>
                <c:pt idx="7430">
                  <c:v>1242</c:v>
                </c:pt>
                <c:pt idx="7431">
                  <c:v>3910.6800000000003</c:v>
                </c:pt>
                <c:pt idx="7432">
                  <c:v>1857.1200000000001</c:v>
                </c:pt>
                <c:pt idx="7433">
                  <c:v>1272.8000000000002</c:v>
                </c:pt>
                <c:pt idx="7434">
                  <c:v>1136.52</c:v>
                </c:pt>
                <c:pt idx="7435">
                  <c:v>1540</c:v>
                </c:pt>
                <c:pt idx="7436">
                  <c:v>3045.35</c:v>
                </c:pt>
                <c:pt idx="7437">
                  <c:v>4812.5</c:v>
                </c:pt>
                <c:pt idx="7438">
                  <c:v>2256</c:v>
                </c:pt>
                <c:pt idx="7439">
                  <c:v>1644.2999999999997</c:v>
                </c:pt>
                <c:pt idx="7440">
                  <c:v>1411.2</c:v>
                </c:pt>
                <c:pt idx="7441">
                  <c:v>1725.68</c:v>
                </c:pt>
                <c:pt idx="7442">
                  <c:v>3375.12</c:v>
                </c:pt>
                <c:pt idx="7443">
                  <c:v>5511.2400000000007</c:v>
                </c:pt>
                <c:pt idx="7444">
                  <c:v>2849.28</c:v>
                </c:pt>
                <c:pt idx="7445">
                  <c:v>1568.16</c:v>
                </c:pt>
                <c:pt idx="7446">
                  <c:v>1478.4</c:v>
                </c:pt>
                <c:pt idx="7447">
                  <c:v>1888.92</c:v>
                </c:pt>
                <c:pt idx="7448">
                  <c:v>3843.8399999999997</c:v>
                </c:pt>
                <c:pt idx="7449">
                  <c:v>4572.1500000000005</c:v>
                </c:pt>
                <c:pt idx="7450">
                  <c:v>2851.2000000000003</c:v>
                </c:pt>
                <c:pt idx="7451">
                  <c:v>1463.7</c:v>
                </c:pt>
                <c:pt idx="7452">
                  <c:v>1143.08</c:v>
                </c:pt>
                <c:pt idx="7453">
                  <c:v>1166.8800000000001</c:v>
                </c:pt>
                <c:pt idx="7454">
                  <c:v>2887.5</c:v>
                </c:pt>
                <c:pt idx="7455">
                  <c:v>3510.0000000000005</c:v>
                </c:pt>
                <c:pt idx="7456">
                  <c:v>1833</c:v>
                </c:pt>
                <c:pt idx="7457">
                  <c:v>1082.4000000000001</c:v>
                </c:pt>
                <c:pt idx="7458">
                  <c:v>848.69999999999993</c:v>
                </c:pt>
                <c:pt idx="7459">
                  <c:v>1071</c:v>
                </c:pt>
                <c:pt idx="7460">
                  <c:v>2196.1799999999998</c:v>
                </c:pt>
                <c:pt idx="7461">
                  <c:v>3666.8500000000004</c:v>
                </c:pt>
                <c:pt idx="7462">
                  <c:v>1872</c:v>
                </c:pt>
                <c:pt idx="7463">
                  <c:v>1116.71</c:v>
                </c:pt>
                <c:pt idx="7464">
                  <c:v>760</c:v>
                </c:pt>
                <c:pt idx="7465">
                  <c:v>1128.96</c:v>
                </c:pt>
                <c:pt idx="7466">
                  <c:v>2331</c:v>
                </c:pt>
                <c:pt idx="7467">
                  <c:v>3330</c:v>
                </c:pt>
                <c:pt idx="7468">
                  <c:v>2227.6800000000003</c:v>
                </c:pt>
                <c:pt idx="7469">
                  <c:v>1835.9999999999998</c:v>
                </c:pt>
                <c:pt idx="7470">
                  <c:v>1680</c:v>
                </c:pt>
                <c:pt idx="7471">
                  <c:v>1795.2</c:v>
                </c:pt>
                <c:pt idx="7472">
                  <c:v>2991.5499999999997</c:v>
                </c:pt>
                <c:pt idx="7473">
                  <c:v>4513.5</c:v>
                </c:pt>
                <c:pt idx="7474">
                  <c:v>2627.01</c:v>
                </c:pt>
                <c:pt idx="7475">
                  <c:v>1979.9999999999998</c:v>
                </c:pt>
                <c:pt idx="7476">
                  <c:v>1936.62</c:v>
                </c:pt>
                <c:pt idx="7477">
                  <c:v>2106</c:v>
                </c:pt>
                <c:pt idx="7478">
                  <c:v>3451.8399999999997</c:v>
                </c:pt>
                <c:pt idx="7479">
                  <c:v>1798.6</c:v>
                </c:pt>
                <c:pt idx="7480">
                  <c:v>963.89999999999986</c:v>
                </c:pt>
                <c:pt idx="7481">
                  <c:v>831.6</c:v>
                </c:pt>
                <c:pt idx="7482">
                  <c:v>307.40000000000003</c:v>
                </c:pt>
                <c:pt idx="7483">
                  <c:v>580.80000000000007</c:v>
                </c:pt>
                <c:pt idx="7484">
                  <c:v>1122.6600000000001</c:v>
                </c:pt>
                <c:pt idx="7485">
                  <c:v>1982.54</c:v>
                </c:pt>
                <c:pt idx="7486">
                  <c:v>575.28</c:v>
                </c:pt>
                <c:pt idx="7487">
                  <c:v>588</c:v>
                </c:pt>
                <c:pt idx="7488">
                  <c:v>203.58</c:v>
                </c:pt>
                <c:pt idx="7489">
                  <c:v>588.34999999999991</c:v>
                </c:pt>
                <c:pt idx="7490">
                  <c:v>1136.8500000000001</c:v>
                </c:pt>
                <c:pt idx="7491">
                  <c:v>1887</c:v>
                </c:pt>
                <c:pt idx="7492">
                  <c:v>673.19999999999993</c:v>
                </c:pt>
                <c:pt idx="7493">
                  <c:v>609.96</c:v>
                </c:pt>
                <c:pt idx="7494">
                  <c:v>116</c:v>
                </c:pt>
                <c:pt idx="7495">
                  <c:v>395.99999999999994</c:v>
                </c:pt>
                <c:pt idx="7496">
                  <c:v>881.28000000000009</c:v>
                </c:pt>
                <c:pt idx="7497">
                  <c:v>1740.48</c:v>
                </c:pt>
                <c:pt idx="7498">
                  <c:v>528</c:v>
                </c:pt>
                <c:pt idx="7499">
                  <c:v>449.28000000000003</c:v>
                </c:pt>
                <c:pt idx="7500">
                  <c:v>199.81</c:v>
                </c:pt>
                <c:pt idx="7501">
                  <c:v>264</c:v>
                </c:pt>
                <c:pt idx="7502">
                  <c:v>858</c:v>
                </c:pt>
                <c:pt idx="7503">
                  <c:v>2989</c:v>
                </c:pt>
                <c:pt idx="7504">
                  <c:v>948.14999999999986</c:v>
                </c:pt>
                <c:pt idx="7505">
                  <c:v>1263.6000000000001</c:v>
                </c:pt>
                <c:pt idx="7506">
                  <c:v>892.32</c:v>
                </c:pt>
                <c:pt idx="7507">
                  <c:v>901.6</c:v>
                </c:pt>
                <c:pt idx="7508">
                  <c:v>2232.36</c:v>
                </c:pt>
                <c:pt idx="7509">
                  <c:v>2918.7</c:v>
                </c:pt>
                <c:pt idx="7510">
                  <c:v>1808.1</c:v>
                </c:pt>
                <c:pt idx="7511">
                  <c:v>1394.25</c:v>
                </c:pt>
                <c:pt idx="7512">
                  <c:v>1263.6000000000001</c:v>
                </c:pt>
                <c:pt idx="7513">
                  <c:v>1141.4399999999998</c:v>
                </c:pt>
                <c:pt idx="7514">
                  <c:v>2288.88</c:v>
                </c:pt>
                <c:pt idx="7515">
                  <c:v>3456.8999999999996</c:v>
                </c:pt>
                <c:pt idx="7516">
                  <c:v>1660.5</c:v>
                </c:pt>
                <c:pt idx="7517">
                  <c:v>1250.6000000000001</c:v>
                </c:pt>
                <c:pt idx="7518">
                  <c:v>1115.92</c:v>
                </c:pt>
                <c:pt idx="7519">
                  <c:v>1184.4000000000001</c:v>
                </c:pt>
                <c:pt idx="7520">
                  <c:v>2900</c:v>
                </c:pt>
                <c:pt idx="7521">
                  <c:v>3157.44</c:v>
                </c:pt>
                <c:pt idx="7522">
                  <c:v>1796.34</c:v>
                </c:pt>
                <c:pt idx="7523">
                  <c:v>1567.5000000000002</c:v>
                </c:pt>
                <c:pt idx="7524">
                  <c:v>764.79000000000008</c:v>
                </c:pt>
                <c:pt idx="7525">
                  <c:v>558</c:v>
                </c:pt>
                <c:pt idx="7526">
                  <c:v>2442.96</c:v>
                </c:pt>
                <c:pt idx="7527">
                  <c:v>2247.75</c:v>
                </c:pt>
                <c:pt idx="7528">
                  <c:v>1155.8399999999999</c:v>
                </c:pt>
                <c:pt idx="7529">
                  <c:v>697.68000000000006</c:v>
                </c:pt>
                <c:pt idx="7530">
                  <c:v>568.62</c:v>
                </c:pt>
                <c:pt idx="7531">
                  <c:v>520.29</c:v>
                </c:pt>
                <c:pt idx="7532">
                  <c:v>1538.16</c:v>
                </c:pt>
                <c:pt idx="7533">
                  <c:v>2491</c:v>
                </c:pt>
                <c:pt idx="7534">
                  <c:v>1262.24</c:v>
                </c:pt>
                <c:pt idx="7535">
                  <c:v>678.6</c:v>
                </c:pt>
                <c:pt idx="7536">
                  <c:v>540.5</c:v>
                </c:pt>
                <c:pt idx="7537">
                  <c:v>418</c:v>
                </c:pt>
                <c:pt idx="7538">
                  <c:v>1893.1200000000001</c:v>
                </c:pt>
                <c:pt idx="7539">
                  <c:v>2560.25</c:v>
                </c:pt>
                <c:pt idx="7540">
                  <c:v>1304.0999999999999</c:v>
                </c:pt>
                <c:pt idx="7541">
                  <c:v>1658.88</c:v>
                </c:pt>
                <c:pt idx="7542">
                  <c:v>1531.2</c:v>
                </c:pt>
                <c:pt idx="7543">
                  <c:v>1122.8800000000001</c:v>
                </c:pt>
                <c:pt idx="7544">
                  <c:v>2402.4</c:v>
                </c:pt>
                <c:pt idx="7545">
                  <c:v>3645</c:v>
                </c:pt>
                <c:pt idx="7546">
                  <c:v>1684.8</c:v>
                </c:pt>
                <c:pt idx="7547">
                  <c:v>1773.78</c:v>
                </c:pt>
                <c:pt idx="7548">
                  <c:v>1560</c:v>
                </c:pt>
                <c:pt idx="7549">
                  <c:v>1637.44</c:v>
                </c:pt>
                <c:pt idx="7550">
                  <c:v>2805</c:v>
                </c:pt>
                <c:pt idx="7551">
                  <c:v>2058.84</c:v>
                </c:pt>
                <c:pt idx="7552">
                  <c:v>1136.96</c:v>
                </c:pt>
                <c:pt idx="7553">
                  <c:v>709.56</c:v>
                </c:pt>
                <c:pt idx="7554">
                  <c:v>335.92</c:v>
                </c:pt>
                <c:pt idx="7555">
                  <c:v>767.52</c:v>
                </c:pt>
                <c:pt idx="7556">
                  <c:v>1090.5999999999999</c:v>
                </c:pt>
                <c:pt idx="7557">
                  <c:v>2066.4</c:v>
                </c:pt>
                <c:pt idx="7558">
                  <c:v>654.36</c:v>
                </c:pt>
                <c:pt idx="7559">
                  <c:v>661.2</c:v>
                </c:pt>
                <c:pt idx="7560">
                  <c:v>826.88</c:v>
                </c:pt>
                <c:pt idx="7561">
                  <c:v>747.84</c:v>
                </c:pt>
                <c:pt idx="7562">
                  <c:v>1254</c:v>
                </c:pt>
                <c:pt idx="7563">
                  <c:v>2123.44</c:v>
                </c:pt>
                <c:pt idx="7564">
                  <c:v>803.69999999999993</c:v>
                </c:pt>
                <c:pt idx="7565">
                  <c:v>546</c:v>
                </c:pt>
                <c:pt idx="7566">
                  <c:v>1064.8799999999999</c:v>
                </c:pt>
                <c:pt idx="7567">
                  <c:v>520.26</c:v>
                </c:pt>
                <c:pt idx="7568">
                  <c:v>863.45999999999992</c:v>
                </c:pt>
                <c:pt idx="7569">
                  <c:v>2000.6999999999998</c:v>
                </c:pt>
                <c:pt idx="7570">
                  <c:v>732.6</c:v>
                </c:pt>
                <c:pt idx="7571">
                  <c:v>416.15</c:v>
                </c:pt>
                <c:pt idx="7572">
                  <c:v>436.8</c:v>
                </c:pt>
                <c:pt idx="7573">
                  <c:v>614.46</c:v>
                </c:pt>
                <c:pt idx="7574">
                  <c:v>1424.28</c:v>
                </c:pt>
                <c:pt idx="7575">
                  <c:v>2939.91</c:v>
                </c:pt>
                <c:pt idx="7576">
                  <c:v>1091.3399999999999</c:v>
                </c:pt>
                <c:pt idx="7577">
                  <c:v>918.40000000000009</c:v>
                </c:pt>
                <c:pt idx="7578">
                  <c:v>806.52</c:v>
                </c:pt>
                <c:pt idx="7579">
                  <c:v>1026</c:v>
                </c:pt>
                <c:pt idx="7580">
                  <c:v>1984.3999999999999</c:v>
                </c:pt>
                <c:pt idx="7581">
                  <c:v>3320.1</c:v>
                </c:pt>
                <c:pt idx="7582">
                  <c:v>1855.56</c:v>
                </c:pt>
                <c:pt idx="7583">
                  <c:v>1028.1599999999999</c:v>
                </c:pt>
                <c:pt idx="7584">
                  <c:v>932.74999999999989</c:v>
                </c:pt>
                <c:pt idx="7585">
                  <c:v>1143.42</c:v>
                </c:pt>
                <c:pt idx="7586">
                  <c:v>2181.6</c:v>
                </c:pt>
                <c:pt idx="7587">
                  <c:v>3276</c:v>
                </c:pt>
                <c:pt idx="7588">
                  <c:v>2212.35</c:v>
                </c:pt>
                <c:pt idx="7589">
                  <c:v>1168.0899999999999</c:v>
                </c:pt>
                <c:pt idx="7590">
                  <c:v>887.04</c:v>
                </c:pt>
                <c:pt idx="7591">
                  <c:v>1405.56</c:v>
                </c:pt>
                <c:pt idx="7592">
                  <c:v>2956.7999999999997</c:v>
                </c:pt>
                <c:pt idx="7593">
                  <c:v>3542</c:v>
                </c:pt>
                <c:pt idx="7594">
                  <c:v>1695.76</c:v>
                </c:pt>
                <c:pt idx="7595">
                  <c:v>1014.3</c:v>
                </c:pt>
                <c:pt idx="7596">
                  <c:v>771.12</c:v>
                </c:pt>
                <c:pt idx="7597">
                  <c:v>814</c:v>
                </c:pt>
                <c:pt idx="7598">
                  <c:v>2375.1</c:v>
                </c:pt>
                <c:pt idx="7599">
                  <c:v>3005.1</c:v>
                </c:pt>
                <c:pt idx="7600">
                  <c:v>1234.8000000000002</c:v>
                </c:pt>
                <c:pt idx="7601">
                  <c:v>591.63</c:v>
                </c:pt>
                <c:pt idx="7602">
                  <c:v>604.80000000000007</c:v>
                </c:pt>
                <c:pt idx="7603">
                  <c:v>636.48</c:v>
                </c:pt>
                <c:pt idx="7604">
                  <c:v>1615.9499999999998</c:v>
                </c:pt>
                <c:pt idx="7605">
                  <c:v>3077.9999999999995</c:v>
                </c:pt>
                <c:pt idx="7606">
                  <c:v>1335.6</c:v>
                </c:pt>
                <c:pt idx="7607">
                  <c:v>630.69999999999993</c:v>
                </c:pt>
                <c:pt idx="7608">
                  <c:v>554.04</c:v>
                </c:pt>
                <c:pt idx="7609">
                  <c:v>585.9</c:v>
                </c:pt>
                <c:pt idx="7610">
                  <c:v>1887.6</c:v>
                </c:pt>
                <c:pt idx="7611">
                  <c:v>3012.58</c:v>
                </c:pt>
                <c:pt idx="7612">
                  <c:v>2059.1999999999998</c:v>
                </c:pt>
                <c:pt idx="7613">
                  <c:v>1494</c:v>
                </c:pt>
                <c:pt idx="7614">
                  <c:v>1591.2</c:v>
                </c:pt>
                <c:pt idx="7615">
                  <c:v>1675.8</c:v>
                </c:pt>
                <c:pt idx="7616">
                  <c:v>2822.3999999999996</c:v>
                </c:pt>
                <c:pt idx="7617">
                  <c:v>3935.9999999999995</c:v>
                </c:pt>
                <c:pt idx="7618">
                  <c:v>2226</c:v>
                </c:pt>
                <c:pt idx="7619">
                  <c:v>1949.22</c:v>
                </c:pt>
                <c:pt idx="7620">
                  <c:v>1482</c:v>
                </c:pt>
                <c:pt idx="7621">
                  <c:v>2031.1200000000001</c:v>
                </c:pt>
                <c:pt idx="7622">
                  <c:v>3203.2</c:v>
                </c:pt>
                <c:pt idx="7623">
                  <c:v>3678.4</c:v>
                </c:pt>
                <c:pt idx="7624">
                  <c:v>2368.7999999999997</c:v>
                </c:pt>
                <c:pt idx="7625">
                  <c:v>1310.3999999999999</c:v>
                </c:pt>
                <c:pt idx="7626">
                  <c:v>840.84</c:v>
                </c:pt>
                <c:pt idx="7627">
                  <c:v>1661.9199999999998</c:v>
                </c:pt>
                <c:pt idx="7628">
                  <c:v>2199.12</c:v>
                </c:pt>
                <c:pt idx="7629">
                  <c:v>3834.32</c:v>
                </c:pt>
                <c:pt idx="7630">
                  <c:v>1610.3999999999999</c:v>
                </c:pt>
                <c:pt idx="7631">
                  <c:v>1221</c:v>
                </c:pt>
                <c:pt idx="7632">
                  <c:v>745.19999999999993</c:v>
                </c:pt>
                <c:pt idx="7633">
                  <c:v>1701</c:v>
                </c:pt>
                <c:pt idx="7634">
                  <c:v>1973.7</c:v>
                </c:pt>
                <c:pt idx="7635">
                  <c:v>3748.7999999999997</c:v>
                </c:pt>
                <c:pt idx="7636">
                  <c:v>1675.8000000000002</c:v>
                </c:pt>
                <c:pt idx="7637">
                  <c:v>1282.82</c:v>
                </c:pt>
                <c:pt idx="7638">
                  <c:v>670.31999999999994</c:v>
                </c:pt>
                <c:pt idx="7639">
                  <c:v>1174.53</c:v>
                </c:pt>
                <c:pt idx="7640">
                  <c:v>1803.9999999999998</c:v>
                </c:pt>
                <c:pt idx="7641">
                  <c:v>3145.5200000000004</c:v>
                </c:pt>
                <c:pt idx="7642">
                  <c:v>1396.64</c:v>
                </c:pt>
                <c:pt idx="7643">
                  <c:v>1040</c:v>
                </c:pt>
                <c:pt idx="7644">
                  <c:v>792</c:v>
                </c:pt>
                <c:pt idx="7645">
                  <c:v>891.4799999999999</c:v>
                </c:pt>
                <c:pt idx="7646">
                  <c:v>2019.6000000000001</c:v>
                </c:pt>
                <c:pt idx="7647">
                  <c:v>4827.9000000000005</c:v>
                </c:pt>
                <c:pt idx="7648">
                  <c:v>2419.2000000000003</c:v>
                </c:pt>
                <c:pt idx="7649">
                  <c:v>1690.4999999999998</c:v>
                </c:pt>
                <c:pt idx="7650">
                  <c:v>1405.3</c:v>
                </c:pt>
                <c:pt idx="7651">
                  <c:v>1861.1999999999998</c:v>
                </c:pt>
                <c:pt idx="7652">
                  <c:v>3744</c:v>
                </c:pt>
                <c:pt idx="7653">
                  <c:v>5483.3200000000006</c:v>
                </c:pt>
                <c:pt idx="7654">
                  <c:v>3627.3200000000006</c:v>
                </c:pt>
                <c:pt idx="7655">
                  <c:v>1713.1499999999999</c:v>
                </c:pt>
                <c:pt idx="7656">
                  <c:v>1903.4999999999998</c:v>
                </c:pt>
                <c:pt idx="7657">
                  <c:v>2349</c:v>
                </c:pt>
                <c:pt idx="7658">
                  <c:v>3772.08</c:v>
                </c:pt>
                <c:pt idx="7659">
                  <c:v>5601.9600000000009</c:v>
                </c:pt>
                <c:pt idx="7660">
                  <c:v>3284.4</c:v>
                </c:pt>
                <c:pt idx="7661">
                  <c:v>2163.84</c:v>
                </c:pt>
                <c:pt idx="7662">
                  <c:v>2028.6</c:v>
                </c:pt>
                <c:pt idx="7663">
                  <c:v>2385.7199999999998</c:v>
                </c:pt>
                <c:pt idx="7664">
                  <c:v>3965</c:v>
                </c:pt>
                <c:pt idx="7665">
                  <c:v>6124.8</c:v>
                </c:pt>
                <c:pt idx="7666">
                  <c:v>3314.6200000000003</c:v>
                </c:pt>
                <c:pt idx="7667">
                  <c:v>2318.3999999999996</c:v>
                </c:pt>
                <c:pt idx="7668">
                  <c:v>1566.04</c:v>
                </c:pt>
                <c:pt idx="7669">
                  <c:v>1815.45</c:v>
                </c:pt>
                <c:pt idx="7670">
                  <c:v>3235.44</c:v>
                </c:pt>
                <c:pt idx="7671">
                  <c:v>4373.0400000000009</c:v>
                </c:pt>
                <c:pt idx="7672">
                  <c:v>2550</c:v>
                </c:pt>
                <c:pt idx="7673">
                  <c:v>1288</c:v>
                </c:pt>
                <c:pt idx="7674">
                  <c:v>1146.5999999999999</c:v>
                </c:pt>
                <c:pt idx="7675">
                  <c:v>1363</c:v>
                </c:pt>
                <c:pt idx="7676">
                  <c:v>2531.1</c:v>
                </c:pt>
                <c:pt idx="7677">
                  <c:v>4947.5999999999995</c:v>
                </c:pt>
                <c:pt idx="7678">
                  <c:v>2389.5000000000005</c:v>
                </c:pt>
                <c:pt idx="7679">
                  <c:v>1593</c:v>
                </c:pt>
                <c:pt idx="7680">
                  <c:v>1214.3999999999999</c:v>
                </c:pt>
                <c:pt idx="7681">
                  <c:v>1615.6799999999998</c:v>
                </c:pt>
                <c:pt idx="7682">
                  <c:v>3048.03</c:v>
                </c:pt>
                <c:pt idx="7683">
                  <c:v>4838.3999999999996</c:v>
                </c:pt>
                <c:pt idx="7684">
                  <c:v>2583.9</c:v>
                </c:pt>
                <c:pt idx="7685">
                  <c:v>2626.56</c:v>
                </c:pt>
                <c:pt idx="7686">
                  <c:v>2062.5</c:v>
                </c:pt>
                <c:pt idx="7687">
                  <c:v>2680</c:v>
                </c:pt>
                <c:pt idx="7688">
                  <c:v>3487.4</c:v>
                </c:pt>
                <c:pt idx="7689">
                  <c:v>6451.2</c:v>
                </c:pt>
                <c:pt idx="7690">
                  <c:v>3025.0000000000005</c:v>
                </c:pt>
                <c:pt idx="7691">
                  <c:v>2921.0499999999997</c:v>
                </c:pt>
                <c:pt idx="7692">
                  <c:v>2041.1999999999998</c:v>
                </c:pt>
                <c:pt idx="7693">
                  <c:v>2604.96</c:v>
                </c:pt>
                <c:pt idx="7694">
                  <c:v>3748.1600000000003</c:v>
                </c:pt>
                <c:pt idx="7695">
                  <c:v>3530.4500000000003</c:v>
                </c:pt>
                <c:pt idx="7696">
                  <c:v>2170.35</c:v>
                </c:pt>
                <c:pt idx="7697">
                  <c:v>1385.1</c:v>
                </c:pt>
                <c:pt idx="7698">
                  <c:v>791.2</c:v>
                </c:pt>
                <c:pt idx="7699">
                  <c:v>1453.76</c:v>
                </c:pt>
                <c:pt idx="7700">
                  <c:v>1940.3999999999999</c:v>
                </c:pt>
                <c:pt idx="7701">
                  <c:v>4674.6000000000004</c:v>
                </c:pt>
                <c:pt idx="7702">
                  <c:v>1721.25</c:v>
                </c:pt>
                <c:pt idx="7703">
                  <c:v>1544.4</c:v>
                </c:pt>
                <c:pt idx="7704">
                  <c:v>1047.48</c:v>
                </c:pt>
                <c:pt idx="7705">
                  <c:v>1998.6399999999999</c:v>
                </c:pt>
                <c:pt idx="7706">
                  <c:v>2163.84</c:v>
                </c:pt>
                <c:pt idx="7707">
                  <c:v>4042.5</c:v>
                </c:pt>
                <c:pt idx="7708">
                  <c:v>1724.31</c:v>
                </c:pt>
                <c:pt idx="7709">
                  <c:v>1168.5</c:v>
                </c:pt>
                <c:pt idx="7710">
                  <c:v>702.24</c:v>
                </c:pt>
                <c:pt idx="7711">
                  <c:v>1565.9999999999998</c:v>
                </c:pt>
                <c:pt idx="7712">
                  <c:v>1586.25</c:v>
                </c:pt>
                <c:pt idx="7713">
                  <c:v>3917.76</c:v>
                </c:pt>
                <c:pt idx="7714">
                  <c:v>1832.6000000000001</c:v>
                </c:pt>
                <c:pt idx="7715">
                  <c:v>1220.56</c:v>
                </c:pt>
                <c:pt idx="7716">
                  <c:v>883.95999999999992</c:v>
                </c:pt>
                <c:pt idx="7717">
                  <c:v>1359.4499999999998</c:v>
                </c:pt>
                <c:pt idx="7718">
                  <c:v>2073.6799999999998</c:v>
                </c:pt>
                <c:pt idx="7719">
                  <c:v>5868.16</c:v>
                </c:pt>
                <c:pt idx="7720">
                  <c:v>2536.92</c:v>
                </c:pt>
                <c:pt idx="7721">
                  <c:v>2099.16</c:v>
                </c:pt>
                <c:pt idx="7722">
                  <c:v>1664</c:v>
                </c:pt>
                <c:pt idx="7723">
                  <c:v>2211.2999999999997</c:v>
                </c:pt>
                <c:pt idx="7724">
                  <c:v>3438.4999999999995</c:v>
                </c:pt>
                <c:pt idx="7725">
                  <c:v>5284.63</c:v>
                </c:pt>
                <c:pt idx="7726">
                  <c:v>3512.88</c:v>
                </c:pt>
                <c:pt idx="7727">
                  <c:v>2052.16</c:v>
                </c:pt>
                <c:pt idx="7728">
                  <c:v>1987.4399999999998</c:v>
                </c:pt>
                <c:pt idx="7729">
                  <c:v>2425.1999999999998</c:v>
                </c:pt>
                <c:pt idx="7730">
                  <c:v>4280.7599999999993</c:v>
                </c:pt>
                <c:pt idx="7731">
                  <c:v>6648.3200000000006</c:v>
                </c:pt>
                <c:pt idx="7732">
                  <c:v>3602.5</c:v>
                </c:pt>
                <c:pt idx="7733">
                  <c:v>2413.2599999999998</c:v>
                </c:pt>
                <c:pt idx="7734">
                  <c:v>1982.2</c:v>
                </c:pt>
                <c:pt idx="7735">
                  <c:v>2509.1999999999998</c:v>
                </c:pt>
                <c:pt idx="7736">
                  <c:v>4296.32</c:v>
                </c:pt>
                <c:pt idx="7737">
                  <c:v>5997.6</c:v>
                </c:pt>
                <c:pt idx="7738">
                  <c:v>4228.2000000000007</c:v>
                </c:pt>
                <c:pt idx="7739">
                  <c:v>2456.9999999999995</c:v>
                </c:pt>
                <c:pt idx="7740">
                  <c:v>1542.24</c:v>
                </c:pt>
                <c:pt idx="7741">
                  <c:v>1938.1499999999999</c:v>
                </c:pt>
                <c:pt idx="7742">
                  <c:v>3188.48</c:v>
                </c:pt>
                <c:pt idx="7743">
                  <c:v>4724.72</c:v>
                </c:pt>
                <c:pt idx="7744">
                  <c:v>2667.6</c:v>
                </c:pt>
                <c:pt idx="7745">
                  <c:v>1677</c:v>
                </c:pt>
                <c:pt idx="7746">
                  <c:v>1246.56</c:v>
                </c:pt>
                <c:pt idx="7747">
                  <c:v>1733.76</c:v>
                </c:pt>
                <c:pt idx="7748">
                  <c:v>3065.4399999999996</c:v>
                </c:pt>
                <c:pt idx="7749">
                  <c:v>4036.48</c:v>
                </c:pt>
                <c:pt idx="7750">
                  <c:v>2760.2400000000002</c:v>
                </c:pt>
                <c:pt idx="7751">
                  <c:v>1401.84</c:v>
                </c:pt>
                <c:pt idx="7752">
                  <c:v>1253.02</c:v>
                </c:pt>
                <c:pt idx="7753">
                  <c:v>1404.3799999999999</c:v>
                </c:pt>
                <c:pt idx="7754">
                  <c:v>2799.3599999999997</c:v>
                </c:pt>
                <c:pt idx="7755">
                  <c:v>4216.68</c:v>
                </c:pt>
                <c:pt idx="7756">
                  <c:v>3159.52</c:v>
                </c:pt>
                <c:pt idx="7757">
                  <c:v>2948.3999999999996</c:v>
                </c:pt>
                <c:pt idx="7758">
                  <c:v>2176</c:v>
                </c:pt>
                <c:pt idx="7759">
                  <c:v>2415.42</c:v>
                </c:pt>
                <c:pt idx="7760">
                  <c:v>4252.5599999999995</c:v>
                </c:pt>
                <c:pt idx="7761">
                  <c:v>6599.4500000000007</c:v>
                </c:pt>
                <c:pt idx="7762">
                  <c:v>3731.7500000000005</c:v>
                </c:pt>
                <c:pt idx="7763">
                  <c:v>2812.3199999999997</c:v>
                </c:pt>
                <c:pt idx="7764">
                  <c:v>2400.64</c:v>
                </c:pt>
                <c:pt idx="7765">
                  <c:v>3341.1</c:v>
                </c:pt>
                <c:pt idx="7766">
                  <c:v>4242.42</c:v>
                </c:pt>
                <c:pt idx="7767">
                  <c:v>3468.4</c:v>
                </c:pt>
                <c:pt idx="7768">
                  <c:v>1974.0000000000002</c:v>
                </c:pt>
                <c:pt idx="7769">
                  <c:v>1386</c:v>
                </c:pt>
                <c:pt idx="7770">
                  <c:v>707.06999999999994</c:v>
                </c:pt>
                <c:pt idx="7771">
                  <c:v>1198.8</c:v>
                </c:pt>
                <c:pt idx="7772">
                  <c:v>1895.3999999999999</c:v>
                </c:pt>
                <c:pt idx="7773">
                  <c:v>4048.2000000000007</c:v>
                </c:pt>
                <c:pt idx="7774">
                  <c:v>1438.42</c:v>
                </c:pt>
                <c:pt idx="7775">
                  <c:v>1427.6000000000001</c:v>
                </c:pt>
                <c:pt idx="7776">
                  <c:v>6789.12</c:v>
                </c:pt>
                <c:pt idx="7777">
                  <c:v>4031.9999999999995</c:v>
                </c:pt>
                <c:pt idx="7778">
                  <c:v>4144</c:v>
                </c:pt>
                <c:pt idx="7779">
                  <c:v>3742.92</c:v>
                </c:pt>
                <c:pt idx="7780">
                  <c:v>4868.46</c:v>
                </c:pt>
                <c:pt idx="7781">
                  <c:v>4012.8</c:v>
                </c:pt>
                <c:pt idx="7782">
                  <c:v>6658.08</c:v>
                </c:pt>
                <c:pt idx="7783">
                  <c:v>4054.0499999999997</c:v>
                </c:pt>
                <c:pt idx="7784">
                  <c:v>3927.68</c:v>
                </c:pt>
                <c:pt idx="7785">
                  <c:v>3015.68</c:v>
                </c:pt>
                <c:pt idx="7786">
                  <c:v>4605.2999999999993</c:v>
                </c:pt>
                <c:pt idx="7787">
                  <c:v>3653.9999999999995</c:v>
                </c:pt>
                <c:pt idx="7788">
                  <c:v>8112</c:v>
                </c:pt>
                <c:pt idx="7789">
                  <c:v>3969</c:v>
                </c:pt>
                <c:pt idx="7790">
                  <c:v>3475.98</c:v>
                </c:pt>
                <c:pt idx="7791">
                  <c:v>2975.9999999999995</c:v>
                </c:pt>
                <c:pt idx="7792">
                  <c:v>3976.64</c:v>
                </c:pt>
                <c:pt idx="7793">
                  <c:v>3139.5600000000004</c:v>
                </c:pt>
                <c:pt idx="7794">
                  <c:v>6629.0400000000009</c:v>
                </c:pt>
                <c:pt idx="7795">
                  <c:v>3638.2499999999995</c:v>
                </c:pt>
                <c:pt idx="7796">
                  <c:v>3351.6</c:v>
                </c:pt>
                <c:pt idx="7797">
                  <c:v>3314.83</c:v>
                </c:pt>
                <c:pt idx="7798">
                  <c:v>4451.04</c:v>
                </c:pt>
                <c:pt idx="7799">
                  <c:v>3506.4900000000002</c:v>
                </c:pt>
                <c:pt idx="7800">
                  <c:v>8374.08</c:v>
                </c:pt>
                <c:pt idx="7801">
                  <c:v>3833.2</c:v>
                </c:pt>
                <c:pt idx="7802">
                  <c:v>4354.5599999999995</c:v>
                </c:pt>
                <c:pt idx="7803">
                  <c:v>3814.7999999999997</c:v>
                </c:pt>
                <c:pt idx="7804">
                  <c:v>4606</c:v>
                </c:pt>
                <c:pt idx="7805">
                  <c:v>4083.2</c:v>
                </c:pt>
                <c:pt idx="7806">
                  <c:v>9776</c:v>
                </c:pt>
                <c:pt idx="7807">
                  <c:v>4739.5999999999995</c:v>
                </c:pt>
                <c:pt idx="7808">
                  <c:v>4490.32</c:v>
                </c:pt>
                <c:pt idx="7809">
                  <c:v>4288.68</c:v>
                </c:pt>
                <c:pt idx="7810">
                  <c:v>4406.3999999999996</c:v>
                </c:pt>
                <c:pt idx="7811">
                  <c:v>5107.84</c:v>
                </c:pt>
                <c:pt idx="7812">
                  <c:v>9929.92</c:v>
                </c:pt>
                <c:pt idx="7813">
                  <c:v>4824.0599999999995</c:v>
                </c:pt>
                <c:pt idx="7814">
                  <c:v>4336.5</c:v>
                </c:pt>
                <c:pt idx="7815">
                  <c:v>3496.5</c:v>
                </c:pt>
                <c:pt idx="7816">
                  <c:v>4347.9199999999992</c:v>
                </c:pt>
                <c:pt idx="7817">
                  <c:v>4466.88</c:v>
                </c:pt>
                <c:pt idx="7818">
                  <c:v>7995</c:v>
                </c:pt>
                <c:pt idx="7819">
                  <c:v>4516.2199999999993</c:v>
                </c:pt>
                <c:pt idx="7820">
                  <c:v>4298.66</c:v>
                </c:pt>
                <c:pt idx="7821">
                  <c:v>5184</c:v>
                </c:pt>
                <c:pt idx="7822">
                  <c:v>3959.0099999999993</c:v>
                </c:pt>
                <c:pt idx="7823">
                  <c:v>5112</c:v>
                </c:pt>
                <c:pt idx="7824">
                  <c:v>8751.6</c:v>
                </c:pt>
                <c:pt idx="7825">
                  <c:v>4966.4999999999991</c:v>
                </c:pt>
                <c:pt idx="7826">
                  <c:v>4422.5999999999995</c:v>
                </c:pt>
                <c:pt idx="7827">
                  <c:v>4057.5599999999995</c:v>
                </c:pt>
                <c:pt idx="7828">
                  <c:v>5128.2</c:v>
                </c:pt>
                <c:pt idx="7829">
                  <c:v>4725</c:v>
                </c:pt>
                <c:pt idx="7830">
                  <c:v>4716.4800000000005</c:v>
                </c:pt>
                <c:pt idx="7831">
                  <c:v>4620</c:v>
                </c:pt>
                <c:pt idx="7832">
                  <c:v>10381.280000000001</c:v>
                </c:pt>
                <c:pt idx="7833">
                  <c:v>4492.8</c:v>
                </c:pt>
                <c:pt idx="7834">
                  <c:v>5309.6399999999994</c:v>
                </c:pt>
                <c:pt idx="7835">
                  <c:v>4095.9</c:v>
                </c:pt>
                <c:pt idx="7836">
                  <c:v>4737.5999999999995</c:v>
                </c:pt>
                <c:pt idx="7837">
                  <c:v>4778.4800000000005</c:v>
                </c:pt>
                <c:pt idx="7838">
                  <c:v>11289.6</c:v>
                </c:pt>
                <c:pt idx="7839">
                  <c:v>4665.5</c:v>
                </c:pt>
                <c:pt idx="7840">
                  <c:v>5594.4</c:v>
                </c:pt>
                <c:pt idx="7841">
                  <c:v>5018.3999999999996</c:v>
                </c:pt>
                <c:pt idx="7842">
                  <c:v>4955.04</c:v>
                </c:pt>
                <c:pt idx="7843">
                  <c:v>4896</c:v>
                </c:pt>
                <c:pt idx="7844">
                  <c:v>2105.9999999999995</c:v>
                </c:pt>
                <c:pt idx="7845">
                  <c:v>2597.4</c:v>
                </c:pt>
                <c:pt idx="7846">
                  <c:v>2506.14</c:v>
                </c:pt>
                <c:pt idx="7847">
                  <c:v>2948.4</c:v>
                </c:pt>
                <c:pt idx="7848">
                  <c:v>1555.84</c:v>
                </c:pt>
                <c:pt idx="7849">
                  <c:v>3136.0000000000005</c:v>
                </c:pt>
                <c:pt idx="7850">
                  <c:v>2091</c:v>
                </c:pt>
                <c:pt idx="7851">
                  <c:v>2791.74</c:v>
                </c:pt>
                <c:pt idx="7852">
                  <c:v>2612.52</c:v>
                </c:pt>
                <c:pt idx="7853">
                  <c:v>2769</c:v>
                </c:pt>
                <c:pt idx="7854">
                  <c:v>1478.3999999999999</c:v>
                </c:pt>
                <c:pt idx="7855">
                  <c:v>3303.3</c:v>
                </c:pt>
                <c:pt idx="7856">
                  <c:v>2570.4</c:v>
                </c:pt>
                <c:pt idx="7857">
                  <c:v>3077.0999999999995</c:v>
                </c:pt>
                <c:pt idx="7858">
                  <c:v>2163.84</c:v>
                </c:pt>
                <c:pt idx="7859">
                  <c:v>2937.6</c:v>
                </c:pt>
                <c:pt idx="7860">
                  <c:v>1736</c:v>
                </c:pt>
                <c:pt idx="7861">
                  <c:v>3636.6000000000004</c:v>
                </c:pt>
                <c:pt idx="7862">
                  <c:v>2604.06</c:v>
                </c:pt>
                <c:pt idx="7863">
                  <c:v>3638.3399999999997</c:v>
                </c:pt>
                <c:pt idx="7864">
                  <c:v>2060.16</c:v>
                </c:pt>
                <c:pt idx="7865">
                  <c:v>2862.72</c:v>
                </c:pt>
                <c:pt idx="7866">
                  <c:v>2069.2399999999998</c:v>
                </c:pt>
                <c:pt idx="7867">
                  <c:v>4039.2000000000003</c:v>
                </c:pt>
                <c:pt idx="7868">
                  <c:v>2948.3999999999996</c:v>
                </c:pt>
                <c:pt idx="7869">
                  <c:v>3616.2</c:v>
                </c:pt>
                <c:pt idx="7870">
                  <c:v>2042.3999999999999</c:v>
                </c:pt>
                <c:pt idx="7871">
                  <c:v>3873.4500000000003</c:v>
                </c:pt>
                <c:pt idx="7872">
                  <c:v>2205</c:v>
                </c:pt>
                <c:pt idx="7873">
                  <c:v>5380.8</c:v>
                </c:pt>
                <c:pt idx="7874">
                  <c:v>3386.6</c:v>
                </c:pt>
                <c:pt idx="7875">
                  <c:v>4476.78</c:v>
                </c:pt>
                <c:pt idx="7876">
                  <c:v>2851.2</c:v>
                </c:pt>
                <c:pt idx="7877">
                  <c:v>3282.24</c:v>
                </c:pt>
                <c:pt idx="7878">
                  <c:v>2050.88</c:v>
                </c:pt>
                <c:pt idx="7879">
                  <c:v>7581.0000000000009</c:v>
                </c:pt>
                <c:pt idx="7880">
                  <c:v>3421.9999999999995</c:v>
                </c:pt>
                <c:pt idx="7881">
                  <c:v>3830.3999999999996</c:v>
                </c:pt>
                <c:pt idx="7882">
                  <c:v>4446.8599999999997</c:v>
                </c:pt>
                <c:pt idx="7883">
                  <c:v>3261.44</c:v>
                </c:pt>
                <c:pt idx="7884">
                  <c:v>2577.96</c:v>
                </c:pt>
                <c:pt idx="7885">
                  <c:v>5653.4400000000005</c:v>
                </c:pt>
                <c:pt idx="7886">
                  <c:v>3046.95</c:v>
                </c:pt>
                <c:pt idx="7887">
                  <c:v>3824.7</c:v>
                </c:pt>
                <c:pt idx="7888">
                  <c:v>4446.8599999999997</c:v>
                </c:pt>
                <c:pt idx="7889">
                  <c:v>3096</c:v>
                </c:pt>
                <c:pt idx="7890">
                  <c:v>2713.2</c:v>
                </c:pt>
                <c:pt idx="7891">
                  <c:v>5686.2000000000007</c:v>
                </c:pt>
                <c:pt idx="7892">
                  <c:v>3659.04</c:v>
                </c:pt>
                <c:pt idx="7893">
                  <c:v>3019.2</c:v>
                </c:pt>
                <c:pt idx="7894">
                  <c:v>4309.2</c:v>
                </c:pt>
                <c:pt idx="7895">
                  <c:v>3700</c:v>
                </c:pt>
                <c:pt idx="7896">
                  <c:v>2669.7599999999998</c:v>
                </c:pt>
                <c:pt idx="7897">
                  <c:v>7134.1200000000008</c:v>
                </c:pt>
                <c:pt idx="7898">
                  <c:v>3288.4799999999996</c:v>
                </c:pt>
                <c:pt idx="7899">
                  <c:v>2804.8799999999997</c:v>
                </c:pt>
                <c:pt idx="7900">
                  <c:v>3679.65</c:v>
                </c:pt>
                <c:pt idx="7901">
                  <c:v>3451.6800000000003</c:v>
                </c:pt>
                <c:pt idx="7902">
                  <c:v>2382.8000000000002</c:v>
                </c:pt>
                <c:pt idx="7903">
                  <c:v>5410.26</c:v>
                </c:pt>
                <c:pt idx="7904">
                  <c:v>3488.4</c:v>
                </c:pt>
                <c:pt idx="7905">
                  <c:v>3794.3999999999996</c:v>
                </c:pt>
                <c:pt idx="7906">
                  <c:v>3726.0599999999995</c:v>
                </c:pt>
                <c:pt idx="7907">
                  <c:v>4140</c:v>
                </c:pt>
                <c:pt idx="7908">
                  <c:v>1872</c:v>
                </c:pt>
                <c:pt idx="7909">
                  <c:v>7248.1200000000008</c:v>
                </c:pt>
                <c:pt idx="7910">
                  <c:v>4262.3999999999996</c:v>
                </c:pt>
                <c:pt idx="7911">
                  <c:v>4755.24</c:v>
                </c:pt>
                <c:pt idx="7912">
                  <c:v>4303.12</c:v>
                </c:pt>
                <c:pt idx="7913">
                  <c:v>3931.2000000000003</c:v>
                </c:pt>
                <c:pt idx="7914">
                  <c:v>2246.4</c:v>
                </c:pt>
                <c:pt idx="7915">
                  <c:v>6900.3</c:v>
                </c:pt>
                <c:pt idx="7916">
                  <c:v>3088.8</c:v>
                </c:pt>
                <c:pt idx="7917">
                  <c:v>1882.3200000000002</c:v>
                </c:pt>
                <c:pt idx="7918">
                  <c:v>3756.0600000000004</c:v>
                </c:pt>
                <c:pt idx="7919">
                  <c:v>2759.4</c:v>
                </c:pt>
                <c:pt idx="7920">
                  <c:v>3549.96</c:v>
                </c:pt>
                <c:pt idx="7921">
                  <c:v>1761.4800000000002</c:v>
                </c:pt>
                <c:pt idx="7922">
                  <c:v>3398.6400000000003</c:v>
                </c:pt>
                <c:pt idx="7923">
                  <c:v>2151</c:v>
                </c:pt>
                <c:pt idx="7924">
                  <c:v>4050.8</c:v>
                </c:pt>
                <c:pt idx="7925">
                  <c:v>2519.3999999999996</c:v>
                </c:pt>
                <c:pt idx="7926">
                  <c:v>3950.1000000000004</c:v>
                </c:pt>
                <c:pt idx="7927">
                  <c:v>1524.6000000000001</c:v>
                </c:pt>
                <c:pt idx="7928">
                  <c:v>3818.88</c:v>
                </c:pt>
                <c:pt idx="7929">
                  <c:v>2072.0700000000002</c:v>
                </c:pt>
                <c:pt idx="7930">
                  <c:v>4145.4000000000005</c:v>
                </c:pt>
                <c:pt idx="7931">
                  <c:v>3133.44</c:v>
                </c:pt>
                <c:pt idx="7932">
                  <c:v>4681.8</c:v>
                </c:pt>
                <c:pt idx="7933">
                  <c:v>2009</c:v>
                </c:pt>
                <c:pt idx="7934">
                  <c:v>4119.2</c:v>
                </c:pt>
                <c:pt idx="7935">
                  <c:v>2754</c:v>
                </c:pt>
                <c:pt idx="7936">
                  <c:v>4556.76</c:v>
                </c:pt>
                <c:pt idx="7937">
                  <c:v>3068.16</c:v>
                </c:pt>
                <c:pt idx="7938">
                  <c:v>4158.5600000000004</c:v>
                </c:pt>
                <c:pt idx="7939">
                  <c:v>2886.1000000000004</c:v>
                </c:pt>
                <c:pt idx="7940">
                  <c:v>5227.2</c:v>
                </c:pt>
                <c:pt idx="7941">
                  <c:v>3208.4100000000003</c:v>
                </c:pt>
                <c:pt idx="7942">
                  <c:v>4554</c:v>
                </c:pt>
                <c:pt idx="7943">
                  <c:v>4021.92</c:v>
                </c:pt>
                <c:pt idx="7944">
                  <c:v>5083.26</c:v>
                </c:pt>
                <c:pt idx="7945">
                  <c:v>3001.5</c:v>
                </c:pt>
                <c:pt idx="7946">
                  <c:v>6011.8300000000008</c:v>
                </c:pt>
                <c:pt idx="7947">
                  <c:v>3840</c:v>
                </c:pt>
                <c:pt idx="7948">
                  <c:v>5310.9000000000005</c:v>
                </c:pt>
                <c:pt idx="7949">
                  <c:v>3765.4399999999996</c:v>
                </c:pt>
                <c:pt idx="7950">
                  <c:v>5260.6400000000012</c:v>
                </c:pt>
                <c:pt idx="7951">
                  <c:v>4773.6000000000004</c:v>
                </c:pt>
                <c:pt idx="7952">
                  <c:v>5266.04</c:v>
                </c:pt>
                <c:pt idx="7953">
                  <c:v>3092.88</c:v>
                </c:pt>
                <c:pt idx="7954">
                  <c:v>4857.6000000000004</c:v>
                </c:pt>
                <c:pt idx="7955">
                  <c:v>4090.3199999999997</c:v>
                </c:pt>
                <c:pt idx="7956">
                  <c:v>5913.6</c:v>
                </c:pt>
                <c:pt idx="7957">
                  <c:v>2808.9600000000005</c:v>
                </c:pt>
                <c:pt idx="7958">
                  <c:v>5436</c:v>
                </c:pt>
                <c:pt idx="7959">
                  <c:v>2874.52</c:v>
                </c:pt>
                <c:pt idx="7960">
                  <c:v>4932.72</c:v>
                </c:pt>
                <c:pt idx="7961">
                  <c:v>4508.3999999999996</c:v>
                </c:pt>
                <c:pt idx="7962">
                  <c:v>8844.69</c:v>
                </c:pt>
                <c:pt idx="7963">
                  <c:v>3352.8000000000006</c:v>
                </c:pt>
                <c:pt idx="7964">
                  <c:v>4018.0000000000005</c:v>
                </c:pt>
                <c:pt idx="7965">
                  <c:v>2049.1799999999998</c:v>
                </c:pt>
                <c:pt idx="7966">
                  <c:v>3288.48</c:v>
                </c:pt>
                <c:pt idx="7967">
                  <c:v>2600.91</c:v>
                </c:pt>
                <c:pt idx="7968">
                  <c:v>4644.0000000000009</c:v>
                </c:pt>
                <c:pt idx="7969">
                  <c:v>2019.6000000000004</c:v>
                </c:pt>
                <c:pt idx="7970">
                  <c:v>3433.3200000000006</c:v>
                </c:pt>
                <c:pt idx="7971">
                  <c:v>1965.6</c:v>
                </c:pt>
                <c:pt idx="7972">
                  <c:v>2910.6000000000008</c:v>
                </c:pt>
                <c:pt idx="7973">
                  <c:v>2903.4599999999996</c:v>
                </c:pt>
                <c:pt idx="7974">
                  <c:v>5193.5000000000009</c:v>
                </c:pt>
                <c:pt idx="7975">
                  <c:v>1236.48</c:v>
                </c:pt>
                <c:pt idx="7976">
                  <c:v>3589.9500000000003</c:v>
                </c:pt>
                <c:pt idx="7977">
                  <c:v>2815.2000000000003</c:v>
                </c:pt>
                <c:pt idx="7978">
                  <c:v>3359.2000000000003</c:v>
                </c:pt>
                <c:pt idx="7979">
                  <c:v>2253.2999999999997</c:v>
                </c:pt>
                <c:pt idx="7980">
                  <c:v>5465.1600000000008</c:v>
                </c:pt>
                <c:pt idx="7981">
                  <c:v>2150.4000000000005</c:v>
                </c:pt>
                <c:pt idx="7982">
                  <c:v>4250.4000000000005</c:v>
                </c:pt>
                <c:pt idx="7983">
                  <c:v>3207.12</c:v>
                </c:pt>
                <c:pt idx="7984">
                  <c:v>3717.1200000000008</c:v>
                </c:pt>
                <c:pt idx="7985">
                  <c:v>3252</c:v>
                </c:pt>
                <c:pt idx="7986">
                  <c:v>5478.2</c:v>
                </c:pt>
                <c:pt idx="7987">
                  <c:v>2176</c:v>
                </c:pt>
                <c:pt idx="7988">
                  <c:v>2504.3200000000002</c:v>
                </c:pt>
                <c:pt idx="7989">
                  <c:v>2352</c:v>
                </c:pt>
                <c:pt idx="7990">
                  <c:v>3281.0400000000004</c:v>
                </c:pt>
                <c:pt idx="7991">
                  <c:v>2282.2800000000002</c:v>
                </c:pt>
                <c:pt idx="7992">
                  <c:v>3292.2000000000003</c:v>
                </c:pt>
                <c:pt idx="7993">
                  <c:v>1400.7</c:v>
                </c:pt>
                <c:pt idx="7994">
                  <c:v>3091.2000000000003</c:v>
                </c:pt>
                <c:pt idx="7995">
                  <c:v>1999.5</c:v>
                </c:pt>
                <c:pt idx="7996">
                  <c:v>3090.78</c:v>
                </c:pt>
                <c:pt idx="7997">
                  <c:v>2495.2599999999998</c:v>
                </c:pt>
                <c:pt idx="7998">
                  <c:v>3192.0000000000005</c:v>
                </c:pt>
                <c:pt idx="7999">
                  <c:v>1730.56</c:v>
                </c:pt>
                <c:pt idx="8000">
                  <c:v>2787.84</c:v>
                </c:pt>
                <c:pt idx="8001">
                  <c:v>2298.2400000000002</c:v>
                </c:pt>
                <c:pt idx="8002">
                  <c:v>3354.78</c:v>
                </c:pt>
                <c:pt idx="8003">
                  <c:v>2471.0399999999995</c:v>
                </c:pt>
                <c:pt idx="8004">
                  <c:v>2718.7200000000003</c:v>
                </c:pt>
                <c:pt idx="8005">
                  <c:v>1472.46</c:v>
                </c:pt>
                <c:pt idx="8006">
                  <c:v>3536.48</c:v>
                </c:pt>
                <c:pt idx="8007">
                  <c:v>2070.6</c:v>
                </c:pt>
                <c:pt idx="8008">
                  <c:v>3679.1600000000003</c:v>
                </c:pt>
                <c:pt idx="8009">
                  <c:v>2037.94</c:v>
                </c:pt>
                <c:pt idx="8010">
                  <c:v>3453.8200000000006</c:v>
                </c:pt>
                <c:pt idx="8011">
                  <c:v>2619.54</c:v>
                </c:pt>
                <c:pt idx="8012">
                  <c:v>3609.6000000000004</c:v>
                </c:pt>
                <c:pt idx="8013">
                  <c:v>2254.1999999999998</c:v>
                </c:pt>
                <c:pt idx="8014">
                  <c:v>3483</c:v>
                </c:pt>
                <c:pt idx="8015">
                  <c:v>2420.2200000000003</c:v>
                </c:pt>
                <c:pt idx="8016">
                  <c:v>3138.8000000000006</c:v>
                </c:pt>
                <c:pt idx="8017">
                  <c:v>1948.76</c:v>
                </c:pt>
                <c:pt idx="8018">
                  <c:v>4704.4800000000005</c:v>
                </c:pt>
                <c:pt idx="8019">
                  <c:v>2362.5</c:v>
                </c:pt>
                <c:pt idx="8020">
                  <c:v>3425.1000000000004</c:v>
                </c:pt>
                <c:pt idx="8021">
                  <c:v>2296.96</c:v>
                </c:pt>
                <c:pt idx="8022">
                  <c:v>3861.0000000000005</c:v>
                </c:pt>
                <c:pt idx="8023">
                  <c:v>2787.84</c:v>
                </c:pt>
                <c:pt idx="8024">
                  <c:v>4018.5000000000005</c:v>
                </c:pt>
                <c:pt idx="8025">
                  <c:v>2918.56</c:v>
                </c:pt>
                <c:pt idx="8026">
                  <c:v>3643.2000000000003</c:v>
                </c:pt>
                <c:pt idx="8027">
                  <c:v>2644.7999999999997</c:v>
                </c:pt>
                <c:pt idx="8028">
                  <c:v>5107.2000000000007</c:v>
                </c:pt>
                <c:pt idx="8029">
                  <c:v>2627.52</c:v>
                </c:pt>
                <c:pt idx="8030">
                  <c:v>4957.2</c:v>
                </c:pt>
                <c:pt idx="8031">
                  <c:v>3355.44</c:v>
                </c:pt>
                <c:pt idx="8032">
                  <c:v>3470.72</c:v>
                </c:pt>
                <c:pt idx="8033">
                  <c:v>3050.64</c:v>
                </c:pt>
                <c:pt idx="8034">
                  <c:v>6131.8000000000011</c:v>
                </c:pt>
                <c:pt idx="8035">
                  <c:v>2200.64</c:v>
                </c:pt>
                <c:pt idx="8036">
                  <c:v>5051.72</c:v>
                </c:pt>
                <c:pt idx="8037">
                  <c:v>2779.92</c:v>
                </c:pt>
                <c:pt idx="8038">
                  <c:v>3591</c:v>
                </c:pt>
                <c:pt idx="8039">
                  <c:v>3041.9999999999995</c:v>
                </c:pt>
                <c:pt idx="8040">
                  <c:v>5319.6000000000013</c:v>
                </c:pt>
                <c:pt idx="8041">
                  <c:v>2263.8000000000002</c:v>
                </c:pt>
                <c:pt idx="8042">
                  <c:v>4331.5200000000004</c:v>
                </c:pt>
                <c:pt idx="8043">
                  <c:v>3405.6</c:v>
                </c:pt>
                <c:pt idx="8044">
                  <c:v>2882.88</c:v>
                </c:pt>
                <c:pt idx="8045">
                  <c:v>2952.18</c:v>
                </c:pt>
                <c:pt idx="8046">
                  <c:v>5989.2000000000007</c:v>
                </c:pt>
                <c:pt idx="8047">
                  <c:v>2296.3200000000002</c:v>
                </c:pt>
                <c:pt idx="8048">
                  <c:v>5004.8</c:v>
                </c:pt>
                <c:pt idx="8049">
                  <c:v>3326.4</c:v>
                </c:pt>
                <c:pt idx="8050">
                  <c:v>3590.3</c:v>
                </c:pt>
                <c:pt idx="8051">
                  <c:v>3063.06</c:v>
                </c:pt>
                <c:pt idx="8052">
                  <c:v>5348.880000000001</c:v>
                </c:pt>
                <c:pt idx="8053">
                  <c:v>2798.88</c:v>
                </c:pt>
                <c:pt idx="8054">
                  <c:v>5651.1</c:v>
                </c:pt>
                <c:pt idx="8055">
                  <c:v>3386.88</c:v>
                </c:pt>
                <c:pt idx="8056">
                  <c:v>4144.1400000000003</c:v>
                </c:pt>
                <c:pt idx="8057">
                  <c:v>3135.9999999999995</c:v>
                </c:pt>
                <c:pt idx="8058">
                  <c:v>5838.5400000000009</c:v>
                </c:pt>
                <c:pt idx="8059">
                  <c:v>2552</c:v>
                </c:pt>
                <c:pt idx="8060">
                  <c:v>2381.4</c:v>
                </c:pt>
                <c:pt idx="8061">
                  <c:v>1156.6099999999999</c:v>
                </c:pt>
                <c:pt idx="8062">
                  <c:v>879.83999999999992</c:v>
                </c:pt>
                <c:pt idx="8063">
                  <c:v>509.22</c:v>
                </c:pt>
                <c:pt idx="8064">
                  <c:v>793.2600000000001</c:v>
                </c:pt>
                <c:pt idx="8065">
                  <c:v>1877.76</c:v>
                </c:pt>
                <c:pt idx="8066">
                  <c:v>1398.4</c:v>
                </c:pt>
                <c:pt idx="8067">
                  <c:v>1780.2</c:v>
                </c:pt>
                <c:pt idx="8068">
                  <c:v>1351.35</c:v>
                </c:pt>
                <c:pt idx="8069">
                  <c:v>1713.6000000000001</c:v>
                </c:pt>
                <c:pt idx="8070">
                  <c:v>773.76</c:v>
                </c:pt>
                <c:pt idx="8071">
                  <c:v>2055.3000000000002</c:v>
                </c:pt>
                <c:pt idx="8072">
                  <c:v>1662.5699999999997</c:v>
                </c:pt>
                <c:pt idx="8073">
                  <c:v>2926.3999999999996</c:v>
                </c:pt>
                <c:pt idx="8074">
                  <c:v>1178</c:v>
                </c:pt>
                <c:pt idx="8075">
                  <c:v>1710.8000000000002</c:v>
                </c:pt>
                <c:pt idx="8076">
                  <c:v>1030.08</c:v>
                </c:pt>
                <c:pt idx="8077">
                  <c:v>2230.7400000000002</c:v>
                </c:pt>
                <c:pt idx="8078">
                  <c:v>1201.1999999999998</c:v>
                </c:pt>
                <c:pt idx="8079">
                  <c:v>1763.9999999999998</c:v>
                </c:pt>
                <c:pt idx="8080">
                  <c:v>1396.1999999999998</c:v>
                </c:pt>
                <c:pt idx="8081">
                  <c:v>1460.2</c:v>
                </c:pt>
                <c:pt idx="8082">
                  <c:v>1001.52</c:v>
                </c:pt>
                <c:pt idx="8083">
                  <c:v>2633.4</c:v>
                </c:pt>
                <c:pt idx="8084">
                  <c:v>1151.02</c:v>
                </c:pt>
                <c:pt idx="8085">
                  <c:v>2291.52</c:v>
                </c:pt>
                <c:pt idx="8086">
                  <c:v>1519.9999999999998</c:v>
                </c:pt>
                <c:pt idx="8087">
                  <c:v>2407.86</c:v>
                </c:pt>
                <c:pt idx="8088">
                  <c:v>2093.04</c:v>
                </c:pt>
                <c:pt idx="8089">
                  <c:v>4667.5200000000004</c:v>
                </c:pt>
                <c:pt idx="8090">
                  <c:v>2841.6</c:v>
                </c:pt>
                <c:pt idx="8091">
                  <c:v>4592</c:v>
                </c:pt>
                <c:pt idx="8092">
                  <c:v>2515.4999999999995</c:v>
                </c:pt>
                <c:pt idx="8093">
                  <c:v>2728.32</c:v>
                </c:pt>
                <c:pt idx="8094">
                  <c:v>2220</c:v>
                </c:pt>
                <c:pt idx="8095">
                  <c:v>6468.0000000000009</c:v>
                </c:pt>
                <c:pt idx="8096">
                  <c:v>3655.68</c:v>
                </c:pt>
                <c:pt idx="8097">
                  <c:v>3769.92</c:v>
                </c:pt>
                <c:pt idx="8098">
                  <c:v>4462.92</c:v>
                </c:pt>
                <c:pt idx="8099">
                  <c:v>3537.6000000000004</c:v>
                </c:pt>
                <c:pt idx="8100">
                  <c:v>2726.88</c:v>
                </c:pt>
                <c:pt idx="8101">
                  <c:v>7286.880000000001</c:v>
                </c:pt>
                <c:pt idx="8102">
                  <c:v>3625.7599999999993</c:v>
                </c:pt>
                <c:pt idx="8103">
                  <c:v>5063.6799999999994</c:v>
                </c:pt>
                <c:pt idx="8104">
                  <c:v>5461.4</c:v>
                </c:pt>
                <c:pt idx="8105">
                  <c:v>3242.1600000000003</c:v>
                </c:pt>
                <c:pt idx="8106">
                  <c:v>2785.54</c:v>
                </c:pt>
                <c:pt idx="8107">
                  <c:v>6192.0000000000009</c:v>
                </c:pt>
                <c:pt idx="8108">
                  <c:v>4055.3599999999997</c:v>
                </c:pt>
                <c:pt idx="8109">
                  <c:v>3625.58</c:v>
                </c:pt>
                <c:pt idx="8110">
                  <c:v>5372.0999999999995</c:v>
                </c:pt>
                <c:pt idx="8111">
                  <c:v>3044.2500000000005</c:v>
                </c:pt>
                <c:pt idx="8112">
                  <c:v>2205.1999999999998</c:v>
                </c:pt>
                <c:pt idx="8113">
                  <c:v>4594.920000000001</c:v>
                </c:pt>
                <c:pt idx="8114">
                  <c:v>2811.5999999999995</c:v>
                </c:pt>
                <c:pt idx="8115">
                  <c:v>2984.97</c:v>
                </c:pt>
                <c:pt idx="8116">
                  <c:v>2675.2</c:v>
                </c:pt>
                <c:pt idx="8117">
                  <c:v>2349</c:v>
                </c:pt>
                <c:pt idx="8118">
                  <c:v>1535.9999999999998</c:v>
                </c:pt>
                <c:pt idx="8119">
                  <c:v>4297.8</c:v>
                </c:pt>
                <c:pt idx="8120">
                  <c:v>2999.2499999999995</c:v>
                </c:pt>
                <c:pt idx="8121">
                  <c:v>2648.7</c:v>
                </c:pt>
                <c:pt idx="8122">
                  <c:v>5116.32</c:v>
                </c:pt>
                <c:pt idx="8123">
                  <c:v>4160</c:v>
                </c:pt>
                <c:pt idx="8124">
                  <c:v>2906.2799999999997</c:v>
                </c:pt>
                <c:pt idx="8125">
                  <c:v>7341.9600000000009</c:v>
                </c:pt>
                <c:pt idx="8126">
                  <c:v>6075.2199999999993</c:v>
                </c:pt>
                <c:pt idx="8127">
                  <c:v>4062.24</c:v>
                </c:pt>
                <c:pt idx="8128">
                  <c:v>4837.3599999999997</c:v>
                </c:pt>
                <c:pt idx="8129">
                  <c:v>4681.6000000000004</c:v>
                </c:pt>
                <c:pt idx="8130">
                  <c:v>2921.52</c:v>
                </c:pt>
                <c:pt idx="8131">
                  <c:v>8294.4000000000015</c:v>
                </c:pt>
                <c:pt idx="8132">
                  <c:v>2698.2400000000007</c:v>
                </c:pt>
                <c:pt idx="8133">
                  <c:v>901.68</c:v>
                </c:pt>
                <c:pt idx="8134">
                  <c:v>846.71999999999991</c:v>
                </c:pt>
                <c:pt idx="8135">
                  <c:v>276.91999999999996</c:v>
                </c:pt>
                <c:pt idx="8136">
                  <c:v>706.02</c:v>
                </c:pt>
                <c:pt idx="8137">
                  <c:v>761.59999999999991</c:v>
                </c:pt>
                <c:pt idx="8138">
                  <c:v>3187.2000000000003</c:v>
                </c:pt>
                <c:pt idx="8139">
                  <c:v>563.19999999999993</c:v>
                </c:pt>
                <c:pt idx="8140">
                  <c:v>607.49999999999989</c:v>
                </c:pt>
                <c:pt idx="8141">
                  <c:v>199.92</c:v>
                </c:pt>
                <c:pt idx="8142">
                  <c:v>577.20000000000005</c:v>
                </c:pt>
                <c:pt idx="8143">
                  <c:v>777</c:v>
                </c:pt>
                <c:pt idx="8144">
                  <c:v>3528.7200000000003</c:v>
                </c:pt>
                <c:pt idx="8145">
                  <c:v>647.13</c:v>
                </c:pt>
                <c:pt idx="8146">
                  <c:v>756.9</c:v>
                </c:pt>
                <c:pt idx="8147">
                  <c:v>112.63999999999999</c:v>
                </c:pt>
                <c:pt idx="8148">
                  <c:v>334.55999999999995</c:v>
                </c:pt>
                <c:pt idx="8149">
                  <c:v>718.58</c:v>
                </c:pt>
                <c:pt idx="8150">
                  <c:v>2793.0000000000005</c:v>
                </c:pt>
                <c:pt idx="8151">
                  <c:v>603.84</c:v>
                </c:pt>
                <c:pt idx="8152">
                  <c:v>578.34</c:v>
                </c:pt>
                <c:pt idx="8153">
                  <c:v>328.32</c:v>
                </c:pt>
                <c:pt idx="8154">
                  <c:v>432.9</c:v>
                </c:pt>
                <c:pt idx="8155">
                  <c:v>673.92000000000007</c:v>
                </c:pt>
                <c:pt idx="8156">
                  <c:v>3432</c:v>
                </c:pt>
                <c:pt idx="8157">
                  <c:v>712.8</c:v>
                </c:pt>
                <c:pt idx="8158">
                  <c:v>745.18</c:v>
                </c:pt>
                <c:pt idx="8159">
                  <c:v>571.19999999999993</c:v>
                </c:pt>
                <c:pt idx="8160">
                  <c:v>735.93</c:v>
                </c:pt>
                <c:pt idx="8161">
                  <c:v>1471.86</c:v>
                </c:pt>
                <c:pt idx="8162">
                  <c:v>4748.1000000000004</c:v>
                </c:pt>
                <c:pt idx="8163">
                  <c:v>1359.1499999999999</c:v>
                </c:pt>
                <c:pt idx="8164">
                  <c:v>975.2399999999999</c:v>
                </c:pt>
                <c:pt idx="8165">
                  <c:v>1071.1299999999999</c:v>
                </c:pt>
                <c:pt idx="8166">
                  <c:v>866.88</c:v>
                </c:pt>
                <c:pt idx="8167">
                  <c:v>1910.9999999999998</c:v>
                </c:pt>
                <c:pt idx="8168">
                  <c:v>4887.7500000000009</c:v>
                </c:pt>
                <c:pt idx="8169">
                  <c:v>1737.4499999999998</c:v>
                </c:pt>
                <c:pt idx="8170">
                  <c:v>1331.2799999999997</c:v>
                </c:pt>
                <c:pt idx="8171">
                  <c:v>1026.48</c:v>
                </c:pt>
                <c:pt idx="8172">
                  <c:v>1280</c:v>
                </c:pt>
                <c:pt idx="8173">
                  <c:v>2088</c:v>
                </c:pt>
                <c:pt idx="8174">
                  <c:v>5294.8200000000006</c:v>
                </c:pt>
                <c:pt idx="8175">
                  <c:v>1884.96</c:v>
                </c:pt>
                <c:pt idx="8176">
                  <c:v>1410.9399999999998</c:v>
                </c:pt>
                <c:pt idx="8177">
                  <c:v>1226.3599999999999</c:v>
                </c:pt>
                <c:pt idx="8178">
                  <c:v>968.75999999999988</c:v>
                </c:pt>
                <c:pt idx="8179">
                  <c:v>2169.7199999999998</c:v>
                </c:pt>
                <c:pt idx="8180">
                  <c:v>3875.04</c:v>
                </c:pt>
                <c:pt idx="8181">
                  <c:v>1237.5999999999999</c:v>
                </c:pt>
                <c:pt idx="8182">
                  <c:v>767.99999999999989</c:v>
                </c:pt>
                <c:pt idx="8183">
                  <c:v>695.36</c:v>
                </c:pt>
                <c:pt idx="8184">
                  <c:v>501.84</c:v>
                </c:pt>
                <c:pt idx="8185">
                  <c:v>1175.52</c:v>
                </c:pt>
                <c:pt idx="8186">
                  <c:v>3088.84</c:v>
                </c:pt>
                <c:pt idx="8187">
                  <c:v>761.6</c:v>
                </c:pt>
                <c:pt idx="8188">
                  <c:v>548.72</c:v>
                </c:pt>
                <c:pt idx="8189">
                  <c:v>516.79999999999995</c:v>
                </c:pt>
                <c:pt idx="8190">
                  <c:v>425.69999999999993</c:v>
                </c:pt>
                <c:pt idx="8191">
                  <c:v>994.56000000000006</c:v>
                </c:pt>
                <c:pt idx="8192">
                  <c:v>3571.2000000000007</c:v>
                </c:pt>
                <c:pt idx="8193">
                  <c:v>1228.08</c:v>
                </c:pt>
                <c:pt idx="8194">
                  <c:v>1364.8799999999999</c:v>
                </c:pt>
                <c:pt idx="8195">
                  <c:v>1186.8</c:v>
                </c:pt>
                <c:pt idx="8196">
                  <c:v>954.71999999999991</c:v>
                </c:pt>
                <c:pt idx="8197">
                  <c:v>1431</c:v>
                </c:pt>
                <c:pt idx="8198">
                  <c:v>4623.1900000000005</c:v>
                </c:pt>
                <c:pt idx="8199">
                  <c:v>1637.9499999999998</c:v>
                </c:pt>
                <c:pt idx="8200">
                  <c:v>1529.4399999999998</c:v>
                </c:pt>
                <c:pt idx="8201">
                  <c:v>953.99999999999989</c:v>
                </c:pt>
                <c:pt idx="8202">
                  <c:v>1004.6399999999999</c:v>
                </c:pt>
                <c:pt idx="8203">
                  <c:v>1407.68</c:v>
                </c:pt>
                <c:pt idx="8204">
                  <c:v>1791.7200000000003</c:v>
                </c:pt>
                <c:pt idx="8205">
                  <c:v>1464.75</c:v>
                </c:pt>
                <c:pt idx="8206">
                  <c:v>2368.8000000000002</c:v>
                </c:pt>
                <c:pt idx="8207">
                  <c:v>1254.5999999999999</c:v>
                </c:pt>
                <c:pt idx="8208">
                  <c:v>1687.2000000000003</c:v>
                </c:pt>
                <c:pt idx="8209">
                  <c:v>1434.24</c:v>
                </c:pt>
                <c:pt idx="8210">
                  <c:v>2008.5300000000002</c:v>
                </c:pt>
                <c:pt idx="8211">
                  <c:v>1573.25</c:v>
                </c:pt>
                <c:pt idx="8212">
                  <c:v>1866.2000000000003</c:v>
                </c:pt>
                <c:pt idx="8213">
                  <c:v>1045.5</c:v>
                </c:pt>
                <c:pt idx="8214">
                  <c:v>1579.9000000000003</c:v>
                </c:pt>
                <c:pt idx="8215">
                  <c:v>998.2</c:v>
                </c:pt>
                <c:pt idx="8216">
                  <c:v>2538.9</c:v>
                </c:pt>
                <c:pt idx="8217">
                  <c:v>1666.56</c:v>
                </c:pt>
                <c:pt idx="8218">
                  <c:v>2586.88</c:v>
                </c:pt>
                <c:pt idx="8219">
                  <c:v>1563.33</c:v>
                </c:pt>
                <c:pt idx="8220">
                  <c:v>1636.8000000000002</c:v>
                </c:pt>
                <c:pt idx="8221">
                  <c:v>1257.3600000000001</c:v>
                </c:pt>
                <c:pt idx="8222">
                  <c:v>2944.6200000000003</c:v>
                </c:pt>
                <c:pt idx="8223">
                  <c:v>1547.4399999999998</c:v>
                </c:pt>
                <c:pt idx="8224">
                  <c:v>2538</c:v>
                </c:pt>
                <c:pt idx="8225">
                  <c:v>1476</c:v>
                </c:pt>
                <c:pt idx="8226">
                  <c:v>1777.5400000000002</c:v>
                </c:pt>
                <c:pt idx="8227">
                  <c:v>1793.3400000000001</c:v>
                </c:pt>
                <c:pt idx="8228">
                  <c:v>3529.44</c:v>
                </c:pt>
                <c:pt idx="8229">
                  <c:v>1805.9999999999998</c:v>
                </c:pt>
                <c:pt idx="8230">
                  <c:v>3039.96</c:v>
                </c:pt>
                <c:pt idx="8231">
                  <c:v>2270.1</c:v>
                </c:pt>
                <c:pt idx="8232">
                  <c:v>1873.0800000000004</c:v>
                </c:pt>
                <c:pt idx="8233">
                  <c:v>2419.2000000000003</c:v>
                </c:pt>
                <c:pt idx="8234">
                  <c:v>5757.5</c:v>
                </c:pt>
                <c:pt idx="8235">
                  <c:v>3341.52</c:v>
                </c:pt>
                <c:pt idx="8236">
                  <c:v>3886.08</c:v>
                </c:pt>
                <c:pt idx="8237">
                  <c:v>3066.7499999999995</c:v>
                </c:pt>
                <c:pt idx="8238">
                  <c:v>3207.7500000000005</c:v>
                </c:pt>
                <c:pt idx="8239">
                  <c:v>3064.32</c:v>
                </c:pt>
                <c:pt idx="8240">
                  <c:v>4920.96</c:v>
                </c:pt>
                <c:pt idx="8241">
                  <c:v>2533.6800000000003</c:v>
                </c:pt>
                <c:pt idx="8242">
                  <c:v>3616.65</c:v>
                </c:pt>
                <c:pt idx="8243">
                  <c:v>2704.7999999999997</c:v>
                </c:pt>
                <c:pt idx="8244">
                  <c:v>4159.5000000000009</c:v>
                </c:pt>
                <c:pt idx="8245">
                  <c:v>2799.9</c:v>
                </c:pt>
                <c:pt idx="8246">
                  <c:v>4817.12</c:v>
                </c:pt>
                <c:pt idx="8247">
                  <c:v>3377.9199999999996</c:v>
                </c:pt>
                <c:pt idx="8248">
                  <c:v>3307.9200000000005</c:v>
                </c:pt>
                <c:pt idx="8249">
                  <c:v>2681.2799999999997</c:v>
                </c:pt>
                <c:pt idx="8250">
                  <c:v>4484.0000000000009</c:v>
                </c:pt>
                <c:pt idx="8251">
                  <c:v>1830.4</c:v>
                </c:pt>
                <c:pt idx="8252">
                  <c:v>2897.88</c:v>
                </c:pt>
                <c:pt idx="8253">
                  <c:v>2478.6000000000004</c:v>
                </c:pt>
                <c:pt idx="8254">
                  <c:v>2715.84</c:v>
                </c:pt>
                <c:pt idx="8255">
                  <c:v>1866.1999999999998</c:v>
                </c:pt>
                <c:pt idx="8256">
                  <c:v>3595.5200000000009</c:v>
                </c:pt>
                <c:pt idx="8257">
                  <c:v>1587.6000000000001</c:v>
                </c:pt>
                <c:pt idx="8258">
                  <c:v>3214.8</c:v>
                </c:pt>
                <c:pt idx="8259">
                  <c:v>2412.5</c:v>
                </c:pt>
                <c:pt idx="8260">
                  <c:v>2230.6200000000003</c:v>
                </c:pt>
                <c:pt idx="8261">
                  <c:v>1688.61</c:v>
                </c:pt>
                <c:pt idx="8262">
                  <c:v>2773.440000000001</c:v>
                </c:pt>
                <c:pt idx="8263">
                  <c:v>1399.2000000000003</c:v>
                </c:pt>
                <c:pt idx="8264">
                  <c:v>3869.0400000000004</c:v>
                </c:pt>
                <c:pt idx="8265">
                  <c:v>2613</c:v>
                </c:pt>
                <c:pt idx="8266">
                  <c:v>2587.2000000000003</c:v>
                </c:pt>
                <c:pt idx="8267">
                  <c:v>1986.6</c:v>
                </c:pt>
                <c:pt idx="8268">
                  <c:v>2955.9600000000009</c:v>
                </c:pt>
                <c:pt idx="8269">
                  <c:v>1735.0200000000002</c:v>
                </c:pt>
                <c:pt idx="8270">
                  <c:v>3756.2400000000007</c:v>
                </c:pt>
                <c:pt idx="8271">
                  <c:v>2612.5</c:v>
                </c:pt>
                <c:pt idx="8272">
                  <c:v>3276.84</c:v>
                </c:pt>
                <c:pt idx="8273">
                  <c:v>2390.4</c:v>
                </c:pt>
                <c:pt idx="8274">
                  <c:v>3598.5600000000009</c:v>
                </c:pt>
                <c:pt idx="8275">
                  <c:v>1713.6000000000001</c:v>
                </c:pt>
                <c:pt idx="8276">
                  <c:v>1192</c:v>
                </c:pt>
                <c:pt idx="8277">
                  <c:v>1123.75</c:v>
                </c:pt>
                <c:pt idx="8278">
                  <c:v>1397.7600000000002</c:v>
                </c:pt>
                <c:pt idx="8279">
                  <c:v>848.63999999999987</c:v>
                </c:pt>
                <c:pt idx="8280">
                  <c:v>1254.5999999999999</c:v>
                </c:pt>
                <c:pt idx="8281">
                  <c:v>2162.4</c:v>
                </c:pt>
                <c:pt idx="8282">
                  <c:v>1345.32</c:v>
                </c:pt>
                <c:pt idx="8283">
                  <c:v>1964.4299999999998</c:v>
                </c:pt>
                <c:pt idx="8284">
                  <c:v>1255.8</c:v>
                </c:pt>
                <c:pt idx="8285">
                  <c:v>1756.1599999999999</c:v>
                </c:pt>
                <c:pt idx="8286">
                  <c:v>872.32</c:v>
                </c:pt>
                <c:pt idx="8287">
                  <c:v>2242.2400000000002</c:v>
                </c:pt>
                <c:pt idx="8288">
                  <c:v>1900.5999999999997</c:v>
                </c:pt>
                <c:pt idx="8289">
                  <c:v>2841.1499999999996</c:v>
                </c:pt>
                <c:pt idx="8290">
                  <c:v>1570.3599999999997</c:v>
                </c:pt>
                <c:pt idx="8291">
                  <c:v>1736.0000000000002</c:v>
                </c:pt>
                <c:pt idx="8292">
                  <c:v>974.16</c:v>
                </c:pt>
                <c:pt idx="8293">
                  <c:v>2211.2500000000005</c:v>
                </c:pt>
                <c:pt idx="8294">
                  <c:v>1187.55</c:v>
                </c:pt>
                <c:pt idx="8295">
                  <c:v>1449.4199999999998</c:v>
                </c:pt>
                <c:pt idx="8296">
                  <c:v>1121.9999999999998</c:v>
                </c:pt>
                <c:pt idx="8297">
                  <c:v>1433.6000000000001</c:v>
                </c:pt>
                <c:pt idx="8298">
                  <c:v>798</c:v>
                </c:pt>
                <c:pt idx="8299">
                  <c:v>2152.0800000000004</c:v>
                </c:pt>
                <c:pt idx="8300">
                  <c:v>1333.8</c:v>
                </c:pt>
                <c:pt idx="8301">
                  <c:v>2111.9999999999995</c:v>
                </c:pt>
                <c:pt idx="8302">
                  <c:v>1313.76</c:v>
                </c:pt>
                <c:pt idx="8303">
                  <c:v>1933.2</c:v>
                </c:pt>
                <c:pt idx="8304">
                  <c:v>1785.9599999999998</c:v>
                </c:pt>
                <c:pt idx="8305">
                  <c:v>4956.5900000000011</c:v>
                </c:pt>
                <c:pt idx="8306">
                  <c:v>3368.96</c:v>
                </c:pt>
                <c:pt idx="8307">
                  <c:v>3609.6</c:v>
                </c:pt>
                <c:pt idx="8308">
                  <c:v>2310.8799999999997</c:v>
                </c:pt>
                <c:pt idx="8309">
                  <c:v>3215.5200000000004</c:v>
                </c:pt>
                <c:pt idx="8310">
                  <c:v>1754.9999999999998</c:v>
                </c:pt>
                <c:pt idx="8311">
                  <c:v>6679.9800000000005</c:v>
                </c:pt>
                <c:pt idx="8312">
                  <c:v>3943.9999999999995</c:v>
                </c:pt>
                <c:pt idx="8313">
                  <c:v>3959.9999999999995</c:v>
                </c:pt>
                <c:pt idx="8314">
                  <c:v>4829.9999999999991</c:v>
                </c:pt>
                <c:pt idx="8315">
                  <c:v>3825.9200000000005</c:v>
                </c:pt>
                <c:pt idx="8316">
                  <c:v>2702.7</c:v>
                </c:pt>
                <c:pt idx="8317">
                  <c:v>6408.3200000000015</c:v>
                </c:pt>
                <c:pt idx="8318">
                  <c:v>3446.07</c:v>
                </c:pt>
                <c:pt idx="8319">
                  <c:v>6081.24</c:v>
                </c:pt>
                <c:pt idx="8320">
                  <c:v>5755.62</c:v>
                </c:pt>
                <c:pt idx="8321">
                  <c:v>3058.5600000000004</c:v>
                </c:pt>
                <c:pt idx="8322">
                  <c:v>2252.25</c:v>
                </c:pt>
                <c:pt idx="8323">
                  <c:v>6217.6000000000013</c:v>
                </c:pt>
                <c:pt idx="8324">
                  <c:v>4179.9999999999991</c:v>
                </c:pt>
                <c:pt idx="8325">
                  <c:v>3303.6299999999997</c:v>
                </c:pt>
                <c:pt idx="8326">
                  <c:v>4141.2</c:v>
                </c:pt>
                <c:pt idx="8327">
                  <c:v>3100.8</c:v>
                </c:pt>
                <c:pt idx="8328">
                  <c:v>2012.3999999999996</c:v>
                </c:pt>
                <c:pt idx="8329">
                  <c:v>4073.4000000000005</c:v>
                </c:pt>
                <c:pt idx="8330">
                  <c:v>2926.56</c:v>
                </c:pt>
                <c:pt idx="8331">
                  <c:v>2136</c:v>
                </c:pt>
                <c:pt idx="8332">
                  <c:v>2112.48</c:v>
                </c:pt>
                <c:pt idx="8333">
                  <c:v>2358.0000000000005</c:v>
                </c:pt>
                <c:pt idx="8334">
                  <c:v>1342.8799999999999</c:v>
                </c:pt>
                <c:pt idx="8335">
                  <c:v>3477.9700000000007</c:v>
                </c:pt>
                <c:pt idx="8336">
                  <c:v>2338.56</c:v>
                </c:pt>
                <c:pt idx="8337">
                  <c:v>2294.6699999999996</c:v>
                </c:pt>
                <c:pt idx="8338">
                  <c:v>3547.56</c:v>
                </c:pt>
                <c:pt idx="8339">
                  <c:v>3698.9200000000005</c:v>
                </c:pt>
                <c:pt idx="8340">
                  <c:v>2769.2</c:v>
                </c:pt>
                <c:pt idx="8341">
                  <c:v>5732.7600000000011</c:v>
                </c:pt>
                <c:pt idx="8342">
                  <c:v>4642.5599999999995</c:v>
                </c:pt>
                <c:pt idx="8343">
                  <c:v>4786.32</c:v>
                </c:pt>
                <c:pt idx="8344">
                  <c:v>4712.3999999999996</c:v>
                </c:pt>
                <c:pt idx="8345">
                  <c:v>4646.4000000000005</c:v>
                </c:pt>
                <c:pt idx="8346">
                  <c:v>2857.6</c:v>
                </c:pt>
                <c:pt idx="8347">
                  <c:v>6945.7500000000009</c:v>
                </c:pt>
                <c:pt idx="8348">
                  <c:v>1663.2</c:v>
                </c:pt>
                <c:pt idx="8349">
                  <c:v>660.09999999999991</c:v>
                </c:pt>
                <c:pt idx="8350">
                  <c:v>548.33999999999992</c:v>
                </c:pt>
                <c:pt idx="8351">
                  <c:v>217.58</c:v>
                </c:pt>
                <c:pt idx="8352">
                  <c:v>1448.9399999999998</c:v>
                </c:pt>
                <c:pt idx="8353">
                  <c:v>2152.3200000000002</c:v>
                </c:pt>
                <c:pt idx="8354">
                  <c:v>1549.12</c:v>
                </c:pt>
                <c:pt idx="8355">
                  <c:v>2096.64</c:v>
                </c:pt>
                <c:pt idx="8356">
                  <c:v>1555.84</c:v>
                </c:pt>
                <c:pt idx="8357">
                  <c:v>1464.48</c:v>
                </c:pt>
                <c:pt idx="8358">
                  <c:v>961.34999999999991</c:v>
                </c:pt>
                <c:pt idx="8359">
                  <c:v>2216.1600000000003</c:v>
                </c:pt>
                <c:pt idx="8360">
                  <c:v>2186.3799999999997</c:v>
                </c:pt>
                <c:pt idx="8361">
                  <c:v>2917.7599999999998</c:v>
                </c:pt>
                <c:pt idx="8362">
                  <c:v>1468.8</c:v>
                </c:pt>
                <c:pt idx="8363">
                  <c:v>1627.4800000000002</c:v>
                </c:pt>
                <c:pt idx="8364">
                  <c:v>1133.4399999999998</c:v>
                </c:pt>
                <c:pt idx="8365">
                  <c:v>2059.2000000000003</c:v>
                </c:pt>
                <c:pt idx="8366">
                  <c:v>1677</c:v>
                </c:pt>
                <c:pt idx="8367">
                  <c:v>1519.04</c:v>
                </c:pt>
                <c:pt idx="8368">
                  <c:v>785.83999999999992</c:v>
                </c:pt>
                <c:pt idx="8369">
                  <c:v>1044.0000000000002</c:v>
                </c:pt>
                <c:pt idx="8370">
                  <c:v>702.24</c:v>
                </c:pt>
                <c:pt idx="8371">
                  <c:v>1547.7000000000003</c:v>
                </c:pt>
                <c:pt idx="8372">
                  <c:v>736.95999999999992</c:v>
                </c:pt>
                <c:pt idx="8373">
                  <c:v>1709.1199999999997</c:v>
                </c:pt>
                <c:pt idx="8374">
                  <c:v>1086.8</c:v>
                </c:pt>
                <c:pt idx="8375">
                  <c:v>2616.9000000000005</c:v>
                </c:pt>
                <c:pt idx="8376">
                  <c:v>2162.16</c:v>
                </c:pt>
                <c:pt idx="8377">
                  <c:v>6248.880000000001</c:v>
                </c:pt>
                <c:pt idx="8378">
                  <c:v>3240</c:v>
                </c:pt>
                <c:pt idx="8379">
                  <c:v>3832.85</c:v>
                </c:pt>
                <c:pt idx="8380">
                  <c:v>4069.8</c:v>
                </c:pt>
                <c:pt idx="8381">
                  <c:v>3906.0000000000005</c:v>
                </c:pt>
                <c:pt idx="8382">
                  <c:v>2946.8999999999996</c:v>
                </c:pt>
                <c:pt idx="8383">
                  <c:v>6451.2000000000016</c:v>
                </c:pt>
                <c:pt idx="8384">
                  <c:v>4206.079999999999</c:v>
                </c:pt>
                <c:pt idx="8385">
                  <c:v>5372.4</c:v>
                </c:pt>
                <c:pt idx="8386">
                  <c:v>5589.9199999999992</c:v>
                </c:pt>
                <c:pt idx="8387">
                  <c:v>4727.5200000000013</c:v>
                </c:pt>
                <c:pt idx="8388">
                  <c:v>3257.8</c:v>
                </c:pt>
                <c:pt idx="8389">
                  <c:v>9212.0000000000018</c:v>
                </c:pt>
                <c:pt idx="8390">
                  <c:v>3460.0499999999997</c:v>
                </c:pt>
                <c:pt idx="8391">
                  <c:v>4906.9799999999996</c:v>
                </c:pt>
                <c:pt idx="8392">
                  <c:v>5304.2399999999989</c:v>
                </c:pt>
                <c:pt idx="8393">
                  <c:v>3315.2000000000007</c:v>
                </c:pt>
                <c:pt idx="8394">
                  <c:v>2939.9999999999995</c:v>
                </c:pt>
                <c:pt idx="8395">
                  <c:v>5621.0700000000015</c:v>
                </c:pt>
                <c:pt idx="8396">
                  <c:v>4305.3999999999996</c:v>
                </c:pt>
                <c:pt idx="8397">
                  <c:v>3425.3999999999996</c:v>
                </c:pt>
                <c:pt idx="8398">
                  <c:v>5606.16</c:v>
                </c:pt>
                <c:pt idx="8399">
                  <c:v>3049.2000000000007</c:v>
                </c:pt>
                <c:pt idx="8400">
                  <c:v>1948.8</c:v>
                </c:pt>
                <c:pt idx="8401">
                  <c:v>3556.8000000000011</c:v>
                </c:pt>
                <c:pt idx="8402">
                  <c:v>1913.5999999999997</c:v>
                </c:pt>
                <c:pt idx="8403">
                  <c:v>2188.4499999999998</c:v>
                </c:pt>
                <c:pt idx="8404">
                  <c:v>2151.3599999999997</c:v>
                </c:pt>
                <c:pt idx="8405">
                  <c:v>1707.1600000000003</c:v>
                </c:pt>
                <c:pt idx="8406">
                  <c:v>1131.8999999999999</c:v>
                </c:pt>
                <c:pt idx="8407">
                  <c:v>2751.8400000000006</c:v>
                </c:pt>
                <c:pt idx="8408">
                  <c:v>1500.2399999999998</c:v>
                </c:pt>
                <c:pt idx="8409">
                  <c:v>1455.9999999999998</c:v>
                </c:pt>
                <c:pt idx="8410">
                  <c:v>3557.3999999999996</c:v>
                </c:pt>
                <c:pt idx="8411">
                  <c:v>3256.2000000000007</c:v>
                </c:pt>
                <c:pt idx="8412">
                  <c:v>2646.24</c:v>
                </c:pt>
                <c:pt idx="8413">
                  <c:v>5837.4000000000015</c:v>
                </c:pt>
                <c:pt idx="8414">
                  <c:v>6182.4</c:v>
                </c:pt>
                <c:pt idx="8415">
                  <c:v>5257.5999999999995</c:v>
                </c:pt>
                <c:pt idx="8416">
                  <c:v>5507.4599999999991</c:v>
                </c:pt>
                <c:pt idx="8417">
                  <c:v>6322.6800000000012</c:v>
                </c:pt>
                <c:pt idx="8418">
                  <c:v>2914</c:v>
                </c:pt>
                <c:pt idx="8419">
                  <c:v>9072.0000000000018</c:v>
                </c:pt>
                <c:pt idx="8420">
                  <c:v>1474.1999999999998</c:v>
                </c:pt>
                <c:pt idx="8421">
                  <c:v>1082.3999999999999</c:v>
                </c:pt>
                <c:pt idx="8422">
                  <c:v>801.78</c:v>
                </c:pt>
                <c:pt idx="8423">
                  <c:v>247.49999999999997</c:v>
                </c:pt>
                <c:pt idx="8424">
                  <c:v>1252.08</c:v>
                </c:pt>
                <c:pt idx="8425">
                  <c:v>654.72</c:v>
                </c:pt>
                <c:pt idx="8426">
                  <c:v>2086.92</c:v>
                </c:pt>
                <c:pt idx="8427">
                  <c:v>2034.8999999999999</c:v>
                </c:pt>
                <c:pt idx="8428">
                  <c:v>1691.36</c:v>
                </c:pt>
                <c:pt idx="8429">
                  <c:v>2240.96</c:v>
                </c:pt>
                <c:pt idx="8430">
                  <c:v>1675.8</c:v>
                </c:pt>
                <c:pt idx="8431">
                  <c:v>686.4</c:v>
                </c:pt>
                <c:pt idx="8432">
                  <c:v>2955.36</c:v>
                </c:pt>
                <c:pt idx="8433">
                  <c:v>2893.3199999999997</c:v>
                </c:pt>
                <c:pt idx="8434">
                  <c:v>1445.8500000000001</c:v>
                </c:pt>
                <c:pt idx="8435">
                  <c:v>2199.12</c:v>
                </c:pt>
                <c:pt idx="8436">
                  <c:v>1291.5</c:v>
                </c:pt>
                <c:pt idx="8437">
                  <c:v>620.4</c:v>
                </c:pt>
                <c:pt idx="8438">
                  <c:v>3220.5</c:v>
                </c:pt>
                <c:pt idx="8439">
                  <c:v>2918.5199999999995</c:v>
                </c:pt>
                <c:pt idx="8440">
                  <c:v>1700.16</c:v>
                </c:pt>
                <c:pt idx="8441">
                  <c:v>2185.92</c:v>
                </c:pt>
                <c:pt idx="8442">
                  <c:v>1418.82</c:v>
                </c:pt>
                <c:pt idx="8443">
                  <c:v>714</c:v>
                </c:pt>
                <c:pt idx="8444">
                  <c:v>3902.88</c:v>
                </c:pt>
                <c:pt idx="8445">
                  <c:v>4352</c:v>
                </c:pt>
                <c:pt idx="8446">
                  <c:v>3442.8799999999997</c:v>
                </c:pt>
                <c:pt idx="8447">
                  <c:v>4712.3999999999996</c:v>
                </c:pt>
                <c:pt idx="8448">
                  <c:v>4786.32</c:v>
                </c:pt>
                <c:pt idx="8449">
                  <c:v>2389.86</c:v>
                </c:pt>
                <c:pt idx="8450">
                  <c:v>8625.44</c:v>
                </c:pt>
                <c:pt idx="8451">
                  <c:v>7472.5199999999995</c:v>
                </c:pt>
                <c:pt idx="8452">
                  <c:v>5449.3600000000006</c:v>
                </c:pt>
                <c:pt idx="8453">
                  <c:v>5826.24</c:v>
                </c:pt>
                <c:pt idx="8454">
                  <c:v>3621.4199999999996</c:v>
                </c:pt>
                <c:pt idx="8455">
                  <c:v>3111.68</c:v>
                </c:pt>
                <c:pt idx="8456">
                  <c:v>6873.75</c:v>
                </c:pt>
                <c:pt idx="8457">
                  <c:v>6242.4</c:v>
                </c:pt>
                <c:pt idx="8458">
                  <c:v>4406.4000000000005</c:v>
                </c:pt>
                <c:pt idx="8459">
                  <c:v>4726.2599999999993</c:v>
                </c:pt>
                <c:pt idx="8460">
                  <c:v>3104.6399999999994</c:v>
                </c:pt>
                <c:pt idx="8461">
                  <c:v>2509.92</c:v>
                </c:pt>
                <c:pt idx="8462">
                  <c:v>2822.4</c:v>
                </c:pt>
                <c:pt idx="8463">
                  <c:v>2523.4</c:v>
                </c:pt>
                <c:pt idx="8464">
                  <c:v>2092.5</c:v>
                </c:pt>
                <c:pt idx="8465">
                  <c:v>1235.5199999999998</c:v>
                </c:pt>
                <c:pt idx="8466">
                  <c:v>1269.8399999999999</c:v>
                </c:pt>
                <c:pt idx="8467">
                  <c:v>1167.48</c:v>
                </c:pt>
                <c:pt idx="8468">
                  <c:v>2037.42</c:v>
                </c:pt>
                <c:pt idx="8469">
                  <c:v>2020.2</c:v>
                </c:pt>
                <c:pt idx="8470">
                  <c:v>2369.2999999999997</c:v>
                </c:pt>
                <c:pt idx="8471">
                  <c:v>1871.36</c:v>
                </c:pt>
                <c:pt idx="8472">
                  <c:v>1680</c:v>
                </c:pt>
                <c:pt idx="8473">
                  <c:v>1199.44</c:v>
                </c:pt>
                <c:pt idx="8474">
                  <c:v>3858.4</c:v>
                </c:pt>
                <c:pt idx="8475">
                  <c:v>2620.7199999999998</c:v>
                </c:pt>
                <c:pt idx="8476">
                  <c:v>3400.32</c:v>
                </c:pt>
                <c:pt idx="8477">
                  <c:v>2816.44</c:v>
                </c:pt>
                <c:pt idx="8478">
                  <c:v>2716.6</c:v>
                </c:pt>
                <c:pt idx="8479">
                  <c:v>2302.02</c:v>
                </c:pt>
                <c:pt idx="8480">
                  <c:v>6534</c:v>
                </c:pt>
                <c:pt idx="8481">
                  <c:v>5846.4</c:v>
                </c:pt>
                <c:pt idx="8482">
                  <c:v>4364.8</c:v>
                </c:pt>
                <c:pt idx="8483">
                  <c:v>4308.4799999999996</c:v>
                </c:pt>
                <c:pt idx="8484">
                  <c:v>4022.8799999999997</c:v>
                </c:pt>
                <c:pt idx="8485">
                  <c:v>2978.56</c:v>
                </c:pt>
                <c:pt idx="8486">
                  <c:v>6144</c:v>
                </c:pt>
                <c:pt idx="8487">
                  <c:v>4161.6000000000004</c:v>
                </c:pt>
                <c:pt idx="8488">
                  <c:v>3182.3999999999996</c:v>
                </c:pt>
                <c:pt idx="8489">
                  <c:v>1523.08</c:v>
                </c:pt>
                <c:pt idx="8490">
                  <c:v>1887</c:v>
                </c:pt>
                <c:pt idx="8491">
                  <c:v>2848.68</c:v>
                </c:pt>
                <c:pt idx="8492">
                  <c:v>4254.25</c:v>
                </c:pt>
                <c:pt idx="8493">
                  <c:v>4872.96</c:v>
                </c:pt>
                <c:pt idx="8494">
                  <c:v>2097.15</c:v>
                </c:pt>
                <c:pt idx="8495">
                  <c:v>1501.44</c:v>
                </c:pt>
                <c:pt idx="8496">
                  <c:v>734.71999999999991</c:v>
                </c:pt>
                <c:pt idx="8497">
                  <c:v>508.95</c:v>
                </c:pt>
                <c:pt idx="8498">
                  <c:v>1155.5999999999999</c:v>
                </c:pt>
                <c:pt idx="8499">
                  <c:v>1846.8</c:v>
                </c:pt>
                <c:pt idx="8500">
                  <c:v>1406.3</c:v>
                </c:pt>
                <c:pt idx="8501">
                  <c:v>1974.56</c:v>
                </c:pt>
                <c:pt idx="8502">
                  <c:v>1155.9599999999998</c:v>
                </c:pt>
                <c:pt idx="8503">
                  <c:v>595.98</c:v>
                </c:pt>
                <c:pt idx="8504">
                  <c:v>1285.2</c:v>
                </c:pt>
                <c:pt idx="8505">
                  <c:v>2066.8200000000002</c:v>
                </c:pt>
                <c:pt idx="8506">
                  <c:v>1533.3999999999999</c:v>
                </c:pt>
                <c:pt idx="8507">
                  <c:v>1729.3799999999999</c:v>
                </c:pt>
                <c:pt idx="8508">
                  <c:v>913.92</c:v>
                </c:pt>
                <c:pt idx="8509">
                  <c:v>672.00000000000011</c:v>
                </c:pt>
                <c:pt idx="8510">
                  <c:v>1522.8</c:v>
                </c:pt>
                <c:pt idx="8511">
                  <c:v>2730</c:v>
                </c:pt>
                <c:pt idx="8512">
                  <c:v>1722</c:v>
                </c:pt>
                <c:pt idx="8513">
                  <c:v>1492.21</c:v>
                </c:pt>
                <c:pt idx="8514">
                  <c:v>1065.9000000000001</c:v>
                </c:pt>
                <c:pt idx="8515">
                  <c:v>789.48000000000013</c:v>
                </c:pt>
                <c:pt idx="8516">
                  <c:v>2587.1999999999998</c:v>
                </c:pt>
                <c:pt idx="8517">
                  <c:v>3189.77</c:v>
                </c:pt>
                <c:pt idx="8518">
                  <c:v>4077.45</c:v>
                </c:pt>
                <c:pt idx="8519">
                  <c:v>4463.68</c:v>
                </c:pt>
                <c:pt idx="8520">
                  <c:v>4601.84</c:v>
                </c:pt>
                <c:pt idx="8521">
                  <c:v>4003.84</c:v>
                </c:pt>
                <c:pt idx="8522">
                  <c:v>7008.54</c:v>
                </c:pt>
                <c:pt idx="8523">
                  <c:v>6038.4</c:v>
                </c:pt>
                <c:pt idx="8524">
                  <c:v>5107.2</c:v>
                </c:pt>
                <c:pt idx="8525">
                  <c:v>4900.4800000000005</c:v>
                </c:pt>
                <c:pt idx="8526">
                  <c:v>5105.0999999999995</c:v>
                </c:pt>
                <c:pt idx="8527">
                  <c:v>6501.6</c:v>
                </c:pt>
                <c:pt idx="8528">
                  <c:v>5033.1599999999989</c:v>
                </c:pt>
                <c:pt idx="8529">
                  <c:v>7289.5999999999995</c:v>
                </c:pt>
                <c:pt idx="8530">
                  <c:v>5342.4</c:v>
                </c:pt>
                <c:pt idx="8531">
                  <c:v>4216.1499999999996</c:v>
                </c:pt>
                <c:pt idx="8532">
                  <c:v>2758.08</c:v>
                </c:pt>
                <c:pt idx="8533">
                  <c:v>3029.4</c:v>
                </c:pt>
                <c:pt idx="8534">
                  <c:v>1495.9999999999998</c:v>
                </c:pt>
                <c:pt idx="8535">
                  <c:v>2190.2999999999997</c:v>
                </c:pt>
                <c:pt idx="8536">
                  <c:v>2565.81</c:v>
                </c:pt>
                <c:pt idx="8537">
                  <c:v>1060.8</c:v>
                </c:pt>
                <c:pt idx="8538">
                  <c:v>1036</c:v>
                </c:pt>
                <c:pt idx="8539">
                  <c:v>1356.42</c:v>
                </c:pt>
                <c:pt idx="8540">
                  <c:v>986.04</c:v>
                </c:pt>
                <c:pt idx="8541">
                  <c:v>1332.8</c:v>
                </c:pt>
                <c:pt idx="8542">
                  <c:v>2563.86</c:v>
                </c:pt>
                <c:pt idx="8543">
                  <c:v>1949.22</c:v>
                </c:pt>
                <c:pt idx="8544">
                  <c:v>1158.47</c:v>
                </c:pt>
                <c:pt idx="8545">
                  <c:v>2072.7000000000003</c:v>
                </c:pt>
                <c:pt idx="8546">
                  <c:v>1395.2</c:v>
                </c:pt>
                <c:pt idx="8547">
                  <c:v>2470.44</c:v>
                </c:pt>
                <c:pt idx="8548">
                  <c:v>2780.18</c:v>
                </c:pt>
                <c:pt idx="8549">
                  <c:v>1840.4099999999999</c:v>
                </c:pt>
                <c:pt idx="8550">
                  <c:v>2021.7599999999998</c:v>
                </c:pt>
                <c:pt idx="8551">
                  <c:v>3351.04</c:v>
                </c:pt>
                <c:pt idx="8552">
                  <c:v>3484.7999999999997</c:v>
                </c:pt>
                <c:pt idx="8553">
                  <c:v>4860.7999999999993</c:v>
                </c:pt>
                <c:pt idx="8554">
                  <c:v>4981.5</c:v>
                </c:pt>
                <c:pt idx="8555">
                  <c:v>3497.9999999999995</c:v>
                </c:pt>
                <c:pt idx="8556">
                  <c:v>3500.6399999999994</c:v>
                </c:pt>
                <c:pt idx="8557">
                  <c:v>3890.4600000000005</c:v>
                </c:pt>
                <c:pt idx="8558">
                  <c:v>4322.5</c:v>
                </c:pt>
                <c:pt idx="8559">
                  <c:v>2786.6800000000003</c:v>
                </c:pt>
                <c:pt idx="8560">
                  <c:v>2460.92</c:v>
                </c:pt>
                <c:pt idx="8561">
                  <c:v>1013.76</c:v>
                </c:pt>
                <c:pt idx="8562">
                  <c:v>1199.52</c:v>
                </c:pt>
                <c:pt idx="8563">
                  <c:v>1889.9999999999998</c:v>
                </c:pt>
                <c:pt idx="8564">
                  <c:v>2798.5000000000005</c:v>
                </c:pt>
                <c:pt idx="8565">
                  <c:v>3660.8</c:v>
                </c:pt>
                <c:pt idx="8566">
                  <c:v>1858.9499999999998</c:v>
                </c:pt>
                <c:pt idx="8567">
                  <c:v>1040.3999999999999</c:v>
                </c:pt>
                <c:pt idx="8568">
                  <c:v>624.96</c:v>
                </c:pt>
                <c:pt idx="8569">
                  <c:v>1411.2</c:v>
                </c:pt>
                <c:pt idx="8570">
                  <c:v>1475.1000000000001</c:v>
                </c:pt>
                <c:pt idx="8571">
                  <c:v>1960.8000000000002</c:v>
                </c:pt>
                <c:pt idx="8572">
                  <c:v>923.99999999999989</c:v>
                </c:pt>
                <c:pt idx="8573">
                  <c:v>873.59999999999991</c:v>
                </c:pt>
                <c:pt idx="8574">
                  <c:v>630.00000000000011</c:v>
                </c:pt>
                <c:pt idx="8575">
                  <c:v>1007.9999999999999</c:v>
                </c:pt>
                <c:pt idx="8576">
                  <c:v>1675.8000000000002</c:v>
                </c:pt>
                <c:pt idx="8577">
                  <c:v>1784.8000000000002</c:v>
                </c:pt>
                <c:pt idx="8578">
                  <c:v>821.4</c:v>
                </c:pt>
                <c:pt idx="8579">
                  <c:v>438.7</c:v>
                </c:pt>
                <c:pt idx="8580">
                  <c:v>472.5</c:v>
                </c:pt>
                <c:pt idx="8581">
                  <c:v>823.68</c:v>
                </c:pt>
                <c:pt idx="8582">
                  <c:v>1414.4</c:v>
                </c:pt>
                <c:pt idx="8583">
                  <c:v>2647.0800000000004</c:v>
                </c:pt>
                <c:pt idx="8584">
                  <c:v>1182.72</c:v>
                </c:pt>
                <c:pt idx="8585">
                  <c:v>786.98</c:v>
                </c:pt>
                <c:pt idx="8586">
                  <c:v>767.98000000000013</c:v>
                </c:pt>
                <c:pt idx="8587">
                  <c:v>1096.2</c:v>
                </c:pt>
                <c:pt idx="8588">
                  <c:v>2334.7200000000003</c:v>
                </c:pt>
                <c:pt idx="8589">
                  <c:v>1878.2400000000002</c:v>
                </c:pt>
                <c:pt idx="8590">
                  <c:v>950.4</c:v>
                </c:pt>
                <c:pt idx="8591">
                  <c:v>615.67999999999995</c:v>
                </c:pt>
                <c:pt idx="8592">
                  <c:v>737.88000000000011</c:v>
                </c:pt>
                <c:pt idx="8593">
                  <c:v>1172.1600000000001</c:v>
                </c:pt>
                <c:pt idx="8594">
                  <c:v>3283.2000000000003</c:v>
                </c:pt>
                <c:pt idx="8595">
                  <c:v>2985.9200000000005</c:v>
                </c:pt>
                <c:pt idx="8596">
                  <c:v>1419.6</c:v>
                </c:pt>
                <c:pt idx="8597">
                  <c:v>1163.3699999999999</c:v>
                </c:pt>
                <c:pt idx="8598">
                  <c:v>962.56000000000006</c:v>
                </c:pt>
                <c:pt idx="8599">
                  <c:v>1489.6</c:v>
                </c:pt>
                <c:pt idx="8600">
                  <c:v>3590.4</c:v>
                </c:pt>
                <c:pt idx="8601">
                  <c:v>3147.1200000000003</c:v>
                </c:pt>
                <c:pt idx="8602">
                  <c:v>2105.04</c:v>
                </c:pt>
                <c:pt idx="8603">
                  <c:v>1489.9399999999998</c:v>
                </c:pt>
                <c:pt idx="8604">
                  <c:v>815.92000000000007</c:v>
                </c:pt>
                <c:pt idx="8605">
                  <c:v>977.7299999999999</c:v>
                </c:pt>
                <c:pt idx="8606">
                  <c:v>2831.76</c:v>
                </c:pt>
                <c:pt idx="8607">
                  <c:v>2359.8000000000002</c:v>
                </c:pt>
                <c:pt idx="8608">
                  <c:v>1140.76</c:v>
                </c:pt>
                <c:pt idx="8609">
                  <c:v>308.7</c:v>
                </c:pt>
                <c:pt idx="8610">
                  <c:v>357.42</c:v>
                </c:pt>
                <c:pt idx="8611">
                  <c:v>747.83999999999992</c:v>
                </c:pt>
                <c:pt idx="8612">
                  <c:v>1354.3200000000002</c:v>
                </c:pt>
                <c:pt idx="8613">
                  <c:v>2267.2800000000002</c:v>
                </c:pt>
                <c:pt idx="8614">
                  <c:v>739.19999999999993</c:v>
                </c:pt>
                <c:pt idx="8615">
                  <c:v>479.7</c:v>
                </c:pt>
                <c:pt idx="8616">
                  <c:v>562.12</c:v>
                </c:pt>
                <c:pt idx="8617">
                  <c:v>662.99999999999989</c:v>
                </c:pt>
                <c:pt idx="8618">
                  <c:v>1890.0000000000002</c:v>
                </c:pt>
                <c:pt idx="8619">
                  <c:v>1560.9</c:v>
                </c:pt>
                <c:pt idx="8620">
                  <c:v>742.56</c:v>
                </c:pt>
                <c:pt idx="8621">
                  <c:v>629.16</c:v>
                </c:pt>
                <c:pt idx="8622">
                  <c:v>781.2</c:v>
                </c:pt>
                <c:pt idx="8623">
                  <c:v>1308.72</c:v>
                </c:pt>
                <c:pt idx="8624">
                  <c:v>3041.5000000000005</c:v>
                </c:pt>
                <c:pt idx="8625">
                  <c:v>3081.54</c:v>
                </c:pt>
                <c:pt idx="8626">
                  <c:v>1570.8</c:v>
                </c:pt>
                <c:pt idx="8627">
                  <c:v>1132.2</c:v>
                </c:pt>
                <c:pt idx="8628">
                  <c:v>1256.6400000000001</c:v>
                </c:pt>
                <c:pt idx="8629">
                  <c:v>1372.6799999999998</c:v>
                </c:pt>
                <c:pt idx="8630">
                  <c:v>2563.6</c:v>
                </c:pt>
                <c:pt idx="8631">
                  <c:v>967.92</c:v>
                </c:pt>
                <c:pt idx="8632">
                  <c:v>1426.8</c:v>
                </c:pt>
                <c:pt idx="8633">
                  <c:v>1269.4499999999998</c:v>
                </c:pt>
                <c:pt idx="8634">
                  <c:v>775.2</c:v>
                </c:pt>
                <c:pt idx="8635">
                  <c:v>853.30000000000007</c:v>
                </c:pt>
                <c:pt idx="8636">
                  <c:v>1256.6399999999999</c:v>
                </c:pt>
                <c:pt idx="8637">
                  <c:v>1380.06</c:v>
                </c:pt>
                <c:pt idx="8638">
                  <c:v>1498.1399999999999</c:v>
                </c:pt>
                <c:pt idx="8639">
                  <c:v>1274.28</c:v>
                </c:pt>
                <c:pt idx="8640">
                  <c:v>760.95999999999992</c:v>
                </c:pt>
                <c:pt idx="8641">
                  <c:v>605.44000000000005</c:v>
                </c:pt>
                <c:pt idx="8642">
                  <c:v>960.4</c:v>
                </c:pt>
                <c:pt idx="8643">
                  <c:v>1601.6</c:v>
                </c:pt>
                <c:pt idx="8644">
                  <c:v>1607.1999999999998</c:v>
                </c:pt>
                <c:pt idx="8645">
                  <c:v>1744.96</c:v>
                </c:pt>
                <c:pt idx="8646">
                  <c:v>1082.25</c:v>
                </c:pt>
                <c:pt idx="8647">
                  <c:v>567.6</c:v>
                </c:pt>
                <c:pt idx="8648">
                  <c:v>1260</c:v>
                </c:pt>
                <c:pt idx="8649">
                  <c:v>2848.5599999999995</c:v>
                </c:pt>
                <c:pt idx="8650">
                  <c:v>1407.12</c:v>
                </c:pt>
                <c:pt idx="8651">
                  <c:v>2196.7799999999997</c:v>
                </c:pt>
                <c:pt idx="8652">
                  <c:v>880.6</c:v>
                </c:pt>
                <c:pt idx="8653">
                  <c:v>589.68000000000006</c:v>
                </c:pt>
                <c:pt idx="8654">
                  <c:v>1499.3999999999999</c:v>
                </c:pt>
                <c:pt idx="8655">
                  <c:v>2538.9</c:v>
                </c:pt>
                <c:pt idx="8656">
                  <c:v>1569.6</c:v>
                </c:pt>
                <c:pt idx="8657">
                  <c:v>1809.9899999999998</c:v>
                </c:pt>
                <c:pt idx="8658">
                  <c:v>1209.78</c:v>
                </c:pt>
                <c:pt idx="8659">
                  <c:v>842.16</c:v>
                </c:pt>
                <c:pt idx="8660">
                  <c:v>2864.88</c:v>
                </c:pt>
                <c:pt idx="8661">
                  <c:v>3921.6</c:v>
                </c:pt>
                <c:pt idx="8662">
                  <c:v>3892.54</c:v>
                </c:pt>
                <c:pt idx="8663">
                  <c:v>4299.3599999999997</c:v>
                </c:pt>
                <c:pt idx="8664">
                  <c:v>4550.1799999999994</c:v>
                </c:pt>
                <c:pt idx="8665">
                  <c:v>4314.8</c:v>
                </c:pt>
                <c:pt idx="8666">
                  <c:v>5641.0199999999995</c:v>
                </c:pt>
                <c:pt idx="8667">
                  <c:v>7509.5999999999995</c:v>
                </c:pt>
                <c:pt idx="8668">
                  <c:v>5872.0199999999995</c:v>
                </c:pt>
                <c:pt idx="8669">
                  <c:v>6126.12</c:v>
                </c:pt>
                <c:pt idx="8670">
                  <c:v>4276.71</c:v>
                </c:pt>
                <c:pt idx="8671">
                  <c:v>6193.4400000000005</c:v>
                </c:pt>
                <c:pt idx="8672">
                  <c:v>5569.2</c:v>
                </c:pt>
                <c:pt idx="8673">
                  <c:v>6535.68</c:v>
                </c:pt>
                <c:pt idx="8674">
                  <c:v>6666.24</c:v>
                </c:pt>
                <c:pt idx="8675">
                  <c:v>4300</c:v>
                </c:pt>
                <c:pt idx="8676">
                  <c:v>2432</c:v>
                </c:pt>
                <c:pt idx="8677">
                  <c:v>3027.36</c:v>
                </c:pt>
                <c:pt idx="8678">
                  <c:v>1725.68</c:v>
                </c:pt>
                <c:pt idx="8679">
                  <c:v>1874.42</c:v>
                </c:pt>
                <c:pt idx="8680">
                  <c:v>2581.7200000000003</c:v>
                </c:pt>
                <c:pt idx="8681">
                  <c:v>1359.54</c:v>
                </c:pt>
                <c:pt idx="8682">
                  <c:v>989.52</c:v>
                </c:pt>
                <c:pt idx="8683">
                  <c:v>1552.3200000000002</c:v>
                </c:pt>
                <c:pt idx="8684">
                  <c:v>979.2</c:v>
                </c:pt>
                <c:pt idx="8685">
                  <c:v>1345.8899999999999</c:v>
                </c:pt>
                <c:pt idx="8686">
                  <c:v>2516.7400000000002</c:v>
                </c:pt>
                <c:pt idx="8687">
                  <c:v>1492.21</c:v>
                </c:pt>
                <c:pt idx="8688">
                  <c:v>1511.6399999999999</c:v>
                </c:pt>
                <c:pt idx="8689">
                  <c:v>1674</c:v>
                </c:pt>
                <c:pt idx="8690">
                  <c:v>1865.91</c:v>
                </c:pt>
                <c:pt idx="8691">
                  <c:v>2390.1999999999998</c:v>
                </c:pt>
                <c:pt idx="8692">
                  <c:v>2914.8599999999997</c:v>
                </c:pt>
                <c:pt idx="8693">
                  <c:v>2042.8799999999999</c:v>
                </c:pt>
                <c:pt idx="8694">
                  <c:v>2382.5099999999998</c:v>
                </c:pt>
                <c:pt idx="8695">
                  <c:v>3335</c:v>
                </c:pt>
                <c:pt idx="8696">
                  <c:v>3235.65</c:v>
                </c:pt>
                <c:pt idx="8697">
                  <c:v>4819.5</c:v>
                </c:pt>
                <c:pt idx="8698">
                  <c:v>5219.2</c:v>
                </c:pt>
                <c:pt idx="8699">
                  <c:v>3798.24</c:v>
                </c:pt>
                <c:pt idx="8700">
                  <c:v>3410.5499999999997</c:v>
                </c:pt>
                <c:pt idx="8701">
                  <c:v>3984.6600000000003</c:v>
                </c:pt>
                <c:pt idx="8702">
                  <c:v>3758.7</c:v>
                </c:pt>
                <c:pt idx="8703">
                  <c:v>1411.2</c:v>
                </c:pt>
                <c:pt idx="8704">
                  <c:v>1691.36</c:v>
                </c:pt>
                <c:pt idx="8705">
                  <c:v>1816.3199999999997</c:v>
                </c:pt>
                <c:pt idx="8706">
                  <c:v>1219.9199999999998</c:v>
                </c:pt>
                <c:pt idx="8707">
                  <c:v>1144.44</c:v>
                </c:pt>
                <c:pt idx="8708">
                  <c:v>1903.9999999999998</c:v>
                </c:pt>
                <c:pt idx="8709">
                  <c:v>1889.9999999999998</c:v>
                </c:pt>
                <c:pt idx="8710">
                  <c:v>1652.9199999999998</c:v>
                </c:pt>
                <c:pt idx="8711">
                  <c:v>1929.8399999999997</c:v>
                </c:pt>
                <c:pt idx="8712">
                  <c:v>1163.25</c:v>
                </c:pt>
                <c:pt idx="8713">
                  <c:v>822.03000000000009</c:v>
                </c:pt>
                <c:pt idx="8714">
                  <c:v>1551.04</c:v>
                </c:pt>
                <c:pt idx="8715">
                  <c:v>2387.8599999999997</c:v>
                </c:pt>
                <c:pt idx="8716">
                  <c:v>2006.3999999999999</c:v>
                </c:pt>
                <c:pt idx="8717">
                  <c:v>2106</c:v>
                </c:pt>
                <c:pt idx="8718">
                  <c:v>1775.0399999999997</c:v>
                </c:pt>
                <c:pt idx="8719">
                  <c:v>1020</c:v>
                </c:pt>
                <c:pt idx="8720">
                  <c:v>1169.57</c:v>
                </c:pt>
                <c:pt idx="8721">
                  <c:v>3000.48</c:v>
                </c:pt>
                <c:pt idx="8722">
                  <c:v>1771.9199999999998</c:v>
                </c:pt>
                <c:pt idx="8723">
                  <c:v>2016</c:v>
                </c:pt>
                <c:pt idx="8724">
                  <c:v>1105.6499999999999</c:v>
                </c:pt>
                <c:pt idx="8725">
                  <c:v>971.04</c:v>
                </c:pt>
                <c:pt idx="8726">
                  <c:v>1774.8899999999999</c:v>
                </c:pt>
                <c:pt idx="8727">
                  <c:v>2421.7599999999998</c:v>
                </c:pt>
                <c:pt idx="8728">
                  <c:v>2252.7999999999997</c:v>
                </c:pt>
                <c:pt idx="8729">
                  <c:v>2113.44</c:v>
                </c:pt>
                <c:pt idx="8730">
                  <c:v>1433.1899999999998</c:v>
                </c:pt>
                <c:pt idx="8731">
                  <c:v>1182.72</c:v>
                </c:pt>
                <c:pt idx="8732">
                  <c:v>3275.2</c:v>
                </c:pt>
                <c:pt idx="8733">
                  <c:v>5655.04</c:v>
                </c:pt>
                <c:pt idx="8734">
                  <c:v>5543.9999999999991</c:v>
                </c:pt>
                <c:pt idx="8735">
                  <c:v>5081.9999999999991</c:v>
                </c:pt>
                <c:pt idx="8736">
                  <c:v>5102.32</c:v>
                </c:pt>
                <c:pt idx="8737">
                  <c:v>5033.7000000000007</c:v>
                </c:pt>
                <c:pt idx="8738">
                  <c:v>8134.4</c:v>
                </c:pt>
                <c:pt idx="8739">
                  <c:v>8157.9599999999991</c:v>
                </c:pt>
                <c:pt idx="8740">
                  <c:v>7643.36</c:v>
                </c:pt>
                <c:pt idx="8741">
                  <c:v>6810.2999999999993</c:v>
                </c:pt>
                <c:pt idx="8742">
                  <c:v>5524.2</c:v>
                </c:pt>
                <c:pt idx="8743">
                  <c:v>7905.17</c:v>
                </c:pt>
                <c:pt idx="8744">
                  <c:v>6907.6799999999994</c:v>
                </c:pt>
                <c:pt idx="8745">
                  <c:v>8749.0499999999993</c:v>
                </c:pt>
                <c:pt idx="8746">
                  <c:v>6420.48</c:v>
                </c:pt>
                <c:pt idx="8747">
                  <c:v>4557</c:v>
                </c:pt>
                <c:pt idx="8748">
                  <c:v>3696.5499999999997</c:v>
                </c:pt>
                <c:pt idx="8749">
                  <c:v>3500.56</c:v>
                </c:pt>
                <c:pt idx="8750">
                  <c:v>1782.96</c:v>
                </c:pt>
                <c:pt idx="8751">
                  <c:v>2425.5</c:v>
                </c:pt>
                <c:pt idx="8752">
                  <c:v>3009.9999999999995</c:v>
                </c:pt>
                <c:pt idx="8753">
                  <c:v>1324.8</c:v>
                </c:pt>
                <c:pt idx="8754">
                  <c:v>1142.3999999999999</c:v>
                </c:pt>
                <c:pt idx="8755">
                  <c:v>1633.4399999999998</c:v>
                </c:pt>
                <c:pt idx="8756">
                  <c:v>1080</c:v>
                </c:pt>
                <c:pt idx="8757">
                  <c:v>1332.9999999999998</c:v>
                </c:pt>
                <c:pt idx="8758">
                  <c:v>2815.2</c:v>
                </c:pt>
                <c:pt idx="8759">
                  <c:v>1900.7999999999997</c:v>
                </c:pt>
                <c:pt idx="8760">
                  <c:v>1599.5999999999997</c:v>
                </c:pt>
                <c:pt idx="8761">
                  <c:v>2096.64</c:v>
                </c:pt>
                <c:pt idx="8762">
                  <c:v>2464</c:v>
                </c:pt>
                <c:pt idx="8763">
                  <c:v>2882.04</c:v>
                </c:pt>
                <c:pt idx="8764">
                  <c:v>3684.7999999999997</c:v>
                </c:pt>
                <c:pt idx="8765">
                  <c:v>2180.3999999999996</c:v>
                </c:pt>
                <c:pt idx="8766">
                  <c:v>2852</c:v>
                </c:pt>
                <c:pt idx="8767">
                  <c:v>3661.7700000000004</c:v>
                </c:pt>
                <c:pt idx="8768">
                  <c:v>4723.2</c:v>
                </c:pt>
                <c:pt idx="8769">
                  <c:v>5755.5199999999995</c:v>
                </c:pt>
                <c:pt idx="8770">
                  <c:v>5674.2399999999989</c:v>
                </c:pt>
                <c:pt idx="8771">
                  <c:v>4375.6799999999994</c:v>
                </c:pt>
                <c:pt idx="8772">
                  <c:v>4782.7199999999993</c:v>
                </c:pt>
                <c:pt idx="8773">
                  <c:v>4435.2</c:v>
                </c:pt>
                <c:pt idx="8774">
                  <c:v>4578.3999999999996</c:v>
                </c:pt>
                <c:pt idx="8775">
                  <c:v>1061.4799999999998</c:v>
                </c:pt>
                <c:pt idx="8776">
                  <c:v>1504.8</c:v>
                </c:pt>
                <c:pt idx="8777">
                  <c:v>1258.74</c:v>
                </c:pt>
                <c:pt idx="8778">
                  <c:v>1812.7200000000003</c:v>
                </c:pt>
                <c:pt idx="8779">
                  <c:v>870.24000000000012</c:v>
                </c:pt>
                <c:pt idx="8780">
                  <c:v>1690.5</c:v>
                </c:pt>
                <c:pt idx="8781">
                  <c:v>1152</c:v>
                </c:pt>
                <c:pt idx="8782">
                  <c:v>1663.1999999999998</c:v>
                </c:pt>
                <c:pt idx="8783">
                  <c:v>1254.3999999999999</c:v>
                </c:pt>
                <c:pt idx="8784">
                  <c:v>1315.44</c:v>
                </c:pt>
                <c:pt idx="8785">
                  <c:v>818.4</c:v>
                </c:pt>
                <c:pt idx="8786">
                  <c:v>1825.2</c:v>
                </c:pt>
                <c:pt idx="8787">
                  <c:v>1554</c:v>
                </c:pt>
                <c:pt idx="8788">
                  <c:v>1979.6399999999999</c:v>
                </c:pt>
                <c:pt idx="8789">
                  <c:v>1026</c:v>
                </c:pt>
                <c:pt idx="8790">
                  <c:v>1368.64</c:v>
                </c:pt>
                <c:pt idx="8791">
                  <c:v>985.59999999999991</c:v>
                </c:pt>
                <c:pt idx="8792">
                  <c:v>1643</c:v>
                </c:pt>
                <c:pt idx="8793">
                  <c:v>1354.5</c:v>
                </c:pt>
                <c:pt idx="8794">
                  <c:v>1760.85</c:v>
                </c:pt>
                <c:pt idx="8795">
                  <c:v>1138.8599999999999</c:v>
                </c:pt>
                <c:pt idx="8796">
                  <c:v>1136.8</c:v>
                </c:pt>
                <c:pt idx="8797">
                  <c:v>786.24</c:v>
                </c:pt>
                <c:pt idx="8798">
                  <c:v>2307.36</c:v>
                </c:pt>
                <c:pt idx="8799">
                  <c:v>1234.8</c:v>
                </c:pt>
                <c:pt idx="8800">
                  <c:v>2227.94</c:v>
                </c:pt>
                <c:pt idx="8801">
                  <c:v>1291.6799999999998</c:v>
                </c:pt>
                <c:pt idx="8802">
                  <c:v>1860</c:v>
                </c:pt>
                <c:pt idx="8803">
                  <c:v>1428</c:v>
                </c:pt>
                <c:pt idx="8804">
                  <c:v>4356</c:v>
                </c:pt>
                <c:pt idx="8805">
                  <c:v>2744.7400000000002</c:v>
                </c:pt>
                <c:pt idx="8806">
                  <c:v>3774.0499999999997</c:v>
                </c:pt>
                <c:pt idx="8807">
                  <c:v>2592.8399999999997</c:v>
                </c:pt>
                <c:pt idx="8808">
                  <c:v>3023.79</c:v>
                </c:pt>
                <c:pt idx="8809">
                  <c:v>2309.9599999999996</c:v>
                </c:pt>
                <c:pt idx="8810">
                  <c:v>5319.6</c:v>
                </c:pt>
                <c:pt idx="8811">
                  <c:v>4250.3999999999996</c:v>
                </c:pt>
                <c:pt idx="8812">
                  <c:v>4661.1999999999989</c:v>
                </c:pt>
                <c:pt idx="8813">
                  <c:v>3969.8399999999997</c:v>
                </c:pt>
                <c:pt idx="8814">
                  <c:v>3182.1200000000003</c:v>
                </c:pt>
                <c:pt idx="8815">
                  <c:v>2975.6</c:v>
                </c:pt>
                <c:pt idx="8816">
                  <c:v>7943.7600000000011</c:v>
                </c:pt>
                <c:pt idx="8817">
                  <c:v>3718.68</c:v>
                </c:pt>
                <c:pt idx="8818">
                  <c:v>4057.0499999999993</c:v>
                </c:pt>
                <c:pt idx="8819">
                  <c:v>5114.8499999999995</c:v>
                </c:pt>
                <c:pt idx="8820">
                  <c:v>2940.3</c:v>
                </c:pt>
                <c:pt idx="8821">
                  <c:v>2719.08</c:v>
                </c:pt>
                <c:pt idx="8822">
                  <c:v>6414.7600000000011</c:v>
                </c:pt>
                <c:pt idx="8823">
                  <c:v>4337.7999999999993</c:v>
                </c:pt>
                <c:pt idx="8824">
                  <c:v>3578.4599999999996</c:v>
                </c:pt>
                <c:pt idx="8825">
                  <c:v>3928.0499999999997</c:v>
                </c:pt>
                <c:pt idx="8826">
                  <c:v>2992.0000000000005</c:v>
                </c:pt>
                <c:pt idx="8827">
                  <c:v>2410.7999999999997</c:v>
                </c:pt>
                <c:pt idx="8828">
                  <c:v>4176.0000000000009</c:v>
                </c:pt>
                <c:pt idx="8829">
                  <c:v>2773.7999999999997</c:v>
                </c:pt>
                <c:pt idx="8830">
                  <c:v>2205.8999999999996</c:v>
                </c:pt>
                <c:pt idx="8831">
                  <c:v>2330.58</c:v>
                </c:pt>
                <c:pt idx="8832">
                  <c:v>2151.8000000000002</c:v>
                </c:pt>
                <c:pt idx="8833">
                  <c:v>1199.2499999999998</c:v>
                </c:pt>
                <c:pt idx="8834">
                  <c:v>3590.7400000000007</c:v>
                </c:pt>
                <c:pt idx="8835">
                  <c:v>2521.2599999999998</c:v>
                </c:pt>
                <c:pt idx="8836">
                  <c:v>2684.9199999999996</c:v>
                </c:pt>
                <c:pt idx="8837">
                  <c:v>3704.3999999999996</c:v>
                </c:pt>
                <c:pt idx="8838">
                  <c:v>3532.88</c:v>
                </c:pt>
                <c:pt idx="8839">
                  <c:v>2321.42</c:v>
                </c:pt>
                <c:pt idx="8840">
                  <c:v>5837.4600000000009</c:v>
                </c:pt>
                <c:pt idx="8841">
                  <c:v>4320</c:v>
                </c:pt>
                <c:pt idx="8842">
                  <c:v>4526.3999999999996</c:v>
                </c:pt>
                <c:pt idx="8843">
                  <c:v>4611.6399999999994</c:v>
                </c:pt>
                <c:pt idx="8844">
                  <c:v>4209.92</c:v>
                </c:pt>
                <c:pt idx="8845">
                  <c:v>2591.6099999999997</c:v>
                </c:pt>
                <c:pt idx="8846">
                  <c:v>6651.4400000000014</c:v>
                </c:pt>
                <c:pt idx="8847">
                  <c:v>1251.1999999999998</c:v>
                </c:pt>
                <c:pt idx="8848">
                  <c:v>1806.0000000000002</c:v>
                </c:pt>
                <c:pt idx="8849">
                  <c:v>1753.0499999999997</c:v>
                </c:pt>
                <c:pt idx="8850">
                  <c:v>976.8</c:v>
                </c:pt>
                <c:pt idx="8851">
                  <c:v>809.19999999999993</c:v>
                </c:pt>
                <c:pt idx="8852">
                  <c:v>1020.6</c:v>
                </c:pt>
                <c:pt idx="8853">
                  <c:v>1258.74</c:v>
                </c:pt>
                <c:pt idx="8854">
                  <c:v>1541.1200000000001</c:v>
                </c:pt>
                <c:pt idx="8855">
                  <c:v>1458.24</c:v>
                </c:pt>
                <c:pt idx="8856">
                  <c:v>742.56</c:v>
                </c:pt>
                <c:pt idx="8857">
                  <c:v>679.31999999999994</c:v>
                </c:pt>
                <c:pt idx="8858">
                  <c:v>970.92000000000007</c:v>
                </c:pt>
                <c:pt idx="8859">
                  <c:v>1855.9999999999998</c:v>
                </c:pt>
                <c:pt idx="8860">
                  <c:v>1939.52</c:v>
                </c:pt>
                <c:pt idx="8861">
                  <c:v>1805.2299999999998</c:v>
                </c:pt>
                <c:pt idx="8862">
                  <c:v>956.08</c:v>
                </c:pt>
                <c:pt idx="8863">
                  <c:v>511.68</c:v>
                </c:pt>
                <c:pt idx="8864">
                  <c:v>1068.93</c:v>
                </c:pt>
                <c:pt idx="8865">
                  <c:v>2660</c:v>
                </c:pt>
                <c:pt idx="8866">
                  <c:v>1465.2</c:v>
                </c:pt>
                <c:pt idx="8867">
                  <c:v>1911.42</c:v>
                </c:pt>
                <c:pt idx="8868">
                  <c:v>1248</c:v>
                </c:pt>
                <c:pt idx="8869">
                  <c:v>687.14</c:v>
                </c:pt>
                <c:pt idx="8870">
                  <c:v>1631.7</c:v>
                </c:pt>
                <c:pt idx="8871">
                  <c:v>2656.96</c:v>
                </c:pt>
                <c:pt idx="8872">
                  <c:v>1753.92</c:v>
                </c:pt>
                <c:pt idx="8873">
                  <c:v>2056.56</c:v>
                </c:pt>
                <c:pt idx="8874">
                  <c:v>1341.99</c:v>
                </c:pt>
                <c:pt idx="8875">
                  <c:v>797.93999999999994</c:v>
                </c:pt>
                <c:pt idx="8876">
                  <c:v>1905.8799999999999</c:v>
                </c:pt>
                <c:pt idx="8877">
                  <c:v>2799.4199999999996</c:v>
                </c:pt>
                <c:pt idx="8878">
                  <c:v>2162.1600000000003</c:v>
                </c:pt>
                <c:pt idx="8879">
                  <c:v>2290.2600000000002</c:v>
                </c:pt>
                <c:pt idx="8880">
                  <c:v>1595.9999999999998</c:v>
                </c:pt>
                <c:pt idx="8881">
                  <c:v>1052.6399999999999</c:v>
                </c:pt>
                <c:pt idx="8882">
                  <c:v>2253.08</c:v>
                </c:pt>
                <c:pt idx="8883">
                  <c:v>3196.8</c:v>
                </c:pt>
                <c:pt idx="8884">
                  <c:v>2999.2000000000003</c:v>
                </c:pt>
                <c:pt idx="8885">
                  <c:v>2387.9699999999998</c:v>
                </c:pt>
                <c:pt idx="8886">
                  <c:v>1545.84</c:v>
                </c:pt>
                <c:pt idx="8887">
                  <c:v>2146</c:v>
                </c:pt>
                <c:pt idx="8888">
                  <c:v>2001</c:v>
                </c:pt>
                <c:pt idx="8889">
                  <c:v>3181.6</c:v>
                </c:pt>
                <c:pt idx="8890">
                  <c:v>3670.8</c:v>
                </c:pt>
                <c:pt idx="8891">
                  <c:v>2321.0099999999998</c:v>
                </c:pt>
                <c:pt idx="8892">
                  <c:v>2167.1999999999998</c:v>
                </c:pt>
                <c:pt idx="8893">
                  <c:v>2264.4</c:v>
                </c:pt>
                <c:pt idx="8894">
                  <c:v>1760.64</c:v>
                </c:pt>
                <c:pt idx="8895">
                  <c:v>2704.7999999999997</c:v>
                </c:pt>
                <c:pt idx="8896">
                  <c:v>3211.98</c:v>
                </c:pt>
                <c:pt idx="8897">
                  <c:v>1824.1</c:v>
                </c:pt>
                <c:pt idx="8898">
                  <c:v>1514.04</c:v>
                </c:pt>
                <c:pt idx="8899">
                  <c:v>1731.8399999999997</c:v>
                </c:pt>
                <c:pt idx="8900">
                  <c:v>1816.32</c:v>
                </c:pt>
                <c:pt idx="8901">
                  <c:v>2570.4</c:v>
                </c:pt>
                <c:pt idx="8902">
                  <c:v>2425.5000000000005</c:v>
                </c:pt>
                <c:pt idx="8903">
                  <c:v>1273.17</c:v>
                </c:pt>
                <c:pt idx="8904">
                  <c:v>1272.9599999999998</c:v>
                </c:pt>
                <c:pt idx="8905">
                  <c:v>1432.6399999999999</c:v>
                </c:pt>
                <c:pt idx="8906">
                  <c:v>1458.4099999999999</c:v>
                </c:pt>
                <c:pt idx="8907">
                  <c:v>1767</c:v>
                </c:pt>
                <c:pt idx="8908">
                  <c:v>2911.1800000000003</c:v>
                </c:pt>
                <c:pt idx="8909">
                  <c:v>1595.8799999999999</c:v>
                </c:pt>
                <c:pt idx="8910">
                  <c:v>1607.76</c:v>
                </c:pt>
                <c:pt idx="8911">
                  <c:v>1568.1599999999999</c:v>
                </c:pt>
                <c:pt idx="8912">
                  <c:v>1528.8000000000002</c:v>
                </c:pt>
                <c:pt idx="8913">
                  <c:v>2716</c:v>
                </c:pt>
                <c:pt idx="8914">
                  <c:v>3233.34</c:v>
                </c:pt>
                <c:pt idx="8915">
                  <c:v>1951.6</c:v>
                </c:pt>
                <c:pt idx="8916">
                  <c:v>1679.36</c:v>
                </c:pt>
                <c:pt idx="8917">
                  <c:v>1556.5199999999998</c:v>
                </c:pt>
                <c:pt idx="8918">
                  <c:v>1625.4</c:v>
                </c:pt>
                <c:pt idx="8919">
                  <c:v>1682.6399999999999</c:v>
                </c:pt>
                <c:pt idx="8920">
                  <c:v>2072.7000000000003</c:v>
                </c:pt>
                <c:pt idx="8921">
                  <c:v>1959.36</c:v>
                </c:pt>
                <c:pt idx="8922">
                  <c:v>1151.4000000000001</c:v>
                </c:pt>
                <c:pt idx="8923">
                  <c:v>1147.74</c:v>
                </c:pt>
                <c:pt idx="8924">
                  <c:v>1613.5200000000002</c:v>
                </c:pt>
                <c:pt idx="8925">
                  <c:v>1868.3999999999999</c:v>
                </c:pt>
                <c:pt idx="8926">
                  <c:v>2301.1200000000003</c:v>
                </c:pt>
                <c:pt idx="8927">
                  <c:v>1847.9999999999998</c:v>
                </c:pt>
                <c:pt idx="8928">
                  <c:v>976.43</c:v>
                </c:pt>
                <c:pt idx="8929">
                  <c:v>674.56000000000006</c:v>
                </c:pt>
                <c:pt idx="8930">
                  <c:v>1372.0000000000002</c:v>
                </c:pt>
                <c:pt idx="8931">
                  <c:v>2300.1</c:v>
                </c:pt>
                <c:pt idx="8932">
                  <c:v>2203.2000000000003</c:v>
                </c:pt>
                <c:pt idx="8933">
                  <c:v>2073.2800000000002</c:v>
                </c:pt>
                <c:pt idx="8934">
                  <c:v>1269.8399999999999</c:v>
                </c:pt>
                <c:pt idx="8935">
                  <c:v>695.36</c:v>
                </c:pt>
                <c:pt idx="8936">
                  <c:v>1786.84</c:v>
                </c:pt>
                <c:pt idx="8937">
                  <c:v>2841.2999999999997</c:v>
                </c:pt>
                <c:pt idx="8938">
                  <c:v>2156.02</c:v>
                </c:pt>
                <c:pt idx="8939">
                  <c:v>2587.1999999999998</c:v>
                </c:pt>
                <c:pt idx="8940">
                  <c:v>1385.2799999999997</c:v>
                </c:pt>
                <c:pt idx="8941">
                  <c:v>965.99999999999989</c:v>
                </c:pt>
                <c:pt idx="8942">
                  <c:v>1818.88</c:v>
                </c:pt>
                <c:pt idx="8943">
                  <c:v>3243.9199999999996</c:v>
                </c:pt>
                <c:pt idx="8944">
                  <c:v>2627.5200000000004</c:v>
                </c:pt>
                <c:pt idx="8945">
                  <c:v>2546.1</c:v>
                </c:pt>
                <c:pt idx="8946">
                  <c:v>1921.6699999999998</c:v>
                </c:pt>
                <c:pt idx="8947">
                  <c:v>1228.5</c:v>
                </c:pt>
                <c:pt idx="8948">
                  <c:v>2143.6799999999998</c:v>
                </c:pt>
                <c:pt idx="8949">
                  <c:v>3232.3199999999997</c:v>
                </c:pt>
                <c:pt idx="8950">
                  <c:v>3779.2700000000004</c:v>
                </c:pt>
                <c:pt idx="8951">
                  <c:v>3165.2</c:v>
                </c:pt>
                <c:pt idx="8952">
                  <c:v>1894.3999999999999</c:v>
                </c:pt>
                <c:pt idx="8953">
                  <c:v>1432.1999999999998</c:v>
                </c:pt>
                <c:pt idx="8954">
                  <c:v>2688.0000000000005</c:v>
                </c:pt>
                <c:pt idx="8955">
                  <c:v>3965.5199999999995</c:v>
                </c:pt>
                <c:pt idx="8956">
                  <c:v>4063.5000000000005</c:v>
                </c:pt>
                <c:pt idx="8957">
                  <c:v>2467.5299999999997</c:v>
                </c:pt>
                <c:pt idx="8958">
                  <c:v>2440.62</c:v>
                </c:pt>
                <c:pt idx="8959">
                  <c:v>2048</c:v>
                </c:pt>
                <c:pt idx="8960">
                  <c:v>2508.8000000000002</c:v>
                </c:pt>
                <c:pt idx="8961">
                  <c:v>3315.2</c:v>
                </c:pt>
                <c:pt idx="8962">
                  <c:v>4026.88</c:v>
                </c:pt>
                <c:pt idx="8963">
                  <c:v>2999.2</c:v>
                </c:pt>
                <c:pt idx="8964">
                  <c:v>2587.04</c:v>
                </c:pt>
                <c:pt idx="8965">
                  <c:v>2643.8399999999997</c:v>
                </c:pt>
                <c:pt idx="8966">
                  <c:v>2448</c:v>
                </c:pt>
                <c:pt idx="8967">
                  <c:v>3201.24</c:v>
                </c:pt>
                <c:pt idx="8968">
                  <c:v>3372.7200000000003</c:v>
                </c:pt>
                <c:pt idx="8969">
                  <c:v>2407.86</c:v>
                </c:pt>
                <c:pt idx="8970">
                  <c:v>2199.65</c:v>
                </c:pt>
                <c:pt idx="8971">
                  <c:v>2029.9999999999998</c:v>
                </c:pt>
                <c:pt idx="8972">
                  <c:v>2260.7999999999997</c:v>
                </c:pt>
                <c:pt idx="8973">
                  <c:v>2214.4499999999998</c:v>
                </c:pt>
                <c:pt idx="8974">
                  <c:v>2973.8800000000006</c:v>
                </c:pt>
                <c:pt idx="8975">
                  <c:v>1631.9999999999998</c:v>
                </c:pt>
                <c:pt idx="8976">
                  <c:v>1646.3999999999999</c:v>
                </c:pt>
                <c:pt idx="8977">
                  <c:v>1542.4199999999998</c:v>
                </c:pt>
                <c:pt idx="8978">
                  <c:v>2314.77</c:v>
                </c:pt>
                <c:pt idx="8979">
                  <c:v>3391.52</c:v>
                </c:pt>
                <c:pt idx="8980">
                  <c:v>3405.6000000000004</c:v>
                </c:pt>
                <c:pt idx="8981">
                  <c:v>2535.98</c:v>
                </c:pt>
                <c:pt idx="8982">
                  <c:v>2230.4</c:v>
                </c:pt>
                <c:pt idx="8983">
                  <c:v>2617.38</c:v>
                </c:pt>
                <c:pt idx="8984">
                  <c:v>2856</c:v>
                </c:pt>
                <c:pt idx="8985">
                  <c:v>4398.24</c:v>
                </c:pt>
                <c:pt idx="8986">
                  <c:v>4793.5300000000007</c:v>
                </c:pt>
                <c:pt idx="8987">
                  <c:v>2706</c:v>
                </c:pt>
                <c:pt idx="8988">
                  <c:v>2879.9999999999995</c:v>
                </c:pt>
                <c:pt idx="8989">
                  <c:v>2323.1999999999998</c:v>
                </c:pt>
                <c:pt idx="8990">
                  <c:v>2615.7600000000002</c:v>
                </c:pt>
                <c:pt idx="8991">
                  <c:v>1644.96</c:v>
                </c:pt>
                <c:pt idx="8992">
                  <c:v>1776.6000000000001</c:v>
                </c:pt>
                <c:pt idx="8993">
                  <c:v>1881.6</c:v>
                </c:pt>
                <c:pt idx="8994">
                  <c:v>1164.24</c:v>
                </c:pt>
                <c:pt idx="8995">
                  <c:v>1050</c:v>
                </c:pt>
                <c:pt idx="8996">
                  <c:v>1254.4000000000001</c:v>
                </c:pt>
                <c:pt idx="8997">
                  <c:v>1483.5000000000002</c:v>
                </c:pt>
                <c:pt idx="8998">
                  <c:v>1540.0800000000002</c:v>
                </c:pt>
                <c:pt idx="8999">
                  <c:v>1377.6</c:v>
                </c:pt>
                <c:pt idx="9000">
                  <c:v>1056</c:v>
                </c:pt>
                <c:pt idx="9001">
                  <c:v>795.59999999999991</c:v>
                </c:pt>
                <c:pt idx="9002">
                  <c:v>1063.72</c:v>
                </c:pt>
                <c:pt idx="9003">
                  <c:v>2102.7000000000003</c:v>
                </c:pt>
                <c:pt idx="9004">
                  <c:v>1839.64</c:v>
                </c:pt>
                <c:pt idx="9005">
                  <c:v>1837.68</c:v>
                </c:pt>
                <c:pt idx="9006">
                  <c:v>1333.8</c:v>
                </c:pt>
                <c:pt idx="9007">
                  <c:v>756.44999999999993</c:v>
                </c:pt>
                <c:pt idx="9008">
                  <c:v>1299.1999999999998</c:v>
                </c:pt>
                <c:pt idx="9009">
                  <c:v>2847.8900000000003</c:v>
                </c:pt>
                <c:pt idx="9010">
                  <c:v>1864.8000000000002</c:v>
                </c:pt>
                <c:pt idx="9011">
                  <c:v>1505.16</c:v>
                </c:pt>
                <c:pt idx="9012">
                  <c:v>1728</c:v>
                </c:pt>
                <c:pt idx="9013">
                  <c:v>893.76</c:v>
                </c:pt>
                <c:pt idx="9014">
                  <c:v>1756.16</c:v>
                </c:pt>
                <c:pt idx="9015">
                  <c:v>3182.7400000000002</c:v>
                </c:pt>
                <c:pt idx="9016">
                  <c:v>2203.2000000000003</c:v>
                </c:pt>
                <c:pt idx="9017">
                  <c:v>2261.9999999999995</c:v>
                </c:pt>
                <c:pt idx="9018">
                  <c:v>1666.6800000000003</c:v>
                </c:pt>
                <c:pt idx="9019">
                  <c:v>1212.1199999999999</c:v>
                </c:pt>
                <c:pt idx="9020">
                  <c:v>2037.32</c:v>
                </c:pt>
                <c:pt idx="9021">
                  <c:v>3055.1500000000005</c:v>
                </c:pt>
                <c:pt idx="9022">
                  <c:v>2940.52</c:v>
                </c:pt>
                <c:pt idx="9023">
                  <c:v>2341.56</c:v>
                </c:pt>
                <c:pt idx="9024">
                  <c:v>1873.0800000000002</c:v>
                </c:pt>
                <c:pt idx="9025">
                  <c:v>1539.7199999999998</c:v>
                </c:pt>
                <c:pt idx="9026">
                  <c:v>3222.4</c:v>
                </c:pt>
                <c:pt idx="9027">
                  <c:v>3710.36</c:v>
                </c:pt>
                <c:pt idx="9028">
                  <c:v>2944.46</c:v>
                </c:pt>
                <c:pt idx="9029">
                  <c:v>3093.04</c:v>
                </c:pt>
                <c:pt idx="9030">
                  <c:v>2246.4</c:v>
                </c:pt>
                <c:pt idx="9031">
                  <c:v>2400.84</c:v>
                </c:pt>
                <c:pt idx="9032">
                  <c:v>2322.0299999999997</c:v>
                </c:pt>
                <c:pt idx="9033">
                  <c:v>3749.46</c:v>
                </c:pt>
                <c:pt idx="9034">
                  <c:v>3696.0000000000005</c:v>
                </c:pt>
                <c:pt idx="9035">
                  <c:v>2646</c:v>
                </c:pt>
                <c:pt idx="9036">
                  <c:v>2816.1</c:v>
                </c:pt>
                <c:pt idx="9037">
                  <c:v>2784.6</c:v>
                </c:pt>
                <c:pt idx="9038">
                  <c:v>1855.9999999999998</c:v>
                </c:pt>
                <c:pt idx="9039">
                  <c:v>2909.04</c:v>
                </c:pt>
                <c:pt idx="9040">
                  <c:v>3310.56</c:v>
                </c:pt>
                <c:pt idx="9041">
                  <c:v>1598.4</c:v>
                </c:pt>
                <c:pt idx="9042">
                  <c:v>1932</c:v>
                </c:pt>
                <c:pt idx="9043">
                  <c:v>1758.24</c:v>
                </c:pt>
                <c:pt idx="9044">
                  <c:v>1863</c:v>
                </c:pt>
                <c:pt idx="9045">
                  <c:v>2705.7200000000003</c:v>
                </c:pt>
                <c:pt idx="9046">
                  <c:v>2470.44</c:v>
                </c:pt>
                <c:pt idx="9047">
                  <c:v>1495.68</c:v>
                </c:pt>
                <c:pt idx="9048">
                  <c:v>1605.1200000000001</c:v>
                </c:pt>
                <c:pt idx="9049">
                  <c:v>1672.8</c:v>
                </c:pt>
                <c:pt idx="9050">
                  <c:v>1554.34</c:v>
                </c:pt>
                <c:pt idx="9051">
                  <c:v>2615.7600000000002</c:v>
                </c:pt>
                <c:pt idx="9052">
                  <c:v>3238.4</c:v>
                </c:pt>
                <c:pt idx="9053">
                  <c:v>2262</c:v>
                </c:pt>
                <c:pt idx="9054">
                  <c:v>2382.8000000000002</c:v>
                </c:pt>
                <c:pt idx="9055">
                  <c:v>2125.34</c:v>
                </c:pt>
                <c:pt idx="9056">
                  <c:v>2094.3799999999997</c:v>
                </c:pt>
                <c:pt idx="9057">
                  <c:v>4125.66</c:v>
                </c:pt>
                <c:pt idx="9058">
                  <c:v>4087.59</c:v>
                </c:pt>
                <c:pt idx="9059">
                  <c:v>2222.64</c:v>
                </c:pt>
                <c:pt idx="9060">
                  <c:v>2459.6000000000004</c:v>
                </c:pt>
                <c:pt idx="9061">
                  <c:v>2006.4</c:v>
                </c:pt>
                <c:pt idx="9062">
                  <c:v>2256</c:v>
                </c:pt>
                <c:pt idx="9063">
                  <c:v>4264.7800000000007</c:v>
                </c:pt>
                <c:pt idx="9064">
                  <c:v>3071.9999999999995</c:v>
                </c:pt>
                <c:pt idx="9065">
                  <c:v>2027.52</c:v>
                </c:pt>
                <c:pt idx="9066">
                  <c:v>1828.7499999999998</c:v>
                </c:pt>
                <c:pt idx="9067">
                  <c:v>3371.5499999999997</c:v>
                </c:pt>
                <c:pt idx="9068">
                  <c:v>4467.9000000000005</c:v>
                </c:pt>
                <c:pt idx="9069">
                  <c:v>5594.88</c:v>
                </c:pt>
                <c:pt idx="9070">
                  <c:v>2534.2200000000003</c:v>
                </c:pt>
                <c:pt idx="9071">
                  <c:v>1562.3999999999999</c:v>
                </c:pt>
                <c:pt idx="9072">
                  <c:v>856.52</c:v>
                </c:pt>
                <c:pt idx="9073">
                  <c:v>1379.04</c:v>
                </c:pt>
                <c:pt idx="9074">
                  <c:v>1824.0000000000002</c:v>
                </c:pt>
                <c:pt idx="9075">
                  <c:v>2051.6</c:v>
                </c:pt>
                <c:pt idx="9076">
                  <c:v>998.39999999999986</c:v>
                </c:pt>
                <c:pt idx="9077">
                  <c:v>703.12</c:v>
                </c:pt>
                <c:pt idx="9078">
                  <c:v>573.75</c:v>
                </c:pt>
                <c:pt idx="9079">
                  <c:v>962</c:v>
                </c:pt>
                <c:pt idx="9080">
                  <c:v>1248.48</c:v>
                </c:pt>
                <c:pt idx="9081">
                  <c:v>1864.28</c:v>
                </c:pt>
                <c:pt idx="9082">
                  <c:v>927.99999999999989</c:v>
                </c:pt>
                <c:pt idx="9083">
                  <c:v>613.80000000000007</c:v>
                </c:pt>
                <c:pt idx="9084">
                  <c:v>660.48</c:v>
                </c:pt>
                <c:pt idx="9085">
                  <c:v>1176</c:v>
                </c:pt>
                <c:pt idx="9086">
                  <c:v>1714.02</c:v>
                </c:pt>
                <c:pt idx="9087">
                  <c:v>2698.92</c:v>
                </c:pt>
                <c:pt idx="9088">
                  <c:v>1607.1999999999998</c:v>
                </c:pt>
                <c:pt idx="9089">
                  <c:v>1520.4800000000002</c:v>
                </c:pt>
                <c:pt idx="9090">
                  <c:v>1280.6400000000001</c:v>
                </c:pt>
                <c:pt idx="9091">
                  <c:v>1795.1999999999998</c:v>
                </c:pt>
                <c:pt idx="9092">
                  <c:v>2940.0000000000005</c:v>
                </c:pt>
                <c:pt idx="9093">
                  <c:v>3587.32</c:v>
                </c:pt>
                <c:pt idx="9094">
                  <c:v>1696.4999999999998</c:v>
                </c:pt>
                <c:pt idx="9095">
                  <c:v>2383.2600000000002</c:v>
                </c:pt>
                <c:pt idx="9096">
                  <c:v>2178.38</c:v>
                </c:pt>
                <c:pt idx="9097">
                  <c:v>2411.1</c:v>
                </c:pt>
                <c:pt idx="9098">
                  <c:v>5919.5700000000006</c:v>
                </c:pt>
                <c:pt idx="9099">
                  <c:v>6248.18</c:v>
                </c:pt>
                <c:pt idx="9100">
                  <c:v>3064.32</c:v>
                </c:pt>
                <c:pt idx="9101">
                  <c:v>2610.7200000000003</c:v>
                </c:pt>
                <c:pt idx="9102">
                  <c:v>2029.1700000000003</c:v>
                </c:pt>
                <c:pt idx="9103">
                  <c:v>2553</c:v>
                </c:pt>
                <c:pt idx="9104">
                  <c:v>5427.7300000000005</c:v>
                </c:pt>
                <c:pt idx="9105">
                  <c:v>4723.2</c:v>
                </c:pt>
                <c:pt idx="9106">
                  <c:v>3571.9199999999996</c:v>
                </c:pt>
                <c:pt idx="9107">
                  <c:v>2914.12</c:v>
                </c:pt>
                <c:pt idx="9108">
                  <c:v>1975.6800000000003</c:v>
                </c:pt>
                <c:pt idx="9109">
                  <c:v>2322.6</c:v>
                </c:pt>
                <c:pt idx="9110">
                  <c:v>4758.6000000000004</c:v>
                </c:pt>
                <c:pt idx="9111">
                  <c:v>4083.2</c:v>
                </c:pt>
                <c:pt idx="9112">
                  <c:v>2137.7399999999998</c:v>
                </c:pt>
                <c:pt idx="9113">
                  <c:v>1022.2500000000001</c:v>
                </c:pt>
                <c:pt idx="9114">
                  <c:v>864</c:v>
                </c:pt>
                <c:pt idx="9115">
                  <c:v>1103.52</c:v>
                </c:pt>
                <c:pt idx="9116">
                  <c:v>2329.6000000000004</c:v>
                </c:pt>
                <c:pt idx="9117">
                  <c:v>2384.6400000000003</c:v>
                </c:pt>
                <c:pt idx="9118">
                  <c:v>1037.8499999999999</c:v>
                </c:pt>
                <c:pt idx="9119">
                  <c:v>1071.6000000000001</c:v>
                </c:pt>
                <c:pt idx="9120">
                  <c:v>981</c:v>
                </c:pt>
                <c:pt idx="9121">
                  <c:v>1102.5</c:v>
                </c:pt>
                <c:pt idx="9122">
                  <c:v>2361.96</c:v>
                </c:pt>
                <c:pt idx="9123">
                  <c:v>1994.08</c:v>
                </c:pt>
                <c:pt idx="9124">
                  <c:v>872.1</c:v>
                </c:pt>
                <c:pt idx="9125">
                  <c:v>1099.5600000000002</c:v>
                </c:pt>
                <c:pt idx="9126">
                  <c:v>2894.76</c:v>
                </c:pt>
                <c:pt idx="9127">
                  <c:v>3115.2</c:v>
                </c:pt>
                <c:pt idx="9128">
                  <c:v>4883.76</c:v>
                </c:pt>
                <c:pt idx="9129">
                  <c:v>5775.3600000000006</c:v>
                </c:pt>
                <c:pt idx="9130">
                  <c:v>3272.2799999999997</c:v>
                </c:pt>
                <c:pt idx="9131">
                  <c:v>3057.3</c:v>
                </c:pt>
                <c:pt idx="9132">
                  <c:v>2755.61</c:v>
                </c:pt>
                <c:pt idx="9133">
                  <c:v>3221.64</c:v>
                </c:pt>
                <c:pt idx="9134">
                  <c:v>5188.7000000000007</c:v>
                </c:pt>
                <c:pt idx="9135">
                  <c:v>1608.2</c:v>
                </c:pt>
                <c:pt idx="9136">
                  <c:v>971.99999999999989</c:v>
                </c:pt>
                <c:pt idx="9137">
                  <c:v>677.6</c:v>
                </c:pt>
                <c:pt idx="9138">
                  <c:v>623.22</c:v>
                </c:pt>
                <c:pt idx="9139">
                  <c:v>1215.24</c:v>
                </c:pt>
                <c:pt idx="9140">
                  <c:v>1222.92</c:v>
                </c:pt>
                <c:pt idx="9141">
                  <c:v>1606.5</c:v>
                </c:pt>
                <c:pt idx="9142">
                  <c:v>742.56</c:v>
                </c:pt>
                <c:pt idx="9143">
                  <c:v>628.32000000000005</c:v>
                </c:pt>
                <c:pt idx="9144">
                  <c:v>549.9</c:v>
                </c:pt>
                <c:pt idx="9145">
                  <c:v>944.61</c:v>
                </c:pt>
                <c:pt idx="9146">
                  <c:v>974.40000000000009</c:v>
                </c:pt>
                <c:pt idx="9147">
                  <c:v>1452.3000000000002</c:v>
                </c:pt>
                <c:pt idx="9148">
                  <c:v>554.26</c:v>
                </c:pt>
                <c:pt idx="9149">
                  <c:v>403.2</c:v>
                </c:pt>
                <c:pt idx="9150">
                  <c:v>493.50000000000006</c:v>
                </c:pt>
                <c:pt idx="9151">
                  <c:v>844.8</c:v>
                </c:pt>
                <c:pt idx="9152">
                  <c:v>1030.4000000000001</c:v>
                </c:pt>
                <c:pt idx="9153">
                  <c:v>1744.2</c:v>
                </c:pt>
                <c:pt idx="9154">
                  <c:v>815.99999999999989</c:v>
                </c:pt>
                <c:pt idx="9155">
                  <c:v>496.32000000000005</c:v>
                </c:pt>
                <c:pt idx="9156">
                  <c:v>470.47</c:v>
                </c:pt>
                <c:pt idx="9157">
                  <c:v>860.25</c:v>
                </c:pt>
                <c:pt idx="9158">
                  <c:v>1267.2</c:v>
                </c:pt>
                <c:pt idx="9159">
                  <c:v>2726.88</c:v>
                </c:pt>
                <c:pt idx="9160">
                  <c:v>1364.1599999999999</c:v>
                </c:pt>
                <c:pt idx="9161">
                  <c:v>1413.72</c:v>
                </c:pt>
                <c:pt idx="9162">
                  <c:v>1015.2</c:v>
                </c:pt>
                <c:pt idx="9163">
                  <c:v>1385.2799999999997</c:v>
                </c:pt>
                <c:pt idx="9164">
                  <c:v>2248.9500000000003</c:v>
                </c:pt>
                <c:pt idx="9165">
                  <c:v>2907.52</c:v>
                </c:pt>
                <c:pt idx="9166">
                  <c:v>1452.7499999999998</c:v>
                </c:pt>
                <c:pt idx="9167">
                  <c:v>1562.4</c:v>
                </c:pt>
                <c:pt idx="9168">
                  <c:v>1582.24</c:v>
                </c:pt>
                <c:pt idx="9169">
                  <c:v>1673.8799999999999</c:v>
                </c:pt>
                <c:pt idx="9170">
                  <c:v>3405.6000000000004</c:v>
                </c:pt>
                <c:pt idx="9171">
                  <c:v>4438.9800000000005</c:v>
                </c:pt>
                <c:pt idx="9172">
                  <c:v>2171.16</c:v>
                </c:pt>
                <c:pt idx="9173">
                  <c:v>1971.2</c:v>
                </c:pt>
                <c:pt idx="9174">
                  <c:v>1806.0000000000002</c:v>
                </c:pt>
                <c:pt idx="9175">
                  <c:v>2384</c:v>
                </c:pt>
                <c:pt idx="9176">
                  <c:v>4554</c:v>
                </c:pt>
                <c:pt idx="9177">
                  <c:v>4508.55</c:v>
                </c:pt>
                <c:pt idx="9178">
                  <c:v>2669.9399999999996</c:v>
                </c:pt>
                <c:pt idx="9179">
                  <c:v>2376</c:v>
                </c:pt>
                <c:pt idx="9180">
                  <c:v>1722.6000000000001</c:v>
                </c:pt>
                <c:pt idx="9181">
                  <c:v>1672.4</c:v>
                </c:pt>
                <c:pt idx="9182">
                  <c:v>3628.4</c:v>
                </c:pt>
                <c:pt idx="9183">
                  <c:v>3326.05</c:v>
                </c:pt>
                <c:pt idx="9184">
                  <c:v>1439.1</c:v>
                </c:pt>
                <c:pt idx="9185">
                  <c:v>635.91000000000008</c:v>
                </c:pt>
                <c:pt idx="9186">
                  <c:v>524.16000000000008</c:v>
                </c:pt>
                <c:pt idx="9187">
                  <c:v>779.21999999999991</c:v>
                </c:pt>
                <c:pt idx="9188">
                  <c:v>1293.6000000000001</c:v>
                </c:pt>
                <c:pt idx="9189">
                  <c:v>1701</c:v>
                </c:pt>
                <c:pt idx="9190">
                  <c:v>739.19999999999993</c:v>
                </c:pt>
                <c:pt idx="9191">
                  <c:v>728.64</c:v>
                </c:pt>
                <c:pt idx="9192">
                  <c:v>634.5</c:v>
                </c:pt>
                <c:pt idx="9193">
                  <c:v>707.06999999999994</c:v>
                </c:pt>
                <c:pt idx="9194">
                  <c:v>1188</c:v>
                </c:pt>
                <c:pt idx="9195">
                  <c:v>1457.28</c:v>
                </c:pt>
                <c:pt idx="9196">
                  <c:v>535.91999999999996</c:v>
                </c:pt>
                <c:pt idx="9197">
                  <c:v>833.34000000000015</c:v>
                </c:pt>
                <c:pt idx="9198">
                  <c:v>2309.12</c:v>
                </c:pt>
                <c:pt idx="9199">
                  <c:v>2410.7999999999997</c:v>
                </c:pt>
                <c:pt idx="9200">
                  <c:v>3219.75</c:v>
                </c:pt>
                <c:pt idx="9201">
                  <c:v>6021.4000000000005</c:v>
                </c:pt>
                <c:pt idx="9202">
                  <c:v>2851.9999999999995</c:v>
                </c:pt>
                <c:pt idx="9203">
                  <c:v>2819.08</c:v>
                </c:pt>
                <c:pt idx="9204">
                  <c:v>2281.6</c:v>
                </c:pt>
                <c:pt idx="9205">
                  <c:v>2640</c:v>
                </c:pt>
                <c:pt idx="9206">
                  <c:v>4207.5</c:v>
                </c:pt>
                <c:pt idx="9207">
                  <c:v>1422.22</c:v>
                </c:pt>
                <c:pt idx="9208">
                  <c:v>848.16</c:v>
                </c:pt>
                <c:pt idx="9209">
                  <c:v>563.30000000000007</c:v>
                </c:pt>
                <c:pt idx="9210">
                  <c:v>413.66</c:v>
                </c:pt>
                <c:pt idx="9211">
                  <c:v>858.13</c:v>
                </c:pt>
                <c:pt idx="9212">
                  <c:v>1004.4</c:v>
                </c:pt>
                <c:pt idx="9213">
                  <c:v>1631.52</c:v>
                </c:pt>
                <c:pt idx="9214">
                  <c:v>550.29</c:v>
                </c:pt>
                <c:pt idx="9215">
                  <c:v>552.72</c:v>
                </c:pt>
                <c:pt idx="9216">
                  <c:v>400.20000000000005</c:v>
                </c:pt>
                <c:pt idx="9217">
                  <c:v>815.99999999999989</c:v>
                </c:pt>
                <c:pt idx="9218">
                  <c:v>721.28000000000009</c:v>
                </c:pt>
                <c:pt idx="9219">
                  <c:v>1172.0800000000002</c:v>
                </c:pt>
                <c:pt idx="9220">
                  <c:v>479.7</c:v>
                </c:pt>
                <c:pt idx="9221">
                  <c:v>261.45</c:v>
                </c:pt>
                <c:pt idx="9222">
                  <c:v>293.28000000000003</c:v>
                </c:pt>
                <c:pt idx="9223">
                  <c:v>666.12</c:v>
                </c:pt>
                <c:pt idx="9224">
                  <c:v>728.64</c:v>
                </c:pt>
                <c:pt idx="9225">
                  <c:v>1692.8000000000002</c:v>
                </c:pt>
                <c:pt idx="9226">
                  <c:v>554.57999999999993</c:v>
                </c:pt>
                <c:pt idx="9227">
                  <c:v>322</c:v>
                </c:pt>
                <c:pt idx="9228">
                  <c:v>303.15000000000003</c:v>
                </c:pt>
                <c:pt idx="9229">
                  <c:v>568.61999999999989</c:v>
                </c:pt>
                <c:pt idx="9230">
                  <c:v>1050.0600000000002</c:v>
                </c:pt>
                <c:pt idx="9231">
                  <c:v>2155.1600000000003</c:v>
                </c:pt>
                <c:pt idx="9232">
                  <c:v>1024.8599999999999</c:v>
                </c:pt>
                <c:pt idx="9233">
                  <c:v>997.92000000000007</c:v>
                </c:pt>
                <c:pt idx="9234">
                  <c:v>808.08</c:v>
                </c:pt>
                <c:pt idx="9235">
                  <c:v>1082.3999999999999</c:v>
                </c:pt>
                <c:pt idx="9236">
                  <c:v>1722.6000000000001</c:v>
                </c:pt>
                <c:pt idx="9237">
                  <c:v>2826.2400000000002</c:v>
                </c:pt>
                <c:pt idx="9238">
                  <c:v>1199.2499999999998</c:v>
                </c:pt>
                <c:pt idx="9239">
                  <c:v>1242.2700000000002</c:v>
                </c:pt>
                <c:pt idx="9240">
                  <c:v>1331.1000000000001</c:v>
                </c:pt>
                <c:pt idx="9241">
                  <c:v>1635.9</c:v>
                </c:pt>
                <c:pt idx="9242">
                  <c:v>2402.4</c:v>
                </c:pt>
                <c:pt idx="9243">
                  <c:v>4298.2800000000007</c:v>
                </c:pt>
                <c:pt idx="9244">
                  <c:v>1795.5</c:v>
                </c:pt>
                <c:pt idx="9245">
                  <c:v>1858.89</c:v>
                </c:pt>
                <c:pt idx="9246">
                  <c:v>1771.92</c:v>
                </c:pt>
                <c:pt idx="9247">
                  <c:v>2045.08</c:v>
                </c:pt>
                <c:pt idx="9248">
                  <c:v>3447.4500000000003</c:v>
                </c:pt>
                <c:pt idx="9249">
                  <c:v>3960.6000000000004</c:v>
                </c:pt>
                <c:pt idx="9250">
                  <c:v>2175.6</c:v>
                </c:pt>
                <c:pt idx="9251">
                  <c:v>2018.18</c:v>
                </c:pt>
                <c:pt idx="9252">
                  <c:v>1491.8400000000001</c:v>
                </c:pt>
                <c:pt idx="9253">
                  <c:v>1554</c:v>
                </c:pt>
                <c:pt idx="9254">
                  <c:v>3120.8</c:v>
                </c:pt>
                <c:pt idx="9255">
                  <c:v>3155.6000000000004</c:v>
                </c:pt>
                <c:pt idx="9256">
                  <c:v>1469.4399999999998</c:v>
                </c:pt>
                <c:pt idx="9257">
                  <c:v>458.64000000000004</c:v>
                </c:pt>
                <c:pt idx="9258">
                  <c:v>418.32000000000005</c:v>
                </c:pt>
                <c:pt idx="9259">
                  <c:v>592.79999999999995</c:v>
                </c:pt>
                <c:pt idx="9260">
                  <c:v>1286.3900000000001</c:v>
                </c:pt>
                <c:pt idx="9261">
                  <c:v>1626.2</c:v>
                </c:pt>
                <c:pt idx="9262">
                  <c:v>658.56</c:v>
                </c:pt>
                <c:pt idx="9263">
                  <c:v>435.12000000000006</c:v>
                </c:pt>
                <c:pt idx="9264">
                  <c:v>390.6</c:v>
                </c:pt>
                <c:pt idx="9265">
                  <c:v>568.48</c:v>
                </c:pt>
                <c:pt idx="9266">
                  <c:v>1044.3400000000001</c:v>
                </c:pt>
                <c:pt idx="9267">
                  <c:v>1168.6400000000001</c:v>
                </c:pt>
                <c:pt idx="9268">
                  <c:v>401.28000000000003</c:v>
                </c:pt>
                <c:pt idx="9269">
                  <c:v>661.7700000000001</c:v>
                </c:pt>
                <c:pt idx="9270">
                  <c:v>1565.1000000000001</c:v>
                </c:pt>
                <c:pt idx="9271">
                  <c:v>2039.9999999999998</c:v>
                </c:pt>
                <c:pt idx="9272">
                  <c:v>3302.4000000000005</c:v>
                </c:pt>
                <c:pt idx="9273">
                  <c:v>4620</c:v>
                </c:pt>
                <c:pt idx="9274">
                  <c:v>2661.14</c:v>
                </c:pt>
                <c:pt idx="9275">
                  <c:v>2593.8000000000002</c:v>
                </c:pt>
                <c:pt idx="9276">
                  <c:v>2308.5</c:v>
                </c:pt>
                <c:pt idx="9277">
                  <c:v>2156</c:v>
                </c:pt>
                <c:pt idx="9278">
                  <c:v>2807.0400000000004</c:v>
                </c:pt>
                <c:pt idx="9279">
                  <c:v>1136.96</c:v>
                </c:pt>
                <c:pt idx="9280">
                  <c:v>638.4</c:v>
                </c:pt>
                <c:pt idx="9281">
                  <c:v>556.79999999999995</c:v>
                </c:pt>
                <c:pt idx="9282">
                  <c:v>447.99999999999994</c:v>
                </c:pt>
                <c:pt idx="9283">
                  <c:v>1010.2399999999999</c:v>
                </c:pt>
                <c:pt idx="9284">
                  <c:v>748.51</c:v>
                </c:pt>
                <c:pt idx="9285">
                  <c:v>1468.8</c:v>
                </c:pt>
                <c:pt idx="9286">
                  <c:v>522.75</c:v>
                </c:pt>
                <c:pt idx="9287">
                  <c:v>386.09999999999997</c:v>
                </c:pt>
                <c:pt idx="9288">
                  <c:v>308.87999999999994</c:v>
                </c:pt>
                <c:pt idx="9289">
                  <c:v>952.38</c:v>
                </c:pt>
                <c:pt idx="9290">
                  <c:v>1198.08</c:v>
                </c:pt>
                <c:pt idx="9291">
                  <c:v>2034.7600000000002</c:v>
                </c:pt>
                <c:pt idx="9292">
                  <c:v>979.2</c:v>
                </c:pt>
                <c:pt idx="9293">
                  <c:v>552</c:v>
                </c:pt>
                <c:pt idx="9294">
                  <c:v>293.76</c:v>
                </c:pt>
                <c:pt idx="9295">
                  <c:v>702.78</c:v>
                </c:pt>
                <c:pt idx="9296">
                  <c:v>961.34999999999991</c:v>
                </c:pt>
                <c:pt idx="9297">
                  <c:v>1996.4</c:v>
                </c:pt>
                <c:pt idx="9298">
                  <c:v>844.8</c:v>
                </c:pt>
                <c:pt idx="9299">
                  <c:v>460.79999999999995</c:v>
                </c:pt>
                <c:pt idx="9300">
                  <c:v>341.12</c:v>
                </c:pt>
                <c:pt idx="9301">
                  <c:v>503.19999999999993</c:v>
                </c:pt>
                <c:pt idx="9302">
                  <c:v>1026.48</c:v>
                </c:pt>
                <c:pt idx="9303">
                  <c:v>3361.6</c:v>
                </c:pt>
                <c:pt idx="9304">
                  <c:v>1278.2</c:v>
                </c:pt>
                <c:pt idx="9305">
                  <c:v>903.04</c:v>
                </c:pt>
                <c:pt idx="9306">
                  <c:v>781.43999999999994</c:v>
                </c:pt>
                <c:pt idx="9307">
                  <c:v>1074.8499999999999</c:v>
                </c:pt>
                <c:pt idx="9308">
                  <c:v>2204.16</c:v>
                </c:pt>
                <c:pt idx="9309">
                  <c:v>3872.8</c:v>
                </c:pt>
                <c:pt idx="9310">
                  <c:v>2214.6400000000003</c:v>
                </c:pt>
                <c:pt idx="9311">
                  <c:v>1108.8</c:v>
                </c:pt>
                <c:pt idx="9312">
                  <c:v>1041.25</c:v>
                </c:pt>
                <c:pt idx="9313">
                  <c:v>1048.32</c:v>
                </c:pt>
                <c:pt idx="9314">
                  <c:v>1946.8799999999999</c:v>
                </c:pt>
                <c:pt idx="9315">
                  <c:v>3685.5</c:v>
                </c:pt>
                <c:pt idx="9316">
                  <c:v>1915.2000000000003</c:v>
                </c:pt>
                <c:pt idx="9317">
                  <c:v>1094.4599999999998</c:v>
                </c:pt>
                <c:pt idx="9318">
                  <c:v>1150.56</c:v>
                </c:pt>
                <c:pt idx="9319">
                  <c:v>1319.6699999999998</c:v>
                </c:pt>
                <c:pt idx="9320">
                  <c:v>2310.4</c:v>
                </c:pt>
                <c:pt idx="9321">
                  <c:v>3259.2000000000003</c:v>
                </c:pt>
                <c:pt idx="9322">
                  <c:v>1871.3600000000001</c:v>
                </c:pt>
                <c:pt idx="9323">
                  <c:v>1348.1999999999998</c:v>
                </c:pt>
                <c:pt idx="9324">
                  <c:v>760.31999999999994</c:v>
                </c:pt>
                <c:pt idx="9325">
                  <c:v>879.77999999999986</c:v>
                </c:pt>
                <c:pt idx="9326">
                  <c:v>2073.2800000000002</c:v>
                </c:pt>
                <c:pt idx="9327">
                  <c:v>3435.7000000000003</c:v>
                </c:pt>
                <c:pt idx="9328">
                  <c:v>1748.4</c:v>
                </c:pt>
                <c:pt idx="9329">
                  <c:v>675.84</c:v>
                </c:pt>
                <c:pt idx="9330">
                  <c:v>591.59999999999991</c:v>
                </c:pt>
                <c:pt idx="9331">
                  <c:v>856.07999999999993</c:v>
                </c:pt>
                <c:pt idx="9332">
                  <c:v>1568.7</c:v>
                </c:pt>
                <c:pt idx="9333">
                  <c:v>2955.9600000000005</c:v>
                </c:pt>
                <c:pt idx="9334">
                  <c:v>1613.04</c:v>
                </c:pt>
                <c:pt idx="9335">
                  <c:v>812.52</c:v>
                </c:pt>
                <c:pt idx="9336">
                  <c:v>696.6</c:v>
                </c:pt>
                <c:pt idx="9337">
                  <c:v>742.49999999999989</c:v>
                </c:pt>
                <c:pt idx="9338">
                  <c:v>1816.08</c:v>
                </c:pt>
                <c:pt idx="9339">
                  <c:v>3267.57</c:v>
                </c:pt>
                <c:pt idx="9340">
                  <c:v>1787.1000000000001</c:v>
                </c:pt>
                <c:pt idx="9341">
                  <c:v>1371.96</c:v>
                </c:pt>
                <c:pt idx="9342">
                  <c:v>1197.69</c:v>
                </c:pt>
                <c:pt idx="9343">
                  <c:v>1393.9199999999998</c:v>
                </c:pt>
                <c:pt idx="9344">
                  <c:v>2352.4799999999996</c:v>
                </c:pt>
                <c:pt idx="9345">
                  <c:v>3269.7000000000003</c:v>
                </c:pt>
                <c:pt idx="9346">
                  <c:v>2181.15</c:v>
                </c:pt>
                <c:pt idx="9347">
                  <c:v>1646.0399999999997</c:v>
                </c:pt>
                <c:pt idx="9348">
                  <c:v>1276.8</c:v>
                </c:pt>
                <c:pt idx="9349">
                  <c:v>1455.3</c:v>
                </c:pt>
                <c:pt idx="9350">
                  <c:v>2308.8000000000002</c:v>
                </c:pt>
                <c:pt idx="9351">
                  <c:v>1439.34</c:v>
                </c:pt>
                <c:pt idx="9352">
                  <c:v>884.8</c:v>
                </c:pt>
                <c:pt idx="9353">
                  <c:v>574.56000000000006</c:v>
                </c:pt>
                <c:pt idx="9354">
                  <c:v>264.96000000000004</c:v>
                </c:pt>
                <c:pt idx="9355">
                  <c:v>538.55999999999995</c:v>
                </c:pt>
                <c:pt idx="9356">
                  <c:v>879.84</c:v>
                </c:pt>
                <c:pt idx="9357">
                  <c:v>1555.1999999999998</c:v>
                </c:pt>
                <c:pt idx="9358">
                  <c:v>383.75999999999993</c:v>
                </c:pt>
                <c:pt idx="9359">
                  <c:v>410.22</c:v>
                </c:pt>
                <c:pt idx="9360">
                  <c:v>144</c:v>
                </c:pt>
                <c:pt idx="9361">
                  <c:v>489.59999999999997</c:v>
                </c:pt>
                <c:pt idx="9362">
                  <c:v>977.13000000000011</c:v>
                </c:pt>
                <c:pt idx="9363">
                  <c:v>1500.72</c:v>
                </c:pt>
                <c:pt idx="9364">
                  <c:v>473.84999999999997</c:v>
                </c:pt>
                <c:pt idx="9365">
                  <c:v>447.44000000000005</c:v>
                </c:pt>
                <c:pt idx="9366">
                  <c:v>75.2</c:v>
                </c:pt>
                <c:pt idx="9367">
                  <c:v>297</c:v>
                </c:pt>
                <c:pt idx="9368">
                  <c:v>638</c:v>
                </c:pt>
                <c:pt idx="9369">
                  <c:v>1552.32</c:v>
                </c:pt>
                <c:pt idx="9370">
                  <c:v>367.99999999999994</c:v>
                </c:pt>
                <c:pt idx="9371">
                  <c:v>295.68</c:v>
                </c:pt>
                <c:pt idx="9372">
                  <c:v>160.65</c:v>
                </c:pt>
                <c:pt idx="9373">
                  <c:v>158.4</c:v>
                </c:pt>
                <c:pt idx="9374">
                  <c:v>686.4</c:v>
                </c:pt>
                <c:pt idx="9375">
                  <c:v>2398.5</c:v>
                </c:pt>
                <c:pt idx="9376">
                  <c:v>686.72</c:v>
                </c:pt>
                <c:pt idx="9377">
                  <c:v>806.40000000000009</c:v>
                </c:pt>
                <c:pt idx="9378">
                  <c:v>633.42000000000007</c:v>
                </c:pt>
                <c:pt idx="9379">
                  <c:v>799.2</c:v>
                </c:pt>
                <c:pt idx="9380">
                  <c:v>1473.1200000000001</c:v>
                </c:pt>
                <c:pt idx="9381">
                  <c:v>2534.3999999999996</c:v>
                </c:pt>
                <c:pt idx="9382">
                  <c:v>1433.2499999999998</c:v>
                </c:pt>
                <c:pt idx="9383">
                  <c:v>994.56000000000006</c:v>
                </c:pt>
                <c:pt idx="9384">
                  <c:v>837.2</c:v>
                </c:pt>
                <c:pt idx="9385">
                  <c:v>900.9</c:v>
                </c:pt>
                <c:pt idx="9386">
                  <c:v>2302.65</c:v>
                </c:pt>
                <c:pt idx="9387">
                  <c:v>2498.12</c:v>
                </c:pt>
                <c:pt idx="9388">
                  <c:v>1349.76</c:v>
                </c:pt>
                <c:pt idx="9389">
                  <c:v>947.7</c:v>
                </c:pt>
                <c:pt idx="9390">
                  <c:v>855.6</c:v>
                </c:pt>
                <c:pt idx="9391">
                  <c:v>762.95999999999992</c:v>
                </c:pt>
                <c:pt idx="9392">
                  <c:v>2170.5600000000004</c:v>
                </c:pt>
                <c:pt idx="9393">
                  <c:v>2835.56</c:v>
                </c:pt>
                <c:pt idx="9394">
                  <c:v>1307.58</c:v>
                </c:pt>
                <c:pt idx="9395">
                  <c:v>1096.5000000000002</c:v>
                </c:pt>
                <c:pt idx="9396">
                  <c:v>586.09</c:v>
                </c:pt>
                <c:pt idx="9397">
                  <c:v>532.79999999999995</c:v>
                </c:pt>
                <c:pt idx="9398">
                  <c:v>1714.5600000000002</c:v>
                </c:pt>
                <c:pt idx="9399">
                  <c:v>2096.64</c:v>
                </c:pt>
                <c:pt idx="9400">
                  <c:v>876.9</c:v>
                </c:pt>
                <c:pt idx="9401">
                  <c:v>486.33000000000004</c:v>
                </c:pt>
                <c:pt idx="9402">
                  <c:v>441.6</c:v>
                </c:pt>
                <c:pt idx="9403">
                  <c:v>403.91999999999996</c:v>
                </c:pt>
                <c:pt idx="9404">
                  <c:v>1180.8</c:v>
                </c:pt>
                <c:pt idx="9405">
                  <c:v>1714.2099999999998</c:v>
                </c:pt>
                <c:pt idx="9406">
                  <c:v>981.92</c:v>
                </c:pt>
                <c:pt idx="9407">
                  <c:v>528</c:v>
                </c:pt>
                <c:pt idx="9408">
                  <c:v>403.65000000000003</c:v>
                </c:pt>
                <c:pt idx="9409">
                  <c:v>303.59999999999997</c:v>
                </c:pt>
                <c:pt idx="9410">
                  <c:v>1364.88</c:v>
                </c:pt>
                <c:pt idx="9411">
                  <c:v>1764</c:v>
                </c:pt>
                <c:pt idx="9412">
                  <c:v>1243.2</c:v>
                </c:pt>
                <c:pt idx="9413">
                  <c:v>1132.2</c:v>
                </c:pt>
                <c:pt idx="9414">
                  <c:v>1101.6000000000001</c:v>
                </c:pt>
                <c:pt idx="9415">
                  <c:v>865.58999999999992</c:v>
                </c:pt>
                <c:pt idx="9416">
                  <c:v>1679.92</c:v>
                </c:pt>
                <c:pt idx="9417">
                  <c:v>2995.2</c:v>
                </c:pt>
                <c:pt idx="9418">
                  <c:v>1396.3799999999999</c:v>
                </c:pt>
                <c:pt idx="9419">
                  <c:v>1654.4</c:v>
                </c:pt>
                <c:pt idx="9420">
                  <c:v>1125.7400000000002</c:v>
                </c:pt>
                <c:pt idx="9421">
                  <c:v>1122.58</c:v>
                </c:pt>
                <c:pt idx="9422">
                  <c:v>2434.2300000000005</c:v>
                </c:pt>
                <c:pt idx="9423">
                  <c:v>1293.5999999999999</c:v>
                </c:pt>
                <c:pt idx="9424">
                  <c:v>837.75999999999988</c:v>
                </c:pt>
                <c:pt idx="9425">
                  <c:v>478.49999999999994</c:v>
                </c:pt>
                <c:pt idx="9426">
                  <c:v>255.75</c:v>
                </c:pt>
                <c:pt idx="9427">
                  <c:v>586.56000000000006</c:v>
                </c:pt>
                <c:pt idx="9428">
                  <c:v>733.71999999999991</c:v>
                </c:pt>
                <c:pt idx="9429">
                  <c:v>1491.1</c:v>
                </c:pt>
                <c:pt idx="9430">
                  <c:v>575.04999999999995</c:v>
                </c:pt>
                <c:pt idx="9431">
                  <c:v>487.2</c:v>
                </c:pt>
                <c:pt idx="9432">
                  <c:v>648</c:v>
                </c:pt>
                <c:pt idx="9433">
                  <c:v>515.16000000000008</c:v>
                </c:pt>
                <c:pt idx="9434">
                  <c:v>768</c:v>
                </c:pt>
                <c:pt idx="9435">
                  <c:v>1475.6</c:v>
                </c:pt>
                <c:pt idx="9436">
                  <c:v>642.93999999999994</c:v>
                </c:pt>
                <c:pt idx="9437">
                  <c:v>441.6</c:v>
                </c:pt>
                <c:pt idx="9438">
                  <c:v>651.00000000000011</c:v>
                </c:pt>
                <c:pt idx="9439">
                  <c:v>334.8</c:v>
                </c:pt>
                <c:pt idx="9440">
                  <c:v>779.96</c:v>
                </c:pt>
                <c:pt idx="9441">
                  <c:v>1376.7599999999998</c:v>
                </c:pt>
                <c:pt idx="9442">
                  <c:v>514.07999999999993</c:v>
                </c:pt>
                <c:pt idx="9443">
                  <c:v>347.82</c:v>
                </c:pt>
                <c:pt idx="9444">
                  <c:v>251.16000000000003</c:v>
                </c:pt>
                <c:pt idx="9445">
                  <c:v>392.04</c:v>
                </c:pt>
                <c:pt idx="9446">
                  <c:v>1015.1999999999999</c:v>
                </c:pt>
                <c:pt idx="9447">
                  <c:v>2553.48</c:v>
                </c:pt>
                <c:pt idx="9448">
                  <c:v>832.31999999999994</c:v>
                </c:pt>
                <c:pt idx="9449">
                  <c:v>632.4</c:v>
                </c:pt>
                <c:pt idx="9450">
                  <c:v>518.4</c:v>
                </c:pt>
                <c:pt idx="9451">
                  <c:v>655.20000000000005</c:v>
                </c:pt>
                <c:pt idx="9452">
                  <c:v>1520.4799999999998</c:v>
                </c:pt>
                <c:pt idx="9453">
                  <c:v>2675.3999999999996</c:v>
                </c:pt>
                <c:pt idx="9454">
                  <c:v>1313.28</c:v>
                </c:pt>
                <c:pt idx="9455">
                  <c:v>837</c:v>
                </c:pt>
                <c:pt idx="9456">
                  <c:v>685.44</c:v>
                </c:pt>
                <c:pt idx="9457">
                  <c:v>923.52</c:v>
                </c:pt>
                <c:pt idx="9458">
                  <c:v>1973.9999999999998</c:v>
                </c:pt>
                <c:pt idx="9459">
                  <c:v>2197.7999999999997</c:v>
                </c:pt>
                <c:pt idx="9460">
                  <c:v>1398.6</c:v>
                </c:pt>
                <c:pt idx="9461">
                  <c:v>844.8</c:v>
                </c:pt>
                <c:pt idx="9462">
                  <c:v>837.76</c:v>
                </c:pt>
                <c:pt idx="9463">
                  <c:v>1016.8</c:v>
                </c:pt>
                <c:pt idx="9464">
                  <c:v>1731.8400000000001</c:v>
                </c:pt>
                <c:pt idx="9465">
                  <c:v>2587.1999999999998</c:v>
                </c:pt>
                <c:pt idx="9466">
                  <c:v>1182.72</c:v>
                </c:pt>
                <c:pt idx="9467">
                  <c:v>764.15</c:v>
                </c:pt>
                <c:pt idx="9468">
                  <c:v>503.44000000000005</c:v>
                </c:pt>
                <c:pt idx="9469">
                  <c:v>550.80000000000007</c:v>
                </c:pt>
                <c:pt idx="9470">
                  <c:v>1577.8</c:v>
                </c:pt>
                <c:pt idx="9471">
                  <c:v>1872.7199999999998</c:v>
                </c:pt>
                <c:pt idx="9472">
                  <c:v>1139.5999999999999</c:v>
                </c:pt>
                <c:pt idx="9473">
                  <c:v>423</c:v>
                </c:pt>
                <c:pt idx="9474">
                  <c:v>358.02000000000004</c:v>
                </c:pt>
                <c:pt idx="9475">
                  <c:v>495.69</c:v>
                </c:pt>
                <c:pt idx="9476">
                  <c:v>1041.81</c:v>
                </c:pt>
                <c:pt idx="9477">
                  <c:v>1742.3999999999999</c:v>
                </c:pt>
                <c:pt idx="9478">
                  <c:v>880.59999999999991</c:v>
                </c:pt>
                <c:pt idx="9479">
                  <c:v>467.4</c:v>
                </c:pt>
                <c:pt idx="9480">
                  <c:v>328.32000000000005</c:v>
                </c:pt>
                <c:pt idx="9481">
                  <c:v>485.52000000000004</c:v>
                </c:pt>
                <c:pt idx="9482">
                  <c:v>1213.8</c:v>
                </c:pt>
                <c:pt idx="9483">
                  <c:v>2058</c:v>
                </c:pt>
                <c:pt idx="9484">
                  <c:v>1428</c:v>
                </c:pt>
                <c:pt idx="9485">
                  <c:v>1201.2</c:v>
                </c:pt>
                <c:pt idx="9486">
                  <c:v>1010.9399999999999</c:v>
                </c:pt>
                <c:pt idx="9487">
                  <c:v>1248</c:v>
                </c:pt>
                <c:pt idx="9488">
                  <c:v>2066.4</c:v>
                </c:pt>
                <c:pt idx="9489">
                  <c:v>3177.2999999999997</c:v>
                </c:pt>
                <c:pt idx="9490">
                  <c:v>1337.92</c:v>
                </c:pt>
                <c:pt idx="9491">
                  <c:v>1088.6400000000001</c:v>
                </c:pt>
                <c:pt idx="9492">
                  <c:v>1264.2</c:v>
                </c:pt>
                <c:pt idx="9493">
                  <c:v>1357.1999999999998</c:v>
                </c:pt>
                <c:pt idx="9494">
                  <c:v>2154.2399999999998</c:v>
                </c:pt>
                <c:pt idx="9495">
                  <c:v>3257.8</c:v>
                </c:pt>
                <c:pt idx="9496">
                  <c:v>1887.48</c:v>
                </c:pt>
                <c:pt idx="9497">
                  <c:v>1090.8</c:v>
                </c:pt>
                <c:pt idx="9498">
                  <c:v>599.42999999999995</c:v>
                </c:pt>
                <c:pt idx="9499">
                  <c:v>1061.8999999999999</c:v>
                </c:pt>
                <c:pt idx="9500">
                  <c:v>1520.4799999999998</c:v>
                </c:pt>
                <c:pt idx="9501">
                  <c:v>2853.84</c:v>
                </c:pt>
                <c:pt idx="9502">
                  <c:v>1116.72</c:v>
                </c:pt>
                <c:pt idx="9503">
                  <c:v>849.99999999999989</c:v>
                </c:pt>
                <c:pt idx="9504">
                  <c:v>547.20000000000005</c:v>
                </c:pt>
                <c:pt idx="9505">
                  <c:v>954.71999999999991</c:v>
                </c:pt>
                <c:pt idx="9506">
                  <c:v>1760.1499999999999</c:v>
                </c:pt>
                <c:pt idx="9507">
                  <c:v>3172.75</c:v>
                </c:pt>
                <c:pt idx="9508">
                  <c:v>1440</c:v>
                </c:pt>
                <c:pt idx="9509">
                  <c:v>742.9</c:v>
                </c:pt>
                <c:pt idx="9510">
                  <c:v>467.99999999999994</c:v>
                </c:pt>
                <c:pt idx="9511">
                  <c:v>786.2399999999999</c:v>
                </c:pt>
                <c:pt idx="9512">
                  <c:v>1280.6399999999999</c:v>
                </c:pt>
                <c:pt idx="9513">
                  <c:v>2620.8000000000002</c:v>
                </c:pt>
                <c:pt idx="9514">
                  <c:v>1118.6000000000001</c:v>
                </c:pt>
                <c:pt idx="9515">
                  <c:v>777</c:v>
                </c:pt>
                <c:pt idx="9516">
                  <c:v>600</c:v>
                </c:pt>
                <c:pt idx="9517">
                  <c:v>912.66</c:v>
                </c:pt>
                <c:pt idx="9518">
                  <c:v>1425.6</c:v>
                </c:pt>
                <c:pt idx="9519">
                  <c:v>4332.96</c:v>
                </c:pt>
                <c:pt idx="9520">
                  <c:v>1965.54</c:v>
                </c:pt>
                <c:pt idx="9521">
                  <c:v>1314.24</c:v>
                </c:pt>
                <c:pt idx="9522">
                  <c:v>1328</c:v>
                </c:pt>
                <c:pt idx="9523">
                  <c:v>1716.26</c:v>
                </c:pt>
                <c:pt idx="9524">
                  <c:v>2594.3999999999996</c:v>
                </c:pt>
                <c:pt idx="9525">
                  <c:v>4490.8500000000004</c:v>
                </c:pt>
                <c:pt idx="9526">
                  <c:v>2640</c:v>
                </c:pt>
                <c:pt idx="9527">
                  <c:v>1419.6</c:v>
                </c:pt>
                <c:pt idx="9528">
                  <c:v>1550.3999999999999</c:v>
                </c:pt>
                <c:pt idx="9529">
                  <c:v>1894.1999999999998</c:v>
                </c:pt>
                <c:pt idx="9530">
                  <c:v>3483.8999999999996</c:v>
                </c:pt>
                <c:pt idx="9531">
                  <c:v>4890.6000000000004</c:v>
                </c:pt>
                <c:pt idx="9532">
                  <c:v>3045</c:v>
                </c:pt>
                <c:pt idx="9533">
                  <c:v>1330.8899999999999</c:v>
                </c:pt>
                <c:pt idx="9534">
                  <c:v>1451.52</c:v>
                </c:pt>
                <c:pt idx="9535">
                  <c:v>1689.48</c:v>
                </c:pt>
                <c:pt idx="9536">
                  <c:v>4030.2499999999995</c:v>
                </c:pt>
                <c:pt idx="9537">
                  <c:v>4605.3</c:v>
                </c:pt>
                <c:pt idx="9538">
                  <c:v>3331.6400000000003</c:v>
                </c:pt>
                <c:pt idx="9539">
                  <c:v>1538.1599999999999</c:v>
                </c:pt>
                <c:pt idx="9540">
                  <c:v>1428</c:v>
                </c:pt>
                <c:pt idx="9541">
                  <c:v>1207.4399999999998</c:v>
                </c:pt>
                <c:pt idx="9542">
                  <c:v>2573.1199999999994</c:v>
                </c:pt>
                <c:pt idx="9543">
                  <c:v>3859.24</c:v>
                </c:pt>
                <c:pt idx="9544">
                  <c:v>2377.62</c:v>
                </c:pt>
                <c:pt idx="9545">
                  <c:v>1209.5999999999999</c:v>
                </c:pt>
                <c:pt idx="9546">
                  <c:v>923.99999999999989</c:v>
                </c:pt>
                <c:pt idx="9547">
                  <c:v>1207.68</c:v>
                </c:pt>
                <c:pt idx="9548">
                  <c:v>1925.1</c:v>
                </c:pt>
                <c:pt idx="9549">
                  <c:v>3246.76</c:v>
                </c:pt>
                <c:pt idx="9550">
                  <c:v>2134.44</c:v>
                </c:pt>
                <c:pt idx="9551">
                  <c:v>976.8</c:v>
                </c:pt>
                <c:pt idx="9552">
                  <c:v>1038.22</c:v>
                </c:pt>
                <c:pt idx="9553">
                  <c:v>1180.3</c:v>
                </c:pt>
                <c:pt idx="9554">
                  <c:v>2235.6</c:v>
                </c:pt>
                <c:pt idx="9555">
                  <c:v>3780</c:v>
                </c:pt>
                <c:pt idx="9556">
                  <c:v>2256.94</c:v>
                </c:pt>
                <c:pt idx="9557">
                  <c:v>1736.04</c:v>
                </c:pt>
                <c:pt idx="9558">
                  <c:v>1572.4799999999998</c:v>
                </c:pt>
                <c:pt idx="9559">
                  <c:v>1774.4999999999998</c:v>
                </c:pt>
                <c:pt idx="9560">
                  <c:v>3429.12</c:v>
                </c:pt>
                <c:pt idx="9561">
                  <c:v>4285.4399999999996</c:v>
                </c:pt>
                <c:pt idx="9562">
                  <c:v>2760.12</c:v>
                </c:pt>
                <c:pt idx="9563">
                  <c:v>2305.6</c:v>
                </c:pt>
                <c:pt idx="9564">
                  <c:v>1866.48</c:v>
                </c:pt>
                <c:pt idx="9565">
                  <c:v>2096.64</c:v>
                </c:pt>
                <c:pt idx="9566">
                  <c:v>4088.9999999999995</c:v>
                </c:pt>
                <c:pt idx="9567">
                  <c:v>2529.2600000000002</c:v>
                </c:pt>
                <c:pt idx="9568">
                  <c:v>1861.4700000000003</c:v>
                </c:pt>
                <c:pt idx="9569">
                  <c:v>1018.0799999999999</c:v>
                </c:pt>
                <c:pt idx="9570">
                  <c:v>691.2</c:v>
                </c:pt>
                <c:pt idx="9571">
                  <c:v>1050.06</c:v>
                </c:pt>
                <c:pt idx="9572">
                  <c:v>1413.9999999999998</c:v>
                </c:pt>
                <c:pt idx="9573">
                  <c:v>2782.56</c:v>
                </c:pt>
                <c:pt idx="9574">
                  <c:v>1352.3500000000001</c:v>
                </c:pt>
                <c:pt idx="9575">
                  <c:v>1011.8399999999999</c:v>
                </c:pt>
                <c:pt idx="9576">
                  <c:v>716.71999999999991</c:v>
                </c:pt>
                <c:pt idx="9577">
                  <c:v>1298.8799999999999</c:v>
                </c:pt>
                <c:pt idx="9578">
                  <c:v>1785.6</c:v>
                </c:pt>
                <c:pt idx="9579">
                  <c:v>3372.7200000000003</c:v>
                </c:pt>
                <c:pt idx="9580">
                  <c:v>1457.28</c:v>
                </c:pt>
                <c:pt idx="9581">
                  <c:v>1142.3999999999999</c:v>
                </c:pt>
                <c:pt idx="9582">
                  <c:v>549.45000000000005</c:v>
                </c:pt>
                <c:pt idx="9583">
                  <c:v>930.59999999999991</c:v>
                </c:pt>
                <c:pt idx="9584">
                  <c:v>1354.32</c:v>
                </c:pt>
                <c:pt idx="9585">
                  <c:v>2591.8200000000002</c:v>
                </c:pt>
                <c:pt idx="9586">
                  <c:v>1356.6000000000001</c:v>
                </c:pt>
                <c:pt idx="9587">
                  <c:v>707.19999999999993</c:v>
                </c:pt>
                <c:pt idx="9588">
                  <c:v>593.6</c:v>
                </c:pt>
                <c:pt idx="9589">
                  <c:v>805.19999999999993</c:v>
                </c:pt>
                <c:pt idx="9590">
                  <c:v>1233.21</c:v>
                </c:pt>
                <c:pt idx="9591">
                  <c:v>3961.1600000000003</c:v>
                </c:pt>
                <c:pt idx="9592">
                  <c:v>1599.6000000000001</c:v>
                </c:pt>
                <c:pt idx="9593">
                  <c:v>1442.28</c:v>
                </c:pt>
                <c:pt idx="9594">
                  <c:v>1268.54</c:v>
                </c:pt>
                <c:pt idx="9595">
                  <c:v>1497.6000000000001</c:v>
                </c:pt>
                <c:pt idx="9596">
                  <c:v>2511.6</c:v>
                </c:pt>
                <c:pt idx="9597">
                  <c:v>4371.84</c:v>
                </c:pt>
                <c:pt idx="9598">
                  <c:v>2632</c:v>
                </c:pt>
                <c:pt idx="9599">
                  <c:v>1687.32</c:v>
                </c:pt>
                <c:pt idx="9600">
                  <c:v>1308.32</c:v>
                </c:pt>
                <c:pt idx="9601">
                  <c:v>1982.46</c:v>
                </c:pt>
                <c:pt idx="9602">
                  <c:v>3402</c:v>
                </c:pt>
                <c:pt idx="9603">
                  <c:v>4609.92</c:v>
                </c:pt>
                <c:pt idx="9604">
                  <c:v>3081.32</c:v>
                </c:pt>
                <c:pt idx="9605">
                  <c:v>1704.96</c:v>
                </c:pt>
                <c:pt idx="9606">
                  <c:v>1460.55</c:v>
                </c:pt>
                <c:pt idx="9607">
                  <c:v>2069.41</c:v>
                </c:pt>
                <c:pt idx="9608">
                  <c:v>3064.3999999999996</c:v>
                </c:pt>
                <c:pt idx="9609">
                  <c:v>4482.24</c:v>
                </c:pt>
                <c:pt idx="9610">
                  <c:v>2474.5500000000002</c:v>
                </c:pt>
                <c:pt idx="9611">
                  <c:v>1542.4499999999998</c:v>
                </c:pt>
                <c:pt idx="9612">
                  <c:v>1182.72</c:v>
                </c:pt>
                <c:pt idx="9613">
                  <c:v>1187.9999999999998</c:v>
                </c:pt>
                <c:pt idx="9614">
                  <c:v>2467.9</c:v>
                </c:pt>
                <c:pt idx="9615">
                  <c:v>4330.92</c:v>
                </c:pt>
                <c:pt idx="9616">
                  <c:v>2094.96</c:v>
                </c:pt>
                <c:pt idx="9617">
                  <c:v>1106.82</c:v>
                </c:pt>
                <c:pt idx="9618">
                  <c:v>1122.58</c:v>
                </c:pt>
                <c:pt idx="9619">
                  <c:v>1209.5999999999999</c:v>
                </c:pt>
                <c:pt idx="9620">
                  <c:v>2039.44</c:v>
                </c:pt>
                <c:pt idx="9621">
                  <c:v>3538.0800000000004</c:v>
                </c:pt>
                <c:pt idx="9622">
                  <c:v>1916.64</c:v>
                </c:pt>
                <c:pt idx="9623">
                  <c:v>1029.5999999999999</c:v>
                </c:pt>
                <c:pt idx="9624">
                  <c:v>858.88</c:v>
                </c:pt>
                <c:pt idx="9625">
                  <c:v>928</c:v>
                </c:pt>
                <c:pt idx="9626">
                  <c:v>2246.3999999999996</c:v>
                </c:pt>
                <c:pt idx="9627">
                  <c:v>3780.1300000000006</c:v>
                </c:pt>
                <c:pt idx="9628">
                  <c:v>2058.84</c:v>
                </c:pt>
                <c:pt idx="9629">
                  <c:v>2034.8999999999999</c:v>
                </c:pt>
                <c:pt idx="9630">
                  <c:v>1666.6799999999998</c:v>
                </c:pt>
                <c:pt idx="9631">
                  <c:v>1925.7599999999998</c:v>
                </c:pt>
                <c:pt idx="9632">
                  <c:v>3001.2</c:v>
                </c:pt>
                <c:pt idx="9633">
                  <c:v>4606</c:v>
                </c:pt>
                <c:pt idx="9634">
                  <c:v>2634.2400000000002</c:v>
                </c:pt>
                <c:pt idx="9635">
                  <c:v>2165.7599999999998</c:v>
                </c:pt>
                <c:pt idx="9636">
                  <c:v>1989.3999999999999</c:v>
                </c:pt>
                <c:pt idx="9637">
                  <c:v>2275.5</c:v>
                </c:pt>
                <c:pt idx="9638">
                  <c:v>3513.6</c:v>
                </c:pt>
                <c:pt idx="9639">
                  <c:v>2197.8000000000002</c:v>
                </c:pt>
                <c:pt idx="9640">
                  <c:v>1339.2</c:v>
                </c:pt>
                <c:pt idx="9641">
                  <c:v>935.55000000000007</c:v>
                </c:pt>
                <c:pt idx="9642">
                  <c:v>471.24000000000007</c:v>
                </c:pt>
                <c:pt idx="9643">
                  <c:v>896.00000000000011</c:v>
                </c:pt>
                <c:pt idx="9644">
                  <c:v>1377.6000000000001</c:v>
                </c:pt>
                <c:pt idx="9645">
                  <c:v>2791.28</c:v>
                </c:pt>
                <c:pt idx="9646">
                  <c:v>1234.8000000000002</c:v>
                </c:pt>
                <c:pt idx="9647">
                  <c:v>649.89</c:v>
                </c:pt>
              </c:numCache>
            </c:numRef>
          </c:yVal>
          <c:smooth val="0"/>
          <c:extLst>
            <c:ext xmlns:c16="http://schemas.microsoft.com/office/drawing/2014/chart" uri="{C3380CC4-5D6E-409C-BE32-E72D297353CC}">
              <c16:uniqueId val="{00000000-F511-4A20-B9DD-F24F2BD9D5D5}"/>
            </c:ext>
          </c:extLst>
        </c:ser>
        <c:dLbls>
          <c:showLegendKey val="0"/>
          <c:showVal val="0"/>
          <c:showCatName val="0"/>
          <c:showSerName val="0"/>
          <c:showPercent val="0"/>
          <c:showBubbleSize val="0"/>
        </c:dLbls>
        <c:axId val="40327583"/>
        <c:axId val="50637279"/>
      </c:scatterChart>
      <c:valAx>
        <c:axId val="403275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37279"/>
        <c:crosses val="autoZero"/>
        <c:crossBetween val="midCat"/>
      </c:valAx>
      <c:valAx>
        <c:axId val="50637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Operating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2758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Project.xlsx]Retailers!PivotTable3</c:name>
    <c:fmtId val="0"/>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70C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2AC-4250-A7C9-8B4F271F58E1}"/>
            </c:ext>
          </c:extLst>
        </c:ser>
        <c:dLbls>
          <c:showLegendKey val="0"/>
          <c:showVal val="0"/>
          <c:showCatName val="0"/>
          <c:showSerName val="0"/>
          <c:showPercent val="0"/>
          <c:showBubbleSize val="0"/>
        </c:dLbls>
        <c:gapWidth val="182"/>
        <c:axId val="1777255488"/>
        <c:axId val="1707892096"/>
      </c:barChart>
      <c:catAx>
        <c:axId val="1777255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892096"/>
        <c:crosses val="autoZero"/>
        <c:auto val="1"/>
        <c:lblAlgn val="ctr"/>
        <c:lblOffset val="100"/>
        <c:noMultiLvlLbl val="0"/>
      </c:catAx>
      <c:valAx>
        <c:axId val="1707892096"/>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25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2-201F-4C71-8DC8-9C142CF7F3D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201F-4C71-8DC8-9C142CF7F3D7}"/>
              </c:ext>
            </c:extLst>
          </c:dPt>
          <c:dPt>
            <c:idx val="2"/>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4-201F-4C71-8DC8-9C142CF7F3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01F-4C71-8DC8-9C142CF7F3D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Trend!PivotTable1</c:name>
    <c:fmtId val="0"/>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1F2-4D7A-A17D-CA5C9B06FF8A}"/>
            </c:ext>
          </c:extLst>
        </c:ser>
        <c:dLbls>
          <c:showLegendKey val="0"/>
          <c:showVal val="0"/>
          <c:showCatName val="0"/>
          <c:showSerName val="0"/>
          <c:showPercent val="0"/>
          <c:showBubbleSize val="0"/>
        </c:dLbls>
        <c:marker val="1"/>
        <c:smooth val="0"/>
        <c:axId val="1706395680"/>
        <c:axId val="1878571456"/>
      </c:lineChart>
      <c:catAx>
        <c:axId val="1706395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571456"/>
        <c:crosses val="autoZero"/>
        <c:auto val="1"/>
        <c:lblAlgn val="ctr"/>
        <c:lblOffset val="100"/>
        <c:noMultiLvlLbl val="0"/>
      </c:catAx>
      <c:valAx>
        <c:axId val="18785714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639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630C611-A64D-4D3D-8ADE-6F1A3DB0B3BC}">
          <cx:tx>
            <cx:txData>
              <cx:f>_xlchart.v5.2</cx:f>
              <cx:v>Sales</cx:v>
            </cx:txData>
          </cx:tx>
          <cx:dataId val="0"/>
          <cx:layoutPr>
            <cx:geography cultureLanguage="en-US" cultureRegion="US" attribution="Powered by Bing">
              <cx:geoCache provider="{E9337A44-BEBE-4D9F-B70C-5C5E7DAFC167}">
                <cx:binary>1H1pc9u40u5fSeXzpQcAsfHUmbdqSGq3ZMdbli8sxfFwJ7iA66+/LclObEaZ+Nb4rVviTCm2CJCN
ftArGvB/77v/3CcP2/JdlyZZ9Z/77s/3gdb5f/74o7oPHtJtdZaG96Wq1N/67F6lf6i//w7vH/74
Vm7bMPP/IAjTP+6Dbakfuvf/8194mv+gztX9Vocq+1A/lP3VQ1UnuvqHe0dvvdt+S8PMDStdhvca
//l+89C+m2/TvArC8uH9u4dMh7q/6fOHP9+/aPr+3R/jB/708ncJ0Kfrb9CXmmdcMo4tk6H9Zb5/
l6jMf7xtCHzGhODEQtbhPnl692abQv9Xk7UnavvtW/lQVTC4/b8/dX8xErg7f//uXtWZ3rHRB47+
+f42C/XDt3fXeqsfqvfvwko5hwaO2g3n9no//j9eAvE//x19ARwZffMMqzH7fnfrJ6j+SrZft+n2
iVH/HiSTnAnOKeFPIIxAkvxMUmSaBBHrcD29+wDSKwg6Ds/3jiNg/jo/SWB2k3X90IX36ok/b4AN
PaMEmwJTflSAMOJnGEnTQhI/vfWH6PyemuPAPB/JCJvN+iSxgalWxW8oM5yeYUoZZtYPxfVcsWFG
zoiwpIkskKaDOv0uLb+h5DgmTyMY4fHX6iTxcFSWPdzr8L7WT+z598JCd9YEMDGfrA2IxHNQBCg6
UxKJCXt66QGTV1JzHJgXnUfoODcnic56W/bJNvv2xKV/D40pzyxGhMmsEST8TCBMLNOiB9MykpbX
UHIclh89R5is3ZPE5K8yHFT2hirMpGfAdwLi8Mh68RIajPEZuAXM4uxge0YG5hUEHUfme8cRMH99
OVFg4m1Wbas3FBZ6Ji1LInNnXnaXfImMRc6oaWHGmDw4BSN19lf5e4p+Bc1TzzE2VyeJzceHSr+7
C0s/zMK3FB15Bv4yE2BJDgCNREeiMw5OG3hl+LvX9twHeDVZx1EadR9B9fHuJKFytkn4tyrfFidx
Rhjl3MKPXtrIIcDYAqAEOGroUQc+CfGjX/Aqmo6D9Hw8I4Scv04SoXVYVaouwycevYlXYHIBWow+
ygmE/88dtp2iE8LkJgN9uLv407sP+LyGouPo/Og5wmZ9cZLYOCpR5fbbW0ae4LFZkjFEyUGHjWUH
sTNGhQR0XoLyGlKOg/Kj5wgU5zRBcR+Sbbt9y3yaaZ0hJCFhBo704XopMIKdUS45NfGjwIw8g9dQ
dBybHz1H2LiTkxSYKchL+O0NfQIiz5jFGCbmKMSRoMSkMCmBZMD+GsnLKyg5Dsn3jiNEpqeZPps9
KPDT3hARyGtyCuG+FL/w0swzSqkpKHp0o0fAvIKg48B87zgCZnaadn8OSix8Q6u/d7p2WuyJ72PL
wsCyEEEtbtKXpuX3lBwH5KnfCI/54iRV18ctrNJkvlbZE3f+vSdGxRnFu5AF04OSGnlimKAzxrgJ
Ec9ISl5HzXFcnvcdYfPxNGVlkX0Lt2+apbHOIHqxIEJ5NPhj68LPIIMjEbceV9hGIvMKgo5j873j
CJjF5iSFZvFtG7yhd0zpmSktJAgFcHbXKEWDMT3jzDIFuM9PUnqIWX5LyC/gONA/BuM0c5mLJAkz
FVZPnHkD/YXOMGBBIV45ioe0YL1G7gLJH47z84zMayj6BTDfxzLG5jTdsFu9Dd4OFwhYTGIKcLAe
+T7KlO2TzEISQvgotv8dHcfROPQaIXF7c5oqS7Vv6A1TcoYE5UzQRwsPdvxFrsU821kQjtHj/REe
i99QcxyPQ68RHovTtO3r8D4I/e1bel2Q6BdUWJBIPq61GCxYIjD+Oxdgd40weQ1Fx3H50XOEzfo0
feLVWy/BSAjaKQSOQhz84VGMYkmw/wj8rqdEDOi15/bk9/Qcx+Wp3wiV1fVJarAVsKS+j/sn3vx7
O2+KXWhoEkmP111IBu4wYEYpP0jMyB1+DUW/QOb7WMbYfD5JbM5VHVZvHKugM0tCJl+ysW3BsKCJ
wcrLR+9shMqraDkOy7OuI1zOT9TKbMPs4e0EhrIzE1bAKHumqJ6bfW6dEcwh6od8y/4aQbP+HTnH
YXnsNoJkfRq54n8uCj2o+YMqe9Hy/7E2FlxjBuaDc1gn3l8j19iCXD+GnDH5hfEf1ar+mqzjCI26
vxjJaRTCrrdVtb0P6upB67cMJckZLAmbkO2CxZPnogLFyhyBjwzlZQfAIOY/cP1xNfK19BwHZDSc
seicpja7eyhTleknRv17BwASL0gwAv+NbAwU93FOuMWhGHZ/AXrP0XkFJcdx+d5xhMjdzUna/XUI
lZeV0tsn9rwBJhxsjIWhJulxIWXsLEOx7K4UForNnl76tH7/ClqOo/JsGCNc1qeZoNxVJOz+z/Pw
iUn/HpldaT+BpZbvWS/rpUqDtBhU9xFIUj4u8v8UYL6KqF9B9KzzGKTTDGjWoMveNL0P6y47e4It
WIXcXyOthhEgBHXm5Ke1sFeQ8gtYnsYwhuQ09dnlQ5ZVfdJs37RyjCKIWKBw7FGhITRSaUKcSVPK
XXrgqC/wWqqOQ/Sy9winy9P0BDYPX8u33YOxK/cnAhYtYSV5f43WLMGBhmh0t/j/iOLII3gNRcfx
+dFzhM3mNAKcF1Tvd/8127eshdll/Rmn4BM8lryMpAdjDnaHmbt6mT1ycP+5r7Z5+B09v8Ll0O/F
+GCj391Jemq7XVjLh7J6eMP8Geg1DGXJFjOPV1wKWLYEbwE2nh7UmjVKB7yOpl+h82M8Y4SWJ4vQ
Z1XGT7P33ztssEoDe2EI1O+NsgFQ2Qd+GqISfIX9NUo474D5HSm/huXQcwzKaSY2N6rUwTtnWypY
ZN6+HTQmVCWZsKLPYEXmCYEX6QFYYpaMYgGrAk/m6IVSezVdv8Bp1H+MlnOaIrQflbuN3zYihXIm
yk3YFPuYDBjFPaD8oFB2t/vpSc89zZNDYHqYQ7+n6p+Qeuo9xsk9SZwugvAty2eA/bB/CbIGj8tr
o7AHambBsYZqjV/g8ztqjuNy6DXC42J+knh8DKt7lVXh265GcxAXZsJBAIfrp2QBrLyBz2YdL2R+
FUnHkXnWdQTPx8VJwnMRJ1Bv9qanNID5kSZotcc6v3FEasHKKBwEgJCAcoH99VKlvYai4+D86DnC
5uI0955flA/+m9bOmuCzSdh2YT6uOY+Nzb52VkJ57SjM+T0hvwDkcQBjOK5OUlSuAjhb5d2ietsN
55Ac4ESCtnrcCDMu0NydPIMl1M3CBuf9BRboubf2WqqOI/Sy9winq9NUadeq/t/xq0F8EOz/J/gx
JB37ArtUHOzRgFLBA1KjHPXr6TqO1bj/CK3r0/SrD6N68kEPM/sNwlM4jsaEagE4tOmAxShK3fnV
xITNtJiPEgevpeefMHoazRih0/SobyBxDadVPTw8KZ5/Dw+EqJJCvhP2AB7gGVWlw0lOJjVhS/TT
SU+j9bhXkXQcoWddR/DcnOZ63M1D96ZnOmAIOE1JQY0dsgOjlCgkq004YgsWFB43q42KC35Lzq9g
2Y9iDMmnk/QU/hcOcgCnGc5wQDsDs79GtkfAQQ8WbLcF4/QdtedewmsoOg7Mj54jbO7+OklsPvYK
ThT0306X7TKhUPBM+C8OQYGVHdiRtjuECz2Gq0/vPqRwXkHQcWS+dxwB8/Hz/x9gfn2U4PeTF92t
3k72RzY+O03wn+/uxw6nSY66PvrAR03RYeIvvv35HlIAEON8Pwly94wXzvPzsy/GvR62lf7zvbHb
IIVhO6GA84UoFFtR8CRaOK1ld4uAlwGFVlD3Dq7G7piV9++yXZoQzpOETQxQRwr18IjA0QMEgbxW
O7/0z/dQ6gAHf0HNtkRSwo4TC38/MfNSJT1EfN8Z8vj7u6xOL1WY6erP9wTGkx+a7QcI21U4hsJI
CdV5CPZuU1g7zO+3VzDFoTX+P3owVV7UdbfJWtOaYIWmue7oeYPybubnQXOraJctahpKtwiZdI2S
lTbWYT4Lvfq68VR6k6Lk3k/VedNZwdQzs03IA7cI3IiR7CJFlrH0aP8lNGQ+C8qkWXQWnVdWfttK
2V1kUd9dWFry6TMgjgyMgR82HhiYfyIEVBzA7mgOduj5wGjW57EV1M3GJ2Y6a63IIZreD7Rk80D7
2bkSInBxWkezrDQ8p64reV62Hd7kAX3QwZCvrK65UDzv1gQn2dysDT2VpOHrMs4nqC3rSxEG1LFo
G89x5zd2Kb1k7UnvWxO34Rx12ZUSNb4RqSodTKpm4kV5swplpmccZX9rFbSrkkti91RPjKxoF36T
RSuzbqNVrKva6UQlZn0f+xPeYW9lBu2lZxjSrbzGvK07S9pQbhGsggnLDH+R9dK45kNuzjPaN47v
l+FveMphrv7EUy7A6YJ4UyBJ0IinoQgkt3q98YdeT5s6CKdWQ+uJr4V/0/jIYfnQL42BArGhEc6y
PPqiVftNUr+ahVZBVpXOp4kXo4umqc25VrqeZLwhdhHNyq5k1xFP4ivslzYwmtzCindhlx775Ce6
WTYJb+0mb7KV36GJT+WQ2W002FmI2psYNt3bAY+uuyTIuJ3EfjhLghzbgqRqQzsczArmlS4IHbYN
JZOLhnkuqhsduQUWvt2TFt+YAnhpDZcy4Old7zO3EWnrapYH6xiri76plyIPYyfsBz0PCLuKQznM
o0Cnd0RvClYX56aZXIcpb5c/Phor7JZ9H4UQgn1XNkfmOP5ZeAU1kYBZzkGGTbKTgWfCK3rDb408
qTYZ+xr7g1rJuDSBdZExL4PasyOPhKuGMr7uGhrO4jKYcC+bFCRY6aKMliRjm1pTdB7qbGIGxszS
rlUUCNaZ/4lOCFxfTBuBBSwWQfkvhEy7j920ekYmQ51P88rPNogY1TKK2TrjKZuwoA3duufWb15H
QG/+9D4LESj1lnAkL2w6evm+HOb/UJSB2riVgYMLAz8UOu5twyBsgktMN72Os0loDtZ1AQJlI1q5
3KrVykLa9muKrsSV2Vv+nTZRukCtCepMfI2K2k50aNypIGlsr/TymfJQNqmsXqzVkJbTnIjBrpDH
4WzRf+TfjuDnShq4B4fSMkJ3Je47a/JyQHB0UBj4WRpuGDW/iCQIViKAyd9JXIK68gvH5zGaCMGa
SdXkxrkJmmhVDjWZRry4CkPiuw0KJhpDJ7MHbVjl+HL/EVPrAWdaLMwQRLDHQ+y2aPBX3ZBppwrK
KalL0OwYRieyoZ22NYVZVbTLQpapE6YNXg6GiZcoLOi0KkWyQcIrbG+IxEcrVYETBMsee8EGR7XA
tk5k7aba8a2hAhWQV1M/b6XtsbhbG23iYG2hSYZJt8QiNx2jqv/WFQo2Rom044FBdeswxOdSetjO
+3iY+zypVp7KWjunOoMI7Z/4zn6eSHB6A5hHSHgSOKCJ7uTv2cRFvGYZY56x7qWjvY7Y2GDtB8nK
T21ggOJtIuK0pWxdEvTfYiyjBzPFLolgi2ERC+yUMeUXgRGhRdwazUwT4V1FvdHZ4a5tUzmdafTf
6jre0NhcdIRHXyIlezuVfXARB31/WSRpbJcsAU2Ucbql2BO2lV/RQjI3KStr0jeDcEjRX0Z52p4P
8VC7jFrGws/wdUtiOu1JQefBIBtnKFA2Nxgqphnt6DzM+MQwsnbeDWExoTxLNj7TduOVn5u4yy8S
My/vqPhQkqr7KCum1whDWdA/MRjCvp+m9i5QN8UuowznMzIBjs5zFvNShqgMtLnWqRc6BU7wypI1
XqGqQ4Xth3iWDFzO9zf2H530PMMxdm1Kw+iL6Y8+2DPu8yEvn331rAkTES7s/cN/PK2p0shpRJ+7
h+fub3tJBK941nLghuFkoaQuzBTT3nc32jJdGCSZPuu4v3F45Z7AIEXe1KL07vCduafgx8t7KwYw
PFGjRRVo9+iYfrR+fC7+lvqyXx5o2HFh/9MzYncsPNC0v3N4aZ2nFxF2cdnUM6YlWqlds30Dj5bS
OHB+f2f/0e/Zv/+RgsjGxSYAGz/DDR4mXuWfG6a3CiHinDM3VFW9bjCovsbqzElk5N5UN3XttODH
3jVs+HtIdDzt9W1vtH83iuJFHZvnER3+Rp3mbtOHNzoOtkmnBzeIu695ipgb1U3ktELGTtetagvl
t14tNlFFYjupuD8byuwjCcFdVWxYZzWahCX2Z3WWrsDg53aNk2YaZcbEJJ5pB57idq7LzPYLcBNi
j2wIaZXTdx9aA8y5X0Z2mBBbt7x2Wy8MnUF7hh0LavuSJlPilcqWqLtuM1CjdQPPCKVQDooewDsb
nMIYzEkaLmkmnKol/GMlyYaH34qo2TSxiNahaSwANj2NeXmJG3JR+1Y/iaNW2EhnuZNy3buiNmYp
iIGbWTKcEVNdBWYNBok3UxDfLzT5ItNSuazPcztspMPMis4KGuRORGO7UZYFVOURPEw6uVGWdhzn
5you+KQKA8u2KP40dINhS3MZm2Lj+1WwMjRK7UT1E6isruclLydVVpJzVvgFfB1/ij1kB1UTOzjp
vkUsvya0rF3FyVXkl2ur0NIdrPRq8CkwuMpnhVUFs6RZGpl341m55/pd6CjUTrK6uRdd55ZJFs80
TvSkU4V5YdIvsc4dT+XmTPe54QRmZ8uqdDqDZzPpc7xSCDQjdsFehosynxsFX5UB50uw2Ku4Nkq3
DpJwGsnSZTEGPghAL+ruwyK5SkVmrIkELamoOc9FN/WxgRa9KCrX6GCCZbJsHU+fp7Wq7axhiy7w
c5sODhy1qec4YmDeg+K8YP2M9423qIsoAq2eAaf10Nu4i4hNqsB3hzoC7yYFVRyLW1wkyh6In9k6
tNOkKx2DVPVEDEoA81HnlA1ZlMIgdtoavTOQ7m/Rxsuku6Ms+sZVPVVd2UwYja4yX5XnkomlQnHv
qLaQ06KtJxFpvpoiOE8MljhGeKXBzttNjM+zIr5ukC2jvHJDmsU2bnti02TuGXilE3bXRUFx0ebU
yYO6BMiay7Lgpash0huQug7MnDi14nzil/nGYKSeqChs7LDC7Vr41rQpqL+0PDxpouzGbPIZkqHv
Viov7RpR5eowKey+y5itKajWaEi+DbSRNsl1O+m0M+TId/JMMPC6m02d6timLTr3zcHOSyOZoZ5v
oGyvnHJh2VgGxLZi6S9b3E+zSHxtDP8CFFaylFV819dGDJFd3s8zYi57r88mLEbL1CfMoSIBIeX+
B6q8DkQrmgTeNuWGdk1wNqZ+J6cQresl6vOp5H6/aW5ElFyYbTBBoBDtvs08ZxhkbFeybiesizZ1
RYmT1rS0I1bdFA3Eg3jA54ZQrd0JEOUuy+cD+Jc2t9QtOFvTKLJuW+5H0yxR5xhV6UKT4jPMocI2
MynnZpwWNktz3y7aAYOBZp8NCfzrWBNP8jwmU6pCz07rBNldfC65KiciSbGtanpNwEO1wWxn8waR
0CFGYbiRJR/aqlAOUJi5RihWEA59ZUnqqB2nQ8aHCZXGnRGaoP24/7ERdAahWOfkg7YcOsxYGK27
QrZO4wsECjJxIxVAoNT3dMUy0JMJREVDRKMPiQwnDemrywpFblTSRV1GIQBgljPO89jNvTq2PW1Z
06Gp7E5Hyql1/CVumtYGRlacx06iPwZVvOjiWtqloINddnHpWrXe9OxSFQZZdF5V2VHOq0k7dNgN
+Ac9EDkxewgadWqtyj6vbThXyOlR0ttdgswZxbUtisJYNRdtI8kqzR1haXYdomTmgz50gjL2Heql
g03K9DrzEvBANa0diIvmXuJlM8y+1FZzTmovtuPMvGFEngsPEB50sJBNIJ3es2K3CodrUggFg+sK
hyjcTRtzCwLWzJI6vI1BcTp9WRE7JsUsAK96iMPMyVuK3S72Z2kS2Z2FMrcv69wuI/i1FPldEaMr
O1fD58xKbRar0M6sCDuGyT+VRbcJQHXm6TCrPVJPhcinhaKBU6dM2mGQxNM2bj2bhsasi6rU9oyu
h9yQzCYotBYtHIvl1qZ5jY0kgASOAg1AjMDtlb6pDdMAz8Yo3NQoxNTS1kp7OZtBYuJSRN111Axz
pYI1aryHOosfcF0FNm66ORuG1MG4+4QynNk4QCB3tC3sMA+YHXX1utB+6dK2VhBbDY5m2Ude5qCk
YZLbDWtcXkLUFLBiEaTnlVVOQcGEuUnv29Ca972HPxFmNBM42rZdNb5lbLJKIWffYv+x/zUeMv8C
8aBbeWxoJvtuu/4YGHMvfXh3MwzGle7qbp43iZj5sR/dhBr9vX9G1fZrQzX1xwLs6ZSmiCxbSxgX
vZFkzrB7RiY/NGmiv/IoDl3FcLDptKrOk9r0XNMqjc9NWk72zxJD2tsCbPgHYnRqAaFYOqvTVq2i
IEP2IJKtMPLyG0nxisMfrvlkUJxNJDHUOaRd2rWBgs61UJ1+Mbg/3TcF1id2HfuQHgmaHqK3Nl4E
w1B+KClM3cPTmnXUV8k9EUbrJJDjv0CZ1EsZGM0UQ6rl1sutT2z3XlTH68YTwae+RtWkQ35w3taa
rf0YTEZOrf7L4CeTFvPiWycKZfd1UV+Dy7PqIGqe9F5jzZsG4w+o9qi9b4boR5Pm9GtfGcgxw6y8
6P0OL1mli2mLyvBOEHm3b8kGuonSgHysfdlNQtHRVWpU/iZwY4NmLrYa40uWKlcVrPwm/bC0ETej
a6ssjRnpezIXmhsfaEGwvR8LDUBkUFZ97ZRFnXKQwUUtlLXkvRdPG1RqiODlzZ5BOCkuwVwVHxNW
mROQg3ZVxEW5YaKNXIVIuVWqc/ZNcx7WNlWKXeWxl8y5os08q8PiKjE1ILtjogXergyktzVYaDkS
G3RjmTxeGUZiTAqp2J1nBdf7pn7tX7XRLm1QIDkpc6ZWKcy7TWmmBrhqNd3qxHpkpDRaOxuy5gp7
QzWXfpDPcavRlaea5vDitkmdvJaWXfvwDFal3K1xn59XqKAb3Xe9E6BU3bf0ozEkZNt4AXKLpkTn
cK6u3hDIDh4aZMaqNGnyNYK/YOQaRumdN4YRbHqg0fF6M7u3FMSXLf6a8iB3KW3VuqetuW4UDtz9
K1Kna2DCwUE7kZtIPaw9Lqp1W/PULaJefJWtfSClrCG7qoW1lvBHmtY4rys3VRJscmUm514z37cC
l485Gt61UZ1hnu8bICuS29642tPDvQo5WR+iTZxQfW5VzHTbYai2TQN5v92Y02BoHKUsb9PnODpH
hbDcTDP5RQBY+xaQhygdKdPiApQnWwU9iSZa9fpL1VWHUTOrTR0IOvFFAuH0SlsinwSg8T4HMCv3
z6jgbE8HGBRc+pKlq3SnmnbB/WceKmgKdAwa4CGWV13GvimXQ4LIpKdJ8Dnr6+l+LJ4pmU0Un4eR
EUJsUAzLJsysCUym/lPU0dn+Odpg2C4Ejz+wviyWPtjcKedG9Knxs8X+OUEHqYQgKrsPFTH8ZS+H
YsoiEC9wD5b7FrGvazsEkfgwFDldkBR100hxpyZC3SnsO6wbum0oY8tlqA9XBVPkihXovjXibgvC
gyAfwL0LGYC3jwJIaYhdB0SSc8hLstuEmN4ccQhsvIC0X3C12nckLOomGvIaS7DnycREQTXlMrvd
38yVDCCBmvNNy6TedDlLD0+N4uGqbVF9E5UVX7AioRMVh/2Wt+DccH+ruzKd1ihQCytBxS2BBN+e
fMR160Bay1xnvtdd4CRk9p7Mpum+aCbi67oyzWWoZDTZf58FOQSRuv2c9wq8kyzS87Zj5G4QdL4n
UZm977Z+j88jHZqXzA/04Yk8liH4eon8EEacrJoedPX+kdyzXJLUwSfZaTzLjHKYIYvHn1BI3f0j
my7oXTmEeGWg0vug+yy0LQ5BmiEr6zLPsLaLqsCXeRWa54NuDWc/9i4PFpDmGe5UxiA+w52YRp01
fM4RuPZ1P1zCMkdtc+rFky4vyTKMaHpdS+PzgSoCE80LVXuBQkbX0oB1gf2NKhg2sS+y22bg+UJb
McS4XR1vNbL31NZDyyZFFbJFkCjfVsSDHDFRVwfuVHXmlH5egS73xIYFVXB4aonr2xYSo9cCt8my
M5P2AGBirAgY+i/SL+qpaWYwZTrFb2UZQngKABvYwM5+itV+613sp10PNaJfSDRDJLjvGjDdPo67
JVRXlRMTXALtSWGrPKltXSf5ooz4FwNH+Tw1WbFWgQ+uSWY2M06VWOcxZ1Mp+gE0YQNWtb6yEFOL
SJjabhEEq5jiWYtoYJdWnTjg+cmLSA9XvS7pWlnVBMncmmUQwYKJ+cr72LgkIR0mZsuZ01Qtda2O
9y4sv3wRMoflGRxiiOykulXSWoRR29mpV5jLrpHzMoMYMBRarIUJUbVPa+JYISy8DaS5NhL6BdIY
8ySS7K4mge8Q0jTzmmsyDQTIaMXybhI0Zb0cdFysvELkhw8/JZEtIJ+0Ay1bChmKGOYT/Ngxli7r
hqzKrghmMvTS5Y/vx+32jfcfJk4f+3Y1DWZ+Nqz23fYP2LcYmhLesf/xx5egxi1HCUbtmkYGxE40
Vsu48ROb5sJpjArSBbLq1/As5XTcSCZNnN1lgkL+JYQIKDD0MFNS34XBpxRWuMAhThO35E2+rGqa
L4vdR1wj8HXzBnz+LG6X2KvaZatDYC4yXCYHZktg0TThW6FRvzAsrJeqTLQ9UJVPmjqpwQh00UQ2
F4LW/NCg6WO9hM0bepnuPvY/xSsEyam52ZHrOGkdVgXVUqMHZRgwoCDM1XL/0VuFPTArsGE1hkyt
Vk+COu0nYdF8CitfrUQIAYCX2JWo2gllxUUqzHPhl9Vszx6QsmpC4jayVVx6NjcgYIiK5nY/OMiO
5ss0tVOUg+Zo1bDU9Gus4akGRCrTTIS3uMnh2ZW+QVHQOVUMHXRbAq+g1GNwIo3PQ6yM6f67/d2s
Ahedm7kb1H3sZh0k6UVZ2FkmXHAU/Fybzp6wwIwsV+UQxakkhREPkeEDaDNwx26qGL42K+MySL1m
okizoVHopjWElsIyJzhLq6WUdbXMe7NaKh8Mr8pQ43i89pZeHMQuZK/YYX4cns5KrZb796Yhtpyo
Y7UdUL3AXjSvYMlwPuA6m/igqmCJBSUQLNe1yxmkHKIwMWw2CMPhTVQ5jS4/1DSrZyiAhdSoTroZ
qcQ5N/oytcNYeDasQsOCSG4Z06Fs70IaToUq5Fz5lrWEYJFqFi4DFJVL+HMb5bJsOkhCNiF3mOyw
He3W9vL8/1J2Zk2S4sq2/kWYIcRoduw+ADERGTkPlfWC1dBbgCQESIDQr78romt37e5r59i5LzKI
zMiMAUnua33uKKy/XbDtSEPjyrP1j1Xrn11SyyKdJw57jd6HSz8cJhU/CDeyMrDr+3Kdkf51Rmpv
/HU0wTmDxO+t/d404bIzPHbHfqLvrs3iSy3u4nROHj01NmcXCMSH3ZCeZvyRi16XpRA6C/fT6CFP
76Jw1yVtV7aknQ91Mh31HK8sr4O4CBa+HSKyZDu6kPnea113Ym55N9Hszqaj4tzrcHh228jLdmPx
JYoV3XfUE8U2N1EBEzLZ16qm1TITWtXW5NlmEVvYGqkxtoYi2zx6AE3QP6RztO9HCMSMI7Iexjb3
t1cWrvUjV1m3o0KoXeQL9+z1UBnxf4ZqmqHZ8qZrK7LB4eii0eViJeQ4SBFUTZhdNjMk+9jVWE6S
qEE6NCpx0JSfO6TI1W2Qlj5m2idIZ4O79LqANR2Wu98D90hfrCqb8Ha8H4y3b36WmgIBWF15an6P
G2+nuYXZAEEk8Udd+R6mfLJ8jVJO9psNHhsajFWiI6TgaXdsKBKd3YjIH/N6afO14fiAAjIdVqru
pNmC6vegYjACbgps7kn1vW5klvdq64smTv98/avGDLCLoPk8LE05tN1c3QZITnPVJu+ZWuxJY4JW
xnQPbS+ivQisqW4P9X8dLVkHDiOJ3p2HCSis3UTOCKZhex2CjXo7P7FfGIcnDrXmUZLWx0xkQynm
uoMcrBsh/7zOk4JOWA29bFuqyKOFYc4/rSnfzpG0d7xTWe4HNYKjBNvoKLL5z+F26oNhESAU8BMf
8nmsVnVar+/kNkjqRWXd91exq6krdx0Gtoid7GeRE7+hRe/UvVr812zCKt/UeAm3IfWTX0f1X0f4
YzTvR3j5vDNrZWKyVrej0Nb/eXr7gT8kpezi4cjGWFW3gWYt9pVRvrEw6PYNyabqNsgR61iNiO3P
09tjKffgrDcsLLxRT1VNF2wGndR5kyZDjuXgbWaxgwVKtzy9PpUHWEoa6lQRydEWXpjYk1uQSZJh
OKOhjBhyK5ks4bpBGk2xtgf+ChkaFmiwd6t6DxcHoSb0n2rTU8QSgzqvRDS52bBesKsH6xkD3GG6
GqX4rG5DjGg9V34r//xIZskziPgZVMrrVXF7JxylpYca6brvHXuaznvb8m/+HHXnaGHluJH1OF/X
qduyNWN2lgqaIYyQ+hHy2pzD9RA71qy2isLQVgBdargBa58rl/lV10l24loXSJGwaMsEUy3offnr
PJu7nNWzOAVr15c+VLUilLSQYzZU89TvBK2xFzcBLvY5oCIXCev3TT2/ChaoarvOldtycDv6x2Ms
xoWYmRGOK66L2ahsN4A2uHROdjvRTE3BFe/v4BVmGiKzyr0mTXPnM3tIpG/g7iIZC1T4yns+7n3b
pQ82DvYz0txv8GBkKbMwgjBtHL6Nej2to3c3wpO+zLadIQEzPE7ZMU4cv6OgeKp61PvWNuPXTAaX
Fhbrq4wme04XKkr+0kSZfe61y+57MAaKekvVZTAEaQNvKYQlnseM6MPWsu1hHYetiI3Xl3UaBxAI
s3jc6WCFTSOWBlpsEN2RSB0kj5tHuXKZInqXpmwkg6TcXdOVJLoH8bI+BVB4dzYd/XIR6/qURBHS
KOLXxybe9oHz+kc59VCJY/pYp2NfBBmsm6lt8gTiyxeShSaX43W17mxQRHzhdwScWE42qvZxIPhd
MjAHdyYNykWy7FUs3c/Jr4fL7QxaPEJAhUVFdBkvdBaFH7YPiw03U/46h168oyEBfRHI9sOG4+72
eDIscBGChpxiyqf3SU4HpbroOVvV57SxoMw4haY0mvgYbABgAhe9Dn40fYTw+U9DS0Q5s15/KOKi
0rIeptD1pyn3izESNqdD1u+1ZFuYC9J4J19hb06WbfpI4rpCOJ99H3GPJ0RPbsel4gffNw2knH0r
V/ts7nnc6YfbQPXQAp6w2akbOUiJQZFvxpsAD8jolc31jMQAgYeOxPY4w25H7vE+Gi99p5tuj/3K
LzBS5p2nmuCRXY+21sld01p1nMIeUycyvNI83J4aMXlFEMVbsblNlWC/DD5qPRZWdFu+dD4wt8HV
VeKwAol5m05+EwVH3Ys/5DT7+dwPw3u2cHgbrYbYFjqvDCigszQNlz3iBpP72Cu/L+wl48uRDdR/
t2lbacuboovZ+JoEVpx6u0wFCC7oyf691l6EF5FgGyGxBSOnHbA/ay6NEHYXc1HnouPYCjOjn6ZR
zmdLVP0H5UbutAZKtCN6Pq3TOLxPMDhmpsRD6DpAX5bex1n/DGcqeG0bal7jFktD1+ftZrrTZGf9
0ONdxMkmj4aa/u4201t0Uzu3/T7ZYHVteA6+NWx1/bPoxXyhwXS5nZEE0J7nj3BukjH3KGsKWrvm
4ehZEX4kVhwmp+T3NYPOVi8du1+E/RztsN3BFoX2HdHkdO068YT27MGTW9xd1EFHl37IkbEkWP9G
XGRZJ8wj2KdiBlqRk2lay7aOtycaueG0NHDbasrLWgEW6TcY2kGN2LNeevolgFiZN9YvkoE031ON
UKKecvja8ye4q7i0WkdVnTH1mmWQLeIx/cquUgKkyuEOBtFcJDKL9wOPfFgf2/YjFfEudY37zLIF
RJRoZMlSOpeDr/TeCzfzYuSIFXR07Q/L2jIdkvgPrxst33vLyg4Iz9JKDWaHhaz5BADJ9jJtZLXO
fvY0bx3yIvtBMkbfxshvYSBiIwgaP3iL6vHX6e2ncDhhkkYIFZWux5fYYnG2W/glpNodxpoBWbme
jpP9skwExF2w/ktHvrtfGpazJRMPG2CAc9plCHBDKMBRLPkDVEtZxBODV9pu0E0g7/rxj0zCvgfi
0byGNYwAuCTbkaG32LMj/tWGUWMeUre+9ocoYuG/fLN8VzCTP/p+W0rAO/JBMERJbdZ7uZxa+Dgb
776s7bQHm9i9ha399LnqcsyP9Fug06cxDcY/1ljBmqnrJnfqCPGnbnPNkzwaIizLSkAijXid843p
asNdzF9rt7Jdh4jg4CUuKFnikR21y/rQCvIpWuZOodPmErqkJHE3vA9Y2WUXvi1xvL5IzPmehuah
9VhfeFtKTriIQnwbqdpNPpflrGdTbSjCPQ+LeVGjeCUjNbuOuq8iUA3N0wB5jTbts/Y0Kad58Y7M
DcsHnvOFT6HNzYiJMcEqLsbE1cVmoG9t2YAULQzTD6dsmoe64JrGXygcftmf7OiTBzrqg2CNvx/D
eoZg2hwppKQjZKa2iOI1PPZL71/3V7XzDI92TQBdhtZCP8AVRsK4BLYIeW12qg+Sl2kLs1yrPq4E
p/D0IpVUhs/sBPXIHaiILh33m8+GdTx3wvveEA8eXWeRu7LNKzesyD+0/RnaFR7sSocL9UJV9NNC
7nU3v1svqPNUyeium/XXaSLTi2DDUNVXfTNOp+hb+mnVwA7aROR1JYE4Z0aS5x6bZ47VVCDy7emb
c8m3biCl1yiTx+juuHN1wE5ohtYXuuu6g3YQ5lI1mtMS0TTvpgzZmUnFAbYINjGfbXdAZaArtCo5
wP1Sl3DOXB6F3qUDpL2DXzw8DxOd9qlRQfHrGzSBKCkLXmOpbZlmHPd2bbs9aGTvEK2NOKXq+qn4
9GXkLT35XAznoYaPS4gu6RLZ58ZZ756Y5XA7i+KlhsHa6YvuDRAQ1zc5zK0ySlr6kzv1c0IVw17i
298x3VqkEcm3FUisyzlCsSLpm/HeGBgZ4+jetAV4QdI2/MyWt77ptrt4TTcAldq7oO5OnrdNX1Ei
/6yl+/cwqUPizX/AyXhcuxpgoUcRWrTOnj213YmGdG+ttyVnD/hc3vRd9rDxOXvArNwAfxOlczBb
f9hI+EXXhO4Im6p7EfI0TTqtpi1OKuZ7L5oyXIVaQyGNA3even7pI6Ri2vZN4WrT7Pks3D5oxiC/
JdNazuZci+C0rjp7EcQDANO2j7ME9mDjTN9jiUpUei9WpFXD9R2Cf/IuY40Aa1x33fom/W2+QLxI
77VJJPKKJXqfmuYgs83ltibDCabxULpRq13b47kmGrMKf+6N++tHi6TqPbCM5vXa72w9Dp9X5/Fb
24x9GXZrvNv0hghNwkDAuxGXcFiX3EBfqLx1M4do6H9A4X0wog2eVs7SPYc8Vg668w9zGrE8WuMu
N7Gu+nDU77EPLZ3JppDXabLoXuVBO9onvkXf/UHG1xR+fQJiL88hQvuibkhbMqUPZpmu77x+Y9SC
LgLH+qO+RpSePcYAYHeqDQuVPlE6Jvm0LMv3FBtLPGfNDnqRAB5E2ke3XP372iv9wM1vXt3tpFYt
troaipJTrKBY//ZNz7u7SNOXMIHLEreeewi8VpQrIOwjy2y9F/A+YOHrb3KFCTRP8l/QaOCqkUTe
rSmipSBun8d0aEsRduoYpcta9BQLtosjcQ6l2vKZsuTk+UIdNYrh8NnPwMWct7q8DSw9hk1YDokS
H1HvQ2KBXt8bjj0/Ntl3H5uF3zD5MiTdw5RovwyXOHtoA2oOQ9Is50217CwJiw9EwU8NZnhZ8fIp
1chg3kpxtgk56MxgD2vZl4glK15wDerbKxUZ9KXt6E74qDjJR7r0j0EXzQVeAvwnglQIbxsvir4x
4wz4BvY0dJzs8NLFDgIWeZZj5z9jAk825wbOaBgi8QunuxsqLvtm2nmt5mXsFoJ1pakPzeAvB+wf
wKLmYDrT0UznocUur6btxADgHxBx1DnJArHzezEVHD85T6mdzsiV770YTFZt1jc7icvIZ3pCbNKX
fRhA5usaekaYhd1NfzZm7B7tHI1nn3sX0QT8PuXCYIcLmwuUL5lz4Td3XIhDKI0+k7Y+EV96jzVz
JLcLprKAGvYxcXiU/fxu2L4Vrbw3KRX33ujIyUTN4+0hyQlwWhkUwSC2+yHgr6z1k9fFNwR4afax
tFP81I4fiz1YSCfPXasgAMdjcFis0rsh5LtUQSdJyNE0ChNmcOVCp/7APIQ6MjoEsCu+0hiOb6ei
r1E8j8/dgNVeSxl/90dSUMXYC9+SoKAGZTSs/drNS7Yfo7g/GmbshwGX1PU2K6QMxcnzQv3CI1yw
sD+OacZ0nKuIQfqTdATt0r/g04AohfqjM0iYnG3fzXxNd+lXywgDqVHXx9VltmpbfrctiHPUlCYF
YpnpmwFWvPi8B2KXBOe5sQ6FH/gkum22Hyg8cXkHngIGU2I/ELMApKyn5zmkZTAw/oQcoi/Xfsp2
sYqnYwQB46odsMttaC3F3+3JUmbMFFNoktfbwCHtbsGUr620H6sEDDV2rDu0tEFtS5yhBMfzq7qZ
xUXX2I7DHgQMsYYfhWn8itdrUEqph69Qqh4Nrb94kXdELr4gtMJS0M1IX9M5Fff912DDctfNrAVO
laq9hp0DIEV4wLYWcdhk1uGb3fircTBqMmQCy+jl2KXIfT14Eop9iFy9la9extXZh1rbMaDbBglN
xr2tame9FukwDefA40hUmA+GfA3pyQDa6w0hl00jzVQiGRGbeN0BkG2EaxJ5m13F0xyH5tIt2R2L
bYOUUgEykzCcPUAtSQI22wyjrHwI35nGROMLrULeIrpO4VFBxMyeU22KTLCvmibZ+6ySoRIIR8CI
qvrd2ajfvyPJ71HdIvoHACa7JQnWu+ZAfMUeWDPyt6hpy4X462UMrm6g1ORhYmFyGtP+C5ka8gCO
5Yy6vfFE57h/S3pS9XbsYMiMbNdudoBY0bXf7VaZ7rCmQf06rtv6GjiONIT/hI9lLl7E9BMyYAl/
L6tLW3uQF6RSKPbpxkuywnj19UrBZs2wIHyTFL1O2iNX25Rj8RBHY7IJAQaGWHOIY9SeURkk7yI+
dUfEQKCirYV8piLYw6sfvTbGPLA+lN8y3NIU8BeAlIm9DNSJYpm5+uwHBgMnif6gsNnjPhsQiEaI
4qPsMPZpV8lIkQtkKv8iYbVcgOOZap28O9OPux6y1GeyAKwdTdOeFas/DDThIxw8yH1I36E5P7YT
yphGKl9rE8xP1EvzSPZw6RGHSn/yv81eCt7Og2c8Ex9wG1zTU5QmkIxGSd/RJKfdt5sH+Z9HwXsQ
AxewWyJeVkkg1af6Z+vEWzIA01nm1iF91cMepna4h643kaC+02RJX2QyXBoudxCtosoqiGTbtB3b
CCtdDtED0ZvP6D6AqvNgF58hJ9AfsVbhw+2hptHprlfLcIwGBc0Qu6Zo/XqHbZUXZlihagKzvNuC
6EcISatQs/chR2ereh7XxzZk9pFEA9tnKAGEczMDIoKb3EUpuH/ri3dkfPcoVRrLqZ35EX5MkhuA
l0e47xTKB4vvumB8SIBAmDRglxXlWs8GegYqGr23ZDZ7p6Nwj9K0bk89mlziuT0DcB6e4wiTqfdU
GXhhBGlLwBTZIE72EFWPKWmyA2obg9IT6i1wApPPyccRlSk7dAPFGpuSt7htxyNjHAEDUWAZtuEI
Vwww4tTWO1U7dhFh9mtosymreO+kxDo1fJPSi8+3wdMGMATqAiG5ZKIEjg0ZQY0vgP3JUzIrfvRb
IfKBiVjmE/JQABAtonabhk9bB+9gMk/ddRhlPnohCKRkjEsDV7Uk5NysPv8kPdDGbSPLLt4cqQyi
FUjdtAPF6XVgbmaWU9n1R3jRZCfSMSomOwQP7URFgWo/c1w8yIbb6q0HvdlkN0FJRQFPn1b92qR7
0o4vM3ptniFpp+eMNV2pOzfuvFjJ3HGt7lqvdy+6ew2v6y4jbXpY5Dq9Ag1BIq9NUHhG/5QxMJNw
a1w5rHaoIgFYI061PIJSr7LhSsH033Qt2WVbbjDoNj+sLSZm7b/RZTaXmgO94mPgnTzCnjfnJfdW
zfHrZjDfWxSK/ZlXL83mCjjS0KjBwJnpazYu7tPGyEGjmnb72ykAkbtYOTDikAhyX/VNFVgSPgx0
G4GXurDoo+EL1YY+ruvPdSXzo9MMpQwKNNAMCfaCXHLPSaJQTrUJZKfZWOIOWccobOqPLrTLnq++
fwra+RETDU5+4C9lPYMXjac6OZDrpdqoIYen46p1GfWuXq4GdluHZ3sb7D1Un7EysFZV3gDnOYK3
rWIe+PdybU05rf27DNaxAGhMP+PRHaWj8dMYo3BAqZNSNP4ZMgaueO7s85qMd4gOsuPa+sBtFe/e
YAdm9+0VJ0/pVEUTYus0zMLnvs5AakPT47SpJOSoqavzpO7AQtJhPvSbhccf4PahI0PK0+p70a1h
jutiOREIKlUyLzlFc49ncNNdQXgTHm+ngL2WMkFp7qNLyZ0dejBry0QLnmKuUM+/gGZWOyilcbFs
wr8of/EvYg2wonfYEgll+sXOn9IL2ucg0fpFIUT2WPDZx77/1sb4KJjX/zq6PeYt6ZQ7SQ+J8YBP
oujqhYrsAhll+XQbJK5hWwA2kano7ZTFOVNYMggYJBSjzrAQ2fYVwugLXSf70o56hYzOUQAQA1ie
Vzk9RDpo8044Wji9RG9hClhzU7H5grcEY6zt1LfZpG8TY08tpvqhiRz0Rd88zg7lJ7BZkLabOnZF
1Nj0+7VKNugSENoNEyfhg3nye8A7UOPq11CDnQ6auEoaYe+pj2KzptXXygElTiiynSp0wq0rvhc0
XO86sfRlaub6m4k6sPFD/GXpomSvTPxzTaD8klmAfAkAYI3C954hIQ+F73r+CXDxg8GcPPcOf2JF
Nn6KDfAElXnsCesncHuOMj4B3AgaJawCMdrm5TZ4m0L5jcuSKljlWLokc+U6JO3dbWhnGBxjQ7/d
FNwGnCXxGCuHef4jwBJ5Gtmjwep15J6djx30V/jpS7qrY9jM1PN2Ck4b8GqCKsh27ECzE3kAiTXm
Yy1h6i5mgZ/FPSR4IYRtk5iD33nQn0IvOsTwvo4RZN+CT7DxxiZDCgRn8ph+Rw1a9mQgcBVapPIA
O0DvsKTRQqGH3ZnQc3SVh8dwDfJbZdyvHgeP/1mo/0MNG2TCxvxZt//X6f95Re28kv91fc7vB//r
b2e4vd2ktPqX+R9/C/fpvvaK0P/8pb/9Zfz3X6/u2ubgbye7f7Zc+G+aKjz/oWdh/psf/u86LqAB
QYwSwb+KCP+flgt/7yV37WHw6yl/9VuI0YAmRqct9DSIAjQS/Fu/BdzsJooTn8SxTyLUKf+73wLu
LowbRKDjI1qlovMtmir8u98CGqyhNhHVn2h9F+LGkn72/9NvgaDrwz+KeVGji5eAG7v4AY1SlCn/
veKR69nxdc7ax77+ml4hg350uoqFA7yzbsdNMERv83tzpRLclU8IJ/6W2vYnA0ZZQDLri+wKN/we
UrX0Vd3RO4sYsBTAINorFHEbJiAS5spKdMkVm4iuBIW9shTEIoNmc1DdBoUKGayFXVAa1JhkyzSe
YkLUzjQUCaqI40NsXZpL1iR7zWHCDVry40yXcw1SvxMeLGFcG3tDs3fExoCFomKM6+QxzsqJrfC4
xrF94qk8odLintg0vQu0vEQzn079Qr+jZUQ11M47gxOJEcmAhhlvYIy70jLT1YW+Hc1XgiYO7Dsk
LISbgGugbwwHFMjecySoZ6+B4rQAxamB5AAiiCsr0m2nrrzOrSA/vDI865Xmmep535MVCvh1yBZL
Kyq+rZJNZzgOfjnB0ikY3o3XVdEV9qLXQS9M/Xl6OyJ9/2o5yhuBaPdVz2LvaBKbLyNjZ+60QWHY
NqCyjJT9SuSf7wH3Y4iPmwtzg8omV9zenI//lnvTACAOKNsOftfrSru7rvEFpNBgBtOSYv2feFKl
4HFKBBkP0P1KkOeIMyZbEQ91Xj6D5Ctv+Mbio+iGIFQCfkpAi6upak18YnWqDz0KecBYGDWUSKaC
3K7JdAavEJQJHzm+5HQfSJYcgFeQE83+86P/xzfx+9tRLQ933jT/i4b9wR+2GsE6qoVIaofdZPq5
ug3WhhN0kegPP1GgUuZVVyzupsMM4L+Kr5PhdvR7sFcAJxCqPoRbtKf499VtuL2hf5y2VzZncjUq
AQKS5Y03YO+EVjtWfx468Dur4KJA4eonovihchac3O3o9ym5PuaSCVmAFMXti1eB/fWd305/Xwy3
I4QKY0kiveS3GXmbjInrMw4ghP6aprerY+2iL1S2FA4nLuLbR/d7+P0YbRLUi3fVurm+YteJLBzq
GXIq0r4i1+H2E+HWGn4cDMH2CkTwvwZ7RSNu81y2UwtajjdtHiVNuwsW0JMT7SS+/ARI5X+co3Ao
3sxTqPXqdjeeswln63aT+Ma4P1cGdbslWrgAZQX1UNGUuApJmqtup7chyDqdQwqDKxZ9dkQeCakP
6NbBYRkbWqZWqRyZNkpZ7JW1TKcJhyMczkNvzXla649U2d2sAr9M2tmrUkpfoSzJ/WoClOHdXlS4
M20LV+U62W4PkOtKeBtuxOrvU2ghBKSifyAJvoTt+oSg1sFBdu0FG0QpkMydbiBlLAnkKN9jO4+C
r2xCDD4qy6tsXNu9C+2XViJ7az20MgjdGz5ZTgDuAmuqKYalAfW0YcIDgY++DNqwMyrZXtOOyv3t
Jd64WVSCW5gBgSx/E7MLBMvxC/pDj6dtHWNyT9budduMw4z2dcndk86Q1ilI/7t5AW3t7HczeWFB
vXXN/eWuZeDHrzsdOOH6Z5sRcQLmD30SvAdKll9E6rdHxud3PxyPWbpS8DfZNzkQVPCt8inbzxkq
KVvp362yFWD28Btja2D0IfdBFxpYa5u4DGmCSlxrP+3qoEjxTwaD9URtR0stofxZKJsiuF4K1j5Q
FMcWZPY/a3R92CkCAdXO8z0AQbZXXcrRcmSOUb3c6gPDu8sNG8IdrBdW9sGClgf9nRjAOWAStXdh
jwQywdXE5GVWYBCDwZ3byEPxXNieNhNcyGhf0kYTlJpf8zSJktG1m1FuMWN/A615HKP17LoVHB3M
LhQXNvqc8e3dTg3Alg61w2nT/wQyQtFLY/7h+Sys3ECSHb3G6nDTUdq9PNWp1+wC+FStG/lh6LYH
r0vNiW3rAqinRycKsa1F7DUPlHb0DDpQnnqemryjOROuKXpIuruo5geoP13eBSGs1w0E74ReAqof
F1Rh6PGgZ3AiVMPajKCil2x9UKwLUAU8moKGQFChKxSpdehXELU9yvhmD+hMSrCGIyCdQkrB1s+0
SCX/A408/ANKzF9nsT2IKV5fRUhhO1JwwApNbqwydO/DXNpiJJ4ZCeZj0NWoJRzwR1FH9mhc1Of4
4u056Ll3b7cGT2Y/GySz96kAbTrW12Svlm8W/aJ2qHEne6LCr6qDmLM6r+qpG/MmRjq3wVekaDkA
2JYVKDXy7md0K8nZmmqULS4RagA5KutR9LGPwnkrmcyKBI0NLukQDaUkmmEX8cfvIoZH6wheV0tn
1Cs0awCOm36sadHMZ4UWAbnrg5NqltL325+cNXO+SghYTQLHbQkKso1bsWA/PxqLCbT0zaeWy1D6
bk2AA4/khG4YG9bZDDh27MFj3X4mISCGJSDejlypaPcTZQWPiayf+iG5cIHPNPbVV5Ppz3Rc89pm
FzAHVZhg3qLoE9gfIBH0j0mPgUiOCC6BuPMrjdU08P7r+U5LEr25pPb2m4LTGzHvFPfDG9+60xx5
AOEs2cehN5cCClbQdWO5Qn1BfU/zruLshwhg9ADnhg/jR969M7tZqu6QbDHmJJGugAIk0GjHFv68
zY+ZC7zdkkUxIoP1B7RPAcPk/7J3HttxK1mXfpV+AdSCN9P0yXS0Iq8mWBIlwXuPp+8vgrpMilVd
9//nPcFCGICZTCDimL33AV89pxbRun1oa88DCLJVqZiERNhokB5a2OMTpO55NSrmr6R2rLuc2M0U
HksvGNdO0Cb7OoH+gF2q3xAJ5OPG/g7CTSRkXbJ1CS5f0cdbPfEe+KC3URR0y0YZqlNMJB+s8R4S
2894Ml7mMtCXdqVCLfLdtamCJwpAqSOydUbOAb0pW/fg/HbKos5U5ZT5Q7Nw0+igGtUvSEWAqBG5
2RSprYA6IgFvGIAtMr1a17XzfbT8S6x41QaX7hShT7Mu+tBejnDmW9TPBOpqCa31TneS+1pNAaT1
7aPZrYwmvKD6Ux9QhBJsBAfkVTHuh6TXFonWzDwq+LpowFgrln6AJW4FIrgEat6PzfMg9FjKS0Qm
aEmIPUTqa9J2dpNuDaQLThQY/mZZX40p8g+1X+ULQmtsRbz1bQU/KEuS28HBlFFNMiMaljdUR0LT
6caZlW9z3mzCLn8JgwhLfDaJSgKa1RzvOXThbXZRg/9g+qsyHLpdRyZdGRNn5VGqYJ0o1Y989to9
/wj0A+JLaYHnLpWa2Av4X1QYnNg6pXa0tOeS7YjQy0JJqnExFHjeRhp4N/0YLQhUQ+xnxz4AFV2z
PHVn9lIwrN1t7QI20vwIKFmOoEBO0G2wtRoeQ1TsyNTh5qgQ58Zi48OXvgkHI8c5EfaJbMuzIGFE
NocmXjZEundkZosbecA2Ld/OZJMtMd8MTf5lNEvM7yyP1xyshSrApVeI+CBso0/NohutfTDe5Dr2
nsFusqpmIkFGDfctLvNFPTTRwekcdwWUHVSYMCVKKC14SWRzGrurt6EZPI15+mQU6rRRvIaof4Ll
VWlo0XSkua/oawnJlodY4rJdzCD02vyVRBo76D+s9CZCGEIAX3MBgZU4WA2u9DYKo2NtltUNQKRv
SaBMiJtk+wgWwFZ211q0DBy932WqvTCKarqx0Wm7wccgB6VaLZSLTDxegJtdV/8xpXOzdgkOYw1G
pbXv1ZtOG+oPh1ZY5XqQOcKtO9nC/ZGHUtjDWZm7S8/2LDRVgFFLBHVrWpNIadD2Un/aJJlzcS0X
BkuCR7OQp0YKQQVWRnUjm5qA6PsbU1j2Q9JG6lIXp6xdoboE9HLoBjIBxXyeGvUAhkl7sIzii5+C
RGQX0XjL1OAU9NVpNjPz0Qz8ZWy4tyDsebgLTbnETvSjC41kWw2Fc5iarti4JUF2v43HsysOftj+
nFM73aSWg3jdkKlrMHl4sGHnDau0B88R+upXcBdLRNheAeGWa0CWQJoix1pa4hEBl1NtpyGzL1o/
7fwceyEP7W9dYVrHqvdv0jAKziSQcE0zAzkAWOXYbUODYpb+bcTlcoamuD+yNZQPCuoNmVI/a20c
PNpkVBdtGVkrvHFlYSJH9QQhM8EFBmhr9r+m1C9OrdbqiyYtA4AS+IsqQnGCj8Ar7Wj1JeyC+gJV
DftTLbptHVtQuVOXdZUl0460nLeymO1VZFvBylRC9A696W5Mm1NpF2d+CG9XpFZ8a2o/jaZGqqra
x/lsQHYo7ZWRx2Ro2eIX1Wxnm6xxRP50Iu5WRtMlnsNho9n+sk+0DpGQcbzLOgPs4Vid+iHD/+eB
AV6itMuy0qtl54xrSEvZQQmyej/WLgwBsz57E2HkrhibTRn17OcjGhWNTe4BFcaf1kTQwAv8rbME
ktae2saYd4AFb5vILQ5wEMGgKngyWcNHtwRIzGMJDjyeZez7ZdmAzmBV2De9qz5OzhwvrFTX93bR
/KjI/GxiPSl2yuADeAwhpFakQqeo5y3Xpls0Al5Is96G3ajtpxk45mBZd/EYhhsX/mztBV+VfDII
XVb9OTfLZe4gSGOphr/1OvMHGjLptkC+cjHhY90JZZhoskbS1v68xXw491oOMcfqsefcZa62xRps
IKKHxmAstISVikRZuewMDU4ZGnBOdGmj9mhNHTR7XSEVnUw7c8xeW8MABOQhMBG6cXzW3TRYQrMA
s1MFyIewSQ8c8JqnozPq5JLVYN2jJ7qca03b1+nL5Ma4JwW/a4oSCsQxs8J59/VV2MTNquUbITmD
WGVNJmsbhq4HMpxPE2HB5ywzAuBmgCQgFTnVHlF8HFadoMMOPZ3nwsaRnZP2iIKQkvh3ZqCCvBnB
TVio61VBV7HLA2RSamebI9+x4HdbQwZNLnrUAInz/aPrIzw1ZeaNozV3iToOxzp3hqM8w0XRlwka
bCvbBn6BfAlIHMxU/J5gmQ6Tt8PrOykE1VdTet/HcbDSfDU+9B4xIKWI4Uj3pnZTTL0QY+lOXlxB
LrWdAfADip5DT47daxdUbL4xs8p+SJIuRMFyXDxXiYWgYvGauqm6TYSPowTxBUDa2A4qYmr9Uzj6
6r2a/4X+QnyLuMam6jP13NuFv2Z1TQAiftfUuVmaZPg2OcnPEDTHvB8auEN632GTwQO5NGmQXdwy
TM5p831Qg3Q5tka9D1tEOcs5uFHSyt1XNbdI4+LHoB3T3rWXQR46QLjafpMGdXFWTWsb95NGPqdq
D0XbfnNSzTjC0piXXlebq1iz+FVTv1wT6+h2VqH86Epn2nSwfEQm4gtskp4EV/zQiRy8FkKx7UyN
3DZrbDM394FFXEMJrAEtwAz3fkq2o+NDaMzhYxXZdGOqKQ9CRwqwdbVbMxqCU2fpG6NoMnhXKvKa
9V8N6Zib3B3vhDDuKSJDG7Z+B2HKChdWmw0w7YlCwExVFlM6lhv0/Z9YaNK9Nul7XODX0gJjNIEB
W7U2elB+2jrb/eyRso8duLvFoN/obgh71G1KrBVYxiDBNJ6YlwTBUUzMlgLHOoiHxNO2MWCLFVFj
kDaZom0UG2StFw71qtTryzgP3b2Ipo67tIud19Yetm1jr3mnml1kVynWVCSe4QJ67XeTfCCvA/j6
ItRuRu07JsawS/Kp2MH1I8cV5vvZdqNV3jWgoUHBjUo0bvOq2Hmp8zPGbH8yse47wTYIFcU+adZN
WGYVYOPpW+ykluBe8vL0EwDaBqR1W+r+U3LKPGsfR3aKUFlh3WFe90gaJvE6Glp/qQA5WCKZ+quZ
42CR2y0AHTeMlo5tOaTTfIRzCgzsTssfKwMN1XkSYPMhwaPV3U2b2eZ6jKJm2egYsLPgnNrCHKgG
KBNDrZ+lKQaWAxFXq20XXdF8aVPXXoV1od1QwempYp022w6AUNFBXSqDYVF18ArZyo59EAVHaxgP
cMgJxmCsty1xa8t3C7Bp1mnWLY2gj7JKoE5sgy59HevJW2VTf++0+pfU1ltyR+bBi8FCh6leLTJ4
VnDXyr1rxf5jp3bjKhy+mcMcHoa0Yn0ii84yFmWXfi5XWuCZJw+xl8nUXWzOsF6pWjLfON4hV4v6
pDXnsi8cDF+/34AgnB4Cw9kmTTzsCEWZaEQ4UGcbZA9DkPfn1ML2RgMp2Xi4rxWcvBoKyhLlvl+1
CvJp4XrDN6su76OkzNZWlaDKZcO9c0f/cZ4Sg7CmEi8SMw5PqO8TcPDUI7gPfw3ZMdzDI3OWUeTh
teoPeFK/+lkdjw4Ib3b/uCEnrP/y4Jlr5FT2w4xe0KQA20wykz2jAHveEujooFMBbYtQ5OuUDTxg
oAMaug61qo4XlHAuSFS2cdw9m13MzjankBPc5hWMXoiUhdeelTYkEoWmJnTTaQOEqr+ranUC+p+7
rDCmvwWto6zMsibI2QCkZqMLqgz4RR8+T2TRb0AUw7NEKYOcc1FBrQjBhJsKIknprJ5wjtgPRwim
IfR5ZLJS5RhYar+IvabeZQBfSg09v1w8sEatrxJzRH8YiWfTa5RtkpcvauXWx2KIkVjl048kqZed
nQkGUwkxf0ZDDAD408SLiAQfi6ygbinVsJ1LJXiI/Xw3NBbPWE7+Q4s1HNDGLbYWMsaRh9LKkKEW
kOLargH0IXjCRoMuGdn0Hv7lIhl6Yzd4eX9AoSoT27yy8lsDxpj4Kw2R20WukU5WC4x5F3phQqqa
6DrYc4ME48oeBdCMZA3uQwVjNL4vgC2tc/7o0u0bfRdGWKhJVZzd4DymtXWoBeO8rdJ03ybpnaZE
A/x1fgChl4UAhoILBNB8SbatWroT2d5IN5eoK6QnAhPbAaHRXV/pzcEY8nZjNjAh+3CMSQU5QCnt
4lW3MIpAGbVbX7F8mDuEJNJKC3ZYRRtjCPiPzE20jhAFQBOsL/dW4eKvFXW9IgYJHmBQjFWYKznJ
cf4FWpjAUNMmsJoQ5UFeHUgy470cnJ6daM6jjRlD5G7t7OgD5rpDXX05lCXL7WAR6vqqmF6F5l/x
qKbxvLMCQ7mJQf32k96eimz4q0+BgM42QEBfIj+ybtY32MoESJvkxaxGsu/AKI5+loEBm7LvbZag
UTR5zs7r1ZR4ZE7mxMiPkY1x4RNeXZljHR+gvm40pSTrP5Kx3CdOqe4tlaRTEV/Yk4OD2yIdbmfm
2lOS4tyq7cbgm23LEU59ZQX3PrHNU67ynxpeojwaji6qiQvbNxBudVvwJYKe3RbKvRXHzkEe3LqP
uV0dL1XDzC4WcnIbc8hYzgNMyCpz6200OM5Jj+z8xNd2u0i5mLH9l2V13t4XrdaJ/xp5Hg449T0B
fNaCwbCfM0fJz1WnFufY0O/LABQvMkJIneGzrp1kXJf6NNzn4jCinpHmCG70eKr5GNfkyr+UDsqN
UDWqFc6Djn5eK9j8hUUsKq4OSKTE+8JLhlWeard6qIwP6hzyrE8zzPZxBgFoajr0scBbhk0JBLuL
3WWkmpvSImEJVTbaRi62q8fataxgNN8k2XwB/KahXzZ+N/sqghyYumfY50slm6KTF3Tu0gwBcadx
94oUjHkX8xh6bMko3MPpTdWzEhTaGZ93P6N7c6zQroOVi3Ge7s3Cai6e5qabunTURd50FwKE1WEI
oon4NpgsO8dstAjcppPXndx6VSkGmwGu6SJFKC9PrHpfZizCWaq0J2/EYyHidOu2PERGXyeYmUco
saAgCR1GFsDWtDQeB0s/lHXlbpU4iPaB62cLvWpJnlReckmm/jI7QX+TEg5sEg/JPa+I9lmWE6eB
ezyYwJVjUKeNBteRBKa3mFg8l2NGiqfVEfIDeG6sUQHoWT883uve/hXF9U81tqst4K/v4eTcDE2f
nYsWxcIhRq++8uEpWvUMIRLl59kzhmVIcHpRkh/eTuPYbs2UrT7GbdoMmSECblW5iZRy61YO2n56
0H2BF3vsFNvYGw755nlySgC4GtjPdAgPVtreq25XLvui5bOOmOml2z2WvuceCeA+BsAklwj4ketF
QwLuAHQ8BUpZVe7tyTL2+Nw8HB3e22R128witqvNFcqVOlpcbeXetSPhqcECPqqAp15NDeyHvCOi
VGnNT8j+xSGvnHWgWgXaTUimA+JfNF3znNvFX+pUoFE9Dd+6DstWCIzI79GBqNsas/M8wEhZEf1M
d+DFnkK3B35SLAEWt5fZ/2KDIt/0YNBZAm0CxB6ZW4fE003Rmo9lctBMdXwxLfadoTazjWJ1bzk+
me2Tyb9r3u/aB8H6ERZIviGaS7A3EwGlUmRjO5gknU8QpqCEAeqy4ZLkE4qRCOCwEsQLU3K2NUHX
TgVx+60dw+YmaUWtAUHwngTV27Bbf6UNIea7CQc8br10jaJGD3wpuAs6JCrbEOK4zNu3Io2PDTXs
AA2jvR8BTVCzb5mknsNB9+pLLCjpgeDfD4KmrgrCuh+UHnKRUPoDPUddDP0fOMfQ/OUhTOOzL+jv
CqGam2aCEm+OPNyZ0MP3E/TwMWnueFnqRW9XX6wZjRZoykICShDpY8EEIemfrdCCIIxhC1L+JNj5
YTLtUwMlCLRJEdQUJH5H0Pk9QezXZ/hXxEGfNEhKC/iAzcITQgAQvUm0C3EAXBAf2QW+iTx44tJU
yAlc+6AvxZtkKp4+5aF9AyspwRuxhHqB/ObyrCjz8UNTDjjlFK9q6jkvcA+xggX/X56572eyGYp/
WAFpdm7RcgY/vMzKMV2wsKfrSYgvDOLgCUGGFDWFVQ+p6EYeLHav/SwEkIWUwyxVHWxxWgq9B3mQ
zVkIQcRCEsJEG6IXIhFNgFxEa/PPEJ9tFjFN4vlCQCWRIIVE6k3UUnpCiFDEqFFQaSTcNqX6AuJY
WYdCskJROSQyXooN0tx4aFt0QuQC5iAaAUL4Qp5BKMaQF7IYDfoYsotE4rgPnS+t+DqFUNSQh1YI
bAxCaqMXEWGJlAlsF+0fBDkypfTg+VTfe5egWS5kO1Ih5XE99Kh7dELmoxeCH4aQ/rBlRJjkoLb2
jDjZKb1NGJFIZjSat6aQD/n/ADEJM3sryfNadHlbT/c/g6h4L/37hvYCT/X/hoc95VH788f/eWi/
tT+bvwslvV/3GyNm2/+iHrNB3R3T00ERUfPmrSSP5uj/AsNKPR7H0lHbtBH8/40Qc7R/GZbpGLah
u5rOFc1bOR7NpSgqjiTy9bpDsQnd+d/Aw9CZ/AMdZtoud1c9WzOo6UG1VVnb4kPJgVSLa0BJifWz
MoqTZGmNVUpGLpw91Ndt/WlA/nKFo+pt5ajqKtrbqC6opnI0TZPfo//pWnkrOfk/Xat53yJCEKuA
/fQgD26aVixx723Al9XBEYdPfTEE4b8nKs3RztsRUPlcH6+HtPQ+NiMzUw5g3L3KM8CVptnRsD2S
xKJZTbm6HobQ2ep2ZT7rTvsjydvhEowzIrPhunBqFs95mL5aJUZ9KzhZwbixvLgFPKs6M46WP/ug
pyr/IM/s0vMPuR/YNUs/I7Kd+BqSPT2OM+jVten42Gw4WsHKRZEZ9WQNUo5GtbuDbId2d4E1o34v
E5HDis38SIy7OJLlL46hPzpAX9HW/jQgm/JgR1TTSMpEaYi8c1ruvGCAbSVuhFCPgpoKdkMQEGwc
jdlF777uKZHhu+dQnM0wWBCKsIpVqW2Lxmi+eGql3LYotW8T2MUESPriDA29OPvCkfCdivB6SXWM
tsXZQtk8Q56zhOm4Ndr2rEEAPAPYMR+0glCq3kPfl1V4QqpynIKyeaoIRa/UULX6+ySJmxu0wgj9
NPediiXG90AYNUItX/bJg3hXBLQ52MumjQr6/X+7SN4otfqdUYNKH0bSVgvgD9NhEPvH9SD7St0Z
P/eRMnz6/Zu7xnmK+52J+OClpmLKA4UiLDTWbApxmHb4MDaEN/sBVHWsD+22SlogvEAfbkpn6OF8
VNRXGWN7nbtzca+ProFSTRI+J6lDyH30+kOZo5UCGCxdxmQkv8iz9P2sGZTore965hi6vovTkL0g
rSOSszkhYURsMLdEe0ByfgveIdj12gTDbg7JLzZD+OCMSY6OTA/BZFTde2TasV6ULP4RjgO54TD7
2gKwWQFfjk5WC5UnMBKTWMHkb8AGEC4s/UCDogZjnoe+2JRQws/hhGKm6hDsncShcnCKR68uN3Kg
dieCNHJYCVs09Kry1elGaMrpVz3OhnBZepVyI5p53mMwFiShb4yu+MrryRd6b9akbO7Q+9AMEjmz
1RroKSSmdohzijKt2qRoUU4k0CY738bjRvtul1m4czIrWhehgkIprBN3aymvSpuNJ1TbjHMG1dEl
kjl/Qa8GuE8VBS4glaAlgWmVE4n5ZALiYI1vh9xccUX0sQfV90VRoc3pm0wd03E5mvq0RVoouiuI
ZC50NOJeCTzvxhhio9XUZyevtolYLeSBVc8/WGIdkc1MLibXNj/gxScMsXBqFGhbyuacwtp0Vmw3
80uAhqbd6PaPENlwc7ai54yI3lq18O6Kuc5OETLmb1P7fD7GkIyfP2yFvzHlH4u9UYn70+7iURGN
Kiu2CcaUDUsVu8+H3cXRsqgLyZz9TOwo3UdeAlJXF0hIsJIFygk6bXn6uf156of2v51+vraZ5gSO
z0hS0pjVp64K7iuLqm9ZFMVPBfUXsiajAsTkr1PxM8uDZiMV7StZcszRO5ddmdSlkKeuuGJEtXgt
510ve7/i2m/pM8x4ecU//40qr09VPuQPE+YzgcViuIv0uj76NrQmy25L0JD9TTAawZfMU6K9ide9
CWq3/NYf2ihIvjUZwiltVLg7Cpk1XxQl22eoLAxz+zAGc36r2K11n4XdKZic7mWyrHA320TJNaft
XvIe2FBWgzjJrCbY1QF6u9SryqCUTeHX3m+mZUak9QiGaXrIEnTZRX/jjtQsyGZ/X0VW/jx3yMOI
fixkh6orsb71syT8qrWXAfrWC1USCNqR0VnL7qA3921cRk8BUPNDS/h55RO5+IprsvqHp8+l6i7S
JaIkobDATCqMOgYrnmm4BhYOj+KfT99MZr6xVeqixFpiwIVn64rVZP5qqrO9pE4FNkPpG/fd7LKV
F7BrUs9eKkHbHOdmMu7DQHmeeGHhLxYxyTo/OdaGmhyzsv59JvsUN7uFahfsPvXLuWNHkJTUENde
hwlp3CKewX/8P9xO9qlNvKVgBhpZ6JIAaByOaptZx6SGpUbyPHhp7fjiiJfb8q3byjbVZzlVD6Hb
yKn9jM7A+9TCSZ0faF+Jqk3as+1PxVpD0mdFJaQAvRPFVOYyv3W7Yc8ruRmQfiY6zJmamglqEl34
++zP0c/zlDHajOgfvV17HYUbSmKk7ogKk1Q8KtP88eCV2j427Hr/qf86N/FL9SibtlUc2zHzd1Ey
Td3iOuV6reyzkIXUh3TcyUvloOz/fFnmqfdKog+rsQBSP6fTI5snLDFXq18IlESUXXGH73h9pxl8
H6T1pCXUo3QkMaJy0Vpefa8RNBH5BDzzMb5IsaH31iyUiKBtPul9Fl+k8pAYky2dnerpfeb/6DrK
zHy4y/XvBfwF2frzL8iWGPvzr8uZVp46+6REeD7WohDoIxGE0dKLVeaYwUn2ybPrIZEDQWoubW38
Pe8/TSbH7O/++5vs/FkH0sR3Mgxq6yFpT80u4fT8+SKPYaToYW0oP6JYfWjn2r1znRhMRuL3S/lG
YxK8dtCq7jB9IiQd/u536W/e+/s5AstY6ZMwIV5HJ/I+zJf9SGy8pv63qPbuvTadkRx0M+3ovz+1
b2eijzQ5KdzIhmoYNioTxUMth+VBPm3yTE5kd6RKi2FyR9n5dnNX8/MlskYi749RXKWJoG54+aEa
ETbLCkNFmd2IVrJJfYX0rkX8XrYo2GM9GESqUETNClDKX2ei2q4/WYe0apvLoA/lso2S7LWy4Df7
9vg1w0xeX2fY1g/fgl7i2nvHMJJFq9kYWdd2afyDNSDoTh+XY/ErCmdXF0wkj1Kyn37FspsKhzXI
/YGcsWYhoavBgZeOIdD5tNOVR9lIEiKipfJYRnbxgFp3nzkHv4mDE3gKrML3ZumrfOB48N9GPZGA
8YJppbLfWHOlH6k3EOyI7FBeSpwBEP59Jvuuo0XpKyIC9HF0iIZ7LZ9hCzoePoipjxto4WjtzcHv
gxwoOm/EKfy7T06BY4F1KgZKJP6sRS2ug4r6+zZytpzoJZO3+O9viv3vb4qDc2iSIic2C7VM/AYf
DK6A0BA59ND4YeVtsGxE8UJZwVAe7CbiSZWnrajCCcCZPGsECUbMk11Vzg+TRr2xniPLRLc3Mc9J
kxIpC5uTKYA+6Bz+7o9iE1DipJnLTwPyqpEgflvr0brtPKXdF3MkijUWPTFpPXupxkgj8kwmoxES
eoY4E/2FaU+7t7lJbCKp1iUUFO31p1kvvFvHiQ71UBpPRjK5t2KsUt0PY41omebwWBQpJCxdqfbN
UJIPE2fxMP0+A4Xz++w6ej0LBod6uHpTb//7b6MZ//4CuA6kPiAHKhlMSqP/+eOETugjkajWP5I2
nxtz7ZTepg4neHFudVtSIGwvW29dDjU5FnUuAOqG6xEVl20xW45TFmYCL13vJwDmJyMLrX47ecWH
28gBOTeyKWTZFkO78Evyc3ExK39RK/m+KGuEWAiQTEB3FnVg3I56Xn0d/BKkUpurDyqKXKgtKP6p
KtUY+nhe7V07NE4Jm+aaCH79YAB9BcEfBl/FHcPEQeu7Ppp+kNy7RlhvTaU0kGepsldTVbfVOEwv
UZ/5qP+gIaSltn8rZwjOAMztGN0n+cyKx3M0OxXEgHhmhwpWG2C6dCM1geTIdWKhd0J5rM+X5O+b
O28s3njAZuWFD/oAuSHy3GaTCm7w+wxKKCXQS/z7SviP1hySSvX9aNWIpuyLUifbAAiBsiw9zuC9
neOp3cmJsk/xYtQNtLi5kwPXe2XScc11c6E1SntjViHyHG5+7sjsnOWZo1MtuARmedCQLvnUL2fI
QXGlnHq9yBJX1uLK99vKGbJfTtOj8e22suvT5X/etvGKf9iz3X972C3dNl3LcuG5suQbn1b71o7U
eEpy/1WI8WiaYwMRnys8dIG3RH8rO8gmRZIprlPH86qY8QkXcvjTxNgNHWf5Nl1OGsU95MzrdHlL
2ZS3hMxxoVpItonidjpHJnXmFiS9u3N5kD3zYEznRHY7ZexvggHCFNBBRNau40RtKe3lpMl21qLp
/Db8+y4aUaRFXVNXuAjWZe12lDJVuvqoIeiICok4lYdGSf1DBr5R9KhoUR8/TL5Om8RIqLregSIF
UVlyO9n1dkp6nA3IMfyN36QFgnj5tCmx2RcOsbeT7JMHi8gCEhVijjs4x1JFfdUO2/B333Vi6LW/
7yD7vNLybv5huTM/Of8Otd5VWD7C/2eFonbLn8sdNXdjyytb5XvSJGvqTOIWK+D0VxoIeGrFsbNc
9xKXWp5nF2UkNpcIIRxjIfcUiqxUENPm3/Nln7xyRoXv3L+ykoi7Xu/15/3f/mgUO78cHoJkzJq7
TBx65z6Eo3b7ZjMIwwEX/NoTQGm6LeOjSbGMkd/lLmlT68FTYAA3ZmFuA9+zHvLZjg82KGKy2YyO
2mg9iAtMpCneLiDiygXos6VNk2+lbYNiE/VyLbfYyWaQVR1lXDQwdyKYHvp/j8rI+3VURt7lqCom
f7pWS9T8CThJtp/L8Zc/6cAX1TB/OyhB/2MuE20vu+QgIlT9PtbrX3Cd8lvKBYHr9HRD4NGKvEOE
n2IFwnKM+yZZTvpkXapJ7QTPrFxbjR98bSh9UPshDJqZgptBVWz9sQtXbC7hQ18Z4QNo2TXqRMpF
do2ICGPIlmTArJg9rhv0NeAk1LWVCC6aVnigNDz34oiz0oLUQjQl3V8HxgTgGzVPl3LatV/epGvz
/sMAscJ5gSAFxga6JfMBZjnRjQRrLi6LW1WxX9vJGV+mvkCdVxN1NstyevG74mJ37nCfhOE/LITO
n0XTTYeomGoCqrY0h7SNIfn5H0wyYMtujcTv+H2sifQD2BjhCtnmaJ2w0+4KC331pdOavwyYnZAH
1f6BsG2zS5AWQo2Opjz05aOdz9W9bOgRzw0SAv5GNkMtp55abN3JVufn/UMf+b8SZJwphKOUZ2Kr
5luca5rQrhgG5SBjWG+xqhRNvU2ImMjyOs+QUSyv89eVZ6FKRGoWIyzzsJSTMqXGl7C0qH31selN
XrZqqRBI2ss6GWnxIIP78lAm2W3QU+JTtnx+AgTXAQ2+ZQPi2r7OL0jEIs3UmjdmPBoreZbZo/tY
TfVxEHEa2W9OiXnjUZfnsXXLz/3GgEDgFEf1ctBUsPr/sLR9KtQtflMbaQZDtT3XNJCQ+BTXdMGg
tVNjF9+baXBXue/X+zbrzjFMY3SzcjgNEODHkzxD+b3Z23Vzxp9DLllOFs1s8OOJLP59qqbOCbRM
tis9L7xpoYScnHi2106ejQ/sLJSliaLsm5MBPe0obL+oRRm+PtF/OAhMLnLVOuvEBE8E8XMiXOgP
mLjH0IpU113Y6ZTf5iBvqCG37TJfX4Q9HLKfOpnNVT6F2XIWW8/1YKPkcgR0SxTsfQDNg4WqIbTn
6B4JZ8y79r7o7X3ug3JEffLZiEPU80rT2lupYjy3tnv0da+8hw863Metf2AJTEBiXSiOlhz5KKi1
vx/cuZ5QAerBgTeptpMDtdeTIdIDdfvmNpN4ekzLxt9eHW3pm1+bV7/7fa7skjNspVz7UFT2TRmA
E3g/zH05HbI022VZq+8MIyirxXX0re2EJKxQJttb8WBeZntYdXlWnQzRkl0tu85BbceTbLHG/O7v
KYewmWIV5Zz3PjmFHM5Xqmk124EYb/09NiAeDO1o740cMmFaTsFfoPoAXtrRdCimLH/WRCVU0V/4
frGfwjheE5kL/wKsTizK1ryLmeX2nWa2T7boR7aNbCXKo9tccXKSSChdwRetRm069ONgP+RGET21
BbRWAeRuNNmQESMzdEMxIhupmBb0H6YFEbqIaKT+91fKUElp/xEd0MTa6Ogod+lYDrbt/mktjEA6
EcOfje9ZyPvimCp1XsRBced4U02oUV37TAR7+oVOIPxtTp6m6pE3z3q/Ss791JTzLXXKF5QX6jdO
1T6EClw1tA4JjIrDZKlL9NbG87WLkpnqYqr0fIcWofk2DZkP5AvUxkXEjz5jSCBFV3A9gfRQ2Xak
7q42Vt5jZSvqGhA6GV3RLGez3iWt1FmkGU85+UDEzFGRpInyrXbpVfMkW0k4F4+B9Xah7MnsfueD
trwNvOg1VrP8kNkEnTsqjvxfys5ruW2ka9dXhCrkcMosRokSlU5Qli0j54yr/x80PaZHM3u+2gdG
YXWgbYlodK/1hpkogQ3TAeRLmzy1YfDz57hbm2RQub7W2r7MazQbyxU09RCY9d4gikfPVdtCSlah
PquD5x7MESI3NF75TR69O1lpzB9/HxpZvH30aahRtC1Iyr5b2yUcELQp/CM4Gf9YgGvbyzJ+UBMe
3TSKRAbfT4eIOxspPt6rd1Kp4kcs2pzWwP5AimCo+7gv/zEP715rHdvgAArfx1d5rN+RfJKfQ5Nt
GuKsQD6nsMw7fW3B+1+KsFLjAPJ9566vg2MXxkvcljsRelLxiopNczK9Unn2I9RwNOMTLwWKiYZm
PA4IyB9yU3kVbzHRRG1ux/k2OOGBaO29SD/rAwSLmTiQwW2TZ7lCLul2Ursdy0SvWpA3+nJek1w5
u+vRsQMK5rL61Ajdb4tAv0OZH+gmXACqkWCip4uX5BUFQ+7GLIJkljvw2/9qEndimBghQnGBEVHt
XBdJLKruaIiBT12rLq4IWRYEr2aG+nAwDuMh6jz32RlOvtUGr7JruLsRS525CFUn0ReWKSfAn+jN
6nTXpop7Dsvwza3Mb5EyWAvPdDHV87PkUvvxrozb4V20Qyzot6ou/2u7xRKFHAaO3aIc2pvYzolQ
1ERFNVR03Mqmt7ZmrDc5oDCpkrWDi5fjipefTNGb8HbBxelX6MoGHieFDrxvavPIfQzX0WWhhocx
uHPzQjuEsLKWXq8DyRw1+4CmKbTUrsNrO53M3H3T3bVkJi95A1ixD4o3PZL0dajCKq9GOX8rVP0Q
8GZ/tHXfuU4fp2FfpieNtBDtbJV0ZBrCfVDY0h/wBy2bBB4SS9sK+AM7AeVUjQq/B0ATQ2rVcwOy
/8qGwnKymgvuWUg0cyrncECxcdEHUomxOgUs0WaYChUM6+Kg2frnsNR4jTpOPjM/l5wHfTiPJPey
uYIjwSJSUQU1tMZ/RFcEMt1wLibsg9uap/9+Q4CS/PKGUDnCA5FCtABBK4NT5d/fEFaCNXSbtvk7
EqPtPGH/hV9eAJ1UE6TS673pQvZoAbzPkafT0dOZ+KbXAaLreimNfB12UKYpfhZrmNvxNRGdT6HN
d3MpjlxuZubrTKripTiQmS20W9Ebtkn24PCoCvyCwDOIu6ZqLqXVBHe39hsUovurU4wXmIjbMEfu
LuFYnTM1RVYCq7AIjWGrTcZXVUEy3g8SiRRXObw6+JKDvez9Iyjr6zBptNpD0kvqXGx42F3IK9cA
xHyrQtx2Ql8qGrfBX7ZTX8LbJ/Oegq8wlURuH4o43r7WsC1y+voo6pJJ0MHviLoXvTQgDYQxHrpS
5OwlD2kPSQqT10orj0FFgr8RCeLUq+Ed8C6dKXldnHRklB87VYYPzn9aQ+NkUw0l9YIpFMNUoEz7
XGmxf3IhipIhSe5v32VvSC5t3svb65dZg3Sz0RBngGPP111c6unON7NL02Xy9tZ+Gys+8/rQSEZ2
/bwwG4J5NWIwyCE1OpOJxl0dDs4yd4zwLC5YCL2PiT7sROR2in3vRq8iEHN8y1XvNEQ8AMsw598+
p08j+X9ssVB8+8cDpKlYjTqAjBCX+8epBQprlbh+lr/Xvppsycv5V8nYvhqSecThY2FURlpBGEJH
9t+6RUedG28Vap07cdCsnVMDYvUsgghnA5SAANSKEO1E5SC7/fl6yI0i+bPILG/flraxGRQjmLt9
b3SL0Gm8hVbkGVjzwdwUELpg8vYI9PsAeMbRORl6p1jkD7UXBATCrWgzp3RBOEjU4txiLaJx0JsJ
awe2qWtzVsAsg/eGgqj+YPsjAHROxolK5kHGrWopTstI3/kPlKrnZuZ1j2IELucUcNIYPuk0obAA
6nZTokeEihbrM+QWkAnQR2xjdJid7JaOZj4Mx7GA5Th50ndLr4Fl7ttNai5EVyXJ705u6xt0m0cU
xT1/A/i3XXh9r5x9q2oXI8mdsweTArYhd+HUlrm2epDEtt2KFId3ZEApPfbvDV+lbDJdqoL6kmjn
0HcvojGQsR0LnZ1tRtb9iHi3WDqqzBtXLRLia6XsvF1Th+adn7oPddxXBwFZq1HfufOdyRZ0WtLF
RUJ9Joqs6iCi2wgBeROzfn+GGBF4PaI2PPGz27ooFjtVqfxD7SLq8zdcmAitVvWRVbj23ZZMsT6K
Prf5cVssxV2hH9rKLs3j9LLK7RDrM2p1W86NgGFCo4PxnAGWsaGdt6iR8UM1wucGy8tZUhfZtyKp
79FWd3+a9UebDiYoCCVfYjOi/qhq5T3F9enNi0yI6xQ8tjlaOAt1ksnFxNs6hFZtwZKrsrtUiR7s
CPWhhT+1iY7UfjR99oCtLE0H8N4L52mreutbaq5P41XmtAe+BQ/Yruvff9/g9XNtgYF566oV6yT5
LdQeObYhj1e4nHQlqUVEe0qOIjQ6CgjORVGjqpR2VoBhtGFscxnZFL+p8S+tdOQWJDlyVmJzwOpT
PiAtFUv2ugDEtr+tfxY/jRX7PVzExH6hrc61b0tLSwFm2QVR/MT4VwUC7EcD8WzWKhR7DBiNW0vO
tWUBc+gd94SZGJE1uHHUZQnxt2mso+miShAVlnon2RkvXdtBD5GT666cLiK8XcpCxtgy9u9uTUg5
dWsNfdPxWSmrZk3Ce0nyzT+qVCPveyrZ9+gnojfUj9a6tXQ4EZkdtiu/MOW56NangXjj4dguexQ4
i3BtB7Ez01rNWYdxOaIFkoKOjbAbaFA6fGghmswrw7VeCsv43o9G+plH2sxygPHNRm/YSEXZf6BZ
06BNU7mLgaQ4jsBZ+ZhJPgp0qvkQV3bxmIVNsEQiIVqJTi2orZMrOSvRKZo8BYunmoTknQglOEg7
w4N6iq8elkZjF1/iUIsPiK6lixy/kWpVVHKyDBLKIT5kj52MVCnbtOlWNIoLdLRfYYRUNPSolOLL
bYwIWW7Nta33EkYGqDvP0E3EkzYIX/usd04ulNhTO90VaiDBSM4HJL0IuyjrN27pSTNOL9Y8crER
aex+eFVxT3B66yVvVXxZ+7yao1APC1APx+cxlXGBM9TwLC6edGlc1Oklks7n2kACTBnK91u/VuLw
0+W9uhBtqlx9s7M+ZKNgdUO/joeASomXoy2cmAvHVBEA72TrCG0Te8EJX/kvI3JPVlZdrr9qHM/O
HvlPbcqDiCg0vD+iqY+dBiXnaSQKL8tbNPUNphl9JiRxd3HWhPcNmLnr81bEJP17MqHX7boAHqcV
+qU6gD03T45DrUjPBqJkCBNiEiFV7VlW0jvcaqVnzCX6faHFSIdOo8K8wzis8POl6MVLrEIJIwdd
nAMhEB+tZnF8r9Q4rk1bf3FpuzZbl274618Qelqyrr0Ip7DIRrt1VM9NYqHHlA4BMqAmpV4FjbSz
uFAvPfZ5ZixrFycsAVwpKypkflCTvJ82f9fGeMD7sVUppbpeyCvMlDibqVF6n08+MA4eL6fQh8VL
y635NtRXjOTaESdKPw2VLQkp/BxuxCbIZHVJjhyqk2nGnxXgssm0z0psOLhIA1yM2AGyrzQj8t2o
z0O961GeL1VMaSaQjxYHWwfTmIvsWeW29ew/2vVeCw/ZmH3AxNLOvHzmcqw5TyLTktkuHuldfhZR
6FqvSuu617yMShIUt4Yi24rO1qudBYW4eC3CAHbaOgwsdSE+zRzKYWupSOoYtlutWiULSWk61Ird
0tjLKIxixqOYsw6Tpw+evYdWibyLrvECy9UEwTxkfg7DVOHiNL2uSin4YcXaZCodN48I/kvrxh+G
DSik9hyPdjMTQ8KIbAsokPe4k/iNtD7gNTVp/0cOXP+XzSQsKkuxNfQmDE35chrTwHV6ipPH79i3
zMy2aO4VTarOUa1G27yKUOSh3nEWbbmFZGJUxM1ahKJj1Kyvs3pJ2QyZU0uPWH/N0hHxQSeJZrgJ
/L4BW5GgW+OpS7JRQAIsDdcdcXETo1hlhvxtlKRql3oWFpeqBVVcni5iiAh1DBd+9dwm/zFHfE4/
lG//4/QqwB3ZDYwKUYf3EOwfcNAgU//x86pKufK7ROve1DZFuMhTwplwiBDa++Iu92Ne64Fcn8vA
Cu9EGyaO1gENAjqoA1RrS4KULxqbKLAPiapZ+6i1OAIheClbpnL6cteqsXpt63/f/f+P69RyVRve
uBZ1SgNA8MzXSayJY7EIPT2MdqIwKUKEDsI/QtF7G3ybW2eYln0ZfAu9quQvQuwZZS7F2ttZlp3Q
cdlga+w/igv5epiFyGyvScD6j/HopCfT0ua6ioJjGQ3SDIxyjXVFq26woUw2vq1HnAs0bRb2rfkD
D8SK3/YPE3k81Gb6cJsrLMlmjhqL3cfpqzew5CNSpSBJSpj21pOUWelDqlKMA513hAqZvAZxVm18
qYFqIMJwHGfIDA2HDo2bZy39DJMxfe3iNN1pyLrwheazYBrgcGzL1Vb0Dro0d/y0vASB3HOc4F8g
PkxOAm8l/gXXUHeeMrtNHxpEZM5VaxwRyTaWhhEGdw3AukXZWwYljRy/F+ySZnZUBB88HG/IU2mP
mhxCSw4UHyfYsHy3rQ+ptvyPLxPdRnn57++/ak7V/j+//6SoTKTOTdVQZVW3BTjqjzLoiGlGITlm
AvOYXcmzrtj6qvJDrH9RQmraxt3BwnZ3fls8+J6nr0Uk2qmsWYhVT70ihk1D5h0Y2Kbr9ORuMEPO
eMjoJnNLbRR0OsbqTmvxEywKM7/PzGbulfFwFk1phhdGK2EoKELRoavOo1k2AAanSRbknH3ljxcR
icvkiAe5i6xKC+R3GarwlqwR+amsccdlHwKVZJPpz0u5jvcGYISXPgCVYCfDBSSdd1eEFtYpbWtA
SJfyca7qFnJo05N9feTFoxzU2VrXy53XyCq+PF6yDp2xOukUva6XPNLVmR4bSKv/7vCnOzHDmmaI
wWlufiiaa85zJ4cf13oNxSknKnb177tS9IiYQq9to2tqfe9zB8D3NFDq5WMtm/df8gA3exmRG0Bt
YATFthfNwn/mljKoVa+gyob+lm9jZgIDRHr2QvddZ+0/iaipT7Ge2ZdEdZMHhKZOlJ2kZ7Xx+50s
6wHOvo30DEkpWJukWqsOdOoZAk56Zq0OHyp+IX4kG4/obBmPhd8h9Zwj5iDaktxZZ3UyrF3UwXaS
KzWTX2O7c2LVznGw/SsWd7cx9jRahBz7jj5JZrVV+s31EOeTvMAOPr8IGIUATog73UfjqM8ckOZD
zmHPI5V8G2dkMMAqKRzZHmDnogSGMUdaS8VZlVBc5NozTki1PUyI3u1QGkhfYqfjHkrcL78MCwt8
Kq7sOBnZ8V1Ulf5JXDAMwZpuuBcB2UDSzmSWn7NGHeHOdwhpiB4LrvMCOQvSttNUhy8TUiDhgRUn
PPeVNYuzLkYxlQgHnIT6RTCtRuFZXBL0cFYj/Cq2F3+16bnPXj6350nU+oe0HH5UbqtdIjO3RZTj
DHgJpfGPiJrbNaoSVb1EkftHn/BAIvWKLTBi6lvDD+WtuKu7frzeiTZ4mBpamzEA/UnZ0ZpEnrQM
HbWlaTUoe17vFR2eYhIifojHoXpnF8Nw1ydNvFdtFz6eNLjHpkvGpUSp85wlmC/qqV9fUgNDSLej
btG3wWfIefK7kSp8nfsaBkCAWEEbcOioSsSbIi9Bhipu9kkh4ZniVz9ds7ZfU2eipedKcslgieFG
BhnpvxfUfzB3kSO3ZQ6PLKospnR/gVdFpuunXVFZFxTJkDgUbNy8KdCYC+OtSF/3EkzVXJbjrXj1
dlOvcIkVvbIS/+q9zRW9qtHfNWqWP/zbfPFxYgLserTqylIdEKnowbXUPia0f6cPmA2Qew7DrTq7
JrHs0On2OiJkc87L3SUvXUR3HbO7oAQzawC7SpJ60vUgfxntYNz2VjZVZAnJFMpL29MGFklC07OA
0hc1OpwYrb4YRjYvhiJeN0btLL3aNzdwf4q10armpRmNszgIInWOhSyA58cQ3cRN5cnF2qtD6yK1
2jmAKrXxjMkeqC+2Mia/bwbW4ouAbe5B11J15zuqsXQys31OKvNZZLl/D00qXITFUKt1McKahtpO
/5J1ubSAMWkddBta8kKJ4U6FWbOrHZ89XTN49kGlBHvQ6s7+QGzvbPJQfqB/9Gn5vfmm5QkOX+gz
vsBagxJpmu2ltyBhJI7aPMZhOiwKRJsfZKlul3bh66c0ldoVwGAMx8tcXveNjtJhp1sbPFqdrWNb
yVaTUBS2uk7e2QV6boMJGdAJsmDd9Ll1zENDWpr2MN6rwIIpAXbNOQ0zLAyRuXlCQZSzvJp2zyxc
OHUnvfIaWCgNVXknveP5/sr/pPzOBuBgjYX1aXTJSm8yf+tRtNkUHf+dVk/j04C4I6LWxQe67sqb
4unyovKUAqEGiJBK3M1Ee9Ijl1eCbVv1niXjq2zg3Gz7T11z6nm4EdLDYDWHKg1TCkFlilrRd71o
Zn4RNZ9DYXuzxmzyS+BicqIakrZD59g72J6RYFdaeC9RZz53zth8SlG4ahqs28wsVDcDZ5p5hmTy
OclchKMaud1ZoFlZEL181ZR+/lglIculryUfBvbtCO/WuygLYmQ4cntH4d+6XkRociRnD2L4C9Gh
WMjezsStnITcikHXW2eartVjisjcHx8jBtsBHkyWjMOSiuYvWoxyeXTlQN3igaiuPFCLTwAekQiW
9PRT89+QkRu/p5wTkXJP5Qe1GNONFOr2Rsem6l7ybR69wio+Kq9EIJs5qW3/bFQ5u+SJHq0Qgmt2
hgYzW1JSXL8VvycdjYWg2obJltXwMRC7j+miTbsU0V424yPIz19Nt3aqkrhdMQoVT0gRGHVdP+P/
2SY+RPwNfRu/JkjfzM3ANhbQTLynBouyY53Y96qEr7poMo16W1FMPslTk+2UCQTKQF6LTnRLUUkP
KQaI0FEH8nHmWrdkVJCqHk3NOjlq8VifzFqqHycLRS+OSGMpbbwpFFTo2imrBXV6Umd3qlOB9P2j
2nh/DGsGkJaJ84Jr77DJSdMlTgeKV50E3noD7Jq4iDCJBn5/hpEuSB9p9y56V/dhsIWaS75SNCHs
+q7JTv2rbTR50IEBFEvRyy4j3/33+4Q8w9836DaEERuUJ6VVHk5Fkb8AcAotTcYsTNULFU6KMSvW
2nzbjfbaJO/2UEwv8tFx1tA2f0VT3y2a+sTIenqt938b+c95YmQ1febvv+H3vCCSynVXpuPMRQ1L
nblNR3nF2ctVC2bSNoejaBEXlIAHBKlipAj+3lGZMacAkSi27UReOGW69SMDJsNUcuMBz45G6W5E
JC56FRhrFopyrhiTomRb2828dTAJ91MFLUnLhgOImKqFePo20MKHIA2dk2gSd1gUt4vGGyVeA391
kN0qV2niDUf0AJd6Mqr3uJsAHEkKlClRRQd2khqPGInLO/YP0WxI1I+SPO9ToNifY636lxLl/NWQ
uspWcSPjqOuaD2LYq+7yrMMdtkf4QKuNs5Uj5Rzl6TpKzOzFTDv8qBtygyLswSuyahn1quzT/GUY
1WAuKVszyzGhjJE4Iielgr/PTB7zzsiOXrkclQrIaCVJd2wW6mWLlmG2Hsbxm6Fm3WyI2npJZtq+
NLl6xts++Z60lFD6DEoI0CBzE6MptP6XEWQ3M1zmFHUNkUdZjXlNUUNFmpkzcL5Mcjl55l32A6KI
+6mqb03dVPcxzGJ94+KWytEpN8jrxAbOOkh2hmRKlpAujFc5l1Z+byTfFSn+NYJ/PRLjkM6Wlkn5
qsr1au4nEVvwCfJLSr2Zx/gL7NQckAuYU+xmut0VIuf6jbfHSHaP2neB5BZVlBrrTDZ9IbJxQ6f+
9BT9SJo5+ijh9s5aoLAvdl6kczal0dPQBsrC5T9zHyPDiJKu1B4MPxk2fQ2UBTlnf+f2aHpldmYf
SDei+lwiCcBvDFEGjYLy4CUm6tNmNB60YoAboWbanSdLw2vU8w7Ie4ecuVseevgHM9Guu9W40Pye
YdPC1Rf9H8PkqDBQxmQFk4aUT6vRJhPDInwCksj5yas9etH5ESKiUL55yB0sY9P293VYlMdYidy5
B0HvQ0F5xJPRJJflbD4i4gYyylG3VV0G/GPV4iXKkmNiRub3JI4/U6krn6yiyP/X1tf4wixgqXIU
TVcV0mmyoUN3+zsSpMZFwYqbbLiA1nHOpf5saw0LL3IZW6PF+jKKo+ItweZ0Zkp1c2q7QnvoVQVp
DdqjMVq2Q7fw4WHMtbyPMIRgxRJhUBl/hqLXzOpdEeQPzmjHe1dBstIv+/wco2U578l2vGnJ+BAI
XK5j3+WGVfyszPybhuTfiwTFc550SnJH8ednXaMpL8kVxZsmH959Kz1XKAY9llO7Dxh/4ena8N7u
i9DNTp1M6l2c6LNolDE5welAnPfF8Z8CV38I1Ny4M2NLr9dGhsh8YWiYccQoNQOFzKhV2imaUSKZ
bnXKArR0u7fC1GODNIlWi9j1sm7v9UZDVaJHsPvvHWKImZtMEQORWu6XaPZdat28F0hCgT2E5R7v
pyYJ0sCDn1sxEhN2t4BUKR9sqy6WeORxGJLlHAmQoP9RBzBXVc/4adnFOcTx5hVBAWMehaVyP0JW
Z/1XyMX9no5Z6K/p/OSu05GP138iLngetcE7NbrbbSzscU4VtAJ0xsz0tSyDemVbZrKWygrjCst8
a1wdG+BiDB4daLOieXBSe4N4AhI/06R04PSnq6W71325fgmyja65yauT5eaOKnE5F2EvDY/wb1Cc
RxAoLd0jBhboAXZ1vOsUrV2Idi/1ToDqiietHhapgyW8HOcrva7ZgrOT3wMe//Nya5OtulvqGVpy
YsitQ4QgRfHDoy6Bx1s1LHp8JB6cAuFVthsyL8qgXU9OT3uvGLK7iG3hNgG5sNN4QDda2DRohODY
LHutDXwZ86MhCftzHDvuPLfT6hJhJD7rFaV5xf8PdzasUr6hH0wNOM8+y7xaDZHrIjRrrG0DLOpM
G9xZE6GNPJMzijCuVX/H2vxRa8c0/NkCprgTFbO+oi7gNtGDPFXTMjvYupPLruijonPt0yZS/O8+
UZP75zwnQs2v7VL1yh5wdMz18JL1NwKBCTdW22a5Dzlr4kjXniWhQxrnQF35RjaPjuzdsY33fsJU
vPPdLHgjF6KwUPTomTuxtpWRtlnhTGg92iVV7ABpls/QRLQQCYVSKeQZbrPSGS+ybF2zGdj2eNwd
vYL9ZqHGw1tWeLvAietDJUdYvZLJm5H49H4COcVsW/sp5fVbRnH5xUI7eFHYzXjSrHzYYIeX32lu
g7+eFPs7lFKCVYw7yE4rleAgI5q7BPQVvWhd/IwOQPMJymXVRLr/bYjQ7cjNwb+HGMFKU6T+xitb
7QFJQZ9jsWp8WN07W2boBnGqdYdA0BTMPu92U32ym/gKogNE0K87XRnQ5TSycSYPhnnfdvVbmTv9
a2sPw8rCxHytT0CsWtHRVZScpyHuij28pmAu13rw2mQhcDW+HhsROmN5aCqvO5coJz50WfSoTqOc
TIs3ST0gSjOFJO/IfEr+99TomiP1BH4UOWSkG0hqDAaLSnNALv832Gpo2oWE5NRJNFkpHu1l7K+p
FWi7OOohXHiWs9bzipVBjqVFpTTNU2T25kwu2+4dQ7CHkG+HN8uxc44ilBzTEEVGrfU+6lGB2O8F
+kUej9eNgRR9Z6F+xlRSe8lrZdw0SeovReg4uPRKEk/atZf/VodB4/G/9+nmP959Jp6hsOhB8GM/
/g+Gt9KNUKTNQnpCuBmdeFfT5kMxtie5S6Jt1ZXuCrpk9uRmbEt0NbF+5OACvZqH+DZ2gNd4N0RH
tgUMD/L0KS8w68wnk+bfwxMM368fHUNwxcJ7Gjt9tDGxSfANU+dXonY6NkDq43hXk/H9LGvk5DES
f6/RyZ4HdZje61GpbjLOHYjNK+G9B2sU+7LMe0/gYXtsysWkFitgsqDgNEZwE+q0EuRGEjxZSJGr
U3XeR/DqKeoo/k4riOj7HQ3R+LVvmgfKxfofsjJA5r4elGCcaGgYyKbGHxDof999kL5xdeCE1pNG
aXcRNUOUv8QGBsr+GK0BilU7W+7gZorbsqEcWU+Xa0+qD85cNHZxRSVyHOy5lxggSc3xIHAuAg4j
7r5gYr6EXWcMqEfUpr6BLIU2UNO2bMBb+9FSVDadCL7uFKmw9nVktssKaY0LUiXebDoFfSb5HjEG
44eYlEgBk6ywWckaZ34xqYo8Hkvf1i7o07PVj0+qmvs/mq5b2mrFU1J42RyR2/QTdt83qzbHV0dB
BRkui3GWhwhabBSYhzrUpQ38Qxwm5cg/GMAFVvrYSVvH1599lyxZDMhmT4rO2YEPDVdSMnZPKZy4
SYF3+HSBN9c6XxDweOA92vDSRY6xxN/+1yQS4cF1EsfW4vekQSAFSqS6ylgNrpPC6W+ajk3Xv8lV
pe5Jdk1KJACA1q3uJMsUYGfwPNbeN+z8lH2n4Ys55qHDZpcsY+Wyl6363tvoUw6y0ORsZhSDc81B
Ii+F20gwXvIYLXMZ/KYkKeZr3v6sJpx73dT9qiSfskHs35qaCy3M7tFrfk3Qb0YeDa5uVakvyBi6
R9EkLiJ0khhPpCLcf2nXKxW3K9ztl+lwjhpt2PmTACIVEMjE093tItoir803UbpnhbJbzm3yYxpN
gOPYNfbKlEG2TPC0qp2ae7U11YvoHRrZ2JfOo1f21Z2aRNpLNDorinTmo9xb/kPpd4/xRALL9MrZ
KElkLqRR1ZZSgx5Qlpdo1JN/X4inVrGHdOMMdnMNRW+Cq7irDGsjr38iG87hBaD+ijSOSROhFCqH
Avzn2c1+aIMl7TH8sQ5ig+srq8DCYO2651Vtsx7Jzqst2s64SVDwDZadHKKeVvmgq9mqccr0kFn2
sZML/eQRkew/20dOfX1qJI/TeKNJnDdd3ccDCP+khmOL08pSF/+iIMnv2Prbi05r5Q3mD/wCEn+c
JXVtH+rIzy5S7S3FOXNAzxkd7Cqdd5HaPA69n69zWwtXolDoRgmG8pHu7CN+ZC9peJ/LyvAM+uzp
um8H66UtRk2SV+yNrW3iTjZubc3xMqyLV6OO7r0p14lz2NbEgOyti/DL0diXnQo3cO8cqarWAcYR
5ziN1ZkNVuUHrgt6VP1M4Tq8pdmZZDBelb9vJOlry59duGamIWLVtzFpUVtvMuQ+UVQA+zLViCzS
rdPXKa0oGamB4q1EbwtNssiGD1xO0oGzusuvcw6VoD7GgRXtGyML0F6rrLcmKZdVXCvfk6yRZw4u
Fw8xmySAgKa9ioPOuSR1+yRGlEnAgTWIL3UeF+vGToM7JW6KczMl38QIC+GJ3GiHQ86atqgnvZFy
unQyZBrZTzAzVPyBc70Z0miZ2jxurPCS9MFRU+MCTXhePhkRE/J78TWe+m5RrXl/RL/nuS5fxP9+
+zuy9c/3/wS3ofKjUKj7pxaSZkiV5Mn98DQ6+FQrXXMXJGCSsBRvF20WmjtBjBB3XuNyANLhOC3C
ypXAkrXuqkmR/YGcAg+f3MSu0Hub6rn8FFkRCuYsVetBr8OV6WKTI8DEAmQcTho3GDjPUFBHAgtR
o53Jyvps6ZP/dqSeRCRjQ4RD11MUkLVRzNTdsm6XCy+1jDcY1z8sgHIPOdYXx2hssfaFYXYcHImq
VNQ/+HVbQf5rfhgo1b6VZNbALrTDS6g1wTwo4/to8LpjFsJCD2w7O5aO5W5CpavuSk6nCWfI5dAU
7WOvyuM+Dpp3ZVTbx6HADzCsW29lOlQVct51P9A6n+HlrGwiJZQ2hVt/DCU6cIme5Pw8PG3RKU75
TeFpT9XcetEHfEKgA6drs8ibB9/MD5jNqW9xoi1EXUmu0SUausy/t8LiocMT/K7vA3PnTsYj4sLr
E4QiZl7sM+EJTbyq9ifC4DIST/B+nFc/cxHa1ORyZ1sItFMS41XaBFjuGX2xKnGyOpWsTvPOLeyV
3YEomMHaRrWpiayz7conDRjcNwXAzAzvcezmrDznwDOsMtl+8Y20/bDtIJthhFMtw7EJ12aJNygr
QPfimGYwK3W//e5Bhy+9ovNnjfbUprrz02ilBw7Fm5rq/GKwYCwMkTqvMYCbdYlvryO9dnYYpfUb
nOO27pilS2WAxR7jTi2Drn4Z06ZfteDiVpnbcAJP65Oag9+rAB1+NFF3b1Ns/aTkRM7Gcuaei8sa
ckHYEAKLEWw/BvxFC8TVsYW2EO97zw8fxKUoZGUnRUD4pqZIksp5kNjGMjcy5dBZA/yDLn/t7fy+
MNP8CVTuk1I68QkRJfmSScpz5inWUQ3z6jAY5T1EACD9SRhyhPsM5Sbdy4F3duB133lWEugQsTN9
L5GAdpajbyZvnUnWOG/kciVCaTBxxuJ4aKpth+9s3c88KU3fdAlN+lJu/J2KIwMwTRv8MypigkHj
O9wVaDZFue+tkwHHLNEuLhFJTNI10xARozb2jklMumjd4UJlJD0VcXhhd1Idhz7kSRo7Zdt1Vfss
26zUQMOTNUmSH7x3u4fEbrVD31sbI9ZxVUJQi4Se/n+0nVlz28iShX8RIrAvr9xJkRK12LL9gvDS
jX3f8evnQ0EtqHm7e/rGxLwgUJlZBZoWyarMPOfQgj455cHtHtvesk75GP2gxkhEB0PC0QngJZvH
AYy4qwHUJIIlabvNySx/ZhvTbGm952dtGpqa6axlR2mOKfzMu8DJh3VXVxL0L6aW3s23lt5wTGLH
Za+7yRp5/EDZKkKg3X3e+c4JuZ5rMYTGg53Ue06fW93RfmWdwg4vrH90utFexzrJ12pml7sy+DqW
NPqGnHSGJqx+7/Tnzra6T0iRO+fCHcEOFzGwighNJ5SCiisUfu5B7oJklfNxviZSk19RUMyvlq5c
E77074RJOFv0wPZdh5KfGNLclNxLSvkjoiScVZbxUkZyi0aaWa7F0Aq8kcxb9D2UUvMFbuHuKWmy
dTyN8gzEZuAhxdDLvXRGEkliH56+3cWR1kLxbn5fTEvYEuuAKKa0wdPfZ1pmdUcX7++oJNunvqhC
RBVcB0honxwCXfEuXRBUe7/UontKiSgh5VrxMNqltXUSqD26zrs6/DIfsiRL7uAjnmjtdefQBJl9
1mBK3amDPD70BYqALs0fT80YQT2NhthLHj+WpUHXgT0mj/Bah4dWL8sjain1wxA06Ic5cflVddOL
XPBJj2J6C5S0+haWSEfTqZdcNcquBxqp5EObowhSZCpwO7KoR8Vktc6Qpp+MDj0gS1O+mxwsVLk0
f7Pz5FlhD7GuSCpeO6j7IRfJf9cBlfl8F371Wl5h50fZ1UiD5lAO9b3NR2kfqXa37w16ZWTLJrdg
+uqrbFQ/VDMJf0/NC12aECzwYb6a1J6/Wr6Wo8mtVE/QvTS7Iq6zs40AjRNSE3Q9qbqCMGrWaUUl
oMj6tZ+V8W+yzzHLSdmTmLae7oAXZnfjqBkXlT4SpDY65YveDRdyIDaFSkfhK3tXyWbxPfCNcdvZ
MjK0emc9pVX3G9gKviip2nMirszHpGrCO8SXYPJL2uE+cabji2H8CJXcA5ZRDwfFr5u96bFFgrLo
sRlS76dDm9xKSZPhaUj0jg7zUt6Vadu8kp6gQEJEMG2cUfFNHlWUQekDqA6y5cVHa3TMozKG2Zn/
y2g/yLX54OiFswm6ia6qD53DoAbDOc1px+8Dx30xdL26WmV/ikCmdlq30grKvV5fxxfkzNU9FeR6
K5q7PN7LDQIpxVG0fjUQm9MpYteQWtH6VTX2qoHT9EWW2/RJRoZXy2vjzihbRHP1tjs2jeJtR1tJ
vwLE+I2qS38tHKAdmeb/CqbvXAONmbyV8nWgkocdHNk8tkjR7HtkdJ88tUPmOGuqn6aDHmnQKL9J
lCwKObA+FbI+bhUl+moPZb5Blsa5JtMFgH23UkP+UF1TUqUViSBlM5ZWvkVSy7mKQMcx9b0d6s5q
scHsBr7F4ItlWkWEoWppXlH/mwzzYrGp7D26GtpufB0kz9/aqG9cJI8EIPhA9s+tFp+d0PlmRWjj
Bhrna796HpG9XqujCmGtA8q9dE+WYysXtJe09Qi/Nq0nkOI7caUe0zYeHvLpEqCGlaQ7DsfBIeek
sNHNRn2F7vS7Vvb979TnkFElbelx2i6lOFlVNRqaHblvvi5jb0TgkS9qXTIee75HDgi3hRvU6pRP
ZuhZBzeSJtnZlM+rEn+hESbejHbFhkvOh/Po0j2SaIa1C02thw8oQh5XHqxzVjRNC5NS82xkVnIQ
tuWiVPYfIZWtklezaP9iNwIjYVW92hXC3KmlB59bSN1RTjO0a+T4HFHphaCfex9qIxABAAn090AE
2alIp49BfUEVkCMgGarnhDrTClB2fxQ2JdHMVTvWaG1J9jXUAus3alGoIKCg5tlPnsYuOVDl77Ik
DSc6T8eTLoE0WblwJwfDlJoopI6NYPRFqoL4ayf7NKzTDjQ1LtskwP0TXektBGiauY56u9ya9NAb
fkBB0kuCs5z36TEYke9GOljaFNaoUtpz3KfB6p4800PcyfQQPAolEixRs0ejMnsknwYkGcUbcGw1
sHGTXROQ2vKTmQ3hpSevQSqkLj9FSJffO5H+wt+PiZAfaB7g4H8gxK2JLWaBghWc4jZFSwFYAMSF
Iywq977Of4qB6fvyNrO6aGNZ5XiNoMZCoq/uQSZo43W2wfaxV2Ob3ospRDg4LcCRIsEBgyXvwmgt
Gykb4IkjrXes4tw08dtdrOUR2unUXVGLq2rqsMTMt3wT8XeFsPcOynx4EQ0oJyUZaHeiOO5FXPgz
cI4NSCsNbpGLUZr8ACThY11IER9/vhbZwVqPythDjsI7czRKw3oUttpGMzaqxkMW2ioEUyC7mtik
Ct/DBiencKoUwz1VJ+0qD4Ox1lzfe/R51fvBGuKDxNGyUL0RNNowpRAe6GDdtIas8zNN56aTq2Bx
Qv1rC6jv4re/Bi2j0NoM+c6xSdzmQWSdKrdiLzbdob1bpbNRjMWltu6p8g67tgnqLWlTShQ5SMhO
ir+6kR99Q0xgYkSR6s983yvrOnS9Z3pRgq0elignyvxRBNF3DlcU4JuS5v3G4KdlGopL56h01RoO
2QFwbbjU3jJPabeRuli9atVToFcAG2UT6hWXNxhKBJiTZaeMj66pduA3kPdb5yP5AD0y4k0wStqj
uBQ+kEB2W81O8eQ3W1k3DQUbtTiiE6jPcZ2i3FPQM89RZji7PJz6xC1FP9UBmRYHDusXxTerp67q
VjIkuC868pZOJEuP00bdbSrlVaNj9UyCwJ2HRp4k63Dowl2i5uhIpy0KGDn0/3somGJqsdlP2w3R
aEq77sRnDeHHWu8fDZg01oMTI8bnuPYdgpGf/TCLnjoQknpTVi/eMJQvGd1IuVYr97knlS9okRnr
Fo5qvmEZosLi7pWW1Ixbu/dGRlMV0C33Pg3NX8o4hq9eEpbHQPapCDle9GqCltnqCMEfhBdEBNyd
vp7TvYIXmQlYbiPpWbZ1+YnfD9pYMPdWC27Rz0wUi/36zpJGGgZbQzsYWhVvYBExQUxFFYRNdI+B
Azc/JaQS0K+w5Q15fbyDrOzzjJ93KbIMUiw+/J20iW7FXNVpvX2u5M12ntvQdMavPXm+KZgdXrXL
RjrjhTdqyf3pw1jMQ9q0+MEaenkngtMupr6J5OHslb0o3ZYNibF5bt+7G4uC9l4Ea22tbkrfdmdv
bFYN/BYIzYpgOegovLWUhMQ/IRqRMKXCGu0R4zkYltM+tFDf75JgzBExvKP7JHiRqnWryN2LpFjt
S1L2n0FROZdMT/tD0QLelLS+e2hqKOiC1gE7JAXmbKuV78UIn9psaiEruNcpNrtyDs9tyImZRnP/
ZHd29yDWSMsghvMkDfZ22q8TK+3Y4gXWhvbp+M7zAH6DevuZkpz6nue+uqLLw3hIXCM8BL19qusx
uTZG9KmRI+8VPLJ6QtcCxmun917LqEa0UTYQRJ68NA9UKMrFzkl4M718TqqsvXqBrX1uvldF4h1U
P5M3eWeUMIaY5aYCt7qvQoqcaFpAg4RcfGtsQwNR+vlW6NPrSlKo6w8BH271RMnREyN94BlPKNF5
n03+ec+OThtv73ifNf7aHt04O4mRZHT6Q+gNT2IUjikUqGn3U4xK/tHAtwNkS/vC/zyWcAfZPTU6
sWpYj9rOpTNlE5qS9jC48ttFl46W1HkPi5kNf36KXe+TCFrssd4oW3+gUnzjyLxQXhUuaIElWISQ
j+CsA49Z9/44t+XAaCBR/gk8/A7B4uGrPZpoSNc0NQ+I111klXQXvdMbG64X8O+lvw4mtLu4oKv0
dhdrhs3HO+U33EIZRXiV97s4S5xt3wIouXGIYOHtGsn74AXsg/yK2VVkJci9zqtWlb2Kq5HGvQZQ
MQmWYUxP0IW9XUK2Cqd4uoi7xbHELY6buH8Rsiw/0hAfrcT6yzwxXGKWJ/2LkJullrl/+yr/9mnL
K1hCbpavvKkx78Z986RlmeXF3CyzhPx378ffLvPPTxLTxKtU2qHYNX7wtPwThH0Z/u0j/jZkcdy8
Ef/9Uss/42ap5Q37r5528wr+q7n//L787VL//EqhdyjZHWrZGoIQtnbB9DEUl38Yf3BRimJWGttv
s+Zxo0fICE5LzeN5wodpf/kEYRRLfZwlrH8Zvzx1iZGpO4/bxfNxpf/r8znMcPTu9JDd+fLEedX5
OctzP1r/r8+dn/jxXyKeXoOBMIqu3S1PXV7VjW0Z3r7Qv50iHB9e+rKE8MTTf/mNTTj+he1fhPz3
S9FT32wGFH5WejhU903vW9uSjvi1GPrtRBmgpxWdO3jp0TLWcmG7G8muMnUfV4j6VaXDjnJyi8B+
8OiJo3nlDEi9PKkZmk0b4fYQVdVj50LPLwg6YWpHJ74rHHaBuZqre3XQrI1OUWkN7m9NmYHWy0mu
bRZzE7puQs0NzB6UnuLW6MdIWi8ab6r1NnExLVJwrquFsBxX8Xc3qKSjDuXzOk2SaE9NinyUnGRP
dGUe9CKt7yFbSp8ksi9nw6mvwieiCj65O8cs+w2w8PRJhKkRUmI+yZaTCFFdmS1SytaUVUVAnGf0
cOmhsloW+pdPV+32ahmqSxL1L57sDDAvqe4PL9XIwKV2dxnpxBpWJtwfFzEGw+6v+9h5cy8O/T3E
1CVCsp6QrHubJuaKi4hz3lcxisjfZTrgXSUH0aKVIVUAcSsuZAkhKV3GH4Ii277QfTnsP8yh8/SP
8A9WyBVje91rcgdNHxz+qLyZ960SWPfiLka7om3Rw76xsyEKNuxP+Ru6mdDX/rmN0EZ+X0NEiEvO
8RYWKLPdLzZx58dWewAG+duNXSySV/ZdmY/mSTiFyYq7XSIP3bGg356eSeqECDkZvEXWOjVLZ7YL
p7CLu+VCe515J4ajIMATtzbFFLcM3+aKaZUeuJtAK9GJTpJ+RwtAi57yqDor+PWqKyrTJEkQNZL4
q6WFmrSd2e9CJ6uvnSfX11LJrZPV2i/CtNih33oxktrmrEGouCS0I+9M3UOVfZopbPMzxEqLUTzH
trxhfo5wyPn4JcnKai9guuIOUqjHN7zuDXQXEj4nX82++V5gdgV6F1pYuh3qjQMvp08N9yTXmoZa
eDLpIEuFZHLvSggjf7yvFa2U1yLcrcu2v6sV1Vx5VZtsqlB7w05HUuPYZDdARy8XLa8g6ySbL0wf
Qm6R18LvhTZw7A+hmuR2YroAYkNfsArg+Uc4jZy1rgGUrmLbvPOnpggUIuVvSQY70KSksUT4pqJA
Gtwla/V40/QTJTSf74TRmtRCwb8aJEA22XtvEJxGd6gNUzmaMoB8Up4CqqgQV/5BkAche4KuXN3O
pHm54JOe4mqqYXMcrRbdFtaTCuq4vHqcGAp2QV2GGx+qd39Np2BKO0gSbjrXKR/zbigfhU2ZbA2g
biSHyNHuxFi4b9ZBc/2halzv2JpVd25loz07HRXilRiHsNDf2ep91mR9upkdJJ/oB+it5oePuA2F
e7WFf9nLN8sKTRq+rXVj86f1XPX+xmzKgbSX1P6xeVcJ/fC78qYiWrrjmhyC8uEXZv7ZoQR4N8eI
8YeZ849M5wby2qPpaQ3CD35ciYppEgevHbiwfTqJzYlL/H43CFG5ZSzcbRfNM27sYsgJut3T+f+l
6hp7XJH4BDXlAGJO9EC6LJfUrd6GulevGtpEzsIp7PPcFjTO2hvLcbtMI6vubtq8UNYz260O4BAY
VAcZoK4FAU3ASrGVrOqrNjSJd6pTqzunYcrBNKgQ5hnj4hhpsS0/dQa5A7m307WIKafASCASBofO
6IaqG3nIe2GyfTVbsxntoAepFITjHdWEr7i3xgM/c8oDYFb1Qdwl6ICqY9BcFruKdNs5UQ24iwh1
ZJpqV0qfG3uLlw3ED+NyIa3Hv4Su700gOVNlYHIHugNV5fvThK2aHtlnEiUZnra8AL9Mq3Nb6fPT
PtjTuKA7Bl28blSPYxwUe/LU8rPTJBBVSq75S0XOw2+S7oddp926BNR/dd9jA80ab2I760vJY+IC
PmVPoQTQVJCjxU5FOin1Dhp8Td3sLsyAjCSdDm+2DGBV1hco7Ewz5slinc6fknqFb6+qyVPCY6Zs
xIpm7x9EyO2UaW2gtQGs78wQ3swoNrFqWb35QM96urUriIb5rzN/mT44ESUqvvtmCK+HUcUPRRmh
/YuY4c4A5/IiYgVdy59j5XY0KNPQ+iCppbSyFH6SBGagQvUAMEzEcGojljV41YRXoA2E17JpdBBe
MTdrqEPKjqY75dplnbVOnXxVTioH5OvJwBf0Ty1D4S0mJSrhTTJUZUqdhqZKgeXXaVa6G1cPEJWA
4JnuFsdi8ycvHRzK3gxBK4g4celgY54dYDd+jVT4xq6jiLpMEI+4WUk8YoDtBEZoFhbBy7Pj6UXR
fVVdCtqaNEvPt+ZAO15g9uFXcFDIwchfPd4AioUBVMNdo3wtDIUmq3x4HrIOfJ4UxVTCPeWrlcoW
xU/ZvXjxKCOAyB/sNF2smtZpeezJ9/67Vd1ehRtDktD3YfN4NDrb2CtuCzKb/qwV/GHtOVAD79XP
x6NXkO2v7XB8yYps3U/EaODnsnu1QTbKm6IALbJ3NtGYEV4nUgv+KSwpvGJJUHndWXgDXf6wZDqk
FIpZw66zX5QUYioMTkYHvdU8yRCOHxvbN3eIXZmfpTG4F7/DS0RM4+cxDyxj51cGpMs67FTdqhyN
Yi/2yWMYaHe6la5v9sqAKtmBj7Ks3Rnhm/fNJjxBVX7wDD0/P6t5q07B56Bl1XM0yTdqcQyLjl6d
armTuvv3IUVR7yIuY2odAUfnF1NCz46FskOl2MGTuDg0eOQRvXhiBLeFein0+k5rdQRgkiHp90nT
tXzJMmHk8/9kJXG9nvS39hlUdIjE1PIprxvrIkIG1e3uTXvcLxNUc4wOfIOCqhcTXDkz1jX06XPM
/NwxesizzJ8X0aB3fPAHCp/iVVi04SPb7horESsudE3HG3qbup0+LT9Kdr7uUUV4luKNHCKckjVV
9zx4pboOOoRvha2n4/ZMV9QvZ+J7FaYi06EKSuSLNZk6utN3UWmyi5yGOYe+J834InwiXA/BkToJ
kJ1advXTkLhf4Q7p7hzP6+4Gt6cLXdyKC1/vkoSuxXvAbVTx7hExYuhmtVesxBiqs2CrGmM7r7nE
JFk4uOtltljXKIe31zEvIcZ5Yr3IXentb0LMSuYX1XM++UaJkkrj6Ce7lQJ6B0eZW3FZxsIvIoXb
girrLVKMzSVydolQChLDWvHgGRFBYg1xtzwSbQJJW//l00QkZ1Qf1kE6E2W16h8sCAY3Ya9EWzFs
HR9bq/UPrT1aqw4Oit2Nw+3iXz71luOtPetPfp4od2VaxiZyKizS28/qkHf3nurVNCcl1s7hZPkI
qX25csuxO4qhuESN/STrbXgWoyIMlcfG6DcpAkIP2TRydM97BJi5TClg4bg0jXFwh2oM1k5TwzLg
JN8V4N/BGo6XkY+ICtmfmD49uNf9blcFCX1KRbmmvad7LC3ZfwYIQF+l+ywuWmjWdBAZ7imebHZF
o+o4Soi7TEOq9c1D6qmnQnfeJqgtLQwGQoLCBBQt2VpjC23sFE/vbXpuM+v3JR5oIO1dJup2U0DR
FsPaa/3hIIZjnTc0o5nBWgwlO9ae0vxzEsVvT4MVqSB9aVpHLa4jum4yjaSNPemWwSUa8i8LvQ0U
6yiWTbYgM2giXsb6UQMoB1c/Ae4UIKLEUFy0wAzpo8m8zY1jGaLdou98w6RH8LOm2OjkDJqHVIpN
samHx96g8XFTd9W4owoPdb0d+I9yYK/CIU/+wyvm6kjyiNhYs71nMR9w/+18EeFDTjtHLE94f75w
LmvQFAyXL03oDlT/O8OHwysqkdBbmYB3LrZUb0FmeBAJGN3Psg69Uzj1WK9EdGMG1nrwtf4qLjWs
qZfcraC1r4dragLySEI32YvXBMU0kgxGeZ5HNmW0SjL6VSTejneveHXJX3hjUmIf5jbT3G5661I5
Mg7Uqj0QTjHQmygvT7QLwi1FA+xT76/jYCr4T5ZMDp2T2ae/C9ccVLrNNi7sYLvM8bosXg2t97aO
cEBm/P+4zvLs/n9/PU07ymvNgKGsiA3tnFXqvg1V41i7GvutuG2181CwDFuvWDvHphaeeiDAyEJq
Z2HqhHeOEeEFoJytUjtgSaYpIlKsLYZSj3rEpvAgfKqjYtgKo3DPTxThPSCkLeCrchXYQfT2LZ0P
9Pmscl0bDmhibFG/C/Q1SQ39FBSJQes23/m1x08eEhOMHfH9LvzkcgZ7mxd1fXjb17h9cCTLJ93z
AfEe7Ca2d31Wa3Ad/2GTJwf6dyBzSnW2pzDvIJY8hSBL/qVVjfwo5guTmKDw57PhLwValGm+cHRt
Yp9NdZB2YdKD5+jyM70SxXlUjPz8V0PhECEDrNZmOQKt/d9jxUpx4H23TBjRSvM5lzRpLe50mlbm
u3Sy5bGE+N+795/j0IOV6AommWnH2xtuLDFUaeOV0oCG2WkfJ0ziUvqt90GGO6a1IHY1aNsS76JY
HuAz6su6ntDj3OsaDczhszaZ3aSJTgNn6bUYGgXQeziSJBqYx+xVVUjCkwWyLsLLjn5eY2RPcw0t
/9kDrPTKJeJjq7OPQeHCTNB722e59VS5JmqSyxDe+WPrQWiylypn9nqQlT2Gpm6coQjvryM0Kcag
NXeQoA1XV+dSBRIs2EWgbqw258urD83oPNpvE8QscbG1eJ4qRmJ+b0Th1qKVZpPbRUyusxn2mRJo
jzlAq22TkyfTDQNJvcnmSnq9zjOzmkOEY2CBFcxs6SlXh98az1BOpIa1R0hNT3Loyxelqe1gnb0O
YMUe68k1NLV0Ucz+UGuWEyCknQynSFJ/nyN1wFp0p+vZWjxzeTGxB9d3SFtMTg/7nbDHtVOvCyQ+
9vNSy4sRbvECQyueX8iyXPaqOJF1TEPVgzCBg502nSftQGoPtPqD25I40q8WozKM9N2K86IIp+eb
SEjr55hlicWx2JZlUPsJVyOfU7Tu+8+k0F4BVEovdTYY+6zR80OdlPELTH4/VBoff/45oA8QvCg9
0jITsUY/yOBkNIi8BBmg7JvaxiySj0N9Gopg4RXBy1B4b+ZmJu3pNT3W664xtEsS0Q/Uu/YX+lsV
9+Qp0KUD4oHlq8ylgTRNqF/I7WoXEV319SYqte4uq3+PM0M/+VA83YEk5b+qkNCpBBmalZCIYUXH
vL8jJSS8wxQi7sSlrABJzZ7bsRnU2slsfyJpZoKLnuLEcmJMEqkBCl2cwsGDrt2L2gQYNBdtVHzp
0Bck7Ed+R9atUaT273GsJ3d0A+ekPoMkuavoiFpHlqusxaTKjp1t0DQBe6vUkvQLWs2g1rsBBOCk
kD4NYY0aHhzfbRAhd968htyWjyPSABcAeK+cOrMvTRKOKyUL3NemoR1JabPh1S0CY+XUVfrqWsgO
ZpnnoKJQSSvJALPbaCCaKBs4JwV12hmnrYehOw8VQfUAW82H4eIVuLp/OzeOvWBtdRzJ6wn9qTW0
x2hloLBXcKyLObGdUD6ji32gZnjXecVW2HpaLsfN7J6mJG2mbMtpBR1A19ZR1HJrl1J+gD7F3kbA
dr+qUfi5AmLwKLeF+tAlRbwS9jRp9U0i00buTE29wJ/Zmilf3LGoT7wBFUolSfQVdFu1qjzHvacX
cHzKpfpR2D01KXaxqxskxnhIUNW7RqedqIZn8zX4pvlh/6sbPeQK+Fp7bPN6PKB+UhxkPfGeOA7S
Q2+m5q/gm1rDfyIioTcbHs0QWpi3nTV8kyCf0HTcQGERg4F6l58XRqAG8XYYrPhCN571kBaStJY8
g1+z9zsvJVUqbMH73eKd78I+uzQp5FiBZz767F6P/C1q9+ICiF2/N0IX1UaUA1c3DjEcQvcxzxP7
KGKXCHjeyYQZ9Jy2sfcEuV/6rJRxuHVl2v6zCuBYKOX52mit+Gfdh+tRH/pvHupi27GMPkZUU4nk
HyMET1QcBpBh+qiJehKAjxSqzT3sNgmfIkn2H9zpwFH5jrUxZDjBZhFlXxxOrOkYIvyuB75BCow7
B87QZuNMDuF1YpsPTVxeBikvAYVMZ5oP06a1qQH3d1V5qSepXbUl4asVTv400Jh47GxJ3fVjLn0m
gzVHaIB+VskA8ZAZAolKqQ8rE986KuDfKT0rdzDr1k/wKA73cJ8ftJSXvZazIdsZg9ptRKy4aHL8
HQo75U6MiiYYwVS2B/jcqyuHy3U7lpQlXcTchFBuXZGHyzSyI2NVD58sNd0ICDT0qByHkVPZCJSz
rVrKyjZN+QJAcR37Sis9B+4wbGHdz0yQMtDiiotvyvJJMqYLveYJ3yLc0lurq0AKmh8J341UCiaP
CJ8w7X93m3qIQJbAYcG9FkP/GEzf15B9GdRwYoNjPcCF9LfRrdPdIuk50neLul+BVuBgHYT9VvVT
hKSh1t/Fg6+vRlg4NiJQOJalxJ0XVfvwfambsMh+kBwlqYI9lCtquKkTY1PXZno18piDph6F+1Kt
402lBpw05RjgfCOjM6qXP7o8cXZqK49IEVgoUE+y1cJWO+247qW+ehSOv7XJ01wQfkBTlxgxJS6r
bt0MvbIRhceFIHouW36oY/qoF+3crvskqpaze+aO/s/7ubypa0jSzZzTTdaYuzZrPtnBBvLLlaH2
8aUb2tbfRhJQTyv9j2E0oYzTjgxd3NZ7MXoPrdluPpTT5d0uVhQjYRcR7/HCrk8CSe/x4pEi1Plm
FhAw5ZBjckrmkuWuua3aclwtNnE38Wde1MyBxlbEGDa8hOD13+bVdgcoSER2UeFd+i6ytlkRfYxZ
VqwhXttTjfqFXoJ5Kgrjfn4/xBDWK2DRvAHLv4gq2xwmTHZqUQV4nzoPhefGRsb3u+uVxUpRO3lb
1XyzCXaBvNJ+0VDfPni0FtPDqqwEB0HlFclZ1+EJFVFikuW1sC9MVOb/OamuostbqUQJFJS+9RS4
Wx4NaEghz7yKcrO/iLGHPM6uHSglCps0xXwMBHW95dvKmmcLNzlhhcoi+Td6rzWIh8LfdCpvRykd
tKu4jHVrbayu8raLrQReRwlR9lZJKusci5Fq7ybhMHEhWw3faknOO+1dGBwn4TDfjDTEqL+JgA/m
plV20Nkma2Fb1iAnR99TZVnzGsJhpopzUT22mtOjmvfn0QUU78ZR724d7Dl+Unptj8vihcPHINcb
/vgc9QCDEpQwk2grpIblo6Zm4Kwt/aFKUaFHHLJ8nAKESQSIS2h9NInQaSLNysY88c9rLcv/ea0h
q784QaicbNVfWabxpiITKhmK94rbvOna1BmkSOro6MdGjuuntk2ca5v4U44KLZnOQ1/VlYmexySu
qMWnylu0BRznmnGUuY1enidmyNP6wjbovXPtWV+Mmlx5DRL/tY8C67Hv2O4VkeYfxVBAd5zRugOF
Vl0EhicJHe8xVO7EQAT5MNODZdRfggn3I+xEu/uopWuqNACDrRuk8zZKxSdHzBAxIJDfHrUsNT3K
IomL7DYvRqkz/9EtwflNa8ggr84dj0mcqbIlu+nOk32aLOjTv/pJe1+O8XAnTOKSw+q0Rw9bhcyR
MDKPcMmHxMkGzQORZBWnotdDCyVhZLcP4igRiZ84cSsucDi6m1pRlJU4pgibOJaIu8W2zLixiQV0
qn4r2c6arQ8AlJYh+MI+kIYBFrWOpRyjxDDRiQF3fSMMy4ZyaxgqFJkt4oI7CfzkrpwKpGOUJztg
BtGumKqpi3fw1J+9QgcNJb1gDU7J2t60yYuh8OaUHGfv0iYv2ump0vrz3BvHvNTkjUb+ktE2JLsF
ighNo89jDlOXq8Dob7eK8dlt1G8IMqUPwtnU6gqSPPWlSErnaVD9vTD7CUJ8WgcOt1cD83OfydUx
lfNoI7yGV0lbzwmpo00PcNE+nh8wL9lbNw+gmPjhAYFd2TuoTOl6BeZSnw0/WjMk7SKGiUFD36Co
6zhqTxB42ufGHYJNZQTBjwIgx6jCf4oQnL7r1MyE1CKLPvVS+SgCaKC0ILvwtIdlJvKA/o9C4RDs
uPqXeEyMHeIu/FkZsNbHfQI/zNSz0k7NLstF2FKEV6C3TfeL3QnKblfQKEmeC3Gwm6liKIlmymku
OF30ot4XHp7CgD8mo/HKfNVM+hTiYmYNiSpxW4a0YNXTZXEL2zB6/mbsSAQJx+0S8zp5SaGYLPRG
U0vzvFy6pq1ObU7r0rvdoxvprPUQ7W3+uAVy2I7Vh5isDvp9VDs/Wq/P7uFKVi+ltBMDqKGReTbZ
js/2ItkLu7CIu3qa00WVemFvs5g9BCXhtKPI+qdFP6y32P+0qIcgVptWgW2tVZBT05lCHEAM1zb3
fR99m48oonAyXW7OHwCFvyD6RT/t5KS/TN0FYU+2+M+x1rRa4Qff5hOQ8M7nmbboNjQ02XehlhSk
dNLyuYoB8MnSCBglKSx4hAvrZTBBpkNY8zsSdvYnhe9PcniKex7DsrxTNRoh0S/SnnnPu5Uv1fIv
qX4QOl/THKNQ3+a4iuSeKy9AmjvKhq3SDeshyTgVk9H+VvP9vGohcXkoqxY6D9nj9OUn47fKgvsB
vshhHVdwOSIYl22oqIQPtB73R9MepL1qVdmjrTgFJx9wWJoD3fJEHjYE3bVvK/XLzSSlLiXYVvXs
sS7hPbAH1TrqnTMkqE6wgQQfVFq7yEi1z1HZ38eDHf+MtAgkJbu3J/g1SzCmRPiSrH0uu/Ze5M/+
KuJ9jb+NAMRmr1NQwBu7iT7BS5FcRaNDs5Wpbn02hqoEAOa/iIaKzJfNUw/H1tzmkOQarZ6oYey0
HvaqBr7dfa6l7TrLdNS2p06IMA3mRcX8eiMWHeiWFIuKHgqAnda8aKMMzTZEtITWYrYpstVdPblI
z2gbcAJBnGweCpF6wRurYCJ3AsPKtN0R9slUhnJ6Fku8ryNMCHqurVBSeJuh7zdpegR49T+sfdmS
27qy7BcxggTnV82zenTb/cKwvWyC8wiC4NffRLHdant57x034rwwiKoCJLclEajKygTJR3yaPJZd
Oy2kJzgvvwsOxFQfhq9qMqNVjoPWHOH25rDgAOmEQNptvC5FA9V7PhV0AN21qnMLDsjIKcqf3owu
eLAhc2ng6EKzUbRpFgycD/qBHHurapyQXlNFcS1qcImSrrlo0hGAqn87Ws/AWUI7YmTU5hnZEOJT
rB1xWjsnZoOH+DwiVVVUndk9vuV3pO0XmxEFatK7W0WDMr/22QuUQovvyPSZyyRU08UCvumEBnZQ
hL0FlEOybnMDeD4jDbaqFxvX7P2jpyLXXyFdkm1KECkCZQSNeXInBvOPCf49oB+CXmWO1rt9ztDE
Tv8ywKzXNtD/L2IE08fNDm6ctZNn/OUv8Z62sySsgGzswEVWgd4jz1p8S3VOksZmELcLlI1dCNoh
dxHW1rhwvKKHZGxjv3SovLQ9kpBIDlx4K+oFsWyCZwWUVgb4DmnoeM5/n9RYDsB5pTojSVWB/lZf
DPBUAl4I/Yx++mXTjhQyZVCEkYA9md5agd24toLmlHZK3XN9KUd33dUV2N31iC4A/DtJh02ntoSF
MK8CtWIagdIRfBxA9kESOT7eTOnYFkc5mF/IRBdPhNU+MFk/z+ySlu/L1v0BiR5xBPcnZIzEmA0Q
B63EEkToLmpMska+XRvJQ5F0N4fT2ImLH2VumsDLZOMJRyZr3UyDXBDW0pLovsG+HB4aUwzd0QUs
aeAtyE43M+h7AeCshXib0HaQ2G4m85oxH1JGRh/6+E02GP5yoo3WqomDVZrZ6qkbOPKobnjPTGC5
+FiDPdSzjCM5J2maaKiE0Dp5A9A/7SBaHS3JG+BRc/aU/xWdxerJBRf0I+QAqrZtxbJqjWsjwS1G
kZWL7uxGleae1mEtvjqdK9WavKwT8mCh3xVsmHhHwHGkdymrD7QsRQAJCcI+o3mgUVKCiBJHzuZE
qyFnJUBi3yjQaHnQG3Wgh+daA45hE2fPEZpZUfBIQBMFJdKdxAd5b4NG94yubPw0t3H91IAcY2FK
KLNV+KNFSPjEkAvqVmacjjsRlwBc6JwqjtPWMkl4A1Y8DAtWcXsBNEN2xkMJfC21g2Ybw/FXaZ9a
yzwqfgvkPkQAoqbYmGUDFWBdgjN0CS7SpbkcOaBwGPsLmcjpdSCwMUNHbiiCHJ4AkRPNJ9ttEcsV
wOgW4kJ2szMkJGmgmYV+fevUiqbc1Ty6jybDAfUXUVrFBQORlQWO1ClKvxd4loNcRXt4F+IWWjDZ
xoN28IKM4G5GON3OoaCuLNdCoCwFeepVGL7wqlfXWwpAGQ7aAqLE2FHigBxJ54wQwu7aFX5g7Tty
5KxDzbuyXkCQkR/8qirxwxeyrVOI8FL30DUo3ASCCtE0Lc3WT196GVQLfyqir03QXKREQn4xTq81
Dnz4q1Y9OkiG5kfmFJ9cmZWvwsB/LfqX1TPOA8WKl3l3L4YKCQHHtc4BH6edin1xaMxQQqSX/euV
q9H5+MqufmWD15daVcizVPkrivYfX3kQ2ae0LsxlWjrDdUrKDUjMwMY9OcbWqZTx1Zb4nIciYyDD
boM1KP7DE3r+hwPq6NbWlql5l4HQbOl3Tf3Z7cSLBm1j/k9QG6HSOWVfDcswX+LBz1YMX/q7OI+M
Lfq300OSpd157NNp7YZT9eTzCITR3LG+QUjj7W1YeBtGFMffhI0k4B9vQ03hv95G4gTVb2+jxcbm
bGOfvBQjvs+NhHwFihDFE6hgq3u7x8+KHjmhiQuwfKWvyguZsNvqVmFniy0NaTqfgFWiYW+P83T0
dfvdUk9FYwB6zEF07E9Oshps7j5GlVXc46gFYELvPkJPwH0cYp2EgQjSkWxtHGvUr+a6AsnxIxBG
xb0XvU2HJBjqiYmLbIIjzJPonbdLp+8ywN89YwC6VI+8ZJiQW8ltJE61B+Q8UO2xzL0JlsoVCTY4
FrILKIFMJ7DBQlPP/E5mqItCKkZHkU4NRZWTUqe6Me+xb4mWSV2DD1NJpz0NmkGFLqwfBuyPQQad
gP5xf3NAGgHR5nu0Gtt11Uc7yHWKpY382Z6Kd3kG7iswTAQgQwXOmrzgvA73VPgr2AQ53gD0sl4U
rWfgwCQ5X0SRDLZVYrX2isTfLW2EpkKwJWF3EounO/IysLgteu1temBnhOyhug6SsOvE7SdGLLV6
pDzziShsyadHN5+ONN8jf58HgeE5srZbG41kgIVF0lXrrAeHEm0B590gGcekhk6I3ixSqZwuc7TT
2+jyRWn+dgmVodaqxu5Xcm+XOoYNkEKiXgHsWtV5mL2opK3R6gc7cdNmSQgmiyaf7YHSDGNBpF61
/RZvMecHtm8Sv2HIvYyasZ0ufcbQLSJFgnQbbDdvrOMKv58AdqDTYpkX/BJbeHD1vUSnhfLHz2EY
xavRLtiBqjt+dTdNqnv5I0r6qa4tHnKc4O8N/KcJ20PhIkh8ZxWUHAVOLcwq7W68bxT+S6msMTCc
2ai8NtqGf587pv0Ilp21gecNNFNccTJynNdIqYblFrZzjKOJSOvYQPalBDSdd0fy9rl7UKCteIhj
7tAaZB4gLXriBdagJW3kwYBHyopFwasMClaCP9aqaUC/A6BSYyf8sQJxP8haguU0gn122dgDNA2j
yN80jvfmzXCspqlk+tt8HUFOHw12axeaNOgdaP2+1v+UbiYw9yunOeGf0s2c5abL2xN5J10ZJy+q
4wjmoJi9eenbREPus49z/xZM3zX8qmUneSwTf1yWXmg8GbH6150a2ZtNvt/9EWek0HIfu3bcdmVm
H/kYgHRHf2iBg3hQ9age3aG3j7VQOVQN8eFsQfdt4/TywU4f5uhXvEzBBToNlfTMde35SBCBxOQ4
dZwdFeu9FSTh7QXZbo6/DZFLYM2C5t3cdjl5q55DIfsPh6XXz/HEXfWBDYkvw+JXuhRV/oT+VR+I
x18mugOvW7gEp3y+rkgvk4x12oE2xQtAgfZ7dMIBds+9bzezreLk9gqFX729gu8Cu6VZ48Ili3m+
phm3YM8oHmNZ7A0DLJvoXkoXTTGmmx4qn9CSC9i+n8zmYupKr8GL8GgKQAx0pRdP2u6hQ84JMgsN
dFt1BDmKztlb6CGbJ6G9WKw6iJspa4oukCPtF0Ye1l/6GuVIlxX8WERD/QI9stneKqgUQZDIWTdZ
23ypsVe1rKp6sMsIbEWFAtJY2wc9HR1Q8W16A8nVx9gTnyByUa2gvZc9ShPpFrojm9Q2pW10938T
Z1RIL5QmuKbHkVvL0J5At69/0dztNKj+s8O4OioTmGWyZnlhLUeJX5Sa29CvWIsJJNghRHgMEORt
2i61tiR0Mfn2xbUq8yErxuwu6dg/ZKaoIAnMbek46rOOMkN/axfAw1SG84i9Znm0XPwIoB7vPpKt
4nw1osnx3nZt9zGFUPPKB+p6SxE0wVFId2oB2Eey6QmDB/bWOQ8QsDgBiC9bg7WbvwAu3e6joWVr
rlNfPuxu7360VzgWver4v9nllEN9tokWfOTikpUy2GRsqNZVyYtn0BjaO+hShkse9cWz5C2alv3Y
XxghhukUISlRgx6Tgi0bfD5DIS/kzOp0eshAQhZj6yShs7Uq4oo9MSGTe+n3cjdkXmAiDef1hxoP
y3whrTjaO/bWcrtu+IccRgW6q2PBxv4wh0O2D3ozEKECeqoBC8tUjxcnqcRLv/JGR76YRtdDcGrM
FzSMa6EZJg3IwGovVElriCuglYWGxQgFs9iVj6hMh/eB8M5kxl8XDEUxQO511mLJACpoBYRgduT1
LfUaOarfZDnOd7fHLbIjuVokyJBAC+DDY5ietreHbzSudVPvhwDycVJggXOCzMv8rKaJDDnoBGRI
Jwfs7jhDWnIz6CpbIcb+IZmiTS94fCWTMAPoHfP2H/KR6TbpZvt9Uj9OzdES8h+K//+dlAigxcD2
gLcmugB5Un+8hmkMqEfdSbv5ptr4aKTYbT6WUV89lVn009K7rsZvk0WAzeQZdIL2PPR+H5L3FoyM
VXe+DWWGjjMrj5tVaOwjR3cWj3Yw3WEUU5/x8NeR7ZflQuZe8wBICFu6BWf3AbPUBrLS7QlEcMNB
dhDLCf2guyK/bK8MACaepwZCGqpq2m9Bw/edBbztogKcG/wEEAot7G9Q3uGfPeazZYZy27zkYGja
R798W1JOACwJ6b4tiZbyU4zPbtJ38rNRsQHUjLhT6MFbQOdAfi47vCbdSW37a1xlT6CJDUFYuhz7
gm9IGyxCWuXs+aC4aECcvKZhK1oIhUNrk5TCSDOsLph/freTtJiHBAYexlmKveA5KCEbvMCNE+H5
s4BUx3zz0fVfYkwAfg7DlNibWNhixSc/2idhqD77kLMWsqo/dVaVnnMwRC9G6Hp8prAkyYw9OIKh
s+n4i5oN4S7NWLTlaFZcoTHZWSeyxv91nU9iZVc5dD9orHpHgFbEcdYjRIWgC+pNa9v0t8Ay/RO5
Kt4Tbz1AV/2V7t7tNxPZJ9ea44ninkyuBoyMsOOpGu/JTiZy/k/7H+vjM/7h/fy+Pr3PkBAd72tL
5m5CdLVtLMNz8IH8dRlAZKuYuIoyA+97IwOULsr0W2v7UbYGth35n1aAZERPmGPsKYXQS+pDFSbF
r/S/l7pZ3pebp6eg9PXGAgrhWg3BqVz9KerqZWgF+YZspJ0gwHx6kbm5sAcGXmw8Sm0ntvYojZoz
bkwGubNwu0CcfbDMPyeN/fYATuu3sBlGpsPCvhJnsIZ4z9mvsKkf/7Xa72E0vYpi/Bd7+PTbEw7G
UGC69rULTXq78e+TLnHugfaU6B/GB70yT3kPZguK7By733meHYArkeFQouPbKQHVIW/BdUsxynC9
RdsBTcdQY5lj9CuAfdn98Armag7PZTSdQBtxR9G07Bjid8uei0NmNx5GH6gVJzKKXQ4dzE9mjZJE
5EfxmYag+tu2RZ88GlCkeyyUvVK6xzXLbYaup65a0HCaLHsHMmZz9uYjBxBmLMsdeWlJDsGNMw31
kioHJx8tWYJeJxdxf3bjCLQoRohkBV8yypvoS9cWgIlDDu5EuRQR1xM08ZJ4Q0Mr4/LITGgWDQ0v
n2LUjR6dfE6lUEDbgPL5Nr3rGnMZ+mJt9TZUCuM0vB8btKoxrRZaywG0E34PoLEYwP7w7wgZ9Md2
xKP+jwggp5AW1yWPv6zh4/y+GhMb+vDYsxRsDSQOUiqe7eA6adr9ITU2RKQ/22Y/SPVBst+0YIF1
S8Pauo2DqgQDqynqYM3JpyFKJvOQEDaEqeHSnU03TM37JELrUNS7iUYU+j6RoR3hxGO0Uqesuoo8
O0J+0H8ENNh/9Bn7hDau9gySWB+S5U2wRn57XJOz943wrJCy6rWTTGWZXyo/Z2ClxewscdM1Wurb
DU0PzM7CSbT9Ns/WkyClsQW8P7kjkxkM2FSB+HlL72AcAnHk0ANekJfWYKjBlSYb7skkawMdRNLP
dvQWoK7dHFzmmQCA/HpHIP2B6pfxQJbeLKD6NH2L0mTYUwKuA0HudmpEPSfwZGL3Fzxo78lJHzJU
YyH6nvJ7+oDxrEfbx+/Tu6KuV9xjoG8us2Cf4DkA7G6w78OmeHJZWj4V2CfZYzZe48bGZ9xlztJl
vNuREwjpaWeDKGFJE96n4/eqAImr8teBV6UX234k0ATDQ2gFSO8E9h3w3WcNisqtHJNvoMH96gno
+4BoJNwXHGqMfp5br5hIfpqoaiNYuSlAM+XKMFO2dzUE3zIatUNZ3NLQi+4edWF3EdVtvgnAWiAh
g/RZZIkNttMcFYxcK0lpKRdtB7KWfbD/Ho+a4ZmFLRd7tC6PgLBmQCrozN8fOcDaT+qlnaCgcXN8
SBa2lAn0JVg1ywS/4cNQgUtDRvdQ8YruPQtVFmyPw+0AGdt7cAQg5++h9UsG4YkiWJRad6P4OinX
TZd5yD1NH/4j8qWXLl3NDtzqJSmW1qAl3aaFZp9+hWZgSN4KqHdHA5re9MkOv0seZPzifk/Dlpkr
DlbY5wQnD2xb/h1Gj4rBhYJ2WPR/DWv0agRkfg/T55h5NbLTixrC6W4vSquJAYzKQyYBnIAw2baf
suwIXbD8WFiGs1VAIVy5rABjr6zgUURIXTfMrb6whH9JuKx/NCn07jJ/5At7BAS65dUPETZflMHL
L0VTppDGyfxHxfBlrg2eXyFQ8fYqjTV+fBXPSdI16mAt6I9fG9t8Y42B0rQ8ArNFHDEfzNCGnGll
/majSZqCI4gtSGyEwTpH7u0RIjHVwUXJBsI8rvNItrj73EtneJAWHgehC9nhdgIX1i0e0leANHYm
dqmt1d7Pl5ehnyBaWjl3rhq9g603qx6wGxsrUynK2FN3RbF9BNr1d+MsHk9GW0ema+cwdkHwT5WZ
JxMsJ7cb37NmS/jr5reYKg3Vp6RvXmmPTLtl2iirAWLzXWTuyS7D4MrtANiHfPoiYsgO3NK7lAbW
dodB7Nzx4g11Hij5qY6hVAGpCGuVoM4Iybl0uthRZy4pwA0/ZX3jLHmJZvW2i/NlN5nxZkpc52IA
cTtfrJDxU9g566GIkN4iB4VIyC0tS3zJNmQb0P+3Mt0khjCd6K6DBF1I72bjpio7/P2aykACslMH
bBrVZ7Dn+pCodI2D0EPGNk04+i81yGuObgD1Pq61o61i8peiA4X/5BslmLDqH7WyjVd9E2T1240F
ftysgyCIa6G6WFq59akJ+n7FRedcpQVtgaxNigMKBmB0iKZwXTOoIqRWVC7zGuQ7sZanK/WdCID2
BpAHY9NC0S8dTWv9n2MokC5pCrYTrqNvi9EdL76WZR/iuGWf6Mg5VHy6Y8Z0IhmyLGXqTvvohEm+
luHTog+n777/Ng98KGC5H53XFrIMCxAf8UduR8FGBcDYSNAYnlkaJmvRdNanyhBfi2qEmnkCHjzs
6r6D7tlejHqSwX5NAvh2PKOhJwWzpmF+msZxngRZ1XlSWyGhBbiJEQ3ZMWlcY5lPMl0i55Qd42gE
STt5+ihVb7fkmjITCRS3mA72iAJaqdsqKwON4IkF4XVogSWnMAKDhlF07YPhpPWyqjv+qgp59V30
ei0G+XXogv4HWqZ+8sANPvm5DR7mYHSumW9m0H3q+AF/2fqcKZutOyfwH1navSRRvJ10/YguslIh
sDUcfeM0zm2UizN3PFhUgfoQ8+7mAVcHGvUmFOd7FU5bggRVI3TKhxYZvRkhpOFDoGT5u63zwEBB
otQUTHHj+1xCHdF6FPcf13Nb7NGDrD+BfwPtKaZvrG4ZlsExn8CSDsyNTtKUDkCBleuBqkyjo/WF
JkXQdlrfbFMaXizjtcGx+5AEYY1TsmmM+BvGq3k4ysK7Klmk6NxNQqQLQJyU6As5wGQXLWy35NsP
0dgtr1qVD+dbsOtrYu+sfvwQBiH3ZD26RQsu8BcQxITnrqpde9EjH7AP7eilZiy6qA7nlhXg9xvP
BgPZHIKeq2mRJpGBXxdVrIAngqjB7fdpZHkNMus1/TD1ZHeUcC5l3hcrqYPJE+WowC3MDgDBtJuD
//jxo9ULZlsgW0RbumY79DQ9YsxK9GXSrUnEhzcXGaWVOkD1AZuhp5AG3oc4PlgVX1Ggm1hoD7Jr
394zR862eQVb1bsWMm0OXxR1AbkJy3Lukmxqdm7S5/vSdtV1ghAkNOLS5ssIuUffiI0fgWx2XsX8
194vxiVNKry02cncAvNIKNTVxpLzpML0zvSL4JT9Djkib54UAdd2F6ZqzaDQtyh0p4KnOxXoUo/N
Ekmr8Gw70gKuRh/twbXBQX+F1gMQMr7F4dQE5pKuboA3R8pn8T7ZrBK5hT4a5I1RzrkCMzxei0w2
Z+ZBob5jhQfxHVCgmEmrDlVo3tPI0ya6A29JvhOebk/QU2kRcpRGnG3MGvA7P2rLt1XCPO9XTCCT
mlhBlKxLBwfNMWMgJLy9FGpLeDdA0OxotVGluyhNu0sHUoV1EMhkTd+oSn+tzKR8hJIbO9GojcL+
XDYCvH/w0SVsTLn2gLhYp1X4ZkPn6n1UGcH8XURXbXmuJ/tK8fRVBHl8t465bNa3hWTU3dmQLT7T
OkgOg35D+SmSTKBUqTX/lZUlPzuZ+nfuAPHuLgJrPdk7z/WXVmuxYxuX4zNL+bZXgfUllxaUrMtW
bSksQwk9t3Cwb6eBHf7TshMz6oUnQcNFyxaRLA82wQJbQ9g7dA1G68Kd+g2xkNEwRW79w5DrIVGW
mW0TrW/eSCIpYZY/YzwWngdoCh26DP9KGjoc2fLKC9CIoL2pqzkieQ1coh6aKbCHnabppyFKBsk5
q/tsHsZKmue4Nn7MK6HicUnj8iuN4s51L0NvfvKnaXruy66/GtARIx+3bH7X5uGFfCOQi3etssEZ
gFcEo0Zzjw3WLgLBynNiTAYwRWpDvmJg1oMHwkCaJ1zRPqo+WZKvnuLkySt+1vjkbWUKrLuIyuFR
FmUGWq58OHqa3AmwYXuXMqeGlg74ouYQdNM0tuve0ygtcwYMYGJtaDhYwHCXWXihEU0qsUFfIEEw
HGlIS/qBuPez9Elp2pN8aLMHQ2dty5o7W2wwBsjd8Ho/onf/QiEoyvALNCj2twl90ZlbNAIAQaEX
oYsokm5eJC6aYW8DurwAw0SIUnbtLdImBJq5dhxjwQyXQ2SrC1eOmKK7Oq+iO3RL5rsE8kYLk2Ia
hja7shYX8tKFgtWhDGPvbg7KWvy4tPgMzOtmIZiSTDeLd7dJt9cq9ctYKShsw6x0V2i4AoYkjE12
dPHHed8LFDIBWpvGH57+Y6LytfCRBK97c5uKfNh56BZ6jLn7D0+n4ntphqgc+NVzAbq0vwVkrf8c
qqqeA/DgHXa1wqFLr5DjsPTgg0dmkXjQtC+tuD77uWG/sG4zRUXyUjdjcxmTGDhtbRal5NsMwPEN
ilH2y23S2xC79RSZrGmqjvOTcWQhviMJr9DeB3mkDxcRAfDGBwWVXzha/WylO8i8+xcceBJ7DFdk
CRnDPierqm2Ul1DDc50Qsq55t3Y7lj53BbaCSR/3/1TIVRnMcX52KGPVvkq/uD2SGjnw2ThpCxwP
sf0+WHWLZjs9PYLYzTx9Csz2GSWPYZ3m2O23GgvhaXxE1zp4XPriQiPfBJvC1Gfd0lIW8B3aKwL5
5o1jtMs3bgXElJ76Pj8MxnJjhmAwTUBhjVwAGuEH3aOS26BVwRfkEXX7AFxROAsMPjNfhXwifwRu
txWzw+lIE3M9safmlml8avJEHXzdVtH0QXlx9R0NYy/C9zQaTtYErW2wcICfsankicIoYjLiatsL
kMXuAT4Sy8AtGlQ8lTH3BkR5Wi0Sy5R31hDUF2BfDKBZUTr1ZF3h81lrcdJfM+w4C+9BCAgO89z5
7ndBd6SHk2iT8AIZtG3P8aRftiweNmDSa1e3rZ6e4Mm8P5JJgqZvYwY2QNJIj3apN75Geb0H8Y7x
w3KtE4RLpy8dmAWWPvr9r+DNMnauMIcd2kuB2tSTfBd9i6nZ7KeRV9cpcspFpkp+znVXapYAHi0h
CTSP3u1u55bdqpDFobTBpXgjmQEsFLo+hvDBrmqWB3Lk+Hitq9xBjZ9FUHIVpjo3YEh7ET9raYmX
mI0xOHLBihY2of3Sgf9rk1py3FAQWFvf5jCvcV6s706c72RTJveisfkjK2wA43MT9FVtmjzmXdWe
8IvzhZwT5/UZFNXncvTyk62yfAVlXAgs6mEo8ARc0C1dIiPFT5j2qDGDx4dwpxbq8dZkHNxvgMTl
947ym0sO/OiiH0LzM29HY1U1rNzTMEPFAuqY8jmz9BEMONsFBzPM5yhtRmArzGDv8yA9ouvUW2I7
tBBZ132aipifTUOFINAFDABCsv3KqIL4UOmhDut0mBk3/Ix8JTTR4hbFMKCwVqCy4QcavodZejWA
xcCNRqCCqf2Gzg4wbNXV19BDTl1nzFOzlUBaieAyhmV1Qkect3qPQEkCLQCplEtPR0Q9KOUpAppE
1de4eVuDIgwozoGLCBzJ+EEyH3oU09ZTgx6QsWqsB7TSWw95F25aZCmvFFEkqQ3EQTgukJ0Cz66f
etMCvzZqT8GOjZ7sTrXAXGEqzWj1mkhHtmunklOxrD1jMw7uFwZNrX0GOqZFr5lh3CmqjzSESI39
7IrubRiPKtkkaFVejU3n7eoSgmF0Vvfwr951lUxWdJAnLw3ptH4LdnoZHZHUSRdU1eqdHlTBaTls
kjYwAFIuxKFz7OBoArU1V8eyCJRcIyqsNIHsVDpr1ZhsFTBA80q3CX+uiUwRVAlXGce2h+UAuvFi
yO7CDE+0cfLvm6iECRiC48iC15tpSD1IIjiFXMZ9LtKlz4tulRp9tpnHdTxpzvLE3s9jK8LDt6nK
Cy1RFV52p0aB86GeDLzdvH6OFluQ1I2HPDkWscxO2O28XaYgBdjnzzGv6uFYtEey04w+Cm3QqJpE
NWNffA02n4YIgsE+eintyGALsrnagf/+alkCFLW+0YDQHdLoKKMCaceT4nFylfs0doDJqOQqOsN9
IottTHvQR4i7TpsG22wWaS38I0WUqEis2g5KaK3RethRoVWya8AhRVM5pGQPaMYKFzRES6x1+R+v
5NuNuEsAcWlRhQ9F7qJTemqKY68vyWhjLBQvgBmaiiPdkbtyxAhyYnsEb+P7nJjCyU+R9VSDz+fP
W/Ib7dCsIaWVbJ08zlakG74vdHdYjc/JirWmPAsA8M9unmer3GT2cfSqH12UiZMlxdslTh1xIpsX
gF/PdfIjOScdIcDWgDzaewh5RnTQgdIZvGqFcX8rU02Dz4+mar50753lDsoMZKIyFV2MHhSVOopG
FEoTJ97PE+eK1q+1bsv/vhbZ31/xthb79Yq0MitL+4hebPx84seoydB5Swje4H2I4w57Tnv8rNy8
2E58HJIXBXGes/bsuIY8j6yL9ni0HXqWArFDtvk2AEBln1rWgWx0Kb0a/cz6gjYDkJS+8B4nCPB2
db56NgC/D1Ljpe6b6ltpBy8BPgjfQAU93wBPOt/85jKj0f8EqYyDdpd65v9Y4v88BhJg6PICf/fa
Fa57akbPWRDRQ8FzvmmhUzuzQ9g+lF3q2nQvPf7Jn1jwlEzMfvnbpChg7cwO8e9JY1rbL7HtJCdZ
ovlSFMZ4R5c+8XNoZS5vlgmJuDsv0RvyjGvRV1OzWZa1tbUSnFE9aakPU3OxNKKmiuYlBwtcHeao
kxL6FXRO766JuLXNIhDBks1BhXLR9n4JatCyXg/oqd9Hfpd/Usa0LRsGUKu2m3YW3uwyrt7sPhjb
9g3wdZ/cCmfId/st/nd71aB/japXc+FLV69AeQlNZjUXyxrQ1p5E2D7d6mf5wJrt4Abj8lY/kyhh
IgubBJtbUUw48Zc8dsYjmWY7X1YROsqo5jYZUXbidv10e2mBH5xt03C1vC3TRsPHpcmhrHxemhYy
QeV8Jzy2nCx0CHbehMRgDkjKJa89b2m0XYE+gDG6zB78Qqk9+lqeC22juJZFUFAEgmRLK8xzaYH3
VSTYfdDQpBd9v2B7Oq90M93WbJJsi+eNfyQncGAPqZuL04A2/tVY+Nhx643MvPPAg69WDkqz2hSA
Z3pX5QpUXXpI2xW3jFFrk1F2JJsXgOAAoPArOecwva6HUvjmZivZz9uyhgo+LkuTQgPJrFR2Gc5R
2AbRsgMYrclJl/592ajDUUHV2FWNveHu6x47O9rPBDFwEDSk/QwNvWCQaERCaeI2JC962fB9yU5B
jFPPgA7ibTROX8MeR6LYN4cTCMWxx6Oxr410R5ckKiERm7VbmhqBZR2PDT2FxrcVogoE//bQPvxh
n1f+8CIqD5OFH5RygxTHsB/9+JE5g/nqQ4g1jNzkeyHSYdmOaXCB4G9/Ao0H2glVFX61mjMFuFAl
XlY+OOWbsa7PJXREVuTwtjY0pr5B2blZeY1MziGPiwufgD1AaSv57rGnobamrzaa0lfQsS31tjna
okSM3EMH4U48c9VrYTrdIsns+K4sPedCDhwB0FuhHQZa7GZHbYB/OWLooxibg29xUCu6GgI1dvKB
bLJ3gbJTg3pokBnc2LEhr1HO2dVqzftOb2pTlJJoJHuDbwww5kMRGCKPse+zA7Iqe2pquTW60BDq
zu4B5Oezk+LJTheF0tLBTbzdn3a9LNihjUNl9bsP8dpOL5BNBj+iIWd2/jEd3buoH5tyfnu3fhsK
AySyPE51vr0ty4CpP6eBXDZGN549DwWdEZj86xDhcY1Gs+Shy0LAfisoNoxtWC4tx6pf/K5FG59s
89cgAApAyvJ7mIE8qfTET+GUqywrfOiHPqAYlOKUknfLOrSjnyidAcadZ9/G5B/06DXPjhBqzfHT
eGrMsjpaqK5upsDBphLkA4u4CPrvNouXxpQXP8HB/Um4ynkJjRHJfWTeL55hmvvKQeu+jzPZfVoG
w1L2pvWqnGEvPSv/afrTQaiweQVoEwJdYD/0RbfgcpgeTVam28hpskPjd9nVCXi8ssJBvgJJv1V1
lv8wFf8s8lR9GuSocPq0ylNoCeeEb3a19ge/evEF0oE61O6nfeIH/Ni0ibus41SAAvv/UfZly3Hr
Sra/cuI8X8YFSQxkx+1+qHmWSoMt+YUhWTbnmeD09XcxS9slD2fvaIeDQSQSqEFFEsjMtZao96Fj
jvdNbd6Dp0N8gUYz1Jw83hygH1bcgabtlez4MIjKtGV3zEBbd67qAIXUobMwXIDrQIDpn4w0C4+l
GWCzb9vtayWWMgqzryiugUzW5GDVclgDQxksIyvObgF+yW5zDwAvBBwKxOtFemtCe82ZFSne8Zjc
kAkYLgOZ6c61g1lv5BvfaKJVNxV94E9tnC0nCWcIG3c7e3ruXTo8oAVGL7+lViC9/JhawfE6KMnx
1B+CECSePybKkDBe4GKKVgaViGBB/T4x+ajArGepU30lsrdx4uMsYj3sm3SWiYny7UL8djmSDx0+
tIveH/c1al216ewgYTMTEiweeWKfLjULI6QxEByIVlTj4GdWfQRA4xN1kkkG5tGy23f/GhXuSJP5
Ym9UjpgTHQXPq6c85OadhaDZ4Q/2tsw+2iOreRJJ/e5fogBoTuwV+N08uV5k3fU+0FSXSFbmtfU7
vyuSIAclwQ1KNQkEVUvBv9BUDbgnPH6LLyZ/bCHJtGkA4V41g20+jbjx+loFr3iEgT6ljo3DoMV4
A5VqB0QZACRPI5HTzR/7aWSdIzDky+IykhyEBxAYjbRRUXGjI4iOq79G0msyhRJFGikChz3VKD4i
B6z0gL3wl6lf8TtUiEcr/DHcQxeH4BuGePXGru0CeYHAhlq4ZtCjtkGvalvxV0gXrYZCjT4wicES
HF3m14gDWYiK2eiTGFm3cK3Ousk731i3Y9vsZNkMB+TZIT6u8vKuxG0e8Lw2e8Yy4sGLUdw7C+5G
XYExrFDFpCrCn2uDZfM/vbdR27+9N79gH95baBgQ2Z2wXwTdCvo6ndd20Owu4Kypiar5Zkewr9oy
7oAjqbdFF8fdDJFVUMhRuM6pVLm0QzAGXIwSadul0wfGDGnsDLvWRq16iJnNg97Dt07GOg/xjPbF
YZxUvPrpkGmmVrUPsXNV9Gu7V9nOQEnIsZO6P9IZHXSUg6HMk3Jx7ShL7zWsmTdLK9Wv7Mi3t44q
gjtnmCBtA6h+UXlyAMSz+EweA7ct5DftR6B/ujn02P1dj1uJfU3rf4jxX07JaYQTpQBUFIpV1wfY
9oONbkBwVygHGBQvWZZTWXFt183MbFAZ2KIs6EEKlEjzeHwiN4+B5lQUBSJwLfYaYdg0p2Zya31g
+abhf3LrceWvM5QiQsZK6ccqTdeAciOvhytvZYlgXKdTs0uKeQTdkM9xVrJdbEnIjhsje2ai/zZE
rnOLRHN/AzZtINYnf9t05bzWCpmradpUZ2vyHyL1Pm2OuPFmTIFsB7U2GHZXDmrG5sguhlva2lKz
YFG0vWx8p14gNsIPTcQyw21UMmSiS6BLHSpc9UPRzkyzFUs3c9lBULUrHhKtXAGecfv+ilCn2fsN
4jTJaDUHgExAL5GCqPoAgU7PWvkFQOW56rsV9dPBUOFLJAtr3WeWBoYFhzDz22Nelzmg/IkAg4wj
+xkZw7x+97Gl1vOirpH9nbypQyu/B/8llBbiAslbaK3ro+48FBNCX2re5JBo7GJU8yN1j1OsvJoV
GN+amYPQZD8jYzX10JmDSpltXqqbq70wLVB/XHq1vTALFBr2WBkIPMb3NV1ouISCYxNzXHN0Gjj3
hZ1EUDhD3JwOyFElHUK6f7Ub8Atl4PUny4eR1B7j0IRm+Zzmuo6BkBBC8dPBSpW95H0ikxPowZoV
Axf4qTA9+8j0ozmVe9GBzHQ2Bp09l9GQLUOsVBT2IJ5zGP10Ti4x2QY3q6DfE/DldYYqZI/YnQSg
6XN0NjOgSrZzpwOd+bFoMjApSBixn3OXZG3GiqN8d/ISikPpvB425EMmLvK/RtOU1zb5UDPPU8Hn
1x5pqnxhSghKVh0SRl0Wvh8iRCMr4OXRTnqnBOGQ/+1iS6iH3EWl8lWbGt8pAvkhSBmHIVR+ApCn
N6hmP2Dv+DGa+UtwkwY7wn80QuMTqqDto2WAH7CzgwFK8UN0LIckA/eSNs4AoVnzsgksxHgSfwbG
yOyt9+MlihQz1H6EEK4RXvBNR+Vr7svmqRqQtzdkwO6w4HHAPVkz/B3zeIuHVgsWnApofhUvJR6u
uB5Ehu8i6obD5dSwtbEzK6ypsrgEkmjqoYPsUJk1gBavx26wCS2A9kCH8YzCyzPEOqt7ZyzcA8CC
1Zzshgb5Yl4F5U3s2eOtK3qsX6YBAbgCkDHKxZ4DX/zg5JDT7Vj26OdjNevByHegw9AZ6YFNh6uN
mrrT9Vwk1iofURDeZfWxln7+6KIK9q52vDmzqgB1LYtKZsmj6Jv8EZFXlDcW+o4c/Tw5oUrKuaFW
FVVvfVYOl0mgVwda1STAdTjNmU8bWtyIui01k1GMC9QC8TU1G6dAehAB7hU1h9CrsRurnIU9vSi4
QsMtshv2nHqRiTd2ZQ56C+p1ZBsemwYrVOplvVXdIGRwpk4sXcNZIQa2SQ3DHsG2HFcAZFS7BosD
hJLS2Dvit+Ud6czoiifwZXcby8zFOLNKr0UAfgATvJliY5hCmXk6o4MPVYCdF+Jwbf7J7zqMRpAL
Dbs2//dTXV/yl6l+eQfX1/jFjzpU3elta957AUSWDaiE5DM6vR5A/CEWuV30MwglJPtrhwpBSV/m
6V9DqH3tdqYZr006+/UFkgYZSVOB5fDvpwnKH2+MXoXeycV4fVUyyqrk+Uxy8zzqEHu36U1ch1Dz
4kKnNKQoos9Q3iy3hh3mtw2kIQVSQYdsYuykQzEIVIEYXjEfLPvd1tFZFK8MiBodh+kKQG20rleV
joGV+DGWRuQRquV6ZR2v9pEBuz0muBPRq147BtDrdLKLT5kTYGWug1Yu4yJ055dX/DExolQAboPD
u6PXTnSGXXJpRovLVDQ40M+J6oKby1SJNotlEBrlxcU13JMNEqI1GCb0Tmqmd5czlbTvZ3+wkUvv
cJXgwsY4OmQ/zq42OU1znZU6rrYSLKHziOOKB72be1e0CtxUAZjUqemJ2L3TFiS0u9i6CSaPEvJq
m6AR7Zw6S+64dzniLWnZseNlUKehFAgQDyJfKBHNdJ3dOLZ9Ak1K+VaM4mRIVrxxrU6BwkkGi+NF
9UGFCbiZXOZtVdU/UkE6laH7Uy06IgEX+9VEHmRPy/EGKPMZG7AhSER0CwI9fo7CSJ1wQ1pSiw7G
CDbnxG7e2sGPkelrUJFXuGU9d6QHFgOV+vsq4dN+vpTPzY+zODLfbXTWJlw+B8GQzFiequdLr79m
pnsfax2fhRDxGbzX8lA3455MEIeIzw0K8W883Mugmtf7c3Jr23MAMqZb8qJDU9Wb2M67I7X6MIrP
VZZ/zlUGJo1pZjL1NTgrpGH526utze1q7kQsXpMLdSQ6BegiB4iHbDRnUEJO1G94vLi+qq+0vY57
MFBf5/PtxNoqs0e9lungDUf56Oy5bM40jD4S6iJKKJUWH2Y3S9DwRpe3cP0IMXaUHdi/TldT5lW3
vauCw/WdaeWFMxM0icCk4gsj31pW3swwpPrwqUrLQxmpBboqcqGDO4IDpDZr8/KpaFLVuhDdS1M9
v74sazJnY5SoW79+0rZqjR1zuqfrF4cAKXj/dbK9vrs+E+5N7j/TXJe/odsXU9R1uLk0x4LvwLDR
TWCabqssiCQYedq/RHXzYCVp/BBBsnGnGEOF7mSHnp1t5M1pxDocxZ9OvWpAZbR10oI/ahDdkROT
ljlvJKuOoS2MhSHydKYhwHff9uanrhmyYze1ZOGOK9SKgDm5dM37SvbVrQPSq8aJzXsytSaovfzU
D/dk61u/2KRhzuaXAcLy73tz5WltgokTJXpYV7fRliYHJ268Q1TEnFGTBrj4sRjS7M9kakeEEpO+
rdY0OdAm6SGys2/USW/XCM09Urj+zeXVG7tDtVkolzSZo+LuxHhxIn86uFH0ksfKPFCrx/Jw7Smr
BZ0IPtBo9P4ZlSoL6iRTDonMGa+8fkfNeCzsjQoRrCMXegsdkHFsvCeDoaDx4pYj29AbAK0H2/m6
x1YSe6ou/MxCuz2PXOnbYuzevM51nyDtPiyhCDhs/B7NQBsLkG6hRjNy3UNRpVDgA4L6CTyFHJS4
abMv2hCla9b5Ym6hwKfLEnwhiNHM33fcoFDbXOr0rrX5MVIf+zYrZh8K9eyohpi4ad8ZeNuF732m
/LXPsldd6/yhQJJto2tI/CBK6z5MDpTaxhrwlddfDAQ5XyOBAsi4499jO7lpksF61lEzQA/Uys7S
Dtu1U1r9zitljDhFzMAayPuHeIAybgaBzq/TcGiU8u8hhqsUwWD8RL2VZyf4aSQMkIQJRx46Bpgt
zBjgsyToP0GjAlzOsF/dugl9nrgKaUQE1C5uEth7cgM64n22YXK7zhZGXz0iOoDk8QCab8A7jFk6
vKUqQHWpa32G7HCJokQz3dR9E38qW35QhRm8As+TzAuUR5+0stgxNwek1uwhfP0xsksgRkEjc+mj
bNu22cKIIiSI/Cz5RGeZL+PLWfcH25/8fGYy3DeL5EOezZD2sAcz2OZDVu+SYxPDvSFGuaX02qVX
IUu2FEYJmMmPHB050yxJWW/I3kfJLBuR2D0VbVGsJegHPltpceGzkoljLmPbqbaoQoI4b5Jf+Kyw
loY9akCgbbnGp8nfQZwMKDWUKYghB4+yVXTWcqqdnwfSBQ92GcT/od3NIz3zQu3t3RiyIyiVifNT
OgokXMxuQR3IE+anEBqC9iIa+wVqqLz91c0bRLAa/ETNew40Z4dCjb1O2/Yh6KxsCZayfnVpjiBi
47LCW7JU+6A7cwSBa3KgTjp0CoRhAHWdqUWz9bH5Phs3u/fZfNvwV63OGkS8HCueEWcW5IcOnWNW
J2rVLKk3kZtWc2rSAUFeEHP69YmXLgo2J48aBGJzPkmJkO0Pc1w8pgE/z/GnV7FLaL8WLbgng4EX
90Zs7ombwYM66SYG1mrZTxcFNPrCKRbd3ZQQ7b7n3bhnEH9d4uao9kHtB/PGGfmhjnP7EwNd+oW2
Tmf5DiyUxcJH1dwTuXlJyQ8m89eOlbcA1ctXumLqGsIVJWIW54axZt/4rbNgfhy+6vSYl7b7pY1B
uzo2Y7hjaZLdTwOpv4pzaOhYKBeyw1hu4wTzyNqSbz4CPkHQdK/IlnbzlrvBbeyYJsRcR7CM2vkI
EeX43VdAkUVDjjFbmEietmDoBfcHZ4uezmxsVbtMOwgX4OzSO53ZwYtoeqi4O4AJTQeQYmp/XaOg
dy0ajqSsxp2owTIC/P5qXLu4z5xLhdT6xJd2+WMEzbCoJYKu9LdMgjY6Q1lu0uC6FS4TXxJw7UJM
sftijT2b6zjqoKXnd5tGtsaGIdN50wESPkdebnwu+/5AHNpuBvbOMO++sDKBHCTwF0YXpQ8ZoPeA
buPMrwrIhuKW/GBE+t127aWzjLF62WUVmIE4bpSAaKQ7esueTJKDLKuXyzuePoosQPZFHmmgN1As
iB7dtDjkueE+RCB82uGOMl2F3fBlsicMTwsrCPhOKlCl/GwfkciY5WZdbnD7649Y8PfHUcgO+tA8
X8dWEc5K1kOEgHpUEI6zphTBOu8G6JoZ0EFw3CmoNTWvNhUnwwa1bdW5nQ41iPWRvYCNmtRxteW1
qlelZ7VzqnKjejfsgc+KS29L9W1Xu6Gicc1QOzxLiKb1qmzl2tUZubV6mWncPXzDtG6yWBjLcDrz
5fB+RrY/9aKwFPQ5qJVcR/j17BykDlb1qIrHqsrebEQZ38KyXiEQ130xUy9eoH5qOGnHQWTPzOtV
lig5t7LRmHlOah4cYkSgQDG1BSJyWOf4OzLRQU1RZDpDmgJarsUIIVoUr64ipYFWngB3VMRFNhAA
QP/GlkcEcvKTO91+M209W2PDNhEXuCUXRh9vOTPwlChjaKC3tc8hpmNGbx6uCseS4qVwg2hhCpGe
3Jg5+2DM62WvMw2sN/DiUPN843X6fcjb5sEJwmbteXm69VMBpbRpMvIYbSiuh7V4QWg/WnhqzBaK
OcMGFIJUo04HN8vKpaeEtaRmB/DenXx34LZYyzRFufjQ3I+ZB2h/HKZb5DQAMITCwxnKIO+2Uh0N
L9pmgVz+SbPCs/GonTrHKRWvsoAtULLYGfeIruFb6EK/WBD2P0bqaoNcr4VHGFSeQKRYnQMEYy42
alIHqtubjT03FAgQWt5aj4CBtztuFRM3tYPwYQVpiGtTgkAR36t9jGwfFdKOdOfxxDAOqdZPsq78
eyWa5NAOsTcnRm/5l13ndnLI7UmeCRH4Jbh8E4gSFjNctuYr+DY0av6t5FZpOYDrBX+IRITtPXMq
EA5Nt9ohePdtAzAa25YO7gIT5NXaQyILe8PxC2dQ5un18BlyMe92KsQAR+bFTv5jFnlL3xiBMWia
eMO7MFghyYG8njPivohcOdhtAAqJk2RjxmnzRB5BE/J1BHG+GRZb6fxCPd8YrF//sU3E88iXASUj
HHdjSVDDBbKG+hl9pbr62KReRPy7LX3/Zdj91vvL2KtzO01VOoZej/646wYkXSGFXu57RABWWWXa
9xlKwiBznI1vuXdT9J33zR7L77ZwnEedmNhZ+r13QBV4dRmj08JYZgOQSnS9sYFX68gIcsSepjWQ
nhY83XRI3NGeM/ZyxUxfcdUFyCS2aQlxHw7kdSfTGgLFg35HYl/9oMmAtXmbPnJWM/xOuwrcNKm9
SgSKi8O4LI4AwWdLlD2VnyplfiVooyG/4rYVv13HsHAMFoYnnrXEH5NQa6gwLlfXplv35QryyMEq
Ub5/EAOgV6L/TNXved5Cmi7whpPDne5gaWxkwtIzX+r44mD396w3Z8gWlKgQwSWRY4WJsDAvDiRD
k05NMTWp126B7aRe7BWtR+r909hYBshcpBkIVI3shGUC1pUQoLXK3tmXmmGpOdm7SoIwYGieS+3k
9ncdK+cOerQLMNz66TnwJwCDDg9g6hb8awYM8QK0GvzGKKD6NxgqfvSTvFpCSWo8AvKV7GQRy/VY
5PatHRVi3goZPLdWdpcmOf8OYD/qG139FpR/DVeBRvlGG1sg8sezAvwILkIxbnoQTeuheqD/RJc/
2S2eybUqqov6kDtY6S2w3fssgzDSVZAoLYJmLXQAMtwRgkTXDrPgEPwwbsFgAyaqAlX7CK7MShF2
e2o2Q/7eJOghng4fe4efm9QbMcDD/uPYfESNTpmlC1DbHkStsq07LbBQjQhFNqdMgyO16TC5ePmY
baNYhQcTi0/iM4h0980TeXAru57fsTE+ERmCnXX2GmWj0Yq8hnT8BpSef4u17cWLzNZgw6tP4DWt
XH/MBf6Ki1dWF3KlndpeIkKJAuG+Yp9DG9xwuK69cxbU4OPGzf8IjAxyUF4bIOjS2ccRpeIQR6zt
uyavm3luZv1T5Novravib1bZYPiUhxJJia0Si9+kC6HV3hcMgmw+rmm/BjdKNyBN0prh0TONl8Tw
+GVB2cZmesij4IWWabRBcIBynTl2G+9oseZy/AYBhi+WxOZFvF6695KjUeFRMTF/kb3pNaAdk513
zvzqSnbIdCZ4MLjlDIS94xqgmfSzgrx4ZjrBa+oBBq3AxXaKkqA7OQBQo9SgCV4jSAMIBu4NS4Xe
+ueRsRmOt1lqf86wsjmCgik7YtWbHbEDiTaiNz45dhju7Shc+VZa3idJ1N7KWKGgpYMyaI+Yy7zy
GNtQr9GK5uD7zpdLLxvkWw3wxx6LI+xaJDcgeYkIGfnSAcR1K9Flxg21wtKVi3//6//+z//72v+X
/y2/RRmpn2f/ynR6m4dZU//3vyX797+Ki3n79t//5q5jO0JwcFgIF+wjUjro//pyhyQ4vM3/EzTg
G4MakXXP67y+b6wFBAjStyjzfGDT/BKhW5dvbHdiVQCS/q6JB8BwtVZvSJ0jfZ59bY3FZR/rd0G8
B2JlHdMKqxOi3aDUTCQnOQbp2iFeOcil8lkwlOH6ojIYh81PbeCITwEKYa7LjCgW0QLZmBQCIWAm
ooMfex9t5FymyYLhN76DPDGqZ6eDyNL+aE+HPmqqVY6bHhiZ/upNKv0EMv10I1qGFbtIZYV6JKe9
uNBYcqYJoKbAZn//1XPr969eSi7xyxICOWjJf/7qQY+XG12t5H3ThcMGSWAfVVPmuEy5UT5XMZIm
03KiG4GDLh1e3ZKHBOYJUG2GMrE/e1WZZ+zSwPkwT8cmmg271xArNnZC1MFzElbWIrLj7qggibkv
C/BkDMhNfRpB+oyvV75NruCfRo335Mo8KI34yXCgy8yshhsdRPaOcwv3XEAa1D/8Ll371y+HM0R9
8e1wlIZIIcXPX07nxKWD0vns/rJIl4UALj/nn5ChyM9QlG3PgOo/0u0wrDNjRbc8ak5eKNfKzkMB
rWIrcF8QA9ZLKdIMrGm4MQVZDbEGIZonS1dHNa0R8VC8yyKWfxZGAcmgooPrkPN9rW4DI69uUWi/
QsJe3OcTm34JblvQHcTenmygDIvXTQH+R+qlAVXYr8TEy4+oGVRrq5ADt2encwSnou2oMrD2exkg
j70Hzgy7i6t57QFFGDT30K4X97/4cvO2ltbWgXLHL0t7UpiztHB3UyfJz42tD3RSh6AHlr/sYPLw
W9W56UMzHRApLCoRgQAMjTSU7awF9HCXukX2YGmzWhnmmC+pl0Z3XXIZnYO89+YSb+SFxZYWb+IP
5PJto6a7stmsqKO0WPAPvwju/vSLEIw5Jv4LKGYrwJCVPV1OH+5UuLNYA6hk/HuBRxTk41h/6kzQ
KxPOMCw/mW5tvdAijBttf/CF15+MwMUSzaggBRnFR1KVvajEknjsRR6WTiu3KIpZM6m9hSgChPZO
GUFcJi73NIg6qPkfbZfJfBZ767p2UGUz2E6yUd1o7hl3zD2d8T62y1kWDqi2QqKIbbgTba/dv/lc
DLzS63+49/x825++TBBASc6k41ogonPlz19mHFTMTFLm3am+HpCKTd2ZCfzCrRUaLoq+U3PZJm72
nDOxpLUueVRVAJRexzsw3IJ4FmnEwgH2uC02NfIM0322mu6uHw4AGR1bDS03OJAZGh8IOpkBwmn+
mM2r2AS9q8XSs+nG4YyCLdTBUuO9A9mZEFEC0LobXGfzqCjAZeO5yVmizuXvvxVX/fYTs7liQpkW
KHcZt3/5VrCi4n7WJPKOQS73aE+CGaA2iVHCNqncEieqL6No0RfnUI7J4gP1cg5BA6JLJhv48wCM
dUAlT9TKnhpQB9fLZlFXkQEu7rSeUylgLkDPASlkfy+misHIXytdqM9Xr1qiOk0xSDd2U2io8CKQ
YoSGv6GmnmydA4RSMNi/2civmEJNF+fJj2xD7WCpzY3naqL3nil/5Pe4DUNXxPIjMHXJcks9YQmN
La+CDBf1fvB2eV1DIJe7h0Bb009g+IKfU7GKrHrcZAKFKpOd5b3EPQJBRbCmYMcPwn4HxfjCmbW1
299bE4CkABAZqVvslKbW1NcNUFBKGoTlIBEW+BnonTvT20LcuzjpJgTN/Nh4eydVT0mmmzsy5Xh0
LRLkMFbUpA4zAYSKmS9//xuxxG+Xjgu9DdeEuIArOHbhU/+H+9DgMjzuBru8CwJzijpnn6O6Cl+z
DkWHXi/ZLTI/IcrzUAAMfr3gtQAjBvL73nOBtNIKuqlgyVAyfPh5pFu1DBuY4eCmRgiMK7hYZBdV
iEmBrpaaTjgug0KP922gwCriZ6twUsQrciM/giYWpaZTEzuMZuOoieVmaqYVyEdLR/QbagJo9D4l
NSGFvAxRarZ0bPzKCREUela9DEfZfIBeAy2OlVFVXYBDCFSN24QD6naBXosURBJQAjMv0GuozeU3
ni0+QK8Lv6+Xukv15SXodQYAc1D3bcXq2bKUPkvL9W/iFvjXHiCeZ1tbUApnLD2gQkE9mH659YLC
fAarSLPCPdVbk1sUgf+8QK6raxzUO7XYQZBd8ublOq3tj4gAT8Np2kLnPkLxxaHWfETdKKQbh7IN
HsC5zlGfg2hdpertUCMjAFiBmoP9InzD8imbpWPpPcbtaC08o09uMtSGbnTeWluaSTTIAF5n6ljq
37lFD3AydLJar59bEI1DcBrYZGc6kF1UzbCsha3nphzfbdRBfj1G2YzZlzmccA0Rq/rG8RFBybhO
v4AAfkfKkE3U7EU/us8oYpTzSA0B8BOQT1VNZW76EAF707JtvAMn/eKE9a72skeAGeIbhtvhecDG
CJoXELgWefuAPJcPOTs/f8jTsYZMQNGuqSnLRG/rFoXj1IQIs31b12wVaTs/I8JuLnKWqDurzJMb
Vqq1OfTqjkx96DULz/LGlT3ZLF7WUO64uHtdkp2sIttSsBaiQWA3TOSWAkYBZcgmW9Mr1Ea3DIBw
LJYcULc9G5l5DiuBoF5eb22vKr+3VvxiR6MDzGvtzbFN57eladdrntQG6oFG0DUAxbkqQp3f/Wme
JN72aVGuEbBol2ULSbwsLO6KCY2CMkioJE9AlMzIIdpYJxkuKdjoICAcQL5yxF3KCUvk5Pvhycnz
xTjkw2MUA6DhlNJErgU7dqxuOQAaOR6kE7mhSIoFgEX9rquaChm4ru3iYx3l5bw2mXsGP2mwtp0i
hOJMPhxiC9F5lCSqe2khUSDzwHkFpmqZpD7/7mt33zbIyNBwlAO4Z+4H4RoFTePq7++E9q9PS6wa
OLMZHgzSNE3cU36+ESIMVTZWb7QQjDcRYu08pJcIMgC6qVs30OYGVGGIiJCthXZU0LQPYyNLCN6A
JV+qwjxHbYb1QFemX3P8KlFcxj9fPVDD7yNR7YUbNVGsEM+KBskq9j+tuyRSFT0J2NIZJBwhjDv3
6zq9rCNsVB/PNR/ikw4a65Y6GDIgt3//NZi/rkunr0EwrBumf1LSDvvD80D1Peq8HaZP7zXtyp2Q
pLjkGZSPQeKFMIBtjeDLvF70iW8veG+Xv94MaESRoMifrv6gAJ8dMmXR/O/fMjd/Weco0zEdB385
BzcP/tvOE0hTE0KDYXS6LOhHT1VgQvfDL4gJJ1NQHmw78bp0Pbb+y0zP+MpEKdXvZh+8jRczs3X4
BVIbV+86atRChGUGjqYlhTlT5YaPlgCXS54sh6AGcTBSHossNoM7wy/fzyCEwBedBswj802+GKaz
q18Gibx/2I7T/uEaCRF4pmMbzLGxsKXLGdo//5y7YezDahTxZvAA9RJzG6Is7QipbYWFJgJI6q4b
OwjqToCTTse3KHqrPl09PIOPyA9Z/azzPag2WoAyhH0PKacABNMJnjlAgebBvWBpueumXmrSwUci
eJC9fwg4g1bVj/FZJ2LghE3zlXX7v/8NWFN04eePi4vXUWAJ4ZZSwGT9/HEBtUgHZLL8zQXDZRfz
S0QGsX33aPkZEpfgUKmmQzz6NXjAYW+HDJg2EFTPYgkWR1+3IOZjCmFr37LXA7icA+wXAN390L72
EybMqf7h14w/kj1FAz58GMEsfBLXtS1EeLjj/BrFYlD1zVUY1OtEx3ynIRc+R6UQKtg64T+FqQsK
PBSeO6oCUpL34YzsqABSK3AxIgEdZsGTy/IEYkdCnkzkHB5T5EXJLctFtvcDhF2omQvQUtdRx0Dq
GGK13DfFDhmzVxRbRd/T4oRFI55ImW8jI+U5zxPV8ByRQX3HvaRZpawsD03Sqh2SyN26qfh4C2y2
v8Ct3Po8zdM2Xvh9HN/nsQwwPUokE4viZPoBHiBgkGxPKLQ/On6c7yxc3eYUHtJgoPL1cTQeK/Bu
nMiLzNQcdDlugH5+ITuZqJMOQ1t6CxPL/vnlFchYT1PWZt/OdJb5a7J9eDFHNWs9RPX+gy1ts/TQ
sHIhuhJ6kzSEXkoA/LW2kir9aCMfQ1T5pIHWImDx+7uGFDX2hA5z11hplVufgQUxAXIMKo4m8JlO
ki2A9rPEISoshOtj0wNNnjbaPbVzJ/fnjW+GWN0Oy8SrJVTVxniYg0AZTxTZpPdKB+o4cu9G8gCt
yaQTz5zVDRPQChEp8jc+3xs8/X716AT7DhJshVs7j7FexEgk4tS2UZBZpjncaSIQp4O0QIsjefCk
jDeIjSMAPXWSzY75EqGr4PbySqk7rNJhGBeXOUKseKMxulHVOqxjMMVN46zayZama6rlZYbcK882
9C2vkypzDBcAehZrmpWPhXcKE3/nCCbyOeCAUKQovGGTsMvrNL7HD5Bu+UzuNE+PtP6sAZHmjppe
4PAJtYO6zukt0KH0waeRSOtAo3zHNzZVgb8JvSuy2RbgCMh1n8g/5CHIOTwzWNB3M/TeFzuvw4MD
bjjcY9qVFXB+B6JHfmePoMKCnoS7bKQIsnlvxDMotqRnckGNgQ0IG9RIQ8vKl1bEm7Xbgk24Tl6S
LklW/cjDLTes4lMyeliAqOQFFZD1Qja5tYfqaH9ntO2rWXrxC+qisJTIGvPk+G58g9WpnFFHJvvv
bamMc+jl8WGsm2RBL4DI+N6ZyhnzdjiBqg809j3+FPQiifeQF64N9tU++f+UndeS28iWrp8IEfDm
lt6zvNENQlJLSHhvn/58SNZu6vR07Ji5QSAtUCwSmVjrN9uk6L1tbSrFB9bby1Gt/I2e1FBLPdI4
SnPso5LcQ0swcMnTJdprsaPCseYjI/KoLoohVMulz0PM14LsUbZqdtitbN78t7IoFA88E8art6kq
vsMlMZqL67XqM4YY4cbXCeTJYplV6hVK4+7WtxngZ2MVkG/82vgpZ3MKR9lismsteQvXnnVlMJ9S
4yjbbjUZTIgUxNvtVl2lyQ68s2C1Mt+5kfB+hYgItKGaRZN47Nc9zzHRiGTdVt5Hm6vmyTCzr3vu
bfcKnDi73fP8ddigbZCv5VUTCwT75Dhk0ucLzAd538Sb+9t9/bd7loOGWvkf9xzEFYL95N2uTTZs
eiW2tm3l7Qtyc3DQ2gJgh9KxtZCnY9JWwFbJiRShY+082eIqOWzFLMHW7dazgdQRWW6Aa9uMC5nn
6EFUb/zQfY8NgZG0rFORFxUneXqrLTpdXQC18zMlXomQBcCIn6O6hM9RofLGFiR5hneZPJcpjpS9
9yg7ABow1ipUqrUsFmqsPzFYdpRDcABzV73os42sq12SxW24xAp13Oddsvwaxry1aMDltCW623qX
PKuB1VxHzd7ee6Tl2PJntvlOztVOjXfmE8m6ZVkUR9lPDq2CATs2daj3si4b1P40mtHnVE7t3jXK
ZEVkN9qazWAd1DhLz8FQsVMfVn5W7N04x95KzdJFIorxl5g2SebUv8dk+skbtP7m5iQXosrPwIQj
fDfVJi+WehM8Dj46Mlmnp990zSVXzCAAs7zpNPr3yDIQ4m+m9EleeRhz6xBFg71HGnBbuDbyQvrk
HJtI/DJ6vSRNqiBuabvWOWTV2JhFoMGmwzJ7jEtvqfpgHpR6XZoIcySgLL67gXpBQntOfxK1cQc+
5AiggAj1/C+lDX6WOLt+2IMaL81+9J9r9ClX2DCo0D6mr2vD4i8O/7hu2AbuI3wIaHNC9G+ghCE4
ayAK/r/rYdENny+vi403FiiYo36+qdAAWfkJFjpZp7HhHjvtO8S8hd/p9adXQ7UXqMbtVGIZb55p
H8p0nrXytKU7YXRkDJ12zcKYXI4cSSzSF+X47HtacXAwk17LAWm2nfTI/Qa1JMEgp6/3wPTdl8mz
H2T7ZEfEdLWyv4iC8DzsRvzO5yulXoDQl+m88LNr9oMq4k2pV/43v9rcBhput9bbKT9oKhEuTP4+
bjcCanahZHxwMS8EZ538zTKfJwS4dMjDNnubXDHudKjgm7Rp28+4GBeyg2LAz8O7Lz0ivlQ+eS7m
U/JStQV5u2bX8BCAgTjZKGCuZINi1RuPp+Z76xrm1kWqdCviQXnPTf7z8zWRuCtXk3ATUrggfvBI
Lm8fV46x+gK8S/BkKzjU+LOJsBxRRSB+CCR9NpMdbIepqHa4kIxvU47PyvxBxym6Cghgpmd7Ujwg
eJG+mFiSXklWvZYjDh4heIJdHsTYht0S32S/LbQTiGfZpC5nIRjZoAXOszJgzjmvppUSWU/FfHAT
9nalESlruXyGXkeD+1PYQ31bUIs0nLY5uj9LOUj26kDvjmwnz7JkD62H60bPMpzn+pZtrnaAQbVw
QMW8JqaiPMZBcdT8LngfnJwPB7LnLRZZVRowJzUd1rLVToNkpZC628vgI0jS30nhqhdZmmfUQVG8
ZvOMyNMhrE780iq57n/I4onAbxJSyAnsqXtqrY7daVcO+q532qs+N8B1g0T2R7MyFDse+vZ+KiI8
7MBluSff0v9zOgobl51p+CvQvvVmgNh326UEwTwjXgpHNEuXNXJbGqoZL7Fj3Oqda1xq+CZPU6WK
s5Gq16/OmULCb2jT1a2sEy+EoVk2ON3Mk9UZPqRq9JiEXvJEapyAv/B+tXZCm9666Vpvar5m8kK1
mf9si0Zbg0RX1+CdDZS47Og9CRR7nSpejrENxbJHkt0XcXGSxcHQd2DQ2EXlvvWcTcU6H7P4PRAV
mYzZ1IuNdPyOW4K7rVT/qzVKhniFYtO4l62d6nw3c1Fd5VAlWE+GCmMhKYsHgi+v8jppZpYHeVPp
PD+U8X+/KdmaEn2UN6Wg8MlmIS63/jipJ4nyvOE952JGAnzh8yZzEwuQXW4yAn8gQwPFJ8A+d3Kk
mMB9olsnOWc4d7LSdFqVTbDmlX4JLCl6BgcyvRqg3eMGdrAsqX3OFg01dllyNWNvTGp8KyXFeDKC
vH+QbX7jXdHrcq+ypAfqc4m05K0EqvK9HRztItuyIP2hCSu8qYarOMyTGzH78+0SapUs+G34J6kN
jsBqtci8EUDIfHN+m6NZoCXuUbZmrPMLLTXJ08hW/N/5TSUgbdtAfbUdL1mm6rmxq3hPaix/mWwn
2saKqq1kMUjU5uxW/oej2iHfYnxKgxG1MdmoNlwqN2rvkNVK/jLEXb7JIkL0srX3jfRUjzzRbmMb
dFLc5EV2TTOkygnUs3GfLyravlvj+JCQfWciDwWGA+j/pOrrS2JgLZDEqbYiv15frBKfX0A5nEYC
jMWIY8PmVlkKj6ay1h6itDP3hB5GLOHmOVSAIKmRflS92A8TGHXEEbNnzevTSxmKi6poSg5YdOKF
TTOwE5pbrbBujv4I4sxPy/xZ1mF09c1KdYBYc1Xo9ZjGzy9Co5xg1GAt6HnN05fxgwZ0yheYO8qi
HKEXGxF36pOs0QR7vdFK4o1sE2PcPxAGuXWXPfoBw+u2IJIkiy5hT4T7u6fJGb4hldOcZHWjAGvk
C9odZDGoSxOmEXQBWZSHvtJfjCZJzvJK3gS9ImT1grLEjcqDaq3w3ljxRUkeenNQ14badmueNOUm
a3JnJQd2uaY89b9uf21detNqhGwOLI9ZpsjQr3ESbXUxZs+yu5WRmNXVSf+6fTcweQey3r0Yv6kl
fFH4+MESZyeUvR3DeIidGZmtuId7lTyLB2cDkm84y9KtCsMN0obDsIVQ+zUcnX8D6PjYLVE62Iti
cNaJCc9hBAX70EVuejv4tTsbLvgHr82RmUlr5O6GIfvqZ3htv2kdjP08UYSrPg60M/ns5gwSMF3F
QyJ++nsZZr63q2b3X9vleJbmlJe/JN+Q5XJWJSmiY9vAzZfu6PeiFNG5F6EOIT8zd4amSGe236/3
Vjm2Bpa5qjx12LtksK61of2WKWHbFUi0VZW9lSlhdm3nESOCp4ZdqOzlR87r2KNXHKS9t7l5KOna
a9eGzaNneuVjYiRvEglTRIG7cYrC27QsnaRkF6MNrRKScb6962wlSpWeBK8tcRyKAhTQf7pIja14
EOUKKZxhPfZ5PC4cL3tA9zDaS4DUrU7CpOyhqVc3czc8vwGIFAMK6Lbq8qEhpCwmE8huBnEG3T/j
VbZiMYbBMb4OSdwHmyEgTlcoPWqamp6rZxF7a43s2IMxH0bULx6CtPgx6lV8kCVZ77b611BZJw+q
rQyrkZe2q2WgdRwiTn0cnbp7seK2XjelqDf9XDQVzdnbURAuZWtuRt61rMyDbJRVRdetPEPVHmUJ
vxzkecc0P+LB/udsqrYJg8p+xCm7eVLic6tn/aM225/3KSl0z2/UhWyTdXagYGMV9gSE5v6yzovP
TdXqpy5KL/eB9jioC1n8x0Ajs0iLMwg+WE+YYvq6khwQpZm/y3XXTS4Z+wREFzRCWIGzU5RMP2Z+
b/+PM3b4G83xQX81RI+IpBGlmFkIwAP6srNOstQOinXEGOO7LMkDkP9xGeF0vjXSHqHuzg2eOuKp
82A5jR82yvzrDlddHaO6Pc/YCMs69b0inmwBSCrJ8ICc3nT5J0XIWq9MYbtIoPLxyUNUVcfEMJSz
LI09PNqh195kqXL67lTl7rRNyJydwkDgKDkf4r/PrNBrt01cfsoeiVZ+9ZDFMUmWlllE2BKaDRK0
kIAmLGsXHmrZl75MvKs6N6RzQ24CZkUQFpp+3ntXyMZfI2C7/p4KHbqOley7GaJgaJP5aKJ+Oen1
UzrDFBwe7bu6IIwiO8i6fhYDUsDC3gbVuWI+Ot4mc862NSztWA8BS2fmRR56b8CGDQ/dTYehEi/0
NAh3BjqPc4sJf3EwCKnJfrIVcOFLhyvbTiprZZ6NJYrtHqWwlqehsb+QDbI8typ+8BPMJ/x7gZdQ
5vX68/0sUEaxKuY6JaDVjL0/W+/9htw6YXbzQ/R9+UlwlnQI//4LeVf9qSQbKesrPOgJm9XFTh3C
8lPwmpQOhf3WtWx4kODklXuuvw/PcKk5VkCzHxodxZoJH6d3XiQQQJ/PqrlOnsk62Sr79V0l/tnq
ev3X2Lzyq6XXC32rTAYkuUYgkoQS/wEAylpW3evlWW43wbl1zXrrWfH0Yib+WcGk46/5BMhkL08w
hb/VOBVOvjcrcp//RBu14qBU2kPi8w4Ryv+cPK29CbMed+wJkPA/teeDbDAmXRy8/4xw+UsvNyqQ
g3ELGA9jWun50Gx7t9Re+Fcq2z4JspUsJjVIY4uwzUIW6yHmNY2dQlCFers0FH3T91EEdoihHgjH
Rckv76g0hvYiJ66iksDqXBQ2E3sZsXafCC86waP7gMDYuhD6cPFmclA8YBGqWsGqg/VEKttvTOMd
xTAkDeO0WGpeYr4rdka0VslKeG6l8V4V9edoGclDQPzz5V8GKdqorrJct88ZttqKEsXslVZBAOqS
X8wqlCf9tGLFsne2YVubVNGz7QjGm/g4i68sGrXJm9W8+Mpig5/qckpF+TiOiXnQE09ZIgM1fqiI
Ji271kpPhFy6dzBpmYlnguwlClOBbuYNH56LaC+CT+nJ6BTZSw7+t16GAhck02xBNCTu3k3lLGco
mvbrsrL4j8vSq076fFMqvbYif5he7ofIQA+uUM/3mlRjHV+AyVpWlVWcZAPuItkF8nt7UhH2/chS
fsusM6+4hNm7dCytTUzm86Or6lUyY5YiBxODoGjcU4QS7HXosDy/gZkY6VdR/JqUzddIzU9vI2WH
5O+RpZ4at5ES7YTF5OOYN7sQr4rvdbYdEKz6XeFEuSiLzn61UOlY510fnqtSiY+VMugbz7LzZyIt
5LaczvzZTu1Cjorz8bMVU/jeEIxfgSoTF2GSWtUs4neQYOOnqPbFMkiT8kfYu6g8kDmLfVZUpag/
ptAr0WypxRW5yG7vVvknm/50VQ4msSiMl9B7Gt1vbDjB1Lbh79noJIb19pmlmrP0cyt80Bpf37lu
bO9yQyNJBP4em95++DTtHBsb1lZN8T9bFoRWs7yLX2r5SweFYFngEbLTvDx/UUlVQff0pmVhiuKl
H3v12uCWyO8uf5E9rMHdBdOYPMgqu/LqZeS6Yi/7T0FnbctUS1aylSB+c0Ee7VFeSla5YlhhtdM+
ylIjDA++ET4mcu4wrJSNjacy0rDcjB0YOSDY4pvsO+RpdUlDC8Z3qBiY6YTpC6GrS5dk+TcjBCNt
IulzqFwXbO0EqaPW8m+jP6Lm2Zp8KfDy+CjUH7K7ooFNGlw29rKILoOTN/1nbrTlDme9eiOr8TFd
NWaUwqVI9X2ui3ItJ+0U65DzY3yxswZKnmHuwZDFT3Fu4ttjAu6unQ5/qrzzWQpL1mqiyU9FA8pI
jB0kr6yPl3ZQtTtUvBQSpHP5fzn4NtV8tX+dQAtwAY2aHPWVWbGhgdmPnsVrpCFG1mqFtZD1mTZM
qyLojVu3Khv+6Na4yZ/dbDZLe5V98nkMpSU4ScS/wrjxFrWj4ZfQTOa7ivNuhh70m6p64mrbpVhM
80OU/UG39eBmrGXRLi3y8AQKTrLoG69dYDdvwqjMy5AGMWlMJutsCzJxi8Rh1C1scv4/YbOvVD0j
OAGw6RhpnvfNNHCTwzpRfUKspdsMcaMcfa9sj5C73Y0RFspjNCL4JuB4f7O69qLL8VOMDFQfVn8V
GRYVg9P0KLTiPVz4XnZxirHdI2M97iK/bq7pqKAqjBXJGwmiX2nUid+BurN0g/soNf3VTdwBNxp+
e8pMMouiUtvCDGgPjZhwa+0yax2i/fmizg8K3t6HH4pdo2VNTAy/yG4XG6q/G5UqWDW1brxmYePu
ipIghCyOQMp2sRJHtyImp8ZO9+r4VuwDfqUp1mcrNY/M10QdyJYbWcb6SrGxooGind86O6SrdyVG
irdWuwqanUNE6DZW5A77vERgNTiPLWyyJ/WoYf843xX0nhTbOKW7taYWRNLWVVGhnFs9rwh3gaaM
t9bE85Vt0GnqrXVKIn9Lih0yxjxz5ZAIwRLcuLVaGk7Plo7guJxKhKqxVRt0VGWRtU3bTm2NbME8
Nhv6aatbPqYp83W1Th+22LdB1Rrrfe0Wzc4fs1e8h4ZhAcuyPssD/96vs8i4OvU0nP7ZQ3YTUF4X
JPKSrSzWBSbDmbAwTZrtI1NTd8/e1IAzKvwri6/hII5ih5syQPxUVsp+8hDk0Q8nBFkqS7LRVtCf
bNN+E83j712jhFhUEpELu9fJs0ZXX/QMS9P73DXOrEdXWIc69FnxZDc/gnNbopWzkhNrKQ+fRQh7
PIVlfbxfzM+xHymV/CHmhfyP60PhqBE5yqK17Hu/mKPHe8uti9O9vg2U9IB29Zu88n3uMNPdJYEx
7TaH8+w7GlTR2W5FHpQQpxXh4ZI9zqyy/1QnibCahSzrWGX8fWqRSkO/BckBQ0lXKgCL0+1Udm2K
RFmIBj8+2fJfpmuScKv7AamF+ZLjPI8dtLwVybI5Ki4SI56+1iKXvRk6uF6vefsy4Fsui7YVO7w3
ifysWl7wVuHhJuu1wTX2ZaWyjQV89aHVUMHsGrgzKGfzNSUaIOvj1Bv2kxggB8rJseUhRwKukBgI
G1qNVIA8FE3knar5IItNY5Ub1YcoLuv6siRJTY6/WKi6ahKZipxz5DTOOU7qVesZ05FF2CQ2NjfY
vtOtCXyxrsQZ+2zZUbZoIbaNc28xj73XyzPP176GyeJtbBVYBzNHc/VHmdTbcdSVE5CGxDXTszyM
Zohg1XyQZ7IuJGG0AgddLf/RgNQ4BMR5rOwcKd12VIv88I962UMOJU3ubyq2y7cr/tvF5Fit8n4Q
QJwjc4R+k94fN+psjzjOB3BdX4dCGigm0Er2dqCuK1m89+mNQF2qntJv9dqJFpZmhRhKV8HeKdJk
24sgeQv9+FFSSqbaj/haNH/28ACj//cevlI2q3FqkIf1UBD12obgVRNkJ1111qaB1+69ykkixBHu
5fuISo/bnZGXZ+gx6UnW3zo7o+qsuhRHO6ttmwe05mG2mDh2DMROPNJ9lbPDlipflKPVPNwqi6ze
AuibhVypy+dDXSXhmndsdSWnuTVoDv4xMWrakzrbOM3eToMyqssk8dvlvS5yhePcyrn0bro3aRpy
qgs5Ulb+0S7LdY0Wxj+m+9eOw3wHskUe5Iy25n7V3Yv86ljYZR83K3GE2cQQ0FYeGZdhUQRjcR5w
YySzk5fqsYSbohqComxp/VpvV0FTwa3kv7yRlXZlz6YgoxGt4grtU6Ovn8pQ5Vmih87e9WLCJX0V
P+ruh2yTNSBOo51D5HF5r7MtfDzCDDadFlvVkwAr8JQ/ye7ykBge23bVdW7XkHWmUCNEQ0S903O3
32mpCgYmTZMzwbjkXBP72AlUIEo/13q+uy5H2SL7gOVswGN36DjPvWUD3Eltk3cGkmFpoh9yK+7q
Fz/F8NcqscLz3OA5tcLhU0vBrFdW2pCHLjGlSwIAElk9HsYSUj0bx+ABIU0MGhUYmDGvzos+Nce/
INovIaH0wSJpe7BGhgdmyURQIAnbF8UnidcZFdIdDtLbahJHe2Xed8FdytfGMA4vRQ2YPLRR1tfc
eH+bCaNTgis+go8tP78kzS7+lCKi2hRHw9LJ4zpjUpAd+k9ZnslDHdb5zqwNxJ6C4Gz/fSC0Bvd9
4LGWhq6+Vd36Uzbe6//RdxpKMWPb/nWO+1ARu90BT761nPteL8/udVPhhqcQ2ez5Dv5xpXudvJl4
QnrZxYXw765uZobb0s4Q2gqs+owwLEb1TmBsBjet11U0gd9PHz0HIqeSN+5LkekPBfZLV5VE6kvd
atNicprk2PWp9zL5bb0i7uLwGdBq1r29Mdj+r/W56M1eupMCBEfOFHWVhm+M+C4bLaSCnnx+Luy5
T1VsFdiwBfzU8V7n6M9ytmSgwDLIsjxFJr0/gGideR+D95r6+HwnQ3+RJaicz2mm9tdbSZgEttzh
4VaynV065eqjLHkxERIb3YDMcN7Bn0Mb7pvpKg86QNh15hsqEAXqstL8aqhAVGK54rrrRrVaG4b/
3IKoyiLgCbW7z1CiE3CNArHNkhAz+r9nhhzvrTMD9KWHCSd0p9Rcoz1mPzSAbh7M3Il2o+nALOsK
oCXzwSAqck6xntd93kbYlVLXGsHWqKaB7Skl2TcKTX1R2SF0dex9HlpMkyJlOKnh2K9SIls/UOEp
NftHhdLeSo1T/WQohXMZO9JqsqGEbY5vp/rZ9RYczqn5BSHL3Y51kx9SzBoQAbyfRsCzD6R162kZ
BXp+aDQb765B8fdYOhBzhlBpW1XxIjpg4Kzw1Z7gXvGSssHZVlhhr2RrCrnwXPXpG8HopFm2/bRw
27B+KuakKioz08JycHHsAg9TABhS2Iq0mXqoNX+6HeKs/7P4Q5nsFKFfJTgSFYKXMp/5Uy7+KMqG
f9Qlc7/CzbCglUO0qVnzbLF2FXCgQQgyHmMq1o5QK1ixYfSoWRVMmLIuf9Sd/eINqvESt4O5ix3T
3yRF578r0AgGoDQ/ygnJ0awbm0ukpsZ5INu5LKshuw6hUOttEMBEy0B5oYfR+3utjvGKrHX/QZ8P
vDWVl34mskWE+9dgYNmk1z2uMTTKbizRvwhfRwc5hzwIOwQEHmygpYJLE+aEtzlShqYxfjOKAqVN
Eum4QrXRNuxAhPudJS4ROg6XvBRovta+TSSC4r1BzMXUbIA+GZgw3RsU2yrPCsBNp8xQzs1q58MI
fLSWReUcbYjF7337w56rfTyg9u0cHCRLUC5AMAc7Da4rCli9gjuqrZwgD5vrPkhJ/MwNsk62Whqv
uYi10wc4bLlEg3ChpJNz9RoQ4q5jhj/UMXmqy1J5KYB27erJ1DdJmSkfmaUsZYcRh+1VW8bmSY70
M6A60noFm5GnVFPJ735ZQTRWwmoXG9fItvQrEcl+E6QKDiJ/18mzKhLlcg5nbEZv7OAQ8mbUjYPL
F5Ox8mBViX7x8hdZMHIeEIsU0N9+yJ2/nGps4zX77mRtwuBb3UeV8/jAKLpFPfrOVjbIW/HBPmDh
EyAyP7tiO1DxlbYWbyOe79eu0IIFCX0CztU0bp2ydtaym+uTIrBNj3V3bv0/j7K6sHxtMV9SDL17
QJyoe4CNgNSHgU8ymaTTvb4NMxLF0+TyOkg32RAnqnoixLqXg2Q9fy+iD00/h7gc40q2mwh779rv
qqV+SFGdyNuiO+D8UoIa+X7NLd6cWrFXnQe+zghEs69xjNqBzDKuVlF/jeYT/QA9/NsI2l9MF5xv
On9SAdCZpWmEhYtT6GPoeZcGlA1NN1yzJFZXeqIBBq7d86ihqiYVqaJO3wZq6J5lSdbPVbKXNwl/
e0v86lkO4M+0xXMx6v6jkj4BEobyMh8mLJlWUTmEG1kELjrbKJfjtowmhC3d9lRrzXi1phQhS7Lu
SyhV0142hs4wbnBhztayFb/b4Zhm+PDI1ipF0WsExyUbZRVMC6C25niVJcsnxuDXJ5/Xm0xfzX7T
yWyn0QEoXSUA0peyePervhndyPIw96lLpVlKT2vVcQe40dr47LrIduoKRqZseadnBVYPLxPD6ziX
ZJWq62/IxCZn2b/mK7vFJp5VZ+7hAiN67IRJAJ/JPMgUiGyAFNOx0dHDC/ZYbAEHnj5F8jiqNrtH
MzyTl1JX3FD/iKydzsZ2wXPzcai6AnClHi/HdMRvT+lwCWg/gsbyHuKDzcPm0YHbnYwj2dYkdbYm
0fWN63j2xsyTjyIqFED6trIUpCd3pGP3CAGHj57Pw12Do/jNJdBtNig0a7ppoHFhDhd5pljAjcoC
AUfd5t8aKX2KfXsxix57S+JPrNKEYomcsST3qo/bce2bKzfXieLGM5J85wyPozfviDykfQOujwTG
mB8MvZqWr3oIyxv5jAO//2EBjO1njsTeU6EawT5w00+vC76LKPC2fqh5u9hXiG3xOswqGfItml6t
cEy29oxmcOthH1UFfyv6OW6ITbFpLUbkpB4KmIgbgexB7IM+L7WX1tC+eZruLlQQYSuz9Yl2Ks6i
MkgQqSPAnz5ol13Pr4coQYbnVINtF5oh6oPnqcifkydc6JOAAEQiYg3o2YF4Wgz1ikzHuu9b1mU1
iY4DsMWFyJtzSzg+IGL/V2xlSMyWRrMOcq3cFI2SLnoTgKmedEt0JQE6hZ+a3U7fm7Ld4l+4ryfr
ahSVevRqsK0sTt3aC6tsoYXjb7/9XmWoL/Pu+wspbD6L+hOVwW3kZe9dCphEL1qouPmTDlpt0VeY
y+vKe5DFS6sqWVbKBvsxYX5Psg90vzYGn0zmYZo3OPUvlW3CyjLfYAOUByDHvJ1g9rIwo46QgaL0
S33KEgBW1jc91CcA3+wpvTAXSzp8QiZdFxkL7JhiNlUW8SW0QVZPAXk7K8ajYMjbLWjR70qfZS+t
/7tEQncLCe1VITrKPmG6FAMBpDScBaeGhMVjclaqpl/AY/KXTCWqTIQXgEj2v5IoqC7aaGCGlry0
Xae9Gs6hA0G5VHzxosELWeUoG6wGngFEPM099uIXcxoOuVBx4orTS9/g+aRBkVlPMf8MEr3dNgRP
egiDvVc2a0fHPNHPKyxyzP6x1cKKzWdTbkMb0cGuax+AfqzMauxBIZsHLXeVhRqGKUi79tmZchKW
Yz6tWj+rDiLq91ULNhepJVKzwNeVVt31PRyz3MwAvoLrQraebH/oYKFSkCZqWtziOlwZQt++uA4w
Z1xzRFva26YN0c4M1aUNAlIgvbCbJngMJhZAC83PtAOv5e6ybxW27n61J4a9MMtmBMWhHiJPwA8v
y1Bfl2NZH9oY4fSrPC3hvSWLP9omXaUiy+1uW6vtPi8IdIGOZJScRZPNtwkCPIIiX1+kw9RvIXtk
sJ3NaoHV+4COxlQfhBfqG6tVr6pelAeA5BO/sNDFLoX341U9AjJp9fEXa5UNTWbyHmsxq8mzM1iw
+gUHW0dcIQuWfuHgQZW4fz3h5/QZubzAjU4ZLjL9h247z8JvFzo5vX0AV3XtRN3PoubfI7zpoTBt
BHwLtJvJwOfZLJLdedcqiUP0gzFetcVLFk7lOmkBIlftr9RBswSgroNsalGsJyV0r13l79PJVZ59
BH79MTxqRvuaWU2+Qbnks8kSZe34Nf88hB1R/+nOqi06UvgkqrU6f67D7ltQmQ1KhqG9jW0SKkXf
bvyuypbcb3xM02HrhXwgaYFmi55a3bnM+bC0RLykPXl9veTVxRfbOEo3EwHlnS3qU5rmSPvE+Wtf
qEsxe8PgU4lNFJ5pZDTjTZP7p6pAVSLmx6hq3UPhax+h7hCqqaujyvvGsp26bg1z0ToouiKI2cfm
PhGIXFRN+Vtoeb7Ak9pQq9+o9ESLwYywJq8TDFODxyYztB0KvVXQWisUkHOnflYT8VaaarjwjIFX
Xze9hI4dbCqjR184AJtaeele19gkxG780VTetGhjd1w69alokoVrj/ZCeBmG72nhbnLSPZcWyGIV
1M0ls1qiuciRIKYGD6sRKpqUdftKTD9aiM76MPIARhYhp6tQvV2foHni1odcGX95DvpXlvdp9Sn2
n0a/z8g8LUJBupjFeViOFnC+XPfcJWHoYcebV0J2DTWbJC2PUd/wDHYHc4N5hr5oZ6dPI9HeIHQP
YFerkzm63ioqOrwzYsipoo+O8tAJKzqSHT0maWVDHbZTYLzdsxtDsCCytEhtZdE21e/IsN6sfvxZ
6Q05sNA8AcY+FrAQnZE4omm75QodhPcas9G1kyUvyIpbl4HlftFUSbUrgjp9SEdweErYPop2Wpht
mqxTNnUrHWIWolgRDl9aD5Y2tZethrNyqQsDQSA33lWpG5ywpfFR+zHC4+Sl1t5np3YQYawdot6A
oRlm0zGP4n6XIYJ8AhpubDUhxnMXpgGbWWitwGPKTddjjEiuSVsXUew8pE0QroPqXLbQekxhk0zF
ABLtDLbEWYnPYYj473JGQS6bWCVvbgKJt4SwXmzDwy5wEuVrXe86xcZvIIvc14ak/bJyrBa1/RCN
4RYYkDFiyYREvvo+lbw5aWWXfyjl/2PrvJYb17E1/ESsYg63pLJk2ZJst7tvWJ02wZzA+PTnIz0z
npo6NygBpGhZIoGFtf5ATdRL5XisLNPaQHltfcl0+TFaMH1ieC0f0Iol4GSwD+BUcf3rhPHBAoaz
IlStj9HuOjx8hYq3poV/BnmRjwhBFJ9pffggn86GLa37D80Lez8HJfXhWUghWbPbfEQlUwQ6hvUH
FLIRUW0k3iLFOGE4qF/Rn/RISDjhZu0mYtavhQKLaIw/ZplWAbwkE0x3JHe1ObLImuYpttkTh5HZ
XyUirteW//U8us0OwBl7ZRagTeXlUC0zx3oi1iaj5L0oc6O8ypSvbDCD3uZTIjGUIuU9DmgkIwrT
RcaSBUXNB2gUsN8IBz17NLXABjK+U1WlxTil/en2GSVmtEHg+JcPajrTrkdPZANSyA5wwzL8XjOy
59oaHH8SqbFNSQH7htXv9TL18CRPht1cXfu0ng5dm4TXmf9FSewLmMW3LA7FC4nUzkeTiiWrUdRn
pNBR9CvmF9ucWLDLZgpIJICuQ7mbwhQ7WbVPugAyg9wZiwlqVyQBjPj02R668ujNOK0i7YgHSzX/
KLsSn5Fy3te48m2nynsHHLzpmiGB+MLzH84gfqfaFfwrNtgQDIflDFrbsbdhGkd+mJFobRt0cAQv
d0kCZUiEaHxpQ/ZiK+lVX6buKCNxZedds+nQDlXQYWPhFhAfSAigxRpaQefljq/mJYVIlgeZhPZ9
qDyS6la+azuj8oeSpEbpRe4mxQDOb6ksb9u4sjeT2/QnhDrsp0RoCTfdDG6hJV2mmUyoBSH0s1Mm
l8KoAekalwlpum1vTckZbke9J/C3+GTP6KbVBw3FDKG04VnyqCIOVf02nbnDiE1Yhx4pmjhOSCFP
jraVMiz3ZSSywEzeWlurX6Jp1H0yaj+YvakwD2I6FZbfT33lx22kPNtV211He1T8gnL9UysGEaDZ
zD+ueqcY642iJM2TyuaFbDfghg7gT9mgQFlYGGg7moYyPZqXPqK0rqqlV+iNO26J8Spbqo3YKHqn
KHRxTM3dJ4Tc932kZH7vqs8mCZ2tYU+Tr0nlJL3yTQjbuRRS+duM/FCjpRlPZlUX23ZK/7QG+J0G
UXGcc17KrkkuWT+MvpJMjj/iMiBZ91GFYFlR7fyEkXe4nULcg0QPU7oLQ0zXkO4QjvLXHM3hbIbA
t8YqDuJutIJWcJ90lZ6fFNFDATVIjE5jeXSnHmcQt6wvaI5d1YYtlQFUxMASUcdyA7AsEZnI7XMz
eji6jARPWtO3e0i223hUoKzVYj7kVtYCraxeZVveFBXAGwLb7d5p2++ayPTAaDSTJyzj4fPM57kb
YcnN0dGNcC1acqJdH6db5KCJ4CNt2qjsPiovFic4SirVq/lH2xpg5QgLNjwUcCjwWQ/mccR9qPO+
Z2Fh+tLpyXUg0zRmaEO39jOl0vE6AjJEs6jdZW707iBWsx09HTdTkW3nMbLZDPd8QX0vdnYUqlvh
ZO8YAo2bmpTZFslVdZvFoAlLJUJoRa8uxYgeVhuyROW2afgOknA7JemdQOaJDEQY78nBZacU6V1b
1e0zMf4Fs0uJjHnyYmiasq94kPxweskAcAx5Im4t+9nIotBsuNRNBLwSWbfsWNVGJ9JnZ1cZ0bjP
K1vbJABsfOEiJ5s8R2K0CG/aPshBSG4sJ73FnjjblttsJRK51K1zdddDxzvMjurB+EXkhDkcKk2f
5rsO4fe5s0vkvBK8GNBT34WTum0dt/GhK2e70LOYSUIRbVF5+q6hu7Otu3Z4aDlpoRz2Ta3rWH15
Hp6lBsJfdZiMG8wfH/xULjkW9yfpz2wnFJwuJmPjZGBkIpJyoPWdBkeTBkE7PcyB+YziPSY/A881
UMAGAmqXTdATUuxqCwXzGiUI0OGlvNcZFC6DQqBHzb8ZQdBnozn5KpG02WENxvzzC5mF4SyS7KaE
9Rz0qhY+idb4bpvU4ee+OiVdKo7FxHRtKsC5SqoZlXN22GVCPT3jvbvRcKEL6lpDEakMoc6F4JTS
9iT1ApDXmKHpGNV+iMDqXlXYs/S11Xw21gwKwixzrJFs6xZ66byDo4kZRgohtZsVdupjngAE8Ooj
lpfdaRxEf1pffTWRbXanPAE6BaeGldoh3Q6+fT8Vmbvnx61ORqZWJ5t8107O5XVC7PeEJNJ8SnI2
bR68pGC9mispBnTZuK8pMCJDcyZ74fqk+q9C85pTWhfvjZuTQCnMoTnMcc4W2YPV7GYTssTddBqM
Di1zp8UL19by3Lcs1Fn0wjz2ymKIV+3HaS5OrCIFm6Ax3Fpd+W7HoAJkH5Vcn1RLi89ubpaBEpcx
eyk3PK0N4StxaJxeLdLuu1BRm9PcNehlDda+YTo8NWoKdjEmLPXrpnxNUvm7lUX3+V2tr9avKZ4t
tM+ncHZRfunEPlzcKNd9xvrKXbqLNR+/96apipEPTWOP4XCyozdITRUT3VZD6p/dBVVZz0nejSIq
tKBV6/Qo5UzBfd5oQ3rTFC/BzZ5/jOKbhQwlShBE8G0bhgGT1PIB6ue+bK+pwnSBhG4Qp1OY+7Ea
hvs5qw9DWyOsUOCKmMTHQcJLVAjWgMGOxmn9BIh5UBd25jfKdhV+FYY7B+vLVosrtr+h4ccSECVS
IdC/X8vCY2s1mORrMKQ6AXTQTwKOeVA58NjqX+6c/SLv4vLNhmjI9brlsjumjwcWNqixOK6/VaWP
5alZmrW7NiZiHtzmy0/5/x0OMaL/r7MHx2t30yBILhZ7rRoCzJa/sznpgtZEFW5rKyYCI0V66Ovc
o6jDCVGF/3fpJoilT37jNeAzhVMDuaPpQfztpj8CTwkqgKOmyEuYdfExU3Lk3J87bAJ3XdzfirC6
pMwDJ1SycUir8p/IyUUkyltoWh0es7P+3KINTzpccbdO2ig+wGjKCVEy38M6L5i753ynDdHNoSoW
5g98198a1TX2/ZImUC0rP40RMpFNo58nDWubPUQE59E1PMNe74KXzMtXb6VBYj9QRBAp++GolHbK
o+NOVzEhyGY5SkvURJ7RQ7yh7rNTqAp0uaVCWAUZ68xXc0QLRrH8maqzr4yAtFxD91MvMh8oHhVV
lZ68cv7Dj40/DaDVozkUeGvqidzElMj0QXrXQczGnqRyBWssSNhCbKymLZ/VHFJjzzYqEFmV+F0W
lc9WQsUZIStE+4s9RPt5QxXG4ywEn40RZVs8bnR3Tj9A/TfnsEjMAEvkYtMqc31JEc4wtFJ5r5hm
d87YuMcMX6Ib3pnUpK1Z/h5TsXdmife8NB+OI8o9j0BxCMmjv5dFiGJCovzsQrMKkKftQYyK7Kqo
7Htar99WWSx+RlX8RiYpwIHb/N5H4oYgqvM3F+TTWBf0QrGfs5DwpYiS2m9UbNvM1v5FZt4lF8Ac
5aiyO5AsuVMahOPS1RCtyJZsyqhNjzqK8xsnN+cDKqbzfqZ0sAGlaWxmRbZbwsdNWQ3JXq2XfIdH
Rqog0ypFZ18B+mNXKPp7AZ/ESMr4e6hUNkxwign6I63UciGvxFvVsOd7O6jfZat9FIOsUSeHMEm1
nzoMXi2Jm3joAA3FBs3l9CaSNIfcmk5MUls55dm5zqvhbC3Zuwmo72A09cHrG+UN6+ut8AxSqjD2
NmGXbccoid5ACv4SGE09mY2uvBqqpWCfoQ5bt8tBNlplvMua0f3ekL9uPBdsfRtOZxKf0SYzkVPq
qSAfUOTfuCi5/2y9wQic1NGe2QEYx6aK230L9+wRmxLWO5Xwvw3ywZaX/GkwJCae1oybV2bV4j1i
HjyjFzejDkltKKL4nVV/kRWIqZHGlT83tvcAbRzuotiBMFzPeGzN6fxMiuHPpMvjPAn5GFrp3jqE
LeICPDNG080eJXCmo7X+nfFhT2vNO6WWlvlf/c/D65nr4Npfm/X0r3d/jf2/l1gP23O4zvOIlSnH
iMwn7I/F1PjzZTlgd7z211fretPHKiet/f96+XX86/R1bG3+Z2y9zjo2abLYGGo1+uztMrTfiqJi
UV1eqg4hDOnUf48avUlAsBzPFCC7W/zY/tX/fOtnKybKgIql7KJU1Ke1qZZldjBLxMfWvtlO/+6j
Xk0U2SeXctKju6WpPA5ubgSAiKL7OlblNrN7Yg77dWxtVLjpajyEl8+h3E5fIqaxrzdJnBuPJmr+
n2PrgaKdG+o7i9bxcvHPsURpfU3r1ePXGDvOADF747k0M20bu1W0tyqkxkultq5qZarXMPdilr5R
/mxc7T0HiPzQVWU8zaHItzYGRLdymtk+RZOPxFv5PQZxsU8wgDxQGIG1DDsRk72Npnv9pm8ycilh
8WSXfXsxk2zvssaecfIkRJrT7AhzbJ+y5T8XSLbuEXd5K5rMuUI/VLcK2y6mlch+GuSYEOGrT+ko
T4ih5GfcewWWOgC5QVHNW8PTbExPcvTjyvmncJCd5Iv2HiT0nwrZqN/RWys2YrCLrTprL5SbO7aY
HTKNZToGLeqGe7MpqfSoCDJpOkQ5Qu9N2vfqW+0MAEZlurApyCRl+ENhQRUZH0n1x2i7lp0ygMYu
st7nwaw2Ody5exYjUlCN5S9y+dN5HWoivbt6WX5ce2sDUTjatVC/N+v565js9DfP6pvL2uvjcqbC
ND5JOXng1KTYlHk63AsRFtBg42GrRMNwX8fikmAXcNR17Xm4cp7jOv+LDM2/TphHpKrJSoJBWa6x
Nrn+TzxY4rZexqvm+KhiXeh/ndB32D2YSpMd17Ga5/YilfDqtdTwp3KDXmL0os25iolnOu0cN1rS
E0zb61hkxbe8oIK6DlllD+o2K3+v8/o6FA/zFKiVpu/XbjK15X0iK/55hQILbB2g0op5XUGuwEFf
kipxDknL/Ipky79Bt5+ntDPxuRZ++xr/3/NI8RfAIQ19t17v68Reix8j1Th2NvkQoOBUPiEZaB6N
cdHPqePRX8fWpi/V8kkuTZQowDn1aV40n6Dm/OfA18laOjuHSldfvobWV1MWlk9fY26S/1W9huin
iT3fbdrkqdQpGQvMej9ffY3ZigRE0Hin9QyFCtPnaUVUZwdFBwwjdVTHk8rEDEXN5VtEImgbEjPs
1q4myhw3hA7etWO1byIMF5DPkitcTo4HkR8SIQBVL91BdBWOweBMkGpi7yXsN8PLwLeVJhnmpWtS
VD/oLch9OXT221g0w0EoRGzr0Wxs04NsqmkTmXDle2k7p7AhKLFTsnOqoglE0jL71ekLtmCeeF97
Vq6lj6VOsPZiN7RfDdNCJUnmt3Wo7CKiibyaL2sXxJQZ4OH4vUbnYaOPtfdqxb2CJFisbC3Pc181
QqODWhDUrd0SqRf01why1pMNposXGAzn9WAIouP1m85t3QfDZPBcVdWLulw0lYS70vOKy3oitsTE
dFOHMxLGhf46NrDybEWLCpXH/t6Lqx4SDUveuC5s69rk6k5IunMp48geukhg2Pp8cLJ2J5w+A/sZ
xfsCtZDXaLhVVZPvPAVj6GxYdC8H+0GSwKL4q3XbElTWm5L2ZKcy9VsXpazuU5G/Wdo4Eeczy2Ea
kxGLG855jqE7oyOavfXKSLHFC9+Rg8aCY0T82evM/dqrq6F5dYwjs2O8tfGydEAFnRxd96BvpUhR
F6F4a0cyWVlNSQoajX7QisgJBDWBJcvnBD1Il22cmd2ONNaSG3MJ5/PH1BlFYOp5dPD0DeKj7ou9
+MGsjZ4dDFN5NormW6crWPG49fTMh0aGoxzJV2fsXRQDWmRC8TiI7AqqoY6GIKpZ5U9Z9C9hWKuv
OBmuiBu/Mb3wkZPXSmtidVWp+X4mDXTR0qyvxBJj2KX5FBVR9jmkjWF8Uoz+nrTZ78p2jUOLjcVV
WOjDTYS457zOP4i929+uKa79mGt/sdnYpV5rsVl6bqfZJyAvqGFLCVzCSn0PceVv0YK/FkXjR3hj
vJlJe4wB8v7WcoThlJcMG5O7bpdnlHmLXamRpy2UpNi6Q1JR9I6/EfTV+96FyCCkJ9CnT+WL2ZcN
iQA7/t2In2o023uv1RZ0fuFuJpUcYZGIEuNsl6StCjLWnvXbnAzF69AlC7swE6e1m9XojQKauMC8
t1/CbqIO1Q01XA1jfIkbc+GXJe0OVHByaGs0QiylOGD3hIlDZjcHkn7N1lxo5ezMjTuhP39+pgZJ
gWIDCGqbKBT6KWplfqLLmOSN7Zv6DdfBezQzAxlMtbso1EvcvgtQX4pWvemORLM2L24Wu7W3fna1
m2z13XoM6VPv3OGh7Y/2n47J+c0UjvfIK+T5sch46y1jwkUbE+bl2IgQHLlmXE2Xnore4r3uydwv
vZ5i8b3AiXftoQdc3Vsv3Ymwst5kWWO2W+T79VjnWerNCZvDZ68y65sc5qOppiqyFvohrbP5mi+N
VIfznEiddA29qmv7Xe8qNlpGun0ddc1hzzvlPhkdNAPWQWM5klisMdOUn3O9sa/qoHE0nOS8NeO4
R7B26a+H1oYCJjZP/XXtfF4qr1uLompJGjUfxGHoc9KSrcAwzbUaAWEI5bC1Wy5/gCKAzbsX2DNV
C+BEdEepc/bsqvOxE9PrZ3c9ojVVf4qt9Jpn/YdZJuUxJ+N17fv6Xw0KmM4WX7k6+J8Dg+qNTzof
5etcaTia4bejVvsAyJEWWa4SS5JBo54gGGCG0bORuuNO9JAptUyNnnmSIAnY/TxdFg+jdWw9z8Ua
6HnturX5AuOOLMPy/q/xuW6RL2psBV3GqCGUC7WNmEIB45SmSGQBwBiK5ZBVFJGXsdhk9kQIKALO
YcvX3CreqrAW17XneVO4QCtxJF8ODjJR9spgJ2yki+5VtQv9ycb3A8SIBPTCGTWwVDbHj7UjGmpM
6NXPl7WrSaAckPGy/dqtpiI5hoMHcnh5JzKe+fM8xJ9/eB2yrSmImyy6rz0rH0ixDmiirN0Y7/et
bS6J6OXtwraqE1wM21+7me5YLw0U3LW3fj4Z6YfMzpuX9bPnC85rtBIFP83lcy/AoknXqu3arTCX
59YscLtZP5udI4OUIAS19NarxWH/klWkeCksU1qztEINlLptTjbFAhLJU81cbZbtQbWpDEWYf745
Yzn5SRQ5PwEQnxte4UnH89Ra8z/kLd4nMqHfqw66CEV58cDnm6We0NDHo7O6guDIDlVphydpzOIc
hkp8oA5ZHEpEPJ/1PHnPkGf7Iyfnbk74tTtu9afISxvL5XQ8aRWmxm4C+obcT/znSCG+JYPPxkCL
3OSajUUCEieKzpRI98k4v9pzYfjIcQLfqDL7Sc5dOft5rXF786T2Wf68NoptZ89kQ5HIDn86KDwG
fQoD3R1q6mlR3QO4AnoOh05FY7ODxeLJ8QxYfj42bf0L20zlaGn59Gp1Nbfd+KLhB/+O79rvYnYD
CvQod1fhTtjib93l6XOcxOjWZo6yg6avvldWohG0yp3m6vabsPeUxLJvxjwPO0OJk62rZOdI8X4T
rqsns4n/mnH5qxuFSXmndg4aiFGqbC7GWQiNjU2SocAE+cETRvpjoEiUTZYLFKmmWOnwYKf16G10
QXmpBghwL8s9GfmEkh+m57JIMH9BnZgqgfatniPvYHlUPgG+Z9taII9pOoCVBrDwbduHF+uHC+v7
OhTa3VDbE0T02qcKFe3UkoyYhdwliZeRfK9KbN44xvM4/tBxPDFupbTdw5R3yB+OAJSbgDyjctAU
6mpwmuod3HkdeZDQOP0G6qFeMzJgG/SV7E1hF4uP7HxkeURi046+17nbPGadRZsh/dmhcA+42xFk
TGkUcxSX0Ut+TwWmi+OAdi5Wi//M0GAqqXu4AUZtYPVC3ijeanurtsQpsgqy8nHlbqJCNd5Bfv4a
rKT6x0QFk1rQ37jrasjfgmR9WSEOMcjOVxGpO+LcN9zVUotfalAqa29taktqO4jzJMeWM9YmrHSQ
LqN3DiGr3JFR0YD9JQewEdsEL4bnXjPVx0Rpdevp1LrXroWQ4jVP0IJfDvagCx+DARl7tPvLOmTA
Ptg7sV1vWjfVHl5vSFCeAIiW3jqkGRaCbzJLT+sbltXnaLAyE7vEh1ILF7XPqntMIZBWM65uaw9P
qmibuSEWOsvBkZ0N9Wp5WnuernWPWMlACDhI0q9jOh4hx94rbFg0vGFtCEp2PBrYiy5viFxl2qZ1
qoJG4Ayi6uSl06k+LAeVpRkHEn8KpIHjegap7uEUlqhAfV0ycrMT4qvp52fO46EMYm96TAnpjsnS
9EcbYo1WNOKU5YKVrpTJP7a00ZUmdro7wr5nw58KT9xXcprBZFgj1iSF8VqN1W+RIjSxHiNFqwaI
U3oHEKPmq63hZ6j03rBdzy0MPTrV2NQE69FBpdKD/bq1D80X1vsKMEwz5SdPEEFARYvva4M4Srmt
07Dcpv8Z06c496PaQ7zb1uP7FI2gvEIP7W9zn4nYeLhlZzzSWWHSB9NyXLuJ4nVHbQYesp6iDbbx
YAGbnDz+PL9oKSOPqLQe7OXtddTsgLuHCKLDbauVzrmvTZq0zHbtMB6dKHHuEm3065go0Mx1AGil
GcGOxpFmv55MRlDc0JJjTxPKIgD12275gsYtwOZ/Xa/p/ilzJdzC7AcYhW3KHS6djsVd23121zFp
NptGYz1be5iYlvu5BmD32dVD3jXn+xDgxvM6NBoz5bwuUbH1qKPHOjbN4UkreDDWXiOV/iCtpuQM
/uja9Pb0XAEOefocggWJo9Xg+YZTxC+Oy2Mu0c6yJ930qe1SKTaG6L42nir2amnM17U3hm57jRt3
X+pZnAZzu2SBm9rx16NlzCqfWTqpszZNdl9jhpf+9VSVRa+v2psWwyr76+AtOrbqfW24j1Dw6KlW
f42F5vDWxOp4QdFHvfdRmFwazf74OiFln4LyRtvuv8Zc7Mrk+HnRth8QrEBGKLBGe7rocfIiRy+/
sgbmV0ropx4SxGntYZRpq/760svEXZOmPP7X2Po2qy1/NTKMNlpV54B8Cue2Nm5DltCBEABDnbFK
VQDpUotphk0KR/XRJGH1CNOK9JqXxPt1LI8LcpUJEHNRlFUw1aHqc++Hx/Vk08CjtUSl2DCB/1Qq
dlgZ0+w26uLm0czVXZIofELvtXmUKSK3plDCQIUOitfDcHY6s+cL4KAAPrWhkApSSrObhzo1yXOb
uMf14DqEz5hG8r71jto0VNfJHM92I3p+z8F4a82hOnlj04EKmqL8qYmqbVFtFXWoNm3rNBvNimaA
R2G7MxXDeepTKBpJH6aL/dgWH7dvrRGW8OH7S1j1T1YfodguqEnBS/gVdsnOEggepBY7nZIIwKu0
+jDG9p/ZLUCwNUe1j2BOKAJMt9rrG0kMErREH4WHv5Ce+zMo4WCMFYikIav5Wu0DHwO73gSDrirD
CcTEm9Y48T5iQSDBrQJJB6Tc9/pZndGak5piUFyAneQq+2zU39l3MdmAXthUhnrNu+yIGbVyqbsK
emw/uMe8hwBnGG9JOyRs/1z2yaA98164jzm3tNNERZt8hySZaJR+XkwSzpSvjjjpok5M+XbCDcCr
+tSXM2skm+Entb9povVeFhG+CRKDPdUmvMfIuJhtou4UjFH8Mn6f5/mVitAmllq1K23pnvscNxgS
Abz8aqYBBXjbqM+Iln0DYTHiQif7XeUIfFx1Pbz2xR8uI07IrRg+us9D4JgGldtS0S45sWpujerN
yLjyUOfz2UJwNhKARHIFy8VUh5M3pYdWG5pT04XNFvvIYdM6TnTJ3GbeqFL/Fo34B4CY6rbRDEVD
naubBfzjVuvmm5LE9SFHrfGCTCK4EtaUbdY68lKVJVkSfYC/NYdBVE/9BSDBoWsQZJRNGhRNtffy
0TsWxlRvMuIGtlam8A3ctIKm7w5WvSACo07bmoOd7gAI/0Kq6ediJnowqZIHfFt9AByuC1BnI4PH
fWO3CnC9VMqzRotOAnAttCTYsXcGq71hw7ZRf9WpPsGrM5vzANDgqCwJD6O9rRG1toTVhCjcRh11
kEwgzFKkSEbEg1Tf9PxnbyvXLIPnizhKkCU30Mv/zK5Rn6i/qayEaYPmmnqaylq7mzA8TG57yr12
M6Tgb5w6MAoRX7qijk7RSISRazy/k8CXJ+sq5PaG5e6tclJWTo8mhRO/YdRLgJmSQ7XrptkLe/rl
mqp7Gd1UBqQCpSAV+gl2wFuN2pLtHKNe4AgRQabRCkzLymbJlHyDCFAEQxL/afMKl+zYPLCW9ymI
FeStmh1f6D9NhkXMSBqe6gOmHLK2XkiM6H4CumwTJu3Dc1s4Zm6L+5tqlEfRMA8mihnMQ98GVUdO
oCle0DRVL30caxe5NI6JYaUDCTMrfKFH4dbsQOoJTWeHojgdc6/VbqM0dQNAWbu4jP4oVB5QYohR
FCKV8bu3hupdImvOon3oCmzsHBdOkx5RA1FH6Kke4fFT1ALkmW/sSGRA3bOuzCu25rmPG8BblqiC
P+9YC4R6M0Eufh49EuyN3k1UhaM7wiosn7IGoRSqHTh8M7mMIC99bLOIKtgUdqkKh8eUJK/nLNrZ
3qI+W/d/IjfMESgzgDe6egaIwSwAHoZ7MWPVqEOY9zsNKpP8O0AajIH9blsPOF9jO2SdHd8spBog
NF1u1bIDodwpGLBoqoJ8JHoxURRSWKjcx1RP91HY7YVUYx7M3YQoWi6fYS/fyTS3voWe/NGbdFCg
emgdHds9KWHvnZQ0dE/WgtOpk+5n63qXKmaaNVuFaSyr68OMwhIWqj8GgKj7uut+4H1gwAm2o61S
pdPTgFfRxSF5XC4E4ijTH5njnsE/TETZY8g3OPwY2bWT3YiALyXJVje60G9LSBR5UpOokJFJ1a2y
DrVbl76V2nIPdL0EFOdZgG5YDHaQmU9OQVFKL9HcQjr2UVmdS5an1DZpkuyrSZr7vqm9j8x7hcvU
qTL8PdvNBs47a6m3QGSU37HRB4WVRyd9jPBHrNV2w07dO/QAz/YWOFBwJ5SklJDNWwfh3rFKkh6q
uSFmfPJGa3jJBjSKHHqIyaRbaUavRa7Y56+mHkrns2sT+R/tBooYNl9XKyR29AYLHKObA/SsPW8X
RqEXCA/1NY2pL2DL7OtqxKMYmsZ5bhLKpkQff7JC3xZROp3UGfkmhKJuWhL9tRaHKKg6F3SL15uR
3RkL8dIs4jlmMWoX1WzkbejldJXJMnPT86pI3pqYULdusn0VOaoIMoefEUzYUZHsP7o+I/Kw4vc0
09E5NMsXyxjt3VjE7L+XJnSfZq+Dhya1ZNt2t8xp05Nge3DKQifeGCUEANjY8dmyzZseGbA3vJE7
CrvHAcQV+b1kOyjNbcagksQem7NuETjT8sOKAbOXijRUYWCJprV4XYHA/E+jdNSLerRNSw+7DEMg
qRVWIDXG3JOkWfBrcJA9XwoByqxv9RBbVwy34EhgBurBsY560FhTNEzsOEPeS2rkgqD0kRu1PLfm
9KKKeYTaEdqbEVWaYFq6yBRMQW/yY5mZC9DMERm8kg7pyVkDXeSZ5RlExmGYYKQAV7p2ZndTJP5P
hZmkGx0TzTlYMXNiIfBb4M+2zjAVcApm9zpmmkYo2OXPHqW5U9LW7zNwoze8NkAblj/FEGdvaoFL
jCf/uGXIzb1mCZwlVdDMOjudjBvK8VztaW0mljAAVp6yCdez0QDHXq1aWwWwZwhSYGoK87ReBtfK
17iJimOeVEzZY+dsMOwGHkJJARBcOQclimmxU9o8F3ZgMuU9DRqU3gagAP5rwy5t+XtIjoRPCQnW
QzqLd4EUHOKjuwlruY3jjBDcF7wRAO1NqvHrov+bKUHWN/+wr5FnOeT7ZmxYJkEFpg6W1moKSUjC
42yaoyO+l0VlfENCHkXO8a6nkXXIBuU+kwRY6K3qvjYX44Hkh9oZh8QbBdX6jZfM3lHE1jWhlBZk
OrJKUi0Q/jNAjNtn19Sni5Ylr6PKLlXUETKKAsrwYtJUh+japC1/DyjQ+6cCRJQ33c6m4A2Wq7I/
hSOy6Z9ucLQHsF0XaWxlYiNgMk9rC66+yPp2U2a29wILwHlWp9cZBN+LARjBLqJ2Vyfpt4rAAPnK
GGhlRTF17c6ZnhPzVTkATUXZp50riJ+MDPiL9X+MndeSpMiWrp8IM7S4DR0ZKSuz5A1WXd2F1pqn
n49F701Onu5jc+PmCogAx3Hxi0MedMa+Kov+AjuieOvMurmMsEX2ktQTpwFvXFv4hSrNA8Nl/k/b
2Qe9DP6cbGU6F3E63xD+eO5nwN6maydPAVIuT0Gj1ewMI4Xp9E56tGq7OpfQwI0AdoaSIDGX8fMW
poY7IBXshGwyFsHOmcfsyCz6yWCdg178kGVPXQhY7Gduv2Fa1l6zBTNTLri6EITF1XSeogU3WhuT
egUYES5IUgkmPfqiKIZ/jP+bJflSPVteu/quDLivXgudbpcVKaEAPRsd5LRWV8HBP004Ql6s8C1u
QAr4r2MTpKcAOq/dGnCLhvEVoXLUDfG8W3U1BCMkuKHMZMLgxg5K3ovghhR0fgpJcvxjcpvgDlyW
NR8ZrPJLJCpvtFXBJbtINJlZQYKFxd8b6gK0r9vqKAiVynlaIIWMZbO7ogduHTR4Pfi7RNGWdQRy
A7BYR3ZVvjtKfkjUAIfcP81+AMW83LhmOaPENnyirSXqfBSoomSOczZlF6kZOS13BlnE4O/j2+Uk
UksL1WlnO1l6kF+ZoDXNBizCZ4ur3zlo1LMojDjeHpL7cAXD+atbnt9oRs4lR41a9oAlSOT+SzRm
isyWFsZ3ksyy6hyWio7/zPKbcnCfAd4ZF7mk/Aycl8OoGhAn6aujV5Z/ynHpGMAxXx7j+oQlU/BS
uc+ui7WQRre8sdS7M1IreDIB+lixv9IaoN2yQz1O6XhU9fqn4IElGIBRdzX8OtZTkRzJqsHGjKhy
Uvp4tznKpveK8wrV4EcPc/HoNSFP1EZC9NQmzas8eztxnwbWfU5zbdCtW0OE3h5Dd7a3irvUYfrX
hmi2bQ8N7LAOhLoJDvK45GlIrMTjM9lJVFqBFeo++8rdziv6/A5fRw/0mUSXACICbUM5V3i907cM
yQwQAZgzVsMYgb6LytEOjhQgkV0jv1ujc9qDhrKji1xvbBrWqJtD3CZf51G/kzu33iWopbvCSqeD
3Gu5K0lbMP9vNcRXFgyAPBM5QmKStzYHSUtgpDiGNF0IRBPRx6H7JA9+bZpya7bWICU1K5+7Cgz7
QW6F/Ei9r7k/bVDoe1bQGeVa1R/tYhuC3OV6f83c6WeAV8YpYzRAq3vVqryFaRue8hmic6tPn/Sl
65DPdhbbznkOZpDA2PHtVOicKOE26AlZSV78Pxd+9xskiu0VZHc91Nea69NDTQaH0t7QD9IFyPe9
Q278YgPIGj+lcHnXm7vCKd69Ne9AFR/voME2XhHBmpybkxHm2nyM3fCH0mXqcbvDdIJ3uuNC6d46
F7V/zjCxPMlv6f3qKbVn9YRGYz/vmyy8bwddAeax9EPLay1HSuxf87yunBEOCJODtIQ+Tk8MYZi6
LA1BH5F2MuFYb81nqWBXMxVMfT8gwXaRFjx21nCZcotpSXXMnQHjI3cBV/7rde0ivfohWGEvN4Ar
LICUre3N8YOrLwBGo7DrRd6G7m3plqUlSXLLK1j9WXokS5+do+9UA5iV9NkJFPpIqS/B9ra+a6Jr
VMrnyhsuXmPupSWsh2ArcFa+tA0bBNIXMmFvzih0X7c3fGvLkifJYGmFat+fGkB659CJTlJmSmOX
GtvxH5ugpOWpSWw9RtJr9EO5JD/krc22rGz7764HWzk2+FPzGsCV26XAY4oUkFtvg3BePhy6B9E0
0JmoTvoJHwr26RkXyBMfbB1jUOcpn9sXh7EB88N7nRWLWS3w2E5eckApQ93drAWrOo/lSz643ck0
Z4YSja4e1KBg7aZHYGbHBu9JeAdTvthFmvNQH4KofHIwL94evFxVkuvrtKUlc2smHw4phrS99NgP
SmOUoF66a4npCfQlM4bzJHdfTlKAZ5zArNDseh9a/V7eEljt5Er0Xe7gGt9yCxElmbdMuAYfIdV9
t4VLEXLDulhJr6yDQw2JF3zDmOifox64OzImR7nHEshjj5fhCUK5zJGn9I980u+82MhO6jzeErNE
oMzrLtLJaPTaLZzdEvXcQ1gE6xfAaP+ElJ9d5YTy5CVGT98ubBg7Gv6cB+8Zszh3xSz7if3q43l2
yqVFbJ2BqqnOleO236e3o3boJ4j3210sM4eeNFk+M5mbWQffgi4kpBJ4Ad/AJRuMxD3kR6UKe2tQ
Tgx0UUbNOq46ZjLYAq9bnSfXuU4Ac9jPPUOPRKM4svcZjmHr6GqdRUVaULDnpmtrJwyX+rE2EuMk
55ff5dvReG31p9nI25NqGi/yVLdHK7G8637FxhTtxqJA6R8K+d8TtK3jUOTbL+l1YMf0tMSRhukD
GP+jltk57Pw2Hx4QZDcvQNOqO2HtDFFX3dEWfpdhlq3PV57E1sdsD4YP9F8p9Exz8uqDBUEaWQzH
wOGk4CVw6cEPKAQeS26ZPBlp1oHK2qMFPNgv8A35b2cuFbYefXuSa4Ne+vvtJmylEpMq//9TMVYb
YS89bF29/BhJrmPxLS2xNXOOsP1gQIswgwx0lc6+qHgsShW57DrkkigOm7xqa5R97b9h9euHUn7n
u1HGemyZu3tgAfdsCGKPwYdexq9sjrB0La/JXCAHsw8m8wdaK6wnh31yKZowVI9SfY36yxc0AgzS
Bek6jpOWKiO6Ldjypjljy0FDKVIDJrYMwuTvbMGKkpT0u7Hs+uvLeYSJ8zAW6Lr1xBvg6SebXap5
j15vwSbUH678ELO+011dvcqwTAZ1EpNgPfUyLJQkG0FoXgcQQLbKUmVLSmwLtse45W3X+HBslH/u
EOqgD6PPlI6zAwiQXyQtbx53PGEav5SvP34utWIXKYP6bhgpj3BtefPPAKL9VZprhJIuoOnlGYRd
h+SGtJR/jsrRa1cFKKe5uGV6+EgFCWCKbFO4D5wQIXhI6VawzQGlQIKtniQH/9eg1fl1/fVLS17J
Hts7s45n1sYsuZ6ed+yf/Pe9k9haS6If03LQetZ3tT5e4ONRisbGRmu/aTNSs9KvbKMHOfaf8rYq
UrqOsyW6BfI8tqTE5Lh/Peu76YzUloofLvVPeR/O+uFKwdLhYzRXdyGMvuUVx8OZvYpqXueq8sJL
wFIK5ExoREzel2W2Ldjy5gxPUOh31Klag+haSbpbOflW9V2JRH0zACHEFvzaouVlkfdke1m2l+pf
87bD5L2Tev+U9389lT/nC7m/iEH7jQcXhzaGtctYWD5cW7DOZLf0u7WKf6r+IW+dTyynXa8g5/lQ
Z73CkHj3mjL8Vjsv3EvXIHNQiW3faOlDtqTEtgHZVvlD3oek1PN7BAP6X1qNJEJS2BD5eDnZe2d4
K014jUqupGeWsplWZ1V20r3ideveAVNBG9/SyrzQyCUtPT9joYAVJSuz3HXpyA+sdt5L98DqP5Ks
DcrAf9PV1k7DVllDkN6lKGdImIi/Hf6pu92agiOT/q3O1gy2vA/NRZJSOgZNypKFC9NrUGfz0Dl6
Ou9l/psAMGC5KBnfgnaITusbLzdlC9ZudUvL7frXpBRsr64kAxZS/u6+Jf3hDJI3ZwnYCS3hNdo6
+3VgvZbL89mObPAqYfKWXS0WRoxlheTdzHGrJsdKIAODLSmxD/WkE93y3v1xKflwyOBVynE2HkAF
PtdQKXANkBqslBsaSI7lw1XiiNe+StflZ0mWXeTOlEmfZ5dZdXZN5lgXedm3J7q+++8WM98NFbaq
EpPHGxU9K3prpXWRK3cQPTHiCJkUHa3sYfZKtmNQc9GmR3lF13VKaQHjrMfNN3mR/17VqtXgiHU2
WycNm4N5nl0TJIJhiUNak6Bu2K3cbWnfChT0z0JrVy66w85sYUBGh7ytfFi6FpxN3b8JZ9tiAyBS
0a6RuyrPpc6gMulV8VbG8EyET64vD3huEd1p1/XMD7dfbuq7R7ROXde7LnMWia6vecTm5OyZ01Hu
slx2C+QHbEm5sR/y1lmdlHwkc241pXj7S3oY6nsba70dNoZYxQW5/6Ur4vFsIAR41GHMkoR6hgBp
ccVnklJLZ+/McJDpWUo9D5inniR4N9XBa6RlZ205h5rU2UMZ1O1Oas1dNl6UuTQPap8B0huGYtdE
vOoSeJlr7m0PgKcGpug+TdyTGoVWfkQyCMNlZvZHViVBDU/OtdGD5glOFnvNiMZCPM8c3Iti9T71
x7cF0f4pQAb2E/yb+oBq3IgqB0nJyxA8yhK2J+oRFYjYrtJPseegLGh2D1OMFoIDbOGks7d/9ix/
fk6r5hd8x0tvauWXMTdx1Ur9H3nJkLzGB/7OD1SQ4lnz1nuz9dNjtZ6dXT9gw0FrUccZhl3Q1PXX
egbTy5S8/Kyrqb1HUQd4VYRsl1ostgAmS8lzblXoN6nqoUIiGGWoEhw3RozV47iUsJSEmcCAo0CY
aOemsMvHeUqqR4lJkBWFg+5ZniMszCK8VcTBoayQH/Kn4bvJ5tm5VRcpv0ytDOxIUOI4LAvAO9dn
5hYXMarXKoRPw8dIVEXB8NBmBZggrx2YDzeFewdSg+01j8X2FtWvqZ+i52EJILpEz76a/EBWU7lK
Vplh0o3uIqpcBcJnhsVujRM8N6hhP6vshD6niqbtp3EMmEFQENse0KrU5l7mWIriIbubhqF71JLO
e5qXoM6A7dm0LdjV1NgKQj1L91rp4Io2sDtjTpjNjaOOLoz/15RE8+OaAs2B8q9Dm9uOryLLe0Jl
JtpXYbtD99Q4OpplHqapydF4A0xfGJp5ZztAnYG1agfd1pN2hxU8Mhg4gJdeWN5XUO3umyXYkrTP
c1KwhjogbWTDTSv1u3w2U2OvmYZ2J0ExBf/JLPpK2U8eLHcvTFlsRtTgrfcBjLr22H9PhvybwVY6
uHDo/rxbJnxmkImgFYoKlZh+/ovtzq9hnujfpyYBrYAgzlswZsCu0cF6mjX2kq0psW6Vm/d3eh+3
lzSNi0cegQblv1U/NaNC48pS80E1+rca1aAHN0qeBrtqoL4q9ae4Z+PIQezxKEkpYCv0M/Lr+bEe
dz3GHbtpqR5rKaZ8MViu5Th2sMlyFGi39BmHdwdb+Q8nnc2bnKpuTO3R8cIL5DCcOjNk0U58cKrD
9gvaIPkdhnOynrc25vap6dpjriJrs/exWO6D7BWjwplF+6JhrmybN4gWzSe45/0jS8dXSWG0237C
tA4yVDYi1rTUkDzHKD8elLhvqoseF66BALWh/bBisUQVGHT36Kf19/XAsnKZonYiBQ5KFldkMBPQ
bNwK3VTaM2Kb2l6ScnuyVF0+VQ6YsOX+2OMI0KVaBnrx2R5/r38nTXL/bBc1nLPl/qE6DSIvmzz8
6Wkz42CinCJRCapghuG+paW1jS0Sku8ypVhKOsgdh+EJ4AwIvGDYgevCUqGs6JT0+ltdB+Glt4cA
jfew+lGWJymPh7A+pTqqTdWsOCxYKy5u4awHXpsgCu67JRgSdE9cwz+/K+j7FDuZL4Fvx0coDPGt
HDM8DJdAYpJnMsvGssFGUS3Woga/wX+pKIestbejuxFzwP/LIak7gK9QtfPH07Rdgcjty/hYqqwG
7j/8OqktF5mKUm/u03bhUbDtaFotDFgUKR+iJcgRmHiQ5OT7KBZG/gB5XY1ZXF+KSxXl8t1WSWI4
6N348HXsI3Nw7LKqEpaVhyfGpCh3zhcLKD7KUlL64VBJyoVbVEcvDkLg66FytXdHZLp57EoAGh8L
ll81lTFkx5e5sL+l2JOCXJrd9NZOVXpzxwjAiYbyZpexz6iyW3FMilB7VctwuHf1+o881NTXwS7U
Vz2sHzs62Ef2pmG6IDrI16830P9y6la/2UBLvrgZp2Izp3xIUTP4ElXKV/jIwZMUmmXw4Bex/Sxl
IIWPKYS6T/lSc6y/JINmvml+VHzWkqtU4ZuTvapNA/3yMazT6b4PtPRhXALE/fRhZyY1UbuZd/TZ
oPGWpNSBaMpGju/+pSYD7qUua5cwl9IvmVejo60Z7V6SRt8MFwPX1ENpWiji72yr6z9hY4V0kTXq
xwhC5ZemxxZBha93XviVX4CClQc7883LiGXmc2mPb0Bouu9W+XN2G/erpbjtXVZGSCfZeve9mQFS
qI6VPyOig5Zu2P8OHLv9DmRLP8wxLuJ2479pgM/QsG0H8J7E4rA9zljDwhf+Txa0yL8LP+TplgMq
Npvvy8Grj/i1lSjMOcVbplj2XZN2E5rbffGmw5j+hPX7TgoVYGxvIDC+wuRVHyTL9hv2F9yhPEty
RE3iqnlTspdkHbvm88wunaTkjN2gPqhovekwom/BNINLKKzQuNVoxUCLrn1U2Oz8gUX3uDuAxUPW
E2nZY+UPzp2U9K3vHU1tsGh3uJ3MPj0PgjHRl16t+j0cn+hOkk6k2sAUov4mSRsjInwgdf9ekrMy
/XT55j9KauqzZ/rr/NmIwff4Y3AJo0F5SbNWfYh8aMShj13VkFfPAH2OyE70L6XXfk7iVr0BVhhe
dL3lVYlRla8S914qSD66iKdSqbNHyZLAROUosiEw1J2O4WqBe2xmBy9SPYaO9pybL01TnNzOrTAs
rI/ImJc3e3KKW9RBllvEgsubohI0XeUiM6tOh9jrER23o+Yp1ByswCfrDYWw9LtqVd4R3czyIkk4
OkDq9eJLaY5IUho9WIKlmtZP/g5NP1A1+Yi7stoCFK/S76CoszN0fOeks/fx3baMW+4q1qsZZs5D
mVgALJZq7aT+NYGWvPJp0x4Y1mm4ERFzl2DWUn/PCl4Dfvc/eVsViVlK+1fV69r5n47XWwAwnR0/
1ePcPI5KBVy6cJG+A9Vl8iX6K1f9z+Y42F8aZ0QfKNeL+yw0bJSNqxRE3DB/7Sv3RaqORnpfR4b3
rW5y9eDWsfWQlh4GLHWNWgq6sJ+hI/1SEL86xsXeBTZ0r5a8VO4Y/+w0AGKW4TZPntkFd4rtJOco
DdVXVFXqnZzemb+ppdf86tg3AkZkxugwTsaFNdsS1d3SevFsNMd53R2ELbV8l2R1gTIuGlX3JX3q
vV2Gh97X47sacfK/C9Y6UlxuufBIAD8j439Q50CND1Iegnu8l7PFjkumXUEnrBzzuialWPe0ZDzx
akdrzUDTXywzsc6qPcDd3k5hOebNBl5+54SWcky1QseWanAuFnjfK143zb1mmM7JTrLpecLH5dC3
avOZt1EF+uM6Pxg7v6DNo/xuvDd3SBiSjoV1enm128L8BScRsUiTfp7Wx0ubJQ4klWA+1lVVP8Z6
W19MoxruIre1cPf1S2wJOgd9LMCqdHwwM/USWSy/97/Hwfg5iUzlLwWk5XqhLNeQiiusP6d0+Bkq
ivNNs5sMtWNtfg1ttMEZogRPUKjdc7aIiquKn976NLbOLAekTy5UIDDOjcX6GR2Z7c/hdzrgH5AP
lT/1AB9k0EmMsBmEJ4Fr/pWhjKx3/VuANUfTfuo7MMvoFDdvXsucsOsr7QncRgc8B4cleFfOgcU1
37/ouoEH1egskgZqiluc1mU3iTlOzRYgEggPXYKsC/41nzRn8N7y1PumTbHyYPaexz1AvrcO0/pO
kp2B8lzuxN1Vj3uEqTTGZdeuBOpWNK73OYCQvquGUH3oq9L/HNXzd90K9EdJzQsC3NGtJ6nqac4t
0iz/WVJhH5zbtEw/mYXuf/Zn9hILq3ktDcf57J9HP3O+x3wqz+2otmenHYIfhX6uh9r+UYLIwjKn
qi9DMBTfsLnb91bkfmIeeY/JQ/FY+wri+QHkja4Ptd2atxREBTvOOOsuTJbxjNjRxEuE8JoRGX+J
3aGFmFroBN3nrUJj1MahsjvrNGAp+NgtAQ1jOjR4Ix8kKQVs2BaPzYzbFpbVN8BOXDnoKtANGI7u
WLsrHo0lsJHivbmK8ZA71fyJVYBvXRlNP6ZoAXq08DnQgUJyL9W/xfMw/RjryNqPS3605P/v+i6S
S1t93/U5D/C0fRO4CL795/xb/r+d/3/Xl+vq1QBz2zOPZm7F+4EJ+0s5TPWL7pj62V7ykMuoX6Qg
Z/K75kkVhCKbl3LJ+3AsX07krBTvHOt8EyWwFralVzXqiZaR/Z2nYh/t5eZpqyaFY+x5u7qGbxCU
T0rWWhAm4XyNWj0ER4d3/dCjY3PIRq14kmA0eV5F/0XfaU111MNEvQ8qiHh0UpJAoV29b5dAkrah
QLpf01l16JmuofX4n1LJ35JyhOShbXfLIwBtW9Z6pi2d0unNo/tUcrt+9th/oEjmfU/gM9Goyvzq
+XBJ9dH5NNm999NAgI7VQm94slwXw9EEvZUiVSN2X2ETQzy+NqVyMnRv/ooiw3DuOKsInn6BlnWV
a4QZcL6+aq0HnLC9R7/T2Ohazo15xZPOXfsMbsTCdcAwTnrTjnd6HaLZvRjuiKPOaq5jhQXkXCZf
UiBBj1b30QVkBRO9d65mapaI67T+S+YkygsC0d1Bv3jYiCXzjKaLgXYMIuSOuWMIAi8mHuuzUmX9
mckfsvjG78psfyAxMnyNYpzgk67tn6Km1y5q3GZXf0zNxzDQ8cRQyvlLGqa/AR1mvzk4xA7+TjFN
1LGw/n3BT+ZsjF3wWBVN81IsgaEyPAwL5BKXCoa+UJEaIBtWWz5qKbx4JJPV4+AV3aPUl2oYPB0x
jZwwQEOcJlk82YHM4yXbJy8BYh34qjXpM6JDGERYGKMZnTqe8EGrH62gS84V1JqHJINUYYzmfO+4
IIthx9s3Jxuia4GU8c0zI+vKskdx503zcJdV43hV1Ki8ZUaBsY/fR/dJ4yPxNDjufVJOeL3WLJJE
XeKf4rZVcWBQ65PrFSNEV0SXEYDqn9mfKI9p7HQvPmpP6AaDHaTHAQ1U9f3r3GH1g7nz+BZZyCN3
5q7vQhalgkL93LAHvQ9H1fgyui5a3uiefsV7pt9V0TQ++PhQIUGdp4dqCiOUsNCP49sE4cNP5z+S
xj36+JF9Y/e6QdcmWrj2c/QKlvR3ZKvzH0pi/MHCL/RyK2ChPHD1U9bycfYH89wvZ3Bj/DvAgZVY
PIxMqOwJkU4gJn8U4BL1zvzpgTVgCpgNN7RRx+caI/VFjX9GdK1+8KypQwqZN4CZUXnJGg0hGcT7
xscYtRYG5eMlN5XozVc859HRYNOKEXxo9lDuLH+49OkwfTNt5k6aFry5BW+KNuUFsgHq+C0CAHgM
yqG/yFF6nFxrY9DuckcbDqwlFncwgmKmqgsy2PIw5PDb3ZplTggiShWJvcu0lxLJ/FiyVR8z0Sfk
Att5JK+qXHhobODtMxwDH62yxcqxVbovHQaWd6OvZshXcEsy9LZZtxxgeixJFO2849QW+FwuSd2c
IC2ZVnGVpJ/W2g52YrzD5AGSnO0wKVgCPQ/xeyrNqbyNXlLhYEFMgq2OxCQPp3FqNzoQpSEHjfV/
OG5GMKqEoP6/zi3Jd5d28BG4MhLavcvbDpHrj1E532Xpt2YKwzf6XH9XxI511X24FX1uvKqe45+N
IVT2c85jdrwifrar4iIpOcg0vNe2y7wHy1IuSBfNj17XQCls8/ZrPzrVzhic4GcbKG8Qirw/TU07
5S7dATrg+0DL9YgKiPJ2WfybxYwn1EHiP6qojvnsNO23xe5+n1hd+cA6901FxP0BokD1kGtVeELO
dN4lplo9bAVSygDr73omljxF6+zV7gsQGZyblzPIIVJxS/b26OycoWbP8r8X+XBqZUzgC+n+lxSM
KoKZy0W2E0gyHdQLm1/x3cEdFOe+GwMMiLAOxfFF6UMoJLrzbKLk+JzaS++rFSAMzNBd82D6YqmU
uheHpYIHR8W4JFaR+l+TSx5O3cNDtASSBwRTO+KLxi7IUroVSD3Jq2o1O5kDrgCSbG0jP0bIwhy6
eGJ5v6r/iCAueIVaf9eCCfpbX05fnJJJez01/ms+5/0BqFj/oncxapjOmD25BqIqMSJuD5PVD5cC
VC0KjhGYfWyrrlbqoQmy9OKDo0aPeapWp4y57rOK1i4rBqxep1atsLBeZJ/5deGeNW/3a2KjgGLN
pvkDT9FvfpPav0rLv1NZyAxQwoHXlNQJQ+nPRdnayPexyMCGRvd7nLx7P8+LX0YT/1RMVqnpLQHQ
gxqyrB43LBOpBQtJz2zOhs9+PTRomjOBkNLRCctbmEEFlNIcC897v5+bnZTGaZjheYmmnJROrZ0+
1or5I1nOxI5H/pTW1auUxabLmhNCS4zJo6eyVZXHGCch4oE1R08Sk0DNgu+zrlbXLUtiuKGGhxgf
n/WorVR1MuccsxG1kzynCZGbdBt4p4iD7rd623XUIXtozMK+82edunOMKxVMpNcx8Uq2iHw2T7RU
u3lup91UeFRw1iPtnM5IxUiBBKOLatBeWerUijJVp+0YzVd+lXOJst1/T/OuiuXEcMjk5NvZemw6
9r0zlYf1vFLspzGXeFdzthVljx2WeTBsDyLYcnplqKEIwmB9d6AUrJeUHxhmqn/yTPPLmmfIL9gu
PnkJTdB3OvXahO3hH//TVvvv82p/ZgG6DetvWO6CxN792OXHrb9JStaLdmX2FCPsClX8bLWueiuW
alLBN2uWeSQqJRJMcvslarod0g3DHx47Qg9KN5wYbWCnNjYPTRJV+xoDiyCCahY0+U+raCY09MA0
9urVDv357HjdX8Byp0OKsKIa/er1BOtI08aPwkMfzBu6a5i2f9aZ750YM91cJEyjSo8Omj0tUrbe
L1vBIjvudkpNR47QrIkcvuuxxtjgbuXWyRfmmRdIeJ/Npvd2Pa8duh7TW+1XgIu7z1owcjJofihi
J4+92tw7MfzLCtQTCzrHlNWtwtR/hsVwr7DrORVYIk5IMJTLhl+hsOmQwPe9wCNmmuolt0jRXuo2
UZ7VmClviZ/Rc+XfTMYi2MstWcPYQ5NKk4c1T8PEZTcXQ3bdjgpYyTtkNZJL+KYqz1IAB+1nO8O4
qtoeKuf82lSvTWoOzwMDodap0ULPmZIPM5ARxMtifkjwWSkxWcEhB9uDqnNQdmjH3QjV1PTAG1rp
Y6+NOIAtwZT6L/UAjz8rbk4wWKD+CQpWi/dwzMaTXqA1Jnk5CgznGZc1Fkz/k9fNDCSQNNXPFS56
hWv5T9kSIEfhlU713NrINaUtujgjY5jneQmi1Cgv7uRMO0nSgxjPMWoUEIaaNWvLb2zza2S1xp1k
uUqlo0s2ztiFNsVR8iQwdF9nmwjNRqnyrgDFPGNq1gtLtqUX7O9ORX6VC0ueHw4722uNQzvV7Fgv
P1IKo0TNb5aNAOGSZbGs/ug4ymEIwvilKI8FhODnVtOiF/bMf49R5V8HzXhAiDy9HzGrepbAndH6
R9bKOm156dTnmLihzJ+oSqxAafQNPK+7u8RKrGcW+6312C6yj3Ph434Utg0uWi6TNj/FY2i2Sve8
pnFIqk51kZp7cL6Uh6Wl35bBc9y4T7PH6KCfK/aKqs589rxEebKiW7AkjCj+Oxit+nvHquXdZKbL
tBC+D+5/ADO2emOCylE60/XKiRy1sPGuiJ4xvOsey2I6rC1qLqMArHG7QxW5eSrqLHgxWSR70ePi
tfSD8SbVJGBIpu+wBSovkpS6GirrB6sCOS5HSR6MihRKQvLAHG7ce2rgPae54T2jyz3fGUb3I/Br
VEKWfN3Jepyk4p0fuzD/pRoKmFd27sMHqcHI71mNNOMWzbS/YoraixJ49jNkUecZB7HqqIUuXgbj
7DxLgdYi7qmWbM5IUgoQTDEfq5QBI84bCsqxYctWsmHs+4j+N+mt+61uyNopZmaNc071Kj65E4gJ
5CzDlxI2xAF7luRoOCij7Z228k+GZ6Acjn7LC1LP0YvZNnBDjYT1g5H1UNdIMRVavEwkYOwy45aF
m6c+j4w2ygA7PAWzEH9R6vMRHv47tiTR1/uat3j54a3hgb9brFV8zKHvJIZdc8b+9V27sIS6BcIo
MQkGAUouAZNagJOSiXRtd/Z0drzHGMGXYnoLV+DVgvNWGXbX31R9ZpmlZRa7EB+2gDEyVAdJZ8J6
6M3sq7kQj7qFSVMvPwFvIphHtvCPrAphN9QgWRRAd/dOAr1qxxmDo3rR3/hvVE+9X1Gio4HR5Mg+
SnHfzzBEJRojO4PkfxKzzYFwPpt2qOytd8ydsCBJ0BmJXZstRLmLazFiL7dlVeaM9gl2BzDMoC+Y
R2UyFCh23V9TZ/7poxaRFtV5xP7rYGmvAb6Od0XXf3O4rbcIO7BTq5k/wsn0juOCqk04TeHd6HGy
o/zf7W5LTJ4Ae1jh0Qy4VwouaTe10w91EpiXFqO2O9soyqvNJCGp4nqnqN15MO3PKf/askYY+pA6
VJ4wTUCrGZO7CNLPinWIa0jMCyktXxDXzvKwJJYh2nCskAXhu9trdw3KFkFls9FllCjxJel4/+7G
QFHmvtleg4Sio+0VJfNZ72fBrQqtX2YWKkfDui+GerxrQntYA8OMxjtfX+5cNv3INL26g/Jb3Xl5
hei4RHPX67WjRMV6VWISJI5fgXbyUMNYsPPFYsdSGhUEHQYd/9iwSs/Jr1GGEMDCEV3+pgTyh7dk
lxkoy2j4ZvoLh2leMIpyOwrhnEq0nVnwyjNnOmxPRtrplpSYpw3YW0HgpfMu0AkkMBbY3xZYnRme
O9O6JQv2XtqBBNGSHNjiOM1Rcy9ZpW9h7hC4jEbE1qAXRwNb6Xm+fVF8SrWmxn3UyOGALayxNep0
+nBNEPmCJM89XfQhKhMbAwkkGUeoEGuR8rtmSDncMIZsd3Pj9LiiKPF4c9ziYGDT1RbjtAsyrHVD
/KkPqlsxi9FV/8zaz59eOr5p5SKsy3gE39gCwzmo9BNb50c96+GNJg9ZUYU7NMrYKJ3L8N4GC/MQ
+N2e/fZmN0zZY6bxici9yjp4qKze1Krd02WUbKGzslhW3RW5gWVqO6svsO/1yzzgIGS7eNI6X9u6
zU8mmzCg2LseL5YmOEUtRpRmvlP6jP0RYIIHPrh0GvGTqWv2ftIm5egrLbYwvX5C+x95uvmzYabX
vCxZv8OSKGrM79VQ4Vk4pSfkl6KjBdGvaLv7MKjVHR9HmMlhURwaCBlhd4/wK3iSmC1dRWXrNYhZ
VIFLtUeULToN1eIR3RqgcFmiYHN6P5f6gL+x2xxKJCoal7XGfvzdONwYt/ewSuH4uffugymJ9xEG
W34eq+iaYlEaaSxX9yrCt0aMOj6mmVX/O/ZhZKsgqfbjbLlnH60bpWwvrR5yE9Chi0ybO22GcMX/
h6vzWo4U2LLoFxGBSRJ4BcpJVfL+hZBrvHcJXz8L3Zm4EfPS0SqVSlIJMk/us8/a/SzwxcwvnrtJ
lwRBUo/1Pw5b97a2GAbsGEeeqvxgaQuDwBp+/3HWDlQUa0D/8YPiOdm5C/P7jSZz2ETYdNyV2lMw
m+OCR8O+yS8eV95yzN17BQLpSMdTP2OmJT3DJYFBr/hDN0zpMjM/xgCD3djVydoaBcwppp4S7d8Q
kS3Tqct2BZmZHC5Fsv7afDKoejbKlkO25kQ3tTl+tyV0JJNbNDDmibCmZabfmDgk5uiZCBFEz3Xe
k4ArmRNjgjsskBMswVD4mutFIIcNKQJr2Vfm8BqxX4RQXn1ymckHLWnhuHwv2XopTIh1CnDlLBC9
7MvYavsy7qP7BeL62rpfTUGqXqzHn8uk7QeXg+BsTOFWAE7SSq7xyu1tL/nR4LD6tSKb2FDrm9ci
WCBAGtqvQ0QiXCMrPVkGSp6X6fcQF9zAWoowSqanxXD3BOFiH0mwYmlCp9vKCUnLv/PWGPdrq8Zw
SYpmr7kviVZVvp2V0a4rKvSZqdrbUqvPa8ILzgPKYGoYt7HKBtCUy2nUPzn5J4G3ONNu7B77nKjW
jrwu9Pyd9Jp3Y5jAswBIci1Cj4fpBUeuBewoSwJSPEufatAIVvirvkdgqj8sqvQzJznaQtP9CWSX
zMQLILFWYJIE81VQH7V6WGWkr7gQQ3VjPBpWbPO55TX2ps8objugTvVPtr6tZg58rUi+MeeWYW8+
E6H4POGXpOsCLXW+9kCmbr2NQY1uiNamltFBMsMELCPzH/INCBP5ns32Ta1o2hfeWZg8rTTmi6VT
/bOmZ7uJ1OGh6c/ROhIgWy0H4nkl6bJVcly+SM5Gr37Kq/HDGAmU14flTmRU/uO64XprhECi0Wn0
CVboCsjkiGcYsGHMNRF09QgQLPuceJP8riEUWLO0U6MoshJhtMFw4L3Xw8JB8CdS4Npq9l1pR/dk
Gw47WjtZoFrnWaoytKqRhUADQ1sUb2TcF6Hh0fDuuyH1+758xS/KkOPAGVrlKXlJuDdlR5DwlhOL
M1rteq14AeZ/DzrN9fvXSUKga9Ocufv55KbmT63lP2VqfvetRVhgB5lf5wyFwn2o5nHZuyXNgtTA
y+4W+IiSJX4zUEFVCexvXupHPWtv2k2oqpatEftr9Q7RCzM/cIJVtp+ED/eu2ylNbuPOze2UZH5a
S9SSzajbxupUG2wKJR4hCbwP1gurpoyDzDh1ZXrrYMTwm6K+KfP6X2k5p7aVn33KwUuJu8QtylDo
xRGjCnpQNJDXMkfM1bvz1UCaWQyqOmxxoO9GK4PIM095KDXS6E1tWHzNrlQYWdq3C9koiSaM6Km1
E4RKmYMjD4vqnoh5ow1digMqwMFeUTKT6rlS+l6Q6r13E4l/GM9KanOZafWbp9fZ1RTEibsxxB4m
K4E2Xrws61CE8Geekm79rpV8NevlfpKBWcp2L2N1WUFz5hLyXE/+pCHlpQZj7dY9nMHapKMm+lMe
Rdi05WFOtdBNybp/X9Lmw4uLJ9mMZyXxNOrzSzIUxx4PTq64JrKh34NkA00znRPAgRjaAKN1hR3m
DSdwrQutjvsTqrxdHNu+nhFxF5hx8KGBBpBdEdsfy6A+yKYufafQnnsXkM2Qmu99mX/P4PSsVr0z
X/aLbRdfrHVYp/Q0ivJpYYw8KPT6oRmBl6dwmKYcRzXvx6MgROxQ0wbA82ehHfXrgQYkMLX+FI/j
PZlGZAi66OPz4Pz2ogdNwQ5LxjZR75UA+QtA2dfETOSlXoFtKs7mUN3noHl8Y53tnfC8g5Le6b3s
AfRBGzrVyh7g7eeY5RfsEQk5mqSxXxOKUd8wN4yFzwGbbnJHNhHKDqrwYH/r5XDO9flt5Ifi6Pea
YsKA9Fm8eJ12zcr3iLms8cfR4a2PbwyS6WvbPAzZfFR1tO+P/Vzte94WFglO/vQOlU9vL6X+n0EB
O81Nikp1HMhT03uCxZR3zmtYn6OV00+p9nPK3Tu70W9REKGc40+rVPcqx+FsesPd6BYBeQ73zRB/
2CXnRkbIiG6Yi3eHmXr4pPUU0Joh5UEQ/blybdARABtfUTZ0xkxFo3aupWMwHg+Cc8bJ47RclzdE
j3bUAamOVsXtMr7KAVF5LVzlw+G5LTLV+60DEVAXGI6sMn6qZfHbDKrzy6GYw9YbSYxk6LBL9NOk
ew+ORRG5JJCzq3i6tnqq7GaMPsaB+24dzb0E5u3008VCvYOckocg7qRW0A1tI1CieKdA7r7CIMTo
FCOhWWiH3WTxJju8jUSerCzoRhmOpuMx8O+6/pTNZVg+9iWMqCnX9L1pwWzou/SBAPghgm3PBkcl
ee/96GoczwYgMk5j9tGNhidNLGA3vfFDDJDGFy3F9zJ+dL23jyeQon1KRrGXe2GBRNDR4CgwxoeV
rnHzUIS1IgvaGEVg1PUSxTo/luvkngiZfHVS4D3s4OPU/BgDtfEyc3vW8HWy9Cy0moS5GYZixuXS
pg8Gy0/IdBKuJvJ71rQ9x2n9j5DRxBfGSFvJeo56l6CS6suAXOeuHVMSBolgUeqSz1ldxri9lhSL
8VDdTB5NQ/JFQF1dGCB6odZ+cWlaBHa8ZUWY6nuxOQHk7qRuXI+tRi5h7o5bwiC7uSRAKuvhqLav
udlyd8yB7Fb91p5KRTFe5L5wqcFkgW8jTv9N6NnDtV1vhCxbwXtT87NdzzvDtBWFFaEZqQPbQY53
2qyaU6rld1ZMQU4mbWXa1cFCmWrbdaagTaYDQ9pWL8sQQehZJvEXfCvYqTmevcRouQO4aLR/iH6f
aZ2fImkpkoEHupU3ZQPGDMS98AvctsfVjruwh4jpzVmQrfalGz28qeOvrV0RtXxOCWatEKEBPuK9
y5sdo4x32STEXq/adyALV2O1QnyuN0TzRysIrlaewbB+nTw3wqESwgPlIhL4rR5Td9YpmEks6JV7
wLRkEw3pzEEmGe6RC1Mh9mc2goCc5oXMdmnuhbU8mbo8txl3YMI7nAtCJehK/tpONIXFAHG43CWG
PKRSfazqCufMc4Ej1ScXpN2VBu8TUeI3TGJgG1k5r0tmlYZlk+DtVw0y3+ZtC6CHvJn9tWbsJYFH
vmdrj6IW+wnA7bZI1T4cVEahFgzUh40uR/pHzsKmWdegA9+nxPoypbbsI3MClswIKURDjqdFAd6O
itD2uPprjdkBChNiExPmV6jxhzSBkZRb/yw5VL5UyP021CTWTSREG7ygqd+nrm5ClXPCnJRTX/O4
Shzb/ERw+SVDubmecrrWJo37haii3DQeAPaVIVYZBigtI9Tz2t6+YJeiEYemSWPfzQ/ChktrKHV0
jMmlDsiaANRcDz1leMuMFhz1cK2lXG11J/y+aJ6zomIcSV4BxgzXmvp5HjxSfREpfFkkh5nEcaid
643Ewt6In8XwvptyzUKMbA2X6XjvVPO708/fkESP67IE0jQ+apXa0JJnEL0MX0Sqs+GTzFVAH0Rv
xOOUO/dj7zKWkZWXyR1poLQ6jWzvPbMHEu1L6ykaHkahg+qGIUqCGIk7uhOFKqkuhS3OwpDcuvFA
nhN9jE53bhtOHVNdzWGS6ncEjjybE6mY3ljt42R5SCJ7wgvo3NNQIcAli2A2r2+u9+BKDZOIubH4
ykEFw5BRYFNggq+Lw8yswwWKLTHn/tSN9BuSg9ZUl6p4Bpvn0eyMjlyTQdck1k5lBiexyeCpZlrt
NFNagXvVxwA7Ef3wLpAN7o14TipnN7f6m1YUtFpG8xApmHsqIgyvAIPWOmMQT8N30mK9t60T9UVf
FRQYs+PbVJWcvuZbPT9RSdtQhwtSqlIvMOpJ8m3IQyg8LYjw5latZQSum/0sTvKW0KdclrEMtAk2
YOaZy8lZXmuRFrvIPBSChnTFHCozqPFOkgNTi/Etr+JNoebkH2X81TzZBWwI9Eo6A6WVvDrtkDFE
usj8WSl2b5tU730zU3JMcqBN2NMeTgiJ9hwPhvJPE5GRkSfNzRAne4sgkb23qOsmN78KjYHdJIP8
vvGG2uEbR9IzDfF6r+FR8Vvu+J2nOZwNPW6lee5vqmXvQQFeFuR2/FxtGOUxdLaascCWSYSCrlbW
M/tXRGghafpTR8VZdzSg5llDslBk03pK+2MCYMPHtOT4XW3+zBbYqeLZkE51iGvjwzG0o7Mq9BMP
N4/V/NQ1qFN43T/wZj6pqOd9ayY3K8hhyL55HpAGC4Vgve0SIlzvFLsptyIDh9Unlhis39M/8i1v
Io+I5ZQ1yiDovJycF89Q10sHjATOHFnyVnc7deKz4o8FEuU+zT3zoG2Ry0mznAtbh/qeVuM+TTmn
6dT+TTO/cI9iA8FUvy2HctfFy4Gvows+xoBvkxOxQs+5YWohCViHFwZJI39uI9xDP556bV3rFW37
ySlHqk2MqfaK44zoakYnrovc45jKEhVZFLzcm5hs0XrbDnvNuy7Nj9bAS1XimUCwfah58/xqtu61
IkcyFNbbRN/SiOcpJP1n46l48TmxxVO8yqNRUKCLmFA+VicqAEh7nGFdE3ZrO1oYjSEJI1jdeUl8
3/yy8EZ0fmYmK1Uy3ReCk5rsmKfJZmJRhP6WdAQ1LGZNHtT8BIC02OPhusuc6UxbgUE/rbgRRTyE
HALP80ZuXaxH4zOu3E9n7F96nQszt1/Ivng0ZRWKmJxCIoChgBMku1z1HXcLY104xI+9pb+Ng/2l
ORO6Mk633iK7LtMRYzL2f2dNLSYmplM73uQtHHAWAGxwG7zZeI+2w6urxecVUiFI7XNuyhXhrv9u
WrVvHe2lIJLYdxJrDuaawlu3cTNEXC1UMWNVe4yKC923RXFVR8NXJRihSMYVKCX2p258dApxbZWy
D0xtpKaqsN/rAKpVpmmh2PJ5R8/YMQpOFH1WfydlcgRccdWlyV7P7Z/E7dCpOrqAJKkSpZgezKW5
ySWBol1bnJqJyNRRb3a4wj9zo8cuapLQbae7LKfxnA3436IKcLC940e4HpNbJ60wCc/nSjPgO0kj
8Rl6jGbrIRoYoYiif2ulPZlECSlZJ09a/gEzsbJXM9BiHTfWbN4ssMdCazC+nXE4mV76WM901pkA
/Bmi7c1Oio/FmF7zirlq0hagX9X8zul8s+Tzpc6w50XxJyXEJ8Gqie/U095ulo+x2ebydDZyrfRw
BK417HETtx21+aZUqgNdvCS0FqRZPTUJgDdRE5IPzyaRIu+rc1kQp1TbD6U7Czro2vsaz2e9BSHt
VReTJVw47mGoazcoZyB31bBL5/QtLToR/Gvt5tu2iq+oafBamvV9Ca1xcEoWF9mRtmQP4PGu12re
ReTH43JiVttorpkzejS1CXM6k79MWRyXGSxhQjZolumIemM1cTXiOV+FFer0VGFwxcyCVHOgB8Oq
MpIS03y/xs41E5SfUrQfxbreTnC+aKvJC3fIq8yhtWlj6FU1Hkw3PphdFjjziOFYIy0qW28YXrqC
WrseWtva2eAN2H8M8iiLwDW5u6ZVn45kOkDRxwau3BHIOr9UY3kPykG8cdBTfIuKjqu4uljFyyjy
kADVuy4Z3pKJFvh2Ca4LEVMYS/R9LLlQmJ+4WYvogCL+FjnDDcrtbQQon1MCc2hFa+xIIbouRPk4
JOZ7qaTgoJdQ1jJP5XpQnsTAxlilj39WgVhHlEE8bo6cxh4J1X5rhuyb0+8TU6DDCWw+mcprFDL3
8mY3566J3ikP8GMklCgRQv1Zo5HTGYStjIud79zSPOIyQtbLFouSoY3Jh9TOtdNoN5w1X1WJtruO
zp687CqsbTlzplfevlxB0ayiyI9Vd6lqjQYBL7Bzc+2bc6+/MAsh0sg9qlVjbrIEWUlIVqzc+GpK
Zw6NkBPo7WtBk9nEFi/2YelL40or6GC1TCLQiXA4qLmJzniGcVgWrz0xHpf63UIGkzKs8kFbeqDx
Tt4f/j78z2Ng6DPuy76IQocRDkD8jcleNRA27pQ1WQZb+pN6c0UKjJsAC+moJWi95VQ7jKQz5PQh
0ZENgf/UsUbtyO+zXw0K1VFEKH1A7DnavKxF1x8mKvRuZg+bOgTIdHgkX/hzHIptsovdZ9XmkzAm
7+BE/xwyO4OlMD7xkbHX9NjdMl3E5BwX79oIULW2KO3lbPxGlctNQ4VdRtGXlYkxQCJyQ7ABwrOA
OOsVv5NkWXLbq3TeSrZEu04cPHyR85145vfUY99eWISjMTpBYgaQjmI1eOarlwP9tvfNol3a7dul
WwfGktinZsj3nvsCPw/sYUWyxFoF05KdV10+lM1tk4nJz4r5sYrpPheue+oagaTp3OYm0+SO+9Mp
G4h/3N4tdnGfba0DTyuRDVV3LfR4DvrO4o7wSIFnquyKfIwqbONW0cMfQorrmdvaOlWTIFDH5vR2
tOJEAJvA2aFLiASG08BEzS0HQmPc7TK7ue2y6U2VW9CiyqZDZJX/5nTtLwOkjRh5W7c5KVuxxwa7
WPQHLGvnJfpbujgXL/5n9hY92Y48NJcDZ5O6Fctj9ljOL5GVQhdyOaMlsRX7jFj7aoDloGoVuF7G
2dmxZ5+e6iFLdeM191itYcdyukViUSX5UEZ6LUbUFzmJG87YT1IvX/vSLXZaJ1KMFvEbjBFG2F3z
wDSTHmD0YBncTIcOsUMoh4hUY7DJnrvJZFjd5G9sbt3WVSMY0s7zA0GmfJV5bdEL2+uu/FyZ5C9n
pMpoorkCQoURdzru86A4w2nkLrlV4Qa5lAYTTdOTUQAE1C2QL1PdYKtCsLKbnzxrYb9U87FY0JmN
wvZOpjgN5TD6S0xjql8Rnxwn/xwR+dhtas2vMD30RZ2c4mzaCmjz3WbExUetjMGdqO5OL0saK6b9
VW+tp+ijRWEJjFyjdh3OPZolNtnuKmY0cKQYuY8kV2VVI3aOOnMn083EfF2AR6XZeZUNJX2h7SG3
xJqxRfFL13GmX8YFAxkhP3QJlArKO191+Xjfkpke9sQbbUD+a3T5S2y3QTGi2yiIGsaMrEkt1Zyy
qYX4wY6QtCIK2jHVL8Os70tqSn9xmJxOVxLLhX7rNcI6CH1s9xAiT2ubOb7Mq11iEtiyxmwOcSz6
6xm9PXcxuGe5epEVJlN9eKZrxt+/WrH+oMhGaZ9dFTWyOudWOLWZJHpl2sNigCLRVul5cOifth2i
fWMpjaFYeJCFV+7WwWIznvs3ED27yt7qz5rRuHU62TkraZHWL5VcraNj1riZRb1ciX7rCXXYaYjf
wMPn5B11bUGeOLMbO5FwWWizYAC7RwjkRuOYJe2XsujKwDGqKAC5UuHlZOq1yQIi2yoAUNsteVso
vkW+cAtbRWcHQogtT6E92yJ7HSTvbWQM8pilOQYmbnvGfF46yW/c2nxL5olQYmLJskZLRrrTq+3Z
GIvz8gzqU13H9b2OhMIVVfkRf5VdkvfgvvuO4x7f22iWPUEjE11nqiyHXs9Ouk0dZPF0FBzciRcu
iVgdRXWgWWzBiNl706VOCG9hVvZTl2J4KM1oN2XLqzUzdTk503MfMeuJDag7VATRsEQPtypdeZL2
T5AShKwTfzWWHEPHHa9ieqgIh54JGCVekM1l8wO/mbdoye4mfdQIn3aZgJlcYjcqBhPaBj+tiUJn
EjYykrBZcSXbEbg1biSm/puLWAaWG1WZJ0Al9UpZYXPNicb4UbH9qZv/JrX+gJ4h3AJQuN3erb3U
IeNE6NDRJ/AtvlqYcq8XTFDQMoRe0zNkgu6hzdPNTI9ZkuKTJdOuT7R3rxPubjQ6AtfSvL7Q+XN2
xeqSjifo6dD2CnSDSodzDsO9VKycaw+AfUQAEyMP2bZPmRUtVzLS6W1w9BEVlhwnrtVegwWPD/lx
0Ap937l3MC4oDPXlZVLGce11VGHVPQ8THRE5D4EZV32gZs+gUCxWfvr4kvTDeyFpkVn/zCm9cznt
cwhmV5wmhdWI48CoaEAnnkbNfuyYG7+NySPRasKsCXcK51776erp3YrJ9SqiSz7irRTjz+wi6DcZ
EjzuyqcBUYC8Nw/ubyURP6znKeJ4mEFv2DGg86lt02uJs1wrh+iCMsvuNdFAz7cXLrm1qf0aK0po
TJz5nI2J3zfVr27NX8OkU7HI+Wiw9hw26PZcF194N0ivhH5Kv5eTsel0D/xGGVdVkiG/2MUhAYGL
2TDMtexY6gQ6d5F11/ZedlX3XNtWG8a8yf7SeNgDaYIbrWfvkmGebxp3Z+GeDV0lSNsYP5elvmWH
zaiCLV80jM91dYUPpNkv2TawO3DuILQNg/za/GQMWXFUyB5N3YuCpEV6TWo75X8IJ0Vcj7eVZDJX
+0Zrnz+0+Ej3VQftJG6mnjbbqqpvx9nYLIKjUddjrJv4qxj6eoi9tb9Nt39s1LcSJ+3V30OyaIky
Qnlocslv228RNJE6ltgf8eSarKUEq7uaB8W/m5awaVmHo8Z4ysY04zrQX3vwEqFhmk4QW0dXSjsU
q/cap4lgyg1Nu+7LeddFHGTKmTmIzO9U3Z5a1T9NTrMezMxKd1NX3CgsY/SO6c5ZXdEeuHkINnbH
HI6woldLJ44SjjWWKX0wFajDO6vrx5upcR+Kije0Wgu/bIzuZvCGhgzvvcum7zYwWQbaG1DHbrto
QeRHZhwS9TWPBhRxh7Z8NhovlsRZ2PQfTQvJhYkuSqFy53XObUlHLGxW0QcUrbuI0cGJFivMnC1o
Y/7NuiWM5DQQX3iVd6PaA/7GuRjdeGt8iSVnFY5l+9xskmDWcvQYY74yyB+gyFG/LLnAoxz3zrC6
+3bMkWFk/FIs9D8F+1IMQbrTln+K/OAssoyb1LamcKjKeK8VJCO0hvvPsfFolsOLGqbIF2CQA2fR
A6dfWJ+t9Uco99hZxGRn/xzJBbqWxXermK3VnYHaTyPEqFri69lqnrscM8XAxWX2T8xxXHsdDp84
SnZR2kHxGE3f8cT3NnFCIQ6dpPdMK4hM52zivC7ov+ymWJ48LD9XDCo+G1vMeNxodNtr3gBH/PQF
w5bMEdWIr3sVuUBtsuLJk/SpTYeMIlggV7JebieL7oEtovfkDgcKq0oQzetuNLHuT91lGfPigC3j
tEzRLXEhjL6gReSGwqrj8JrxsryWlf3breoixHhLlQq2OLnOI57B1alhCOr3uRi5urfqjD7KrcwS
QTnblygn1rG1h5OhyEEv1aO2rMZlxAtk4gPe1+mx7ChxB8/6NXNr9CvZv2r1sKJz5WwGvG8mk5kt
pqfOTa4Hemlobp+mGIazQVhslrjLXhsGL+zXOvBEwtWS3heQGYKYtb7uDmCVTngm2cpz3WS+v/ko
JHFikbJInNZ+Y3v8zEX+NXTJytVvHuaWv4tICS8kb30v1/4jthAhs2wbp8/ooFlkPJm1GwcCRBkK
Ax1bm7d56qY9xidW2KtsyJ75+z84X13TeWGMXoBMi+jfe7qvzRyr7PhX9eqhN53fphhe3aV/pAsR
BWamwcl3CM7yIEq1EccBYWzuHfqoGqnBUmDJJvLA9cdybTny63Sdnci6BpT2ZUSzG7QVPrGtm1UN
jOdzUitCYndOk5LAH64Wazk43EFVXB9KFu5Iam/WmP4DblahPLfqUOvY2hh/T7rfyulfyZlCja7q
21bsjYidkzUdurJ3LMUE/bj6MnMXb7rajW6KpU4XDbkMzJ02W/yMtmCwi4wfx/yloenuktW7KCxp
YWWARsB6nbY6nl4vuVL2avhZmlyaWiO10irPkmm1vGrLw7DY+g7bnE11MQdjJQ/GrGJoY01LBEv7
YPLCENa4/XNx1XEojZnoJN0xYfDaawdW+MPSZL9J3W7QqeFkVRq/N6mcQqLiUN5yCNsy0Jb5xVgT
7xplI1A92eOunRo75VRPSdPdWSNBEGCq+THScC7xurqo5cx72xeZcxRqaZcH6aITXGXlZ5h699i/
gf6pho6VoomhCHfCOXVoB63Zzc3tsOrGdVVO+7nS4rDNKcqa/lhXBnUrmnBapfz1VLVzk/WSlixA
UdJWO70ZrmKX4PZYJ3YBx5Hhaf3OKzTGlae3QnW7buopAYb4TjMo+ueq/olp6LUZYZRerKWhtpif
cmhvhT4cS69YdoNBvVsMuUQPshgWKiCyRPPdEFtfjbiOLVZNcgId2mH/PDwOtbAZc5+8XzJSPhG/
ROu+0EE5KGLgmGm5tjiUJjFlhIrNWwZWbpNZv03nEbeHcWriotwbyAOylHfK9DYrD+Vo0xKkuOB1
bTrztVfpEw5LylE4VPYwMahRyZtqtR4jK3sQrCl71xkPebcevMa4itjJGRYNxpoGGdGUuyxDjSSx
M0s732yVFWKj5CM3pthp8MX0Jao5s9xpnRyWydg7w0BVgtjokVngN1pxFqr7ibLpJ+/pVWSrb7QP
RTuO3DSM/EX1m5nIn1TZv+NUw+s3Q0svmgPwe/plC2CFllO7TL6QZGnYN1WHeKbdWvX6lNjOS+ao
o25apzahVNUG8wx+h3EPgUdnZEO0e3f0z/8Moe1avWHDAA0xeWJvt+yw+vzVVWAD8y9hCXLY8hOi
7r10UOKKoX5dIy/sllUcksF49shhbVvvPRk3R3yanLUZIwVGO1IgSnW2S3JPaxOBu3SfdShuY1Tf
AjyacF5Nj+2EFjPEDMPWjrwwOEagXdQ8lAwy+N66nKvRC9PVJkWJp9AxOVtwUmizunvb7R4su/zs
erLKNN2BtY8hTZ+ePIG8bHmMFdju4zwYFGx2yJJLBxpGAjZc8ZwT0Mm4CXgx2+o+K30MNVyqLamh
KjVvpeGQGQo3MENzH5vouG159AVe1yq3fZFUzKYz6hO19n1r9Td2p9yAXiPHbkLrfK217opR9rsK
T8/s4nxUw7U50g2Oaad02jckB6Ie0Vb9uYMgiS/VdPjTzvTLi8LgXOqckOBZG1OjYV9bD6MxvpQ6
EhhUpG0i/aAx2N17kqKEQnFmWmVrA8KTSsFO6PGCOED1G/UfrWvsx06cR8eBh9KQDJmzZgO0cGoE
zXG4zI0YLkadjhcEiJW23qwdsY/Mfq816lT2onnIhJY/cKze/v/3QN0z/winiG1TRrAgoyQ2gs7W
+8P/fponamraEWvY3v49hB2APoQt3v/7ItkcZ6zjrtrZa988oMO0D9jFHhsdeMffQxbxrjetpx//
84TtWQUBpnt+2iT87wshpDOlP5va6e95mK3VvWqJr99e9e8fZkuOCQOVtK35yf4e62U/BDjsbDAu
//dYkbqBAdTn9u8ZsLsW3C4Zgradz7dCTf/7D2e7e1dU89X/e1xQG4DSmWlo/d/zjVZCsRBn+qTm
zX8fLohWu4lxGP296N/jRb0QPZXYd5xF9o3ZRncZmZ5PbYRxqm7m4ervQ+nV+ZYBt+5SlY1PXhcX
12aLlljF88jOMbj3ZCAEBeM3Q1A56jLrLL5/X7p0Xh/EmPVOfx9mhZcdGGwQ4X9eOI7mM1mFiGbb
t+0KqHO58Z+n/n0r12te6bqIy993mlMiG9fIjREkePo8tuWR47QW/H2YMnl6mT3zuWw1fg5dv7Va
o3/8ex2Dr0TK6Nrz3wvZFaa+tvKi/d9nh8wOFjy9TNUU9f3fP3bRdvu849YClZUkwShrWBdz2Qd/
n8bRXN/zDdNjRwYzq/j2nDJdE1xXNLX++zp5vyjOA9UBkcLcD4OV3iKxJ/t6VsUdLfjNOdA09yDq
nLCO0+khB6kZ9lAVHpeulUHE9M0TtVcXxLMsXgbUN+47e35NVnh2TmE7b5WyK7/QxvpDdM0vobKM
S3bVqztl5bdqKsYGM+unWjGyF279b1BUFCU9FTocdTDpDQvHqt9FiorG786oVVhySyg0QmbYD4gm
ptyZePZaHxJ6Ib80Iq6tYW1/is65d3D4f6Vz9u5WSfepcyageuu9d5PerZ9nxbJPm5hoFM9o7wmT
h6tZOCxBW+Dy32Nx3jBSuWoUP1Pb3v99wogNh0UianZ/H/59oksRh7K40Ch3eKn/PK+J1U5iMQv/
Phy2F6gd091Nyv0fxs5rOW5kS9evsqOvD/Yg4XFiei7Ke7JoREk3CLbEhvceT38+JNWixO7RPiEF
AmmAQoGoROZav0FR7/tn4PWcA58mj2b2ZR4sp8pWN4ouUCGe+8jzu+QEt0Npdq+XKhuy2mu3WU1O
S3aR5x8UFZx/F5Dvz0vwbDDSd1MXYxdJCvQGt6B015ZmhCVoEZz5mSnrRhmie0QMwmUlzOZzmigX
zSx6nxzxdXK84M8yNZ8BeLtPvaU5WCA30GZ7OyGq4pZHJcv1o631zobFa8fvP9XIi+vdx97rPpo5
Ui6BuYY9wB9oiqdrZhfWp8HS8qXv99OdK8J841opcjtp3R1A9ztbXJu9G2xN65VexuoHEIURgknB
banGd9mkaRe9SBFa0K2e1AS5wDYOygsPDokiP48vMUunrY7WwjmOjWTblqikJBkJrjTux3Ns6s1W
z0AVZAbJ/9YQ6Vm0o7ZF2cY/C1eztvxQ7FMcQwTIGXD5lR0yQCfbAmr/Tjej4MpshCmdsK0vfnJA
V8L62rAOX9SNP97JrqE5KURl/uo6dPW7rjo05zsVj+9t15iMvm18D3oqOuF9tu09tE1RWyacIesI
eG67suiDdY9d6KqoVLJ+Xn9NtRpn5cib1lo49Ve5wV7WXurISWxkUcz9RAcT19cLc1swtGHcHRHL
RtXH32thObweF0QElR3Nqw4kwb9OuPkhVEWkH6z/bVO4yN7AU2I16OxyXFTAWPaQgeElXHVUhVeA
doa1rOtzx7syuwejj+ImOSH6yTq711f9iDyTLPWBl16QKNvJkjwR/DR3F+GeB5yZc8iNaZgexs38
ht7qwHNWpHItbd9+70f+Y6UhbXcjqwrXyZB0q3Z5hYX6kCTNStV60BUEUJqNEhn87bCDDNawEeFj
KlNMLEurb2xeCwAB5kpik/HytVyXFQJ8xHFfe8oiwvmEmubN2ylkQ276zY1FSh3NaQcZmL6+Ed6o
7mTgPlMSLoIH83+p9E1L3SmCEL88UHaUG9kAD5V08HzwNBXAx2PX2vvzArQMKv3SEf+58dMSWAuq
gZ+JGtYkecz8VisQqjAn+Dh5S8JRt7OXTMvda+hDvHFL4umyPrXde+Q+1Ht3nu6WJbQYJWjpn+XH
vEAVyhxxm/bGrFzL+jZgRdS3xRNZHBtxogF71YjUZWpiOSuCXjnWNk/TQu42I86l2dAhZW4qR1lV
RTGtsvy6K2vf2jsX4lqSKn++q5fFd3Wm5oh9Wsbr3iGGiu/VeAy08dtGVetr2PJdJwO8eBrY5kcR
QT5Qi7j4TNLuq2kU1rNiZx8aIZq9YenG1hFRsHZTHdUPNOA/GLkgfQbDI9McxlNfoMtUJeETjpeY
GjNggspQ1rU+Hh1Utrwx0legwhn/suEylmX6MhaIera19tE3axUEae6wYu+VQ/+000SHrKhK6n6h
9rq/89KMpXUDtcvR0ufCFZ/wJ1fuEMzOj5mGzGBoTwAShnZTpkXy1Kkk0UYlERsFCtdny1tygnTd
PnWVXxxEWSUbFYLYPm/99IMzjnuCkdmz6PUc1pPnHdOgi+48w/9TftykOfwFyyG/sfO0u3g+WYZh
PmC+DhCU5LQisIGZ5Rtb5CT/iJAkPcuNng3tuTRa4LWmg8SBwiq9BCB51rXQGBayD1zOeReYNhw4
4/it+P0UsntaFE9pmuS7t1MnOrBgQ+madVtCDRiGaY9ui3uRpSyGgGZ3yN7LYlSBYgGeuu+d+mKT
EGz2NREQ0GFquMxLpXoaO/KqUWaUn+yJvHU4JPVznqRPwDz6L1g0n1vmoy91Z0HJynwc7PNpkTvQ
BBYKC/k5HO368FvSAYSM4xsz3T6FJ97AU57F5XK7RGFOE8UixFp6K4tvDXGipPggg7PsCHffhB+U
DhtxHUHqk2MFpbupCyC+/WDV+0BvD7IkN7KLOfeTxXJmFxm9T7yssa/hoCr7zIHXlcJSZ5XeIaKg
Qb5ahXOz7FMpnrpMEmKilWnSh9fqF5b0yuH1EE0ky0rzzZvXzvydLgJnCbMy7SuEIU7y/TNej++9
tOLJ4jNqIAXHoWj6zbIBh33nx2l2581LjlCtwOp8r3PqtlnFhMCA7iAJB3NFu61UxzmVWlSd4LI8
sSY2H1RoVeiNWbdFbSMpG4Ent3kQT7LRRNV+BQ6k2KkFOMGm04ttZoN3TRrdfwy93F4XHeIIWjTA
o4LeiXlOB9VtSK2HKQFl4+a+8rIhv+a9ZB1TUr1qzIeUc60ByManwdSDVRElEIhACtwTzVwPnOtW
N3Xzfqo8Aqe2xgoTkh1rc0TddaOJFrLV1sl0jo3tnUjPIzAahsmlqK3qYoNYI4VehX+Udnqossj8
UOmFDafCRw5kSsOnQiGAMHewfz6SXGpNUN0J/gAv8nqkxYi1LMZauyW3RMTdLpOHPoGhhIBneI08
D90o0eSkSBJ724+Wdox4RwCHSVsy2lF+YnxrtmOq2heD+7O241i/5gn2d6Gq2A/DLFmEHu+iLA1n
W7feNC7S2YOhtUdxJtWZELhEdWuuykDwn4t589qvqYwcbwvl2xGypRlHHJJ7w8OCEHI7Oe41iMT2
ztLb4L6w0KwIEXpby6Lc0MGwrfaOmf3MAkJ46K2DrKODMAgHEgHp957bGjjTdv7RypLq3Ad9uo7T
pPmghdEX+acW+p+h2QdfI55VgukjRhfzMQ5SRUdjPiaxiSlUkVF/mPQ5fdB7L0b2ekzmJmKhOem3
Y0oLXEqcZEcoVe5RNKN7JOVJfqvXSEiUUeZvYt4NFW7YNGWy6f0uk2B9pbThJhnKtMWkwIDHh6vu
oubbo/KMj/roI8KwMFWHbTZXvG2aJMQAGNTrwwSRdt0OOK7X4aCf8kyL16EZKU+Q5G96nsKvZtjd
GnWvP8FbyEiL13/r6qXtjZy6GsFwW7jht67vzmpMKh7reRkTRnzWqkx/VL2qePC7Hwph9yw6S3tt
Ee4PLe+PKdyi39aVBwhlKjucxWt14B0L45+EqGqs5W4sEAQI503hRihMOjcqul3HKp7Xa3I3Q4NW
wVP151pZRhm+Okw6IWt3VA6Z6R+hjBjbhFTxgay8cpD1EN8JnspKkQ4Oushzb5J+braQvVpLtOZO
dqhlrdyVm9IxyZXZbbQoUM741l+2jML/3LpVcBwZ5299fhq7ZCAwJ9Iyu/Uykd3KPWahHxqSqYe3
+sHzxc7RSdzLQ3/uC9r0W98G7d4FGgctssOOf5YbE6FPnqPUWNtlinZJ08L9lrtvfeqRdMf7PrLZ
Uk3EWjqMZUJghv6Dgvj7Mcsalfj0vKspIL7kntzUPu8u4EnB4q2u05yxPL+VY2uKN1GKjpk8GIoj
Sk3vzkO4kiRNXVsMVw45sh/OwcTJXmbjoIKvKeBqIdfXueEtQgbZra8G2W2ZjDYccU9fuaOW/tiw
azoE/N5qC123V2Ra9ZU8UG6QVs5u610195QVdQ8+zGLKsYWnkeI08zSRbjxjhlAuZBEqU76tdZSW
ZFEzoIwqcDVPshha4YoXpPZQuJp2G6fGg6zuQ7RbGwMPuWjMxqdakOplCWHvZatiqjc4aU5XjLKN
+zqbXk/tJkZ77KO2QE+Jg8h4jGt0hViPzpclEtQEc1PRLz2+Sk+ahzPJ36/WmK+WaViwIZM0PL1d
rTxlzNWmNQLNJSz9rVRCT3ldbJrcBxc9i6W/qqPPeupvxbIOYKK5QGhkq2yYhoSRXZYTNfuUiCTb
ydKYlkeGSig+iVi7EXNdaIFheIu227CqiWevh9oegTIF6dJDqOCSMxXCOskzST9UyGfJ3q8H2noA
drp0Zl+P8NZU6vAWvJnP0qK/xvhfnBCQP7bK4DypGh8/ugOsI9e9Lbv4sZ6rMxeeTRWTTm/a2Hka
Gj1aEogPT7K1sSI8Mcb4gy9ATzcGFjtDrzhPFaSxTVZFw0YepWk94cg2ii6ukrgfpugkP9JROvWE
0isZwPmjvCgikVtlylYWx3j8NOE7i4ZVXTzUvreWH+k25MbEhPN12yXaBwPWWBw65ybRyXioKuRi
jKzOOGXb5740yb1EwvLAhRr345gYyA19bx4UMAxvh0zTNDKIIrFv8mrVTVgnQXfvB213j9ESocME
cKjnU0TyBgOZfnx+6yFa77GP9OQs++N6Um/1DqKlLFbzCecs7nwueUxfpeYSTRF36+rmtmnH6mbI
4NszAQBqXyn8WlVEMlvd8r8G1zbo8q94OKXgBP3Za8CAbTs1DkT/Pno0rfoPV1eyr7GnAX+xyo+6
ZpbrBmXCE9FI61xMosQDybU/R0q5kl1Lhzyf1qvO3ZTgDTeqIW8Ss+rvpsLtFvLzLEiKSWeVz14B
VFEpByZjSmwea0iV6zy0nCeAA2fZtYm0T52jwkHULMFFEdGR3yH3+nJps4766zvErKFev0OeMqeS
36GCNfQYZuUfwHe7jVfGxiZR42kHOCBdaQh7PMpiV8XZSgtU7dFo6m+tk+vrPxTVWCt3JI3SDWxn
8iS6En1Q8UlfqaNaXQDD9/tSxPUO2WR0RJUwWdno5n0cx+4JCLTxp1Mf60SZXpqSYQIR8ghCOUdP
rlddauKZeYvgQq9nz31aBlv0slLk75K+OBGZwzJq3ntXbBF5xmbYaJasA+hdlv0IOwIbaK9JrUsi
9LU3KOGJtJGzTIi7rmV96WhggSA6ZyfdzNd502MZ4bccobshxi/u4LyeoN/rtoGrlpjt9WxbPRkG
WNC5VEY+KJ68Gl8buyoQ66rqUCSYG2QX2ep2Wn4kgYCKfkSCCiWwTVL55tkgvnm25o0sBklvHSfM
JWVJ1sseIiV/RNLHRpk6i6C+z8f2OR5HgZluAlxvllKAHabrY4HQ/33oA5isBTgLKYRuT/Wj5Trx
Pen04LW+SOxlK7T6M2obsM27r6iN8w4D/nL1C8Pb+UgHbZ0gye7jniRHo6jdV71XlwhAt88qqk0r
ZBzFBelUHNDaJNwMpVJ/qFTx6Fdxj6QORllj5j6ZER4qkbDjU1uUPR4g+ohq/+jfssaAjJ35V2jl
/UnXGutqzhtDA7do5tcxCq1ZUaw9A8E8wv8Da1kZcbXXJqYVb/3bug43asOSTdbJw7oAFP4YtulW
FmWDGlYvyNabh7duNkgqu87TG8ib1jUpvfrG6ZTlWweUZZiaReOXt9PUul1umwlSnzxINrRtOKzi
JPCgXHAiWSeabMDsOkz3stjlnrXJwgI0hIo3juubTw5LumPvAgKQxXocgzVKNepOFu04f2xId91C
pvLuYahv6qY1n4rRh8Dm3okhMs6kLpDg99U/gWGp26gqWNLIOrkJw6w+wbmCtkxfdcr1jTdVxb7p
sk9ggaGeu562EqoT3fVjZt4a2h8tsQWIM9hV7JExg/I6N+ZVHt+pRqiuVLJDa1n32uAVn/RRE0dZ
QkrRvHWzP2R3WROaQt0zaf3xPFGSq6AiGmVd2V0HkbSpP/lwqF7PweICuHY5fYL84iwrl8x0ROpf
zANQiN7r/VvJ815LcqwaULl4a+t+Kn0/Tg5y33vK48g59fdaT656HgC/93z9vLltFtz5h+PcwQf9
6Pd7vx/jM8zG+GzG3l2bjt0OOZb4/FYv917ryoGEWQ+yge5v1VnFSL+Q5XrqviQ+wHz8Gc5eauZn
uSc3dTmiqaIlLQZifzV4Qg2HH8qGHe5y1U8PUY8P5etp3s7Q1cq4FtGs3TefX27kuZgUdIvf/vVf
//PfX4b/67/kt3ky+nn2L9iKtzl6WvXvv1nit38Vr9X7r7//ZoNudC3XcDRdVSGRmsKi/cvzXZj5
9Bb/J1ObwIuGwv2iRpppfR68Ab7CvPTqVlXZqI8muO7HEQIa+3KxRlzMHW40K4YpDvTikzdPmYN5
Gp3OE2poZg8uob9DLOfamdZ1vGCA18oucuOkpbPMKvC+5UIJe5eJCiYBycaPYuNSTab+ukkncTEY
Wg/khrnXqCUZF1D5xVYRfrt46ycbyLlhoJmHSCYXIUFRM9uVmdOfzSwdznJP/74390A5JWMaB+40
YGly9jSxb8I2vxYhUFrPGH8ouZm6NwN33Pz6zpvu+ztvG7plGY5r6o6t6Y7z850PzREcnx/aXyts
XM+WluaXvlWTC+4W8z7s7Zr8xlxTrs0RZzJgGwPSIfPmW3VUucgGlrV3VkhurlJDNRG8GeqrG9oV
EgrUDZ5lAidVuwBW31/loq2+lEnV4j4TfCiB69+EZMM/qNqHJG7aRx3S1F0MllvWOm0TnYUHxVAW
E0FSZdAVxPPnY0y4B2s/qSvI+635AaxFspzsLDnK1iyPfzj/UPxwfkVX931bQbT0BK6nntcg1lF3
Z6LPv77Rrv63G20JlefcNhwB5cswfr7RrZM5TFj97IWISI9eDPdP3mE/dbmpJlIWEPtQy5P3+K25
z5FFrbPs8NovqFuYwuiIHgJjqk6EdeDDxjxwqTW2mGbOlZ0z44flrucZ866tfetVmNZLVzLvKv3C
3aNZpa87p5mem2Yx1sTDJwxiNmqqtfs2NZwH0xO3sj1llUPEXCtgcnrWpULeeFl3zvTs1fHDQIz5
gTHg3QkT4Ad3qqsDNFwOCbqlkzncdrYdnNq+OMsSIoHj7bf67hafZxT4uiLzFp2O8iMwF33lGW9d
OLQxstdDNcWoVhPzk10egfIIkA5Bwj4c7lSvfBgHITB464glOc38XXzlo22vx9ZUP6mo/+8AC1mv
RWsMLxkc1nvdwSQozM0Uw1SO/qezzodXOloI8tH4r5+Gv1oOh1/yYqxCP2jeFf/nIU/5/9/zMd/7
/HzE/5zDL1VeAxL4Za/tS355Tl/q951+OjOf/u3qVs/N80+FddaEzXhtX6rx7qVuk+avYXzu+f/b
+K8XeZaHsXj5/bdn9LMIs2LOGn5pfvvWNA/7OjKhvAi+vyjmT/jWPH+F3397eq4DXgFNnv3DYS/P
dfP7b7inWv92hW4CUXdYlZmG/du/+pfXJs34t61bOlkyzfztXxnyZ8Hvvxnuv1VVMxxbOKx72DLi
1TB15ibz3yReBVxwodmGIbi6v779t5fY65/tn19q8qX19lJDPJ7IgXAF4kICFrww3g2tE6rErVK3
1jWGwL3KwGojuOzvG1/tl6wbsnXKcpaXIkg4rMTAHJAJU9UceArKpHXhlBu3InOctOoZLv2fP9zJ
f3jlaj+PR/LqXFe4Ni9cw+IGaT+PR745EEoPGuNqiXxRQn4+oxpBXgNTun2YiCv613em4KeVoTC+
wr4OzRlLiF3rs8i3UyckswCrjjniIsBSc1aRc9GImnO5+GXdtF4IUJoo4mR1Sz33/vgPlz/fvHc3
FzUnpgsOjhcWf/+fL78iq9FXuTCukzsUnwgORZdyAjwd2zNOfzK0lS8ClynBotX7T6OvNreN0I4p
mh4nPTCwQ2I9XDYk1FFzWDpKvG6cGdVYVOA2FWeVpR5iYFpZ7bsOk1kb8RhimYvcm1G2hWqfUiW5
/ofvNN/yn7+TjVQ6k13X4buJ999Jwwgzc6NEv/KgZ9uqBtbVVSxx1d7ftxrEFTsQJlJZvdgUsePs
PDJ/B1ME42kwPCxhnPLRGcYS6x1940YlExcH28mwBfQdG3dWUqHaB/x3cNFM+fWly2nC3y6d347B
L4pflf7uacoYtFteKdoVrC+2S0p0N4otK3Ksq9LQW9p+FxxRgQEBwGy2a5PhMxpvjdOTslI6EGUC
211kEbaDj+A6+HfU9eI+3KLRvGTdHx6VSDsrnR8uR7tmjl1lwQ2GYsy1evUYGHi52tAngKLF7oFk
WbLh2WhBQwXTQmfWySMJjqNJNXddhniEx30QbEorD7dKX+Q7W78x/Zw8opHDzSGSei08b4XrBVo9
iiv25ehfwsBysaBlE0cru7OIMlpBu6xi9TwOZbg3Q6XZCNaoBs56ix74xGc3t9Cy6MOnTsnbc6QY
yZqhYtjWKEki1iCiDRDp7kbu9XF3iwdmjFO0Ut/pGhoWKmLquXC3Tqmt3L7nDW7FD9aEN0o1xAIb
EoOXdlSV+6FWq1WvFF9Ha3D3aVh/1ADaLSb8KK+BKHZmWlf/YTaj/dOjakHTNS2NZZluqD///Iix
6y1GHNpV0dpTZ7cAvJ2qQtA9WcRtYuyZa156fY6IjfVjAAeG/JVDxtnP/eWkeeIc5MW2RaZGALM+
Ja249gryjVASdEyiVhPqVugsuE+/fky1+bLeP6ZQZlwL10au3H03algAhqPBrMR1MhXEUq2AtK51
o9sxQS0rdTYlARf+8CC5HdvJzkZQH5Dpuq/dZ9VVYXiq4Z+On+PC58DjrFMXDleQrvUywzQ8aMPt
ry9X/MNd1pksOralugwL78dofMyyuIwHgWKRU96qI7KIY/w57JNT0OYtyj4Z/JTMOTiZcRLAlE/C
J2oXO83+1xeiz5PTd/dNFy7TV0flasz3qwRvtBteTfyVEJi4L2MBvPUpCSLrlKNzEqgYMqUdQAqC
/uHEalXDfavpNe1G3sqxbjbh2OPDkjXGahrRNloqLPT28LaKRVULtFkj5cQfp18EWQaqNLVBcHV3
XYybXVaOBybnqNB5ApUlu0S5T8nGgxIlH6MYatKvv+o/PSI603OmFMI29b+NZFAtc6BCnnqFJvDF
aPvo2M8SXVNFzgWUyB1WH39auXNVlDJaF/i1fY4s/SzGzgKtpk+bIsKgckSWbs+0Gy3NVIWfqmC9
CKhsVSroEv76gq2/v8htm8kF7wz+IfX1bmEhMBAOFb3TrlXdOKDFkMdkkN5OdvulIGN645gGviyk
WKFCxOYaunx+TMkM72tdW7WxeSuCSayNfPhiOp1zEgF6SaYDoFVF44kXMOBzR4/3gRbd9PA3FprV
6XvHQB7Rd3ZqoFcHDKtRCJ+TuG2to36CvGkKVHFTwY9fdMLGADodU/xf+XH7eGxowx0ofOfU4Kiw
diLm48qAkFwMfXtygH87cLGVzrmJhgmEW6bdZhhb/KlELUYzhbgqrX3QI4xj80jcy+BLOiggsrTc
OMAXRbmD1TaKeIBAcO4z5i+lzdzwX993Yx4r3v0mbI2fhCoMU3cZUH4eAsEVeq0zuuLqusUsFD11
dyMiMsfJrqqdpVjDneJ2xP2YX5zGcYIX3o97uHLuulPSapeqaGG0tXGYHIFrpHJpW4DTpjGUqFr4
3T4qkTB08vFY+I8tSAtPd9xNUeL2yAISPHXD3DAbjXs/s9xNF0U3sZJZD/gULhP0xCe91c5OXqjQ
G7z+rBG/n/p4Vzh5co9mqb7EUXWTIs1FIBaVjj6yi3Vqxu5ey1mQ//pOCSbbf7tTOukPA0EX2zDV
d3dKGbS2s6B2XUFEPxklOCOnDT7GSKQe61IYK/TXoL30VYlYYIrZAFIeQQtjNTaG4jiCDFzoxXjO
dCTof31l1vtZJGlgxjQWDqoAeSDeX1na+FqkxmN97Qs9P0YEO25dYjLYVTx6peKcKls5Dcosq16E
1UpYCZ4l5YQYsAVJUj6+hR4jdjOi/95oin6uHERWw5YM2ui5Z3jp2KV5VgIxFhIqhJpwE9cT7Ng2
GNcZxkDI290BZsDfnTGxh6I2FWhjx3bzrGRJvxfeIkP4a5sm5I5yA7HTASbQWE7uIiiRuEeaAEbP
/PDrVjYDBzDKCzFs8mC8NKEbbISdVyjHxiaUqVl/PFWHVW9CWZrTEXH8HMVje8KCHo6gsWLuAUk6
1z7E6IpuOiLOi64o0o3r99UycGepFV+DQpQbEBlDnB7sLEz+0/jrGj+HpFCz5+/AD0pnVNMAxTjv
BrTJiV0bL0b/qsQ9ysfK1G0MhfyDmQUQk5UTxP2voTc0G3sanX0ThQdXz4KHZlKqfW9isBXYfzhD
FV/MEQVvaDbTtDKKkmkjAWbwRA4MmgYsrInUxDKy/khqn7VNBJ5qdHv1kpMgQHA3vlXFp6YpxR0s
1McG4ehzm99GbgxqAz4dN0zdBlH1JWzJYy9m8rEDEf2u7zTrPm3AY+jEB7VI69YZ+I8uHDYOP+mF
PtNuspGv1Blwy/Jo1q+FrcwbJzqSi/VBXt7ZYZKspoBZUme5OwtuZoQk0qEIZksQZ8y2alWoyEEY
GoJzNukQqGCn1z2tvQ6pcYANjpYEAesTWc+1Gg/xjVn26zRHyFdXKntrJ9mq8NtyUZtqtkbSTOz8
WLtDHda7In5stafM6mcBpOhJ9Ha1I+F9GBDRQGACFnM1jTxpyVRDS0hRX8K6CB4POn1R0W3tCK8X
Tqsv/DqqVw2wb/JkMK1iE5S3miMzOzDpheb+cayE2LfEjJdTrSI7OGiHrlTGk1vM6KV6XbvMByqv
H66eU/gwddroMjqoZgyea62JEH6Z2nhEPCnge5rGZTDak2JyNWjDtH51o4dBuVRj4OSd3usL8rCA
CdUmx0EXVS6ze4m0PjmqyAmmXaJuLccbVlWLfOWktFd09CDkt/x6i9T+KiLFQx4F3Z+J/KlJLPMS
da5+2zXR51qfngEqzt6GiXUF44BwiCn2nUM+pvI+IhE63YZ5vzHyFKFKwQMBvwqVhzrfQQ1NNniD
fTUSTdsP9gTVnqztQ9XkezhX05E/W4inG2Ya7ihA6es+XJ/4EirDhBPqlCJzniB8NQIs5KeyI4je
nIsV6x9v62bBycnbF0fkSONWdXROxDjxAtfrTeDV9QXL7poULNnUtK32xC3To+YS9VdxKMbRscWm
GAmBqcaczivqc4sR60I1nOFq14h4FJqy7DK+FmznEa9vAumpExTIEgbZJocwC883BUY2grfHi53H
YdrbqogvffJnnvADGxLb3Qm1vLhcs8eUK/fr4Tzqnr9qTcMitEtMB1tWyEFuXDkrRbeOjYVNW1+5
5CviqrrBlKK+MZIJQwJd47YGanKsksJf58CfV4Fh8aipwweDo06KCp2kmABCDArfv5t2Re2iIDoZ
6i0UFfV2nMb+NtoTrUekveEm1VGBHGKqa2g9FNkyDkL/UnTeoYGjekoD67n1YmwybDxPmsG6EUlX
bpO8RnDFVEzo4VOBd72OPUTlfhmRVkg6ndyGo0BIqr1+NTQgM0i2qmtpZKRPPmNt0LzYTTRc3Hlj
FyrsYYegEGs7++gFSCJ3Q/J1TH3/dmr6Bps97xa6wFIpJ+Mhz+pzVXn+ObR0sQCy1e1EUH0AQq7d
W752DKDGX0J1axN7IMaqYazDY/tHOE1fR0+xUSZP8cNo3O40FQhlToyUArzasTAfg4K1UDxBuEgN
sTBc3KHkXMaPwpuabPnFsysEfL0AiEDqbWfhMXRAdOZ3XWksGQisdVB32LzY9hJfHfu2zYfPpdUc
EqQN7o3YWHtAJtadPn00A6wL0xIivmhLVLE7O3/oDQS0bMR0S0wcYulCHu1qbNeJidTexo4xhrNS
BCMtUnCiG6pd0CkvpJz1fVvNQL88WNQgJB+F0B6VYBrW+ADCjgxNVHdblnSHH3ZZvVPeDhquOaxm
S8TWSACxLCpeiwCQcrnOLQ9O5N4wKoNanp2ZzMyZ1DWCXd9MmkwVQwWUihBfLjC3LGfbHrkJBgWF
wNreDAq3lYR+9cOmQlQ2LMy9nUnkDqPs2na0r9LOytCZF1m2B+LYtMdDOG9sH4iMV9gLxdJIcwk8
c3jdHYK+67aalu4jsKtrco3Pr9VBeAosLd4WTdYecJJpD8Be0RMLU42IiRmtkjKtD6mB9htL+l04
DCNuWbP3k9wEQq8PisqmwaDCSvtqYyXwnz2gmGvkbUb45smjb/iPFQk31Dvhv7vZ7Io6m2Al2Ewt
9CBwVzoquUc748cyVZ2K/9t4rwUM1KkGu1TpD1k7mPsOxRS+JBQduXlXnPooW01KibCcW0eQiIph
gVDuB01Bf96e8B2Wm4mcwuueLEIaNHZdDZ48CkqWkWx4FxcHWZR7PnASxNfmlmjIN5XAzgF+yU01
iPsoMfw9PjrYlSW2siUVjh5RMEI70txVC1N/m1v5gzCIg3Z+W6860hdqGFUrxWmOVZnjoi1e1MI6
930EwlpF94fUtljGDpqADaJ9yGKXaBwblrpusIFbJT1yu32UXxL3AZ+hcONjSbPGXfO5d+st0qMm
uhvWgLo6UjBeP6PQvdkCD15yYALAHfNZ4jlENBey28ImXnHoK/VPlKafXQ1lXMXm5wmCB92YZF9F
qL40/m6oY2Pldz3m32DYHQzS9yYSZU7Juz/BwWMXZs+ZgpWAg1Y0MvmoBuMGvlTy7qQNiVyrJ8if
KfeWGaLt6DWEM/3CXKXCRsJPr8GXOzv01Hgg0tlRLZzN1eJ5w+tr7/oIA8oqoFGz1CT95J6se+v7
euz/2vx2BjMgOAgrAAz4u88ksYXu0NvHFKUabmdR4h/OHcs+cGGSrcjsQzHOUkVvJ0eAA5Z+UL5U
daHB0p2/Rd4WKL3HXcNfZGKtJ88gW96Ok5cii7FfaMz5/RVmvsrKrKIWbZZh5h2Fx9zBwBzEzrhw
8uZrFHlbZdAxncHTbaW5np7g+BK2iEixgUFYLdtIle4XDPi4rmljBytYOChOuEJbOgjILyPTxpTZ
ih00x/FnIVZOMKzQvgA/sSA3BOYh60rzgO8C1hP/j73zWlJc27LoF+mGzJZ7bIRAuIS0ZV4UmWXk
vdmSvr6HqNOnqk93xI1+7xcCSMgkQWivvdacY5ami2Gzj5+l4/BNvv/4fjGwDzo6NuRUvakBzpdG
IlCr8GxWQfM4E8PZIh3Epcjj7nfdL+43C6TLgWKa2+7vH4I0++thNeHDG4IwSBpYf9H9CVTysJ7Z
LXtFPTuBGRK242CCIRxhOZooqI+honbkbOJHhqxnBunnSIbPZmE6Pu2n6hhGJjqp+1V0593idbUD
T/l+x/1CWmqt4nKlzIUDlm6w3bjbcM1Nu1+4a4za75tEvBMeZwoO3d93On8/+vd99+fdH/2PXzNF
Xe67pOk1R6kuYvVf0EQghZrvgTAcAq2z6QWGVrLTmQFQABVTcfx9UTaARf64czZJbvv943/cvP+g
X7MFfz8kmgHbeL9v/29PoRwYN7aWkTnAcPavRxdFtcLn19ezGBOv4vczuwRypMmSYwo0VzHhs6ED
W/TX6/z9sN9/VFlT537fvF/7x+Pu07Df9/3xj99/8o+n4NtV/MW4uEYNiNGl4fjrj08D/KPau/+e
OgRM96yu71hYEH0W3N+ZOgN+DlkZoW5hm8H9M/v9id5vur3OBqyoci5/Xb/f/fuh92v3Dzr5lQV5
f8I4asrslXax7I00CUYAFFUgF7f2u6HaNqtKcD3NtVDmcbyuR8C06Gn3eVrPJO791IFjJvI1cFib
qVshMyU08o7iqdSnvy5QbwAM/X07BJDpKV28mkOt2rcXkx3G+qvXXwp+oDqauhbRlwhPiPqTjQlK
NlEd6d3f1fvn0lL47vSmeqnZ1R3CtYIhQ6OHSvmaJz1InP865H5/Ovf7/viI0Mj/1wHyx9Uwq7k3
GYavzhB9s0kiOJpmUp3mapmgLzv1xm3s8nGYwtMEh2+boxx4qvAtR5uaHRdJDQ7Is12S4jbC7LfS
XZlhikxmsDWH2K/7HgKSO5ReRSm5SfWlvTCCuEyN3nwyb4pF1KxTPoaaGR0wSByIMLM9eJvAYmLt
Y9E68dBU6ospCfTR+4chU9sTetHHxmn1gEbLR7JLOnN+EHaW+/CSgPDkTIkwyvqV3lhYIuOXpVVs
SgTxAps83VukpVWcrDZDnhLXLke0ewlrPVFxX5u21GCzAMCZhBEe1Fk55WFNa8xSv7qxY+1GPV2C
3tG+mFm0+ETobAYdJGgV9fU1W5NvB/DOoRqCzZZs6MlxeU+W6WupjNUpSelAqSqbJyZMBP9ZrrVD
vcEOP7P1zWRU0wH2/LeFAfBOwpdDSt1FN7XzY0JYStE+ptH8BpDUPsyl/b0Mi3mndoMbhKbEjaG6
T00ZJU92tzT7ekxfR1S1PsNh0G9zHYEjqhw/LaT5ro80zAxtifZI3g+SLwMOY7pVSZwDtUrQl6Xq
J3MWoF/L0AWWN0GtR6dSzg4BQm35TSHw6DLWEKzBlgX0QckBYtQpFis+QAh5ILJnPORW9ihctXgZ
yGOiLBIfkz6rb20eqEh2T5Cf7B3JptXW0THIW6ND7TLCOnIiH5UdS2EKvbsz6BnweXxbbOzHbm2e
EjipZThlO6ZDPxHoMmVWC8tTu1LzTEJvNseCOdAZsAPpMhl7MeNl6lrnPY8SUrj0QQ+0Ksr3dgM2
aRrOmcX5w9S65qZ380A+D0HuneaeG+wCDsgC6mys7001Xsd5aAJbm+anJG4DE2OVYpvDow5Hgs9u
ZkaJ0vcU9UnHoZay0WOhUxz7AYdLdED5GzIdAtMSwwroHzHQZNthFM6ZbIS3aLS1g6iSQwP6czfM
9BBx7RMmFyJod0D2n7AMfB2CPBOP85S55zyGRaziqz0l2oeiKCDSR8YJcxfNG7H0Ltk5jXkwLHPv
3kYXJKejcLqoH1ya2H5YOd33AofpQ+pqb8xvqGDZoe80TYLMNKuHqeHAmiVg6KKFOdXaz3Ft6Ofi
fWHk/Na7H3o9P81JGT5qifhqNGK6RVNoHqt5vjDCKx6IsOck5qrjoa0m1Zsr1MWr1VFvsksOwfyM
I+sbESKYdIfYusxKIbeDZI7kqv12Ybj+Avvcl2o6+WWRtUHZVW/SwPbM/vSAKELdJ8Z0RivK/CIZ
VxIO+9+yPY3a4vq6nvLqeIM3bSgU4L/La1rn7UuGJRfmwS0zgJhH3aNTQKKorKOSmDmtYqaiWm5T
IuU6wut52reEGOwZ2kwexWa0gWSgnolZq/YkUYJ9Xal/bmJ5pYkdWWddbbMe5D/Sk1MPvXEaddBS
HbihUR+WLWRKPNnqkm+NUBgn6qjJKws9DbTG8CTmYRRvA4SV9PMMTGjd7Ssbs+0/KxUpI/oIZQLz
+I+5Lz/Htb3jIeWOkHGObnXASD8NwxPSg2e91ekncJNMqxV5RlXGLP7DzdFNlrXzMMRZd5ht5YvK
rvihr4k+mGPdqw0rOWb5AoatcL7pavXiwpYEM+HsotoOKnO5pEX9GcD5g2W2014NmbW60xeV1NNt
hZTGRygebtfxo2b8UNOD1Nz2Xfush+VywduFrJ7M60F7SeaviW0Yh2oUX6U+WMGQjk+9mf40s7QN
ppy5iVnRzS3i7cheFkcLyVNMGtpDMT85SQMcZbJgs1rl8iyhUU8GLE8IHd3qziZQJ1VeNV0NbJCK
eaq/xIaznRgHnM1Gx83muLZXKBD3ZmdUsUCqh4rs0NGcPy2i6fw66voHZGqpT5aWS0rKsypFe44g
6xEhPm2hcjt7JWQHCOgm2qf0oyDhEYWTEKeg5srFJOmyH+pnvXNoaRn1NR5IAHMSjXjW5aOSc/sI
bemRQINnSjnLl0wPplzOn40uuxhGfobhHT+7kRUT1pQSlNu1dUd6R/yqGOH4aGMLTxYX+c9iDY/j
/C3Bd/WhYLTa1g1mjj7joKUbWbKNlrAmbTDwLWle9ICy+nHuWdMcbEIe8FiXEQPdhGF5HDEk4Q7i
ntCI2pMxlT+ylDg4C0x7MVfEAkzl2RGmEixdREm8QH7qQr4wdZXuk5q/I9KxvkQprABpSr4XA9B5
Lc3S15nI2zYCM4MLLL1iBMBquuBVk7AOt3IqrxOBhCRd5K3PMeF12IiHjoXBtmpiafv5u2X2pE0A
yozm5J0gcfsQletpG4KkP5fAeVqKSkovfFR5P9G6nxE9DEQercZI2+r3R7Tb5mFyQAGrY7OCkITy
nIO+c4T4Wc6DfKsh1GQqLkIR5slTh0ls0yURKNJ0ucVu9m7Ec3XpxlLddMypj/2jYjMEtKAjppzo
94xd2MoLe9/MZUS/u2ANoyuqW4exsuQrrRUOXwW6ZWsaXmVE4uhY1loryXea8+o+T9nCO410LyJ1
EQ8t+sadsumhlRg5vvAnl4PkXdjN2vI5toiHmlWknxlebyb3xuyFgpZpyDvj1aX92lcZ5QWEJIAq
ob3RsuwTANSQiZ6+eLHUu11rzbTmVGa7dQgAXe1gAFGpfhYifx2loIKlxeqGYBTnRAIyjaeXDEIU
4jKR7aSMrli3q11q8SJSPGLgI/JAGrOzpy1Mc4UwbNV6Z3inPagw+3gjwQnKL0bZab4FAzOCnwhR
UBePE4lsbtPHZ9u9TdFoYY3Jn6uIQ3lMHKDWGqd/ShiOinm5ajhtjy57ZdnbcEk0s/NJqnxL2DXT
QV6Sl9AaLhHYTa8x52W/zC6wahEYqfsd8ky+V0e+rj0CIj+1uwcl6yGlkuuQdsL+pIqfVHV54Opg
p0qz5HAZ6h8Mc57MQVe/G0pCI9m1PrF61X6GJ1QT6Kow4LzGS7G8x5EVboYUz39nNNSMY+acRIYV
FYKYsndtiNOKKV2shUeWUPVNbcoPuwb+nnTyGCbE3s1iAeWkh8N5wUN/rq3iSmYPdT3qET/JhyTo
MnYaLbU0cSa0kQnqUrq18grzYAiHbJ9pzuPSlG3Qr+0SdUmYsmk1oKe8qXdgHrZxBMW1A1IIUUIi
gEjJRwqz1PpCZOdXJ4b4aOYWGTxrXDCszZPawwjOMqkGfda4noyMm1MWzs0s5T606WDkMjkxEgxo
ZdNXEcuXxi2qU8PJoGMcs9UG2nAVKcJQLPrw2AzGE1HAuLdMqw8aBa57ZWX5gWEVz54Y2OUU+3Fu
TJ7q4rak3wssbiLk+rW2QeD2ap/7va0iRHKdWz258zHT1S9TkdfbXGNBsRmqwn05UyrgNmPhC2p7
+t6Y2nUC5SYtztWFHZ6azL2hAr3qGs0WrSkP2QIgAh7UNilM+9ak1Zday07JAO9bxV2F/xZie8r0
bd9JXg5lVYomoh8PsVY8pbMyHtwVroxH8icFj3FS2o7sCFcsh0mTB4u1DU+Ee2gbSVUxOiUt3Ond
6hjACNz5r6aaXQvRHacppGyyumWXtOBlst6mu0SA0YymzOtzYJiQtAkm/EpOjv0DFte7qL4khjqR
aqxe88H4ArjbvdoA4ko30469LsgCrruZehN7TJOaJryf4YSBr/bjBKlfXEKjshp2wCwsyC3H4gEt
1jFef2dh9iQ0eFbjai8jCAyDZGEmbYtz7DF4Kg5+SKjYPt4Kk9SavsVFjHYOcWGxV+tR32sAk33U
tj/pjT/FccmbBS+DLy4BNLU1B0uEnFuGF8qj7ugY1r5d3XaAU4Ako0jPznZUfGmE1G567OJqb5oa
Q3C1XAGaW5vaaEPfAXcbGsOm0npjH879be6d4ZCZ4bESz9bK4dL63vSgIVcXfY2mSq1NVlnJxQ3z
FcxYjju4wLC7tdizHSfe3+WZUZLrvlDifMf51buzlwhyaZkGEU5WxWO9bddiPFOmh4/RYH4zpKDG
bJbRIiYyQwV2Iefum+ZUsDpHC+G/DOArLAeAeZXHuzAzAiaFxIiT7f0YRya7zaBuHmQifyJD3BMl
yXPh1aMgyZmP6oyrAY9ywhanZsh/NFG/bJHhqBRHVXa0UI9Cf9SeoNq/xY5yZkpTEb34VakRajo0
IW8IouE5N6zu94sMseulKeZPMrOHgMqvOC+FGRROw/6sxCotUpRIudN7sZiLgO3NCzm7FBafu1Yg
lXQ1ckCtOtzhoWSTJtmD3MdOlT5iWwqNSxo2b3+1BnLFOESZcqq4c8rOPG7czchNF+gqZxBHGIXY
OG8zFpsgc53vTPwDTgbDqemyxybLtFOUWmJH0t1pNmw+cNVULsKVixc2urXVJuVJyPkH++suUGbz
Q5/KfJsqcF1kvMbyKmzcTfMzAz5yT7PYRZCrfq8WMi1BGyk7VZjdaRhg9vK9CfBUZUzEFMJLFUBj
gAtR6YrBN0pBX6iiBy/a3CW0GUIFsRXNgRawfmh6bmI4F+gIZvWo2GtKo8AG3pWk3qYMPvbsiEHT
8+UC01/np7IiUngulpsFhYP4ZzJlW2Y3ZULmpeZOiJH8EvWV30GtYBBhfDKr7+pCfUSK8blnN3ag
Dv/EMYMN13jq6Wo8Zpn7oNR0aXqiXndDrE63GeQ8kD8L9zTqHjI8xKPpEhVsUNyItLyAsdmVUWEE
lgqwny1hvFtqlxIhXEH+dF6Pekr40Zh31PPIunYRSYzbTiSfsGtmF7MlRgMCWb82uBI/j213H88q
uDNHyL1iU2fWqH5P/LIZM5Fnz80MZxbP0dASrqOsDZK8777XCQSEqY5uejRe4yR0QbADNslLSMms
uzC4a/jzRHqSFGjox1JolKRkSgUuQkHfsHH+C3Pwmfo2D5AVcHZmGO+hr0DuNtJpW8HbB7n7hEv5
RyWZseJJn/ZZaA5nt8jcgBDzHA+j9lPpVONid1Bfh7a5SuJItlaSHBeOUmw2zhCUFuPzbB1ux2Gu
PShFkHVVfK4ZeSGEJH+e+dB0rGxX3uIlPVr0Z5RYXmVnvda1crGMOdkJWyMR3FUPiDvmS5+6YtMX
0XCxo/yqNMRWWOuGJAKZ+EBK4KcFMqY9ZoQgjvBpC5fgRzHor5JTottbyQspDQx+R5u8c7356gKW
bkX+TdfdiP24/tyYShJkISoK3TXIqzOG4nGwqEjIk92FSh36FeA/KvPapVlR3pBfGodwTX7I69in
GIPrBrjAx2Vreqh10i1aynXLIAdYr5bd6Qjo7PGiTw2iqArEDzEmAUBMQS+Lwblsy4Ujcma3vhYl
qaalx6hmj8D4kkl73QZNjPhySRA7Ekr6YuB8YzbbE9BZhDrhFXgx+uwYTjG54aGzFfoQ7kkZGJhg
YGHoepEwv1PfXSoos2l5j7P68whL8TiYevqkGQxDAPeKdvbulgTHYfOiCkI44joqt2MUfQgzGxkz
grylXI2V8mcxQ5Q02JI72YSUJyaeZh4RXELS4ry/5CrJW3DimaOQYJAnx4ikCeh9Mj0785VYhZJ9
4xxurJigdqd7JWbS9TMnARFVhAZqpsXe9KHeH52KmX1XCPuY9TNlGsEAoDESjYGT2PGNLhFK8kVt
meWFylUvJ0ZXrfCjVB1OaobPO0bdlN+ifooP9XqalbMQXm/H9b4am+cstx1E4Bdi66wAnXfBwFfs
fvXX1O4pdamoW1iL13lhu9AqebpbyvDTXLe1H+nQUAFfdVdD3liNkrPSgVVdWzC5LdcwDl0Lsi9G
lWvMcBEEVV7P120RE0PEUd12UTbslfZH0hI/NyVS3Mpx/G4W1snNQ+l3qYpSPydCHATis9mVitdU
ZAUozUx1AC5wJMv4kNUte1ZjCumS1j/5tx+NJnktCD/ddrRMPcMkwqqsiTXtR7oocpVwxKH6tdfS
dOtEmYrstid525g4duLSuuqDekxmsZuWNiGtgQEKUXjLTonDJtCJwdgwgmMObtT5E4iyV2dMnu4m
4ShKJl+MFCCWOhY71SWjuCrMB9Aiw6lmiKA+iIrMGLM2fgxILM5aQUqNlvZb10U9AZmMw821CFwu
lGkTZaxwCZXKdklsYP+DhlvbWQuMFRHW1eYlzsbiBLHwKksV6DmRjljz9CV2zkZBH6lIcZ+Y6fI9
U9rIK9SB46ldmsOQJLAxh+rHXQwfTs5HWZOqsKFXlW5i0wn3Kv+kT3hmd7XkvDX1V3Oa5E9SpGH9
mlTThhiDUfug4EoA1ev0/dopvxhOdRuthGZjlRu7tEKemvFt9ug2ewU2zUslnTPR3eUTfVvd0xLL
3lJNvfZpk+wZN6MeSEznjODoi6jr9tREeCQGWyR+m4c6ebB5789Nh+LBmRh9tNbZCsl2VQs0SSkB
V+OgMtl2me27UfwyM5JAqos+pKw0L20ISUFVPASdqp2XvBaXEFn0hFNFzM9zHtf4c1tYWWSNe/fW
YxpBrVT6m55NdOmVOdsBVfvcsBkG36+8jeQI7h00nydAvNcuWcWLrrLVDYaepdSio3Sfaju1T/eL
XBEcc13xlBPGgHJT/IjZoyIcRj23kUr5PqcPVMnVuVzhOZB70J3GfqnF2BvKzH2phfuc80U4RR1h
Vp27fqszmnFTTouLIIErSrjuqtfO3g1Xsy+iQYe2q4LJxnbzn407qj7JLyxkXX0xskI9MWTpD/PS
UpBUcX800fyTSnZu8iF/heycPbYfetfsS/LJX1mdtTOZUCQPEhKj6OmzirLeL7SZkY0m5ourEfmy
rCmEHdF/Ywd7/95b0NontihKoMo6IQwehWHM/EN12iRQv0+xEp+akbN9ZijPUALikz6Y27nX3Mtc
ZAelSiBNK21zxAD3NWkGx9eKlm+U06QbGO2ruAUqK0WtLUrCsvuSHlZMQkqmN6R2iSSY0wLsPPma
AQoR5EJzQW+pcBxvtEivYTNibZWweVY7Y9pLLd71sWE/lfa8N3q0epWjPRRl9rVfVgXNWHdPJTD2
UkpittirnerKdA5pSaMQVnB/apR4X026eo3L6o23oPbFQgk+G9rNiPn3SyaUHuL2Ytc4qQVN0xZb
g4p4j0YXvC0dFsKMkexZ+hna1geRVda+dOplZ1dtuauTN4D7UxCH0E760hpprCaXsMxiL8IvfM4d
ImHw3RcPbfbhEnZ0J2emnE03BvIVHD/Rpc566ZNllu5MLeVsZCXVFlJQvVGkZnw2yVmn1fEpq/Lw
mHfKi1H3GIYjzlu20MJ902rbeHKXx3Ya4YZNP0uG8v4Ys7ug5TPfLBgA1ylLN6pdfm7VujtWWMaQ
5qnIaJJlRCNb9gTg1ro/muwfCKzW5GheMB1BRXGzb0XU5IfKmZUrw/5nN18J9a7bPkySiMKQfLm2
fWbNcTdzU9inTvfDLiZzHZdmMLpP9L2zZ0X5mc99tWdmOJIcz1ZH1uAT6YxcchWKhwOwaZ+RI3K2
MuOaiqq6uppdPOTd668b+shxgSTbUxIEe5YoCdUyEKwqpRR+IgRvMpuzl0SXHCRaRDJxT3bLOJCI
JdvFDu6GC11SQekdO0pGRdXeUZE3phZEyZGRlR4p1VnO6adB0slTNfVWMbDq4sHyoe8png2HjU6U
Htx3ivwLqH5TKCBdz+ebcr6H84bA1rL3kJQHz1aJVY4TmncTQEgTzCVnjkfINOAVOrZl4Yq4l3ru
Z2E1+Wh+9xUflkdNo21Rh9oXa2nelyIdd9OAhKOJNGsn2uxLtJ5PbDskT6xXHvHUp+jT5ylAx0gM
MT5wIu0bWsDDY14akuTZXtk3EgJbs44d645lX7po9gQ53uVasZaUxUhiwNMNLA40u5yNgv+CGJqM
srSrTqpi0XxiHYY8jybLLv007E7QpmB21cjmxhG/Gf8TmsR+3DsDDblo0t7Gim1ZI7/RwMyCWczx
LpQFqQB1SzROgpzf0HvjXEvtVKtLemWfXLMVSEwPmg6ziLKuMIuCGYO4qb3Q0B/pdNNjDUxbzi8i
FeljxClrTfYYVXt+lp3JI9TEQVemeWO9lmdwH8NFJ1UMpemSKoxIqtnZhu2ALgcLzazF+ott8J8i
4S2Ejr3GoM0rnRqYQCYOCnXxAxxwj0YcaWCJ9dXAo2hb5EoNUDGlNjgnbT15FrY6BCqfm9LoXlvP
FsWflm2By7aBXtn074rTiJoPFy1o8wljEIkYtAgZYh2rqElvI/0Mz5po9XZ92h9r5BbMNC3i03rC
AdhwnVtL/xRC8Iis/o0P6zWRDtF8SSs3JtwD2nAT+041FrtYQPcwqg/4G/IhdPZ64Xbsn1cMe+hS
f4BcXWIMyRO5NeZQf9FtxZdF8lzosvSVwepvS1UcRJN6lRkTR7dO5ogUlegdpBP0GumPQk8iFhxd
e9BFerLnl2HFjM9V7nKCzOdrFU8ItCz5xXQM/kk33OqVESjslM65+FCQ4+4jknIYSjQsm4MN/z6K
II5ZxERVKmcOLQvfirgnQgf3SAnDhzTPRfpJS3gXEF0L5YKAfDSvNNeCFmwvT8M8yttLhFjpZALE
LtI3Sif4XxlpRGbWqv5gLYETGoxKFMs46GXxilR6OrlikqeZSdHUmcZxkFlzaRGs7F1n+bCNqDyp
ulGc7tcqsy5PMtPeooYc5ZBgmGNEGu3xfm1aSGSblJleUt5dbLJ9LAujbW+iE2hBenu6jmzMSchZ
n4bqSWIfYpLMx1yOMbLEFOBiZZf4FbJFe5nbqPUaGxt7GzliM5XxdCE0zrvby0rGq89L+g0h1pX8
SetLx34lBrhcT/bwZORJfbJlg/ldkvJtKfbJyFZTQUIzsKuWiz728tFIvyJLBFgrsr2YXfCz6qB6
BeTubthqla57Wf+zSorPMZX/nvEDXV3U6yzKi72jtj0yMqP+KpJjEk2fhVpwmoudaes6JM4g836/
6yOmCNBpKJPmsgAf3qCURl0uwVA0cK+hWo0vMdy+sxJzpqQN9T7wQlK0ehvUFD+13myIIORr3KrW
qlfpT6MQb4U2PSHPI5uLjPUUVtBeCxUQ2QR5mQskr9CptiATmoMrBvI4ZjaGzngi3ko5uWFxroco
28o1oVxUVN1GP2DXcKsjM2OIWZV2pEyytj1TbrqnrA69vWx+SWRb/SGpZ2OXrMLlUnFqxoF5T2gr
8Rk1PjoffffKqKN7kkjimOYyZpZcvwy50/iRw1miVEOM50ynvLScey8Dn7HpiKig0azRVpSkiMF9
S/2uGEZGe5X5mCRWjj7VPKQk3evhq9GBoDY523uuhSIlISrDm8r5HWl4E6jmMVIU60Iri7JfV/yk
gx/n5PaPokEXxboJF5JEtqFrUL07Ca5LerqLabIOzFWAsEoGEglCGdN4bsYAzBh0+eIDo0u1H6vk
GtOQ3eAs6YKus/zOkvtsSO1vMuiq1peLHJ4qvb06sWy3rank0G3ofwKWsEhfBGMbZ65Gpa1r12aE
Ai6wLRfVZ5jboASEIHBQA2eq13a/kyG7PBvRxOyCjw/cvMf3YtnTborcCUVfkV+mcvg2pRp9yTA7
GLP92miMSBo7UzaTSHGL9+Qs9rVJQ/UeHVvpW8txtQsblMeWzJQj2QxfIkN90KuuuPXk2RkJaQ6d
o93mIYabqJLRzYlwPsYRhnq1VJmHMX9i/7dqHuWDImz10C7d091P0AvtBYlmdYAA3T4IkT6npHwG
S2m99cLO2VrbMy4V5bspWSmKOIOKD3gSu43EpsfUybPA453Lvn+HI9qfkhH48YJq5+7L+38iyr8h
oqzGtz8cjP8DiPIf+fvHe/H+Jw3l11P+gqE44l94gPGtu84KksAN/DcMxXH+Rb9Px1T3G3vyFxHF
MCGi2KbtYu4WlmW7IFT+IqIY6r90XRiua1oAVnDl/d+IKP8d84Uc1oQ0v74MFiMdJ/k/iCipVuui
M1DI9EXv7nRnSj1jcU/gt6qgjsAn1GXQNZFK33QNhcvtxFvGMPs3rk/tf3sZNi1b+CyG6uj6P14G
Ar92HpdRCZqaLuuc686JL9+H3anfUYwyvUj1TdLVij9kRKH2qpJuY30y/g1D4R+22Pu74WqaYQgd
tyPOitXY/Qf0DDhO2rmjEQZqi1cpzOFDzJqiH5TQM0b7wDbxc2aFN/ohn2Epoemveg9fHCViCY21
M0YiiRNOPH8cUbdfBuY/WWya+IezeX1htuFaOGKxlWsGlqz//sKmrDMbzW7DgF7s6pcbqr1Im6tW
0RcqbJPTwSRodq/U6XbR4Y9DTKI00CnVaa5APR6tyjctYe2BghzHunLP2pS3Z9veZ0xHzp1eLoHp
FjdZ6eI8/32R1zZZdqbMtoi88cfKysQcGU9XEg3wuijzp5BwCNbYFRORKNUFuTyGyEr9oTSOdWTm
ED01qw/BneR+tijHlEUqB/pFP93QmTxhYJcl4sbv+i6wm/wSajn1j2rE64LWX9Si+z5O7sZcqKX5
t8uLmi7PDmkrdG++hVHvGV1a7SYkjkSGjLLfO3bORG0eaeEcNAcA6zhiQQK/QoX9YKff3Tm7iVTG
pzzLoco26DIMOM8kXsgXgqvTnTOwbetc9i5E2uqgRXNVWDvNxQJg2gTzOhLEQpYe2hiY87jSNWZH
7AjQqsL84MSAuFGFeFnxc27U4qBQSqK7dn/06weyVmPQRwrTwsvUD8V2iUbSdbGYohrNPYn3nDoI
glrv7OW4btDn5Afq+Gj1SfpEW/60y+VWudGtQSyTCjpo09g8ps9l3nxIu2hBgJVMYytSAauhv2Yd
XsE6kTyKsNTInOltE4JtE/4XFWLfIcvaWMMyo1AVO6PVb0vYBnZJzaa55rMGpm6va+lhHOJ0H43s
GOqY1mEhXx2dnrsyN4OvTFB76qn5wEO8w0SmLfbXyF6UXU0bfUN79ZM7QZCtNRohoN0e+6l/QKT7
gxbTOvwAn94Wi+3RrpEbFRXutrS/aDUU4IKKr5yTa6p+RKuLOjMZnRONF2OIwzOt7o1M/pgqAnXg
7hKrTYlQFijwGLEREohGtQjL6TLMGtmR0WDcRAESJG9jjoqZcKu2ZRdbWN/mSANZTJKBV83yZ27p
wsuIMtrkA7tZzbLCbTcw1tbyqGehj+xtKujSliF6sgw3btJ0zEY0vaXWMI7VYJjbGNnUUUFvfxQM
T9mTrFfVVP55UTBH3zZpUm/uP1DM5mNO8sUvVvV4PcVXtInmDoNOf7zfNUaQIxFScft+QfH5Sn4U
Abl/P+R+LVuff3/G7x/c7/t9836tNadlnyomeAgsCMAYk8WTk/hEh9Ly7/cNqyr9fk3oC1EJc/6J
Prq2+P2qjJfswtmjr0++P1Ajg3hTtTYF8Prj+wWChHjx7lc5ZPBl8JYi0lA0YmfWJ/6689fl/VHJ
2gJdpMEc466+//s33W+id3MMieOEp/7xSmZVjYNw1vweu/JGNFr66xX+fm0OmXG09+8v4X7vfH/x
7frr7fu996toHXi5nEJKLyVRVli5ujFT98dAluimUzg8lUj7kOyINmgrxJ5OGdK6qDn1ceQwrA9v
XajupVQxrUfUsVNLNuE0viQCne1wHQnrebNoBJaFRTO5RMrXLG/CGH72kzzWeVV4LqUvmeDsXhFW
FIGxdOR8GZNK1zSON1oUOTiD2yBUo6f/ZO9MluNWsi37RUhzOPphoYk+SIqkSIoTmESJ6PseX/8W
QnmvMtNeWlnNawKLjhFgBOBwP2fvtXWMhYGRxKk7WukjofUuyJP7MBPOYWn6LzKynf1IjFCeOwH6
e801u1b3YwfLjhHVxOna+l1cLuGlLN9VYdOBtUEgpGT3Mn4TTO7Uv/rRwr1gortlfktCdUvIs5Fi
5RfqE+jLhD5TfafANTitcX7Ux2V9llq1D5Xuo7OWgMKHDNpymjF103iwouYLshmbeWs3+3WMGyXR
qPuR2G74FGEU7FvI0xe0sRbMzbBPKDpOqN5pwYmA2JzBzWZgM8liBxa+SIbf9Z4MZvQQqvGtGe5B
P1VY58C99D8xbtFHSEzUGmaZUnia6RD320WLXtVgwkpo7WhHSgzRRi7a5H5XUDaDqposxMbMXxeY
UDBLJLpQhUU0F7huJhTSWqMDCRzUJMjDZTX3s52KX/q6/hhF+9VQ2vJRGS26SYpzcDIudRSZ6vsy
pzWsRZ3liYGGhv7JfM+BFbK4VU/gzBgvORE543ekWalrtYOKrzGpKAFwHRUtBuGMWrQjTnPHGdYa
mTf26BNHuBTKWqhuYW446lGObjj4Xf6AMblE+UXMaF3Hn3heTkWjno22+ana9bRbIjuom3sMvm8J
weO+tNL4aDW0X6whsKZEezWH7+WYyLNqG2TUIrU+EEHzpA5E9o46mY90eNxSNX/IovllzvRI66Rp
AmjiZEmz3PKr+qya8zW39dWjxHG3KmBcVwOLjFSQSSI59kQauo7gCJCNtuvoOaupcVgMecnyZc8U
4yBWofsc2PcmPs6diJhv6mZUUxDbqVIigxnnALMUfog+Ux4qZjPHcf61WhxeWRitO3Lqdhi13pMK
vZge5YsbxV/ypPjgFD+OAJ6TzCronRiXtUV9YpVfsUPSJqvaZ5NQ3vERrWtgz/1jESLDVlr5vR0R
QaFVC1BZQEyz4zctwUku7MwTJdZlp75P15yGHgaPzcRdzKGXOeBsR2yhl6TFwEH1k2nM42hqj0tB
Yhf0GIRH83ymxr4DpGZ50nxg5oeGiXXjOlcHBSsGpY/5sVVhtZtbPrKyap9gwDm2QNhXxNhj20Aw
UlMTKcT73GD7RDD1oZcZLSir6V0cEAT+0huED/o0OZANnZEVNUmOlIlRJ88IILlCgcEYUJ4A0GUV
fBRFf5Jo/WyreehMlZaUgmlryb6x6LwK3XppQabg4uI4VE6wgWpG7eVhTqi/IBf/EiINM9TxmUTD
iMMDlz0JqTMSM+fRCqk9hnFMnGs0BLNlcBFulw5xl0SvN76mgowyO0pR3NHfHeMcDWKz60tqvo2W
XEwTjx/5veaYHOJ5uZgofvFJiUuZE9W9jsO5XR9plsrAlpSNorB+hwaDYBLHQkqvhcag9mytZ8q7
/IphfBUif15S85c9i+/URjIlxIpu4vdrtzRh8N/VU+RATECBdNERKJVT8YpJJndFcnDOy1CNBHpY
sU9WUn5n5bkuXAJFaD40phYk5cJqanvm9tjvp1UE6vvIJG6jqp8bLjKHfJRvt1eFNI2Ceph7b+Hy
f6cwidmDOyrh2IDgBralQLMoyru1dBZMvbq7xsVyJ2sjAHRTBHmDkTsznQKNpJmjmak5G+UKE6Zx
NBd2HbWNrPVCW3xS6a+a5aJFjUWjoSQDKTyiJ0Iv0EviIFRmetWqzjsLuXZS44Uw6dT4oajnq6o8
I7bkP9z2RBf9SusyLBhVrU2iILLA0bKtbwIjfaBABJ4NwRoyb61iM1NS1cfx+xS3oyczJ+eHX2o/
s+dwy33SrkSdZYiar1VFX1v2xdWp5S/pTECKlU3Tpvk56iGWSOEl7Wf7WBB70VHr2pclobgGaAK5
Dnd2AQNCaPUnRa37zNLm09pH95PUNC56vXZHk4ekrzy//hBYVPiT6igqE9DSOJwmo70iPOzQ0Ikv
Ri7h0xQd1b+l8JHXdfyt1aFT5UesiwLlD9B4V0jEfUunLoGNd8erjfG4tFYQFUnlKrN5hrTioIGp
h7usm8o7OiqUMrO7Djv7QV2aHyjIT5oe9mcH3tHJmdfHcJgws4ELPKlWc4qK7DM22Ucn22vdyMcU
HFnZ5tKBrnNVx2WbghuvTcm4T9DRQZWNX/XWN9vgV8nbuWbtt4x3shXHMRMHrktUp+zyPs9UasnM
hT3dKKlarRj3Q0cJcEAupLdQZHeW+FhChbzLtw0C6V+T3cGpEhzo5vqSOwvC4QMp0iyGemYuGPAW
TwBtvrO15IcTzdMhCW0EnW3lF7kgs1CuP+2Ktpbzg4QYDovpdNvQeJhOSkX4F4o1bnaDuqre7Smw
PTYXKVZ0WHPrDaRwu5Viw8ndP/dvD+p0E3NkFrwyvj3PQv6fr/9fH+x0x8+0tXLLoZq8PubbNrul
QefKrYS4uP9+9/aSdnvd7dafv7392Z+7t1t/3srWF8aqHLHf7YNub8D4bUAwOGKZbiE5OO1mnv7X
zX99DM4gxJL/7e8aBv7ErDJ4zSttxr/fzyLAAv3G3/cR7Xa/P+73e/35qEQ6f71Sj89FOOpHery9
sAj03f78X55HXO7QMdseBZsw/nOPbvdv7zfgLG3thTaxaHsyKLbPzBqURMHtZj52xzySX/NVMCug
54wUK2fiqeWvplGgO4jU+0kBM4q9pUOVWZOfTV/Po/9O6rZlY7uDm4xDAeJ8GhFTaFEaXzmqB3D7
sVkQQQno57oMFvE6iL1p14f5lazFFgEQ9t3b3TFS82uixAWrVmPeTfUEwrHTXlJh6PtVYymdG8jS
dKRLiIHMAV1Kqx5t29YuFgEbq2ifLOIbYj09DGRfXtI4yS913MYe0L1dj+7DW6duPNqtuE8tZ+sR
bLakhd1zIyHj3eIgeFirC52HryzE18sIaexyu4XNlUlChfDvdlfdni01+4QVOSV3Mvnny6JVXenT
LWR1q8h0S23f1OzJanxLCrO8pgg/3HVhTdBliJ1qDVtIj/hOYG5qNRPSUx5Gl37bqNQuujSif9A0
KjK/rXN2pyswUlipnKKy0c4yesi5sPEd8YYs57m8rNV8YTSdUQQVz400LMZlXtFGynTJFPypSxZJ
4ppgPikWGDPyFKkwzMmLJdv6utp2ztwNlIOjlx+xQ2k9HGoazl1zsGP9XKzCOJPOeQgblm4r1lK3
ctJib87J97ABCwJ47K11zGSPwVFcRG6Ly+3WbaNNCym0htgs/TSSUiPZUftRNH6Ccc1ktaH9BOO8
U+6ozOSuCqD/3BSleTY0FZ6VbfmLan04LOcvFuqzE5jsQNnuDduRwvqCOqWOLvHPYzE4NOzhbjdO
jzXmTzddC/1yO7But+xxinapISuXIJeFiWMPiB1DnFGs2sWZELZnafq6OrqsfexnmaFesKxrl9vz
5lTjmSZzKs6Z9En+lWSagkhU65FAbZgY6FcULH6uZWB9mjlJLlIUwPO2W3lE3lmiJSXZs/U1KS4W
jtVDMhgEH2mGUgb4RpCfylNrTjjgm2mhFYou35R5dtGsHuj6nv4nTZrtUWg2LQxEhDlKZacX0D//
fOXt5beNZZ8R2DxT6Mywtmb9SRsLx9cXrsTEl4pLvIX/2Nt32G8H/W2jDknlreoGCehQYMdGel5j
6J+3jZJEY8UMiPu/bypKiu0VHqA7KOvL7QlwK+m5Sofh3154e+r2brfnb3cJbQUEl2nq74/588Sf
T7099ueu0zeaT7AmPJd/37Hb62qtK07L8Kqldl9Bokmyf9l1IuBZAugOQu2/9+/PJ/7Zvea25/lI
5SykF+Ddnpk44Bw9Ffs/r7vd+o/d+4+7t5f8x278+QrGPvnIB9rXMDT2kY7IddYiVgV19pQN1sWe
YjIk2r73dbjyDxUF54NWa29Vrit3aStLL6LyQ5CWngDNiY2rE2MUw4F+F1bOGT/Jh2gVpBAY+9EO
YJAsDaSjFXS1C8VH0gtX88CsPl769T5KXzsLTxw1i0C22YdknhvYpuMwSLHS1QFruRpnpx5Rj60F
3BXWlvG7XWLDy/HMrJ2NJ2FeT3qCC7boa45gCc1zIJCkXARRTflbzLpmT3WD5ag2J+gvLXlkJ9A9
dzfHcmrvFJX4tyW6rmH5XojFfh3j73Uf72qAQ/cWWup2bA9KO34pR8bZvofovbB4wkg3tkFWZt9i
hcsyRJjpojcUkqZB+xj07uNGYt4qHcGYIvXr5/Su18dvXWg/FIZA/LGRf7LunKqvrNMw1yw5gnSU
H4znIZ5tlZKqDZW+AQuhDLHzFBpCelW6MBLhO0Q+0fghnmTm/aEbmfVuDcGvNo7+A8dF7zViOpac
go+yygwq6Lg9etKe9g4WSb9GHTS3PFQSpEU1ePZUnazGFYQSGh3xY2q6914Y6k5fWFisOg3t+m1N
jeip6LK97Uhzx0ECRYnLf6WjTAETvrPa+Z5c3LtxoaDDqayf8sM66xlLMMUderP9Ipw+aLOkDoZR
KQ8hEuGzsa7ulNwrvdntiVM9VfDyL7MNhbqqAI0ZxYBv+T0N0V9N41I/905y6ilfYilOdbShYQcF
bzB2MTHKqIYq814fWC5VBdhQ3Ni7cayNRzWNSN7DnopL8zohl7sCbNindaGdcpxkfh7G9rlJpl+g
u5c9G4I5lnw5zP00BNTOMkwj67oPC6m4XTh07gjf48iEZEMPKUHGkjgQkA291FJUtDUjCJ1lVb7U
S3w32NNwNMuCKscAJRQxjTxUS/qpxzYwS70Cds0RRaVNo8g37UnyGKAkjNMuzhUcFPn0g1Wfm87m
irjcwIRS2MdMNfvfbbn/3/T9vzV9HYMG239Pwfg/bfa97L53/9b1vf3NX11f5x90D3XLkrBU/73r
6+j/MFVUKDQSLMOwDQeW6l9dX/MfG/KWDp+jaQbdUHrFf3V9tX8IlZIbQGmapLZNg/T/IQdDqvI/
Gq6qytsxOhqWqhokbJj/QXRtkobeoBz0I5QnG8QDy6Co6EhpM15yUqgIN0gwd5n6BwVVq/OAF5pH
02m/WTPiZODHyYEaxpNtFt86J4/R0tuti2Mer5ASfSUd5FoVU3LU1mEOpJaYJ+bCyPKvA26QIJXF
6Kch5pdxsF6jJZ33jpIGsY7jO8rwGEIKWUA4Xllxk4ypFHRiwGQaOyk1wodDzaszFZ6sF6aiu4gS
aVdMR8jtrZRMeVUb3aayPhGOmE8dpesJdZ4c0vie6fsh7/BCE3dHIoVDAyqdhbEvpKSkoM/U80C8
WUv8oJeOPOaCcal4P7Z1jINnNc92Yy8+ukRO9VW/K+xqfUiTVPUphuF6+BKbU39R7JQelYU+p6qw
F5FSuWzNwqRKk4eNcE+sFVnaMp3vjU2nam+T1iENHFGontSpDOtFOHsRQv7SsH6FRH0j0q3etqRZ
t5hKVGTreVlX4MFVKTxi/0L3Th276VgNp5o4uHPcdnjVG9eUqQb3dXmZCvlEuLOGJDJ+dVYQ6XMP
e3oplJKflfz2dfoM8/m+B8qYYzzwG5GJvT7SGkzGGhYeOKZsSPQzM0FsNmIzmULpXTvksYOs3VFX
X8OKggs8eqpLWbgLowSTudnsQmPcFY1SgWIcxR771dVQIQU1eHEd+zRWLIvqbfYK84GrejtH6MWw
qghwRT5NusWLDGTyRmm4TYurH00Cpb86PaxT+V6J7LHq2qPV1awswW83hcOEQ7E2IeTNJtwmx8Xp
7mTU4PDJdM80YxC+onxHvO40MLy7dE871ZdR+ZECBhji+XHzs9kLCzjsLiwR5veYyamXm6o3FTqX
fcE6dIiOi1mrh9603wTTGYIgR7JKHPWngkXF6QK6J89tDh/Wygv+L9X6jsjxm24viWcO/LqNUX23
xjylQUBWJ86V0E0UxToUkbwW1ZJRbSNdVaR+VsMVlLgHPIt4WHdu9G+iTn6tkqq1pLPtarW+I2bC
7aGw5TihU4zJLqbklN2Nvo+S9VsWPihpRIW6WN5STR5kYe4X2ftTYzD/6CJqsgWKLeWXscbisZuN
jzHJ9X1WRoe07H5Sq51IRlxifNfySzfZT3k8asFLldr1rmSv3cHGU74JsefBfGgzQCaVp3YOqc5W
g9I4SxHfTfTp06ryw/gjUzvixWAN8ksyIZHau54aaTAiZ/IqUEhq3XooYFmxG3ThGmbPU/kIR2Hc
myvq+XFIXuIh9UsT9MPMCR3L/KUW+jdmf15MHmOEwNQBpOmKYKqmK/8TIvKrmtiPKWdcb+NWSeRd
2FopuYCo90tnq2+Pg6/lU7uXGaHptnIcc+uLrjiBHgH6aIb0MOvNwFKOlHb8Q+QrFB9yxJG/FAU5
mD1Iuzx5jpR49BFZXyMnrdyiVKVfNGBx1TEbvKmcPulOza6SN9/gBgFdUAO4z+nJVvT3Lo/jOx1C
SvitMecpdmeq0Dq4X42pJZ4IZhuoGj9x+tuuzKFwRY92HaI9gIn+pMuTJa2fUJjsXYF5N0jgddKe
LABS6XEgoibzNgxPEeYnyZQnIG7mLdvYn1wDOMzBsbvViEcmWa1vAHge541nyEk5HdGUu79NvbZS
8t+0na9xgGrjTKQEYvildhJ4IBXClM1wW6xl4pojsy6pJ7NbJPP7REPRFxvTVbF+6Mm1NdqfpIxH
XgSAYLXq0q+6vNgB61T3/GqYEfJdMaT3lO3z3ZLBO6QWDswiRDBvb8KETjg4NNpTzKlCJA3m1naL
hsXR4ZmMPocsp62W/6xmfP3RVBFwYj9ICmEu5j2Bqhc5c5PDvKyHMVCQbZ2HKXqUfaXQIiFYF2G1
JwwfONZ1Ecw4tQSgesIyIYLaRr+4JuLF7PL9jAFqodJRhN01tqlqrFA5fDsHBzprqbLvF6jNDrIK
tSYRQ42rxMunONr1TfESEp7IxWym3tglgRZOGtAI06S7k0oAOnxC3OY7yczy+0wW92EuKy6xwhbo
lcv7kXSlJLHsrUIApalqECDPb6w3BNiKN6UvO4/KR4UOXmEKWa5eHce2Z6ggT5LsvsUKDDoNz6FO
fc3D9bA3QgrAncmI59DDn7N9urQ0lVoW47lmvNhV9NKgBg6asVX81CigYhrk7qZhBVl6sfHVD3cI
J7T9lJMqO5l0sWWUfUd38jWtWtbi9oEyq+0P6Ceo+kMUng4l67eDxNFDcwdksDke7GWYXbIW7stx
zQPDOUVoVn3cGlcTIXQ0QCcKbe3QlmyyOqGIPVE/Vp2X0Yy/JghoI7Cciensha4R5lOPF0T07OoQ
8ctSKnclnkEq93RZYXTuRwOX5igRb8A7C6bmhSVV5ZshkvN65YVQqZHcgt13UdqX2fJE7uG92bOP
CgOJm7F+OSQjE3ilb8Eo9G6ehcuXpTDfgcViPZin45qoztmIoEpTuHdbAaql5URGp75X6yG+hqS1
JEvRX/AfoGlDcFeGiY/o+TvNhiKV5zK0WF3W+ifsRI78ZYcOgOyeBg0qPWCR0/yaJ6fyh8QR/qDE
91hk8qt67sqIk8+YtWu4agc1Gcwj+nXPrvhCE1BxYg1/Of1rkRq05qCCe4IgihjfLdkpxVFF1xIo
1vJg3A9EH/rEor+bgi6aMnGBnvCrWwxmftrWuHtR6WTkitOnqvwJug9ji/6j5UT0czG8EbOEvxjC
Ectu01/fLNG/Q78leIQFb8XsDajr0mER0aOzkTnvhJsixZU0Lbg0PqeKgjF5u2oPUdgcoSs4p3Rb
dxGhiKCgC32t6N5oMIP91+srVLaUVz7TTd8SE3/BGcPAvBgIFbpjOOXf9YxCcFdzJUXhtIHbGKy6
pEsPYEWIT3G+4JyePSNnJpjoy+uSaI1vdf0MsQj5smg6BSH2TGpVSS046uUxbRUOj0ENPdaKGToD
NcLsNR/XyUiCtI9t6hUhwUtr4lUrTuvVYexiFji4o32cNX71bCG4QNXoKY+F5jtjMlxqMrl9jCuF
38YZmP7QOQyOg4Jfq0dXJaY+z+LJy6p2l682uKFmDqyKTOYI2BFHJAco5c1XqbvmOjyPCL+8sJvE
NbdYlqbWDrRVRU9cvhlWUwelSXKG3c2/51wYVfxlsvmq046jNjx1Slr7uOxUI0d7bJuXWrMAe5lc
AhfRqFSkmFkghGNlTzs/NbTEFwOc4rAOlDC+dyYawFq/sEuNIEG9PvRh+xgnAPONlbDqtFv9hh+h
xbY4qNprN/QLYoC63qVlSDSXZjKVAMmjjI2FJtwZD3lv7A0Kw77Jj+kVs+kEixblR1PHMrm+5cxd
ILljvpVzO14ttGhq0fwYwqjx2zICqz4EcqQRqqZUjOas3IjopHcOkeMtLDm8Qo6fahdZpLJ1FUQq
BuVloralN/E2bdOZbm5JL/r8bawm7W76nLT6+xKbu6bSroVEwpHkNkqCQXtr7PIwZGR46CmSrjyh
PE4cOVNE+9RUhDHByWnTetfBfTtKdaLbPQzCn+L1EXYb5YeiTXeaBRS0g7801iS21pAmjF4vg3a2
NVYdYHlaQbHFtLLHrmJ4N5T0CbS24ac9+hIQAUDbJY4KIe5xqDPdpNGQWbAcc8dyZ5PmTnm0ftpW
FBhiUGnml5wnLe3YSRzNfDxXxc81dmDQjbXlmrZ9ZuUqnpeJaDVSomDt7ZKq+2Cu9M5Mr5xtxDQV
wAxEvr6RCStol6EL+pkeuYxUt5IRHB+zarxYAcQgzSYYzbHacViHBRoCwbLFt5LlEi3imKqDeR3C
yvSmKfxYSWLcLVxzBqvUghLdntd18L5sxSeAFj/YLotHa0dfGNxEHDP5yvt7+CQILkZiqA1KbVml
nDNOwGOrSZhsBmEAaf9qx7R7sjF9LzrgmamCkZYGi1vAF8BBUgKhGibc2K7zZVhSKHbOcJwt2DyR
PX3DL5tgkl4hHmifuZY/jQ1DqaleCV1nieiM5ibEDPJM3EfdTiRWv9fDjhAP7GlRq1Gn3BBhtB/C
JDwqGYoqu9FeIshQ+MKnao/rawOTfl1ZhbnWeDbl/Rgxl6BXdNLK2aTqKpKAoqkfGcoH0ivRM5Ut
u1GnvYO3qeJA3ukQJ1ul22eJ8iOdsOpRC4DfUnGFMwg+8VjsqMFgEb4nRXTSAwjyPuSnk51vkPKm
GWmGcYhJlURc/Aytl+GCsbumwBSYaaxW7ZQcpPzThnEZQ89PiXjcV1k9e3RSvqEBe1VF2D85lvIo
AKL4aX3IdUf30ugrYcBcR5Nw2kUs2cuFtUnzqAMEIZd2JL0JI7iPU9UFRvJdzWTsmWQJ7syOWRas
LXSYA/ENVfbsWOPFSZz2UA36s+LENLbaZQe9Sh/Ec5pqOGVmIhuGttrFanwWQ4I+B7yG59jNy7Ig
5lgWsGBRYsDRM77WacrPLt8cOIw+rHWue0yjNNXHdFxSW04Tn5LisiMmxB9ztCIZ0ogBRxk2e0S0
mTp5Y/Wt79CMV4kYd3J6n5IY1ClDQVLa9j6N5RO6Hw9dcf2MpAr6cBIkpqkxRXgQHX2mce255gGV
MogfdCIAbVX6UUbxa2o3xoWgp+uqLLbL9XJWPx2lfY+G8GT3Apcn1FebygtW1SmQ0IJBSmIQp/vv
KQbnMI08riFwVYcN8oD6mDYXl6ioe8AUTQRPfsEjSql+Su8sMf0cyk85OY5fUch2xTBg+89Gz5gm
rIgKrFzMtP4aTqOP22lXmjPG1igd3a66s4iq+QIp2I2tmZ6wJLioURW4L/aVyPOA1ZsSFAr5JCTb
PeYhynakmV7Rs6q0G8HyFDDfAWqAX+U9EcPGyphKjQrDGk1D8Synxjra2vpaWLtKAfBapAwuFSmG
WdHLQ8+Mx8Tr6I+TwnU0omnQ2vUdeJKMCyrrJi0vr6qh6PveRjrazuKlHp2vrcaZhkvSbOx1Rz/0
Y4JGhzybY1kHjQbnC/lpH9NEmANDRteiLp5HwRCVOFQtRryhUZE+zXGDvzKmLOOlefSUo6NlLQbu
paE01NfLxOEk5GO5Jm8gzLpHNcZZkZbT99XYT11aHwEhvpmA0K6905PeFz+vxL3xizKAJXoN8ALE
XjfwW/++ebufFj+zwa6OIHNS8GprUNOvOd02qmnvTc65/e0ebXYSL9QSpbwePkjq0wse1CMkQOcE
71yh5Srux0SgpC4GAhV1xJgbRd1YbDTCt5tTbkPSowUVqwkjWTYcbotJu6WllUcz2i6zG7/EEzbZ
ZvosAVvC/zJbwCLxQ2fJl6FrSWuyxxJPNFOHccT9zoj8MSkYzo3hx5TXxwbeHtABozzTXQbsO5gt
JY5pcxmENns2MzA1Od9n1H4gPTqaeEMPqTEwoqlGwDddAhZA9qvK7H47XZHFQShVnoQV6y4Jeg9a
aF2VCXk369nBT6L6KPqBIpCasKQTB63rl8dQqWYmJ4gW8v4RkdwHQxHSO8286nZxyqb83Zymu4ru
tl8pkGGy6E5aZ5CxX+HUZsARBqyZ6IOKmkO7tgu8lkAYhXhPVIZ2vHqCIwS80WLLxxwDkd9b9Tcu
D2dV9KcmxYxWpLQYbMO4hHXJjE7J9H1bq45v5fZd1gPvq+Vb7RSPTQ0klAnixzA7jUuDKKkKASIV
Vk7abD3KMZcc9Awraw2p3/QBNSXigTyaLSeRyJbKUqnPhq4sVbyfTXdnLUKDjoRfVAmYkn0ZDSXb
V32vUGYd33A7exapQO5UFNlpopuRJ5DQ0HOSA+tlFv5fkJYrqTN5dqaccKeDDl4WpdkZW7DH5Gg9
ZlbaimJLApF/b7SyrGkN85LbYwaZSLgG5hL0Dtkh01yMAdSwj7rI5QlN2n3HoYQQi3v4UL52hf0j
GamaNF0OHDMnn/d2cphJXZ10fEcMMgR25oN5wsKhnfrThsA9lQ7a7nyyfW1u3jRESidQ8PQYmUPW
SCLWBewVLo7bnpPxRKzvytpvtdSVQgi72tMXIjVoim1olxpGieydPLYvbcqU394iam6bAjImX8rf
91V+KJHCyr7t4m2zlDPf2+/zWR50yunHipVRD8Ry10R+u4XVEHeGEBgCrrVrw/YadaDIQXBSzGG1
2Rx7+/V2MmoWFS1Jk1Lf/vfbWyIg/+vdt8/WyKg/ogcuoK3xIbmCdfn2HxvWQNbK7Xu43S9jp91Z
cnk0tOGHM8rzEFM+mYid3xvEyZCzkQC/GlCxz6u+qWc0xGGk0ZYsxqLpBJ0UuB2QeqJI2MltT2+j
yO1u1Worrn3WTUBqK7RDPNtq+VvD1YpLDAk3jhwQF476gX5LfyjDKrAthl+oukwbiVbruxCoj5Ei
l56LAvL3DaevOMg4mtJ5pFNRnsZFP8R1Ne6ZgzEmFMRDkiYAj3nj5S/FrOw19PEEQ6akcCShflbb
gRXZHE+B02bTSUR9AWYHd0OxbkkjN1j/7XOQRbKWgazMwIGowVKs7mQoYF6VTh5MBSSYR3FxqQ/b
DOM2/mYxvmSn7O765fYTooFHHchsdJOshVvAze3WbXM74ogS/VzFDIeqjDnMZESB2Rb54fepcjtf
to00FwbM2rJ+R2oMNR5j9xae4fDHro0C3a+TdODIB/dIyI/ppoPGRC8JoNUd64Vwy7k2foEjkyfC
De/oQDoAwIfxdNtoKPgCo+eUt6x8PGl1Y3PMa7PlgX2mbhRCN7VyRhviP5KOqTqLK8T2eYjBLE3O
yNdrHyIjgUbbAXnb1NvxfLsVJwrk0qj3EdFnOdBwkpsiUjB/b9bt0PgYzIGrLIgjbYOIaafB/CrK
tD/efgf5d5DCSjXHlsqHMhosBc3kRzOhlmWpt146vUeGHqXtPhLr1xl5km8kxf2i2NpVbJsmiXeD
Ipdd18UvwmBJR9P5n8+prbI3IH4crbkyLrCLtgxZEdg1CybAovrFtKl05UhRby/A+NCdJWnTt+fU
Yrp0Zvg56USeaEBh9RbYCAje3kWnPOpuhKBgj02sddu6LO5GXTuMuYNdmmqoOrYVA1RoxNcGjIlr
zOAzJsQUl7kiUC0fn6gtUMFtmSTJbadFS4+rJqQRx5yQ13hzFii4Kz1FX384y8DlURsuvaWfiWY6
ZGtxHZyc8kWpltdw+awGFZaK7KghUXBDYrNkRwB8BzsyxS7tWT1PwMbwjGHIvjJkyuvYQmKQNg0F
PSMIOWvWw9AoqAbGfNezxHItW/nW4J3qBiicSgXwJCxhSpIDBrZ6NtAAQAZV5+Kd5jiaYJG/wUaf
AgQo6LAm+yNpi4ciq6g6AC3ZDw1zbHFJAOkEsZlcVEPWZ1yJfJkLiUam2qUsT3DleIi7Eu+GYfiz
sWZpusS5qH6JImq0zB0xiV8o3Ark7EuTn0EgedWw9sxBItz0CZc6RDw+cDp5sjtFMhXilp5KAr+l
CR4GRIe22vnvjQWoAScPk7PB+jUvVoJ9sggSp+rcaonkSdU1tC/bLTLM5e9bf56IMeuf5rCEokDH
FEsaLxExacH0+wtghn+9we1dbi/W1eSlo76+a4RinkZdmidZpWR43W4CH1YgqMQ+uoEJHAJQDl7w
Z9NOlfX7btlucjpj43aPGlO02TrhKRcoarYrCXXyE5BD+zQLibanEERALn7OjHDpODinBu8VNMIf
FFd03gCqWTHtnSmMz/XCGePUgF3Q9KYFw2NEDLDgwnmsGVUJecCwRhA7RXlg01aUTWcVNpOeTrPf
FUwm1XA6/g9757XktrKl6Xfpe5yANxPRN/SeLF+lG0SVShveezx9f0jqiFL1nn1i7idCykAagCyS
QGau9Rtd5blWS1G2MngKzDCK/m74Mrd39YI4xQ+iK8iY1K9aVnB72fWqyarHIGKPG9kOOqeY8SER
M+Nz3BBubU6p63+iFubOeiv251qXk3orl2qVmCKGudOi+JvSHcOhI45BJK01J6tDNf7ey3BdND6y
uKy+Y0Bc4g6xdHrtMXReEUv1FoGhh/NaH56YslGuwpJmPnREujKwofCNcKlFL76s2Wcn2Ctn+rrw
g0dfxmeIYAbKuuhh9VnyElchKiFoXqRawyTLE8/ANqaqsAioDcJtaXixK3/nxv6UYfMf2+RbkCBM
78lnbcAx1paTc6ZK8gLVQbgt082eLVE+XPIczLdK2hMdKlgsjLgJhtC8SivNTzZhbaU0uevddocg
eL2fwrLTqh9VvL8sCf9B1dqYaM5og25AHWIqHeP6g5mhW9nqOcYngzz+pc9Q3gr912Igx+bEj8g0
Tj8s7hik4Lv0sbRcH5nHCNv5jF8AT8q14/TmjK1DMdcA/6JGfm6JLgJM5zNCYb3KMyLGcEHKpVzp
e4uHoofHmopk3pgPpyTC1ih+rGoMgbFQvIDEhc3ZuMuSDS5eWNBD5VE+Fq77ViuEKQOMe4sESXiI
aEnwnpMJsBJ/laXFCavIoy9dJDVHq4GUtxPfYf1WN7GCbGN6MhWsDANri2bWZ2ulJ5jLpBTa4B3g
xnIimeVay4yGNSrEoKjSlqh2QYFRkIV2UFMbvNkkE9w1wJWJGdjYghPyQwpqpmM9ZOjqgUAgcEFb
PnZuu246lp8adgdRciB8rqv9Kf5LwlAwqPhWjfJ7n49HG8XbqPPQzvKeSxP3bfPgWsZniSId4h0z
4n8PPXIubG6ibdE74X7AB3thmBr0kVZT9tztyl4ciaKZRI0Hm2dp4off8lFJZ4PFoizSRwDKavKi
Gpg0hsAsifT7Ppl1fwZRAIHM1EOspGvktV2Fd5ikIIuNrPUAll1Oue3N0ummxRn1qrLGRZCx6u7U
2oHX1/RzjINmqGcV7OF48nZepL35rD1mcT3wpGStpk37TGIVfJk10dJdORWq3xGWyoeQu7Mql9Bz
MW4KF4GmFjthIak47GMDM7UJKLAPF4VlWXdVMparvCZ0PAsm56XB1nIcyPoPc5TDeZywiRHOhCDF
kP6xhjXufROcIMNrz2X9LTr7c1gl8U6YGSrTFgZ+Nys07OVrRHMIMCVFCPQkgFAacq+kvjrMCh3m
kZVyD0dK2e8kPM6Y5pgiQTkAWhthUyBLO2/h3KvEwYIAyhxuwMC3O2ggFAlbnp38TZvW2/grP9gp
f0kqTVOeGFQmJAx8QGW4w/NRT/QENmvQ1MVhH+buti+XShS7y8r2XtSu5s9J0Edi2TXtsfrJm63h
owE8DyoDl2et2fceiz21SQjFTytUsPA4cKK0RlL3Vz1VjK3ceTXysh3Z3tvLh9MbIbFHpptny0Ru
SCLdRlzcNWdY/0BzmNrEkSgkNTtk3Pqsj5x+x1LF2vSWv3Tj8U3TYfyRSn82JqtK5gJchGOCTFlq
kaTLJgWhpnmVK3g3WjslC4l1mI0ME3sqPEtDaj/AXARSG7PRVHgjN6wn9euU2PBOFIZvLW1XCje1
+AurEeU9LB8xlKxCFbykRBhLCTGcyrWnWOKxuOwnkSs4l+UiL2We000r8QNgrc1Sl+1GYHrLSpiB
icZ4sgnraudBQND+P1jvP4H1ZB33+n8A68XvVfT+B1RPnPETqqeozr8cSwVCbFsaSg6TAkr3o6r/
+78US/2XrqPW56iG6qiOiSv6T6SepfwLO0yGWzryToZimL+QegZdhuzQq2mWzrJS/39B6iHtgbLH
VRJk+/nf/zW9H8B7hq6Yis3bRgv/T+UP22rBmDSy/mOs6r/KfvAO/mgEp7bBj9wplRG9LBLwSh1+
FmnD7spXNCIPVbhVLKtdZ2WGbQ1m3Z7fjsumSQACGUb2UJZtddcEyC3bcf4gCq8Bz9HEibH2vSF/
8IpcPzaGfbEswj9EGjEZgTXSkoTnDCj1ww7ttmo2jli123mMk33QApiGalTF2aQA+bOw0FUnJVIj
WDwEJHSrrkgWt25xJMaIo7a1pANbjFtzqrrPpZU0K32Ks1V+obzGlnJC8Ln5oSDDNihN8zaUPYLO
vWGeYi+KcXPRALKT9nnQ5XacFRYi+ii+w1yWs5I8nVsc9drNN27mPt2aRLsobm3scpdVARpBtCPk
Vx265g79SJM1ZZH3+3QqqsjDn3Q64pcWb5wy+V/ttkoGvctyOJpitCiu9ayP6BMXCuxuW8Zds8Fe
mDbjehZw5C0OU83MKquWxFtVIWCI7p2OwjhRUT2BFdOwehPawdHgAXb5eugGSbLXcyneop1sRTDz
7e4IAhl1uOlo7LIIP9OqCvdTr+ioi8xD6K+2V3IosfaKyuItGHGOd9uWVJHj2a85EJvEyd8cN/fW
PZK8ltP0J79PQOYMxDIVJXDmaalXezts9GdFzeZWlxdvbMHSjaWhzSuGEYq8I3Oo3Vuh2f12esHW
mPCf569zq2G3jnZEsLPt4nKtsobUT1jrYnLumuDDUlnCicg+g70FcN7kLb+IQloUYE/OlpI5Z2Mq
kNnZ+w0GXbf2xk9dIFTenWgSRTOODi7mmFgHSffzGr6DpmTm9cmqSsPu0ExFKxtYc2NVjxAKv68v
HWLIra0KEtRmfDLLQkAY3SVMnqriRdSaUa+BnfySF/6t7ksxXTDcrD16kOjVNrq2uI1My2RCxbfE
nm+NGMAv3cJD+qcO6ntREMVel4SoUMBt6vsmV7A/ToM7gJPhZwvjFV+h5F3LA2UW5473NFRAEoLM
UtEg9kdYVkqyd8MOjUCU+9ZG5jR7T86l7smvG7dcujggkgLEHR0lb2VD1Cu4XIs4jSBoK7vfmqZO
yS6MOQaKDuLX/x4btE5w+VT73v957tSTYM2+DNOYrKGasbOvCywMFYfUC2F5Uehojy4a09evoXrR
FrjjwQkl0vIwqmE4x1jn2NL1JJdg9RYZCRa3k9SR04zpIUrWohKEI8jK3w79oUISycntJVnbnz3d
dBrmDn470323B4SgWKwPZP9kD14is8w7hg3PPRT//FM9taORTbtr69DyBsL413HN6P7sT5C60hJl
N7Q+odJaB4tZxsM9K67p+Fp0ar72qgG79iJSrm2408DGd8tDNjX1XpKy14tAgf37pNoH2Pflou71
ApnXnpHP0Pga/fRiQ6AcZbUBM0Tt2hQ11SrsiPaKaqxU6WVCIt/G3tqNIa1WGKvhmsI9vRNIwFHH
3KELVWfu90byHX1FSYrHDxlgwkLCIuxoD3jadcbPWeE/D8AKPcuBi/22Hvg7fS356yQL7kZTyYPx
39A19eskm7EUzGpAYj9MB0+Umg/v0GulclANsvgrtBLNdZHUT5KqwE9NAE0u62DM1gAylPsGEMJA
MPHsNXzmSouUnzyQrMHGR7kXbb6nwC1ic7CbvMGPShJuE/R4bVQ8ww+8FiG3y+U6H713wInSIx7L
PSwRhNanmii6yUizSX5W8uAg+2Nwqf1OejRqJIZkx8HEchqeJyBW0xQkqahiNTWrENWfWQBeznFs
SDttHCT0cGWIhXFx8fwk/FRkUpFRozzhj4MrCOoY+A4hLOYDYci7UL4EoW6ty1gDgle1ylFPxnxp
unL6pKSgFfwKzCAAWFQzGzXaqR36537b6vdSQ2HZCts4wqDboQ+nahtjbuEdRE0Ms6u4WMQ5Lz1U
ln5/HQYgiDw90t/JBadKfU0Qc3KuCKwnhPrPZum1H65HIptf13gZi3IkAujBZ0367MM9dZbSkAAk
5g3qiOVPHZmnf/7RgP36sjJzLMtRDEuHxGFqKEB+WZlZodonINC9zw7VjkWMXtk9FOLxTvOWUai2
0bxoAf+OdXEx7SFZDW5VL7EkSR7lHMyflTZkz7DM2yM/xi8Ag9A9zxNpz1oUfZgE5Xz8Rt39rUMc
iTYxTlS/tN3O/dLxd4NvbawwVdIdFkk8NV3mgW4ccz2StsrkGxC1entJkHPDD0jSXwereXC0Tv+r
RGAjrzTve+MnSjmlRY1D55NVM6xK23WlbBPdm+o+S4SErAGt10PRatZGtVb94HAdPg0U7UgMAClE
KvXQhSapbDLkW1KW+dkJtXiRRJrzamf1eVAy90cgpWsFa4Zt4pjJXHE6+RTjs7nswrZCCS2hWicj
QKvpEMr9OcTleCfGiabBnVTxkpBpDkEYpgbjo8cg7FDjlPKIhKeP7Q9gd1Ld0R2WEtGdnNcybawK
4JNHd1orRXc2OS/gNXgSijYxTpfgGCQ24X1RFQW4OoxJwuH11qT3bQJITdti1E5ArezwnJejEJm1
SHuKUMoB4GbuRaFrRccWGGucdFoh3DrEkWirgmbyxPib7qaMEIpTfTzmfl1QHNVkk3ByqbT3EfT7
wXS8H3rcK6feboxnC7MjD/OgRzyCuwc8EJcARqX7XEbsHNNnb67UvvJhWvrG9Wz1xRoTGHctYLzO
82V8/NrvYoCK2FtuGNWDYwTFFtU3eZVLmvRSNvZaR8P7w3G9ENVZpzubkZ0fmH0Q7Zk64rWXRmtv
xIsi1TVznrmjd4xIgx0HU80QjfHVbUfc68TS2H8o3PoSZD5xPt30H5QMFabQan0U7+gURSuVF0Ro
5aOo3UagLMPp01m/riFGqGnqXq9Rh55OsCpRl4Vb4POHpTAoPnEYZoq9k8gnACW8HfaXEeD72iLD
tkTuXHp2EdVfsI2DOYuMyLOsaVARbWYD0Wtihonci/TgR6l032EgYEyjiAcVVx3X7/3/8X5kfzPX
qeqfTy1LZqIzdAdlUUNxTPa1f+4nXT/qAymKcfhUnfaSqQDvOkTZP/LI37dROZn+nZQgKcl/IoUf
1hZCwE2m7+pQOvixPSbzAEkyEJ5xthKzmx0hfFeRt9kFbZo5ZIi6YYWpHrjEKO3+gxSm0CP9bTvM
24cap+uOCVOIh649zeS/KXQOMYyKEbnzT6kLj4WDLUM/oCcX29prpeXNNu08Gyq6pr+GEEtnbYuU
+bRhfiyQJh/dXH8FSxNsggz8nai6TfYZa1V50WxJurNgs17PzlMLcxDfX4trIxx2V8lHPWjQbvsW
9GNFNA4DLhS6hpzsHYfXOh5316PIKBA4MPKhQpm8kZbZAJowyzL8AEERzivDnxKwBm9Cb7aQONuS
RDHGkUFsWdci7CtQoaLeAfwCuaGC0UwwrhezH4bSy6Cu7VciitWqVyff8CwvH7iHPsWAkrt7ZpHY
vB/H2Nq6ePSuqt6p3mLDnuuI7b2T5oxWUc8jjqCr+kQETF6lFbkauTV/r+roEaHIJD0klu4dQyXw
j+JIFD4u9GCI7Qbs3x8dAWrtu3+edAUt8cvXz55Xk5l5NAsW5RfaoqKBDXX60PxsK7s0T0bQzDyy
M8c+kfFrCYZ7zQG3A4USsbsASQ1jqoqOWKohHprDdZhXde7W91AHMYlKO4q8JZSJzNIdOAL3Lip9
9D+bBCMC273TR6Bsg5JHawO3QBzRMgvjhBTSRmSG2FpNZ4iBo+e98Hw19uIM0U6Ec7qqaEg93RZX
FTVxhrhqgpfA/HYVfyiR9jSwzxHjAqLTBfhRTcOEBowBRLbr4VQXR6Lo4N3vcLlkSyMOEYZeyKWG
wGMUpat//hYUdfqY//waCHzp0FR14hlI5X55iBDSjqFgGCpZNCChgVtE56SM7x0wBzsLDudZFChR
R+cwwI8tw5tuJdrEWHFU1hi44RHdYo/BGbeOvujqLbp4r1/ah76MTnn38KUZClR0Vr3wUGeDjzE8
NTFCFADYyZ3GmnR99VuHpcHZA28+mXP8+/3+PAMlXJSnuHX+7EjxtTp67G9u7bcXkxQU2FJF2otO
0R4gNIPIUhmvk7RoWfr7FDWaVzDDpvrXQzHAJcM06QYw9rfD38b65DjB3X+92FSvpRw7wVxyFk3Z
w5pB/+QojiwM/cDnHI2weQh67wGPZ4xLIIPM7K4hperXQztTJylh0QOW3j6I6kB8alVDSJlFUwLD
wc/uiaQ/iiSVd08Eqj+BG0NsWBrltxizCDK/EUZMnp0+Ihq2F+1spnEGBdeJdnmgvKlIXwBLesXo
ztxiiyItxKi/uaqCccPin3+4qjnpSP/5w4V7rMq2aajMITzP/pw+4CDCbmnV5JOgB9+w6fbjrAEL
e4y6cgU5IcIOkloWqr6MwnRCxnTwQAVOjb/1dBAC3bi4NtWDHMhk52zclhwdD/tfg/vRc65jqpwc
3kA+pcZfcS13PLdUXNICBTVcZezsOzDzrH/IcjtW6tyJphSeyQ6DOjDbwIbv1KmAhlzC8QPUKtrE
uAg7sbmMINFatHWxt0+Yj9EZSg0sMDpjL45uhWgzsWVd8Yj2ZqLDUgs0jL6MuVV/60b2dtgAs96N
E1Lqy/W/VMUFvrQVFVPiYC6+NIuhiCKRW+cz2oN4kg7YWkgHcRQE1XMbGdL6S3s/Dbu1IRpYzpxM
n5YmxJFv538Z12H6My877MO+dEBhdwH2TFetvLRZ2Lzb+W+N4oomIbKNQxwN0Kq+d6MOaSIi7vvR
wZMEx6+VVNMuOu0+wiox0QLjOu52BtG3O9eVySz+usjtNHFNX18H7gPRXflg816WslR3z7VqvGlT
6BubVID6qf5utmE7J4hQrF0ilxfkmJelaRff7MFG73go2WE0hXUAnG8spMn0A/DZSmz7TRzSZhLo
g4dehQBmFSEAu9BfdHHhnlV33OT4Jz5LVeWd87h+S9yseA5xRjs0BZBdUW0C39riDIgMqBibNOq6
bMZwsiYqnrtyK1kHVPCgfOA9ctH6sNwOsjmuc0NCjjIjpJ1asfUpO2+hjbxrXCBw4krBeA941N62
od0Qd9amGb0Z73MEF0Bjl9JGtBnQhy5DYF9PEE0E+5tV6hfNwvNCVPSmK7medufkmX8UIxDT4Q8k
xLWEUtbNTQewPxwMIPzXJ15v9JM2IFGgQSnYyvOkFIXovT0Zbx34nK0Mlbj0rakTF7k9UG+vdGsT
o5Vfl3c3ylbM2x7c/ik5iMSnmNev9WlyHxSU0DzFPd6abtO/8jerATHutjj4crnbuXwESOGIuq50
/n9YLGh/Kk3gZWFopm0ohmYpMr4zU7Lu9xW7pHiSBTlb+w7uZ2+WGWZyeRC1myjBr/ZadwIfZHih
V7M+rLPNtdEu7PyIW+PSqgdYz2iG+iA7RnMBjFhZiFNq5AvnJVI0c/bO4bnQ0ZVIWZEvNMkMz6JN
FCYQ8nUVyPlMdBhTr1Wq3roFVjx0/yGcqP2vLZbB5sqc/oF5I7P4xcxAK+OqRHGg+q6X3lYF4HiI
c1ddNUX4oy+dUV4ZRZUfroee81LnkrVjbpC/e5L7mDFvPSs+sA+3N5x95VjVkSU9BlMlTiRlVPh7
q1GgT1Vmexx7zXk0E3UV+LL9Cn4v3bSWbqL25Tuvtd68525lXuLMi+88x3sjrH/3zzPqlAP9c0I1
wNM7Og7ZOpIi5tfIqeJEttqrcvrdDHvIpEjS3EPCno2RjxjAVJOBXa9h8ynzGL34dJ6Y2Z2n8NWK
3gQu4S5WJ4VVx9JXURGCHndHd98PhbsXRzjDnlsYq5j20k7GEzNlcSgKA/FYcxzkXecZ4JFJy+0K
qS33dVSDDwOvjqlwzyKDKMSj7RfevHFyJIImlLpf2RKvawTewTMpiKRKe3Ek2kZdDbeNBYR96vwy
TIxtotarUFmiWyqnawVBe/KGoHhi2WnAUwnS1RgW0nM9AMYHOFLtRBUE4AvUVuMsarK6KPqxfnZ6
WbsAe7yrpDT8T8YWX9PI3IUOP0gWRDKreVX5Gqx0JUXu89KQPgJkvdZNKn3T4ja9E4Vr9DEJmvDC
28Rpk92/fAxk2IuDmd6h+Z3elY2XnCMDiXKpcL05KGDzEiBuHLTBQFb53egk9yyupUxXtSEBIuFc
nm6vYQR8pzZLTHE90S4F5RNGEIs6Use7JkfiKCpcZ9+4hoJoWz2uYteEFxFi8Bh0bffeYeCIxbP+
lx136zQ27Xe1QzAFjRDvYQjHetUqKbIZkYWDYQlgTzezk8gEiUIfC96qpkA//5U2CkrzHqMV7SBS
RCj/NcdYKf72pKCpZXQAOMGaThDXkOy+OU6vUvuxEkMSgmFyewWk9C4BVKl5XmQoSSdFcyyD8hRE
cn0vmrgphmXhI2kjqkrrwHH0QcFlC6Bz5kF3yx9plGeXTgucu16zHzruqtfSRMGqgWTEXdWYr4Xf
HNvWAeWV+PG57Ox0lk/tbYIttz7Y8TZ1MboLoxhurpShQD7EK7PucEv+Vfiy+bNa1v2TG7XE2B98
tdX2xLF/Fqqra/u4MWAOuF6FQbwRL0SbGDLg5LD3K19ZRzKxghKj2Bf1e2m12otcF8MxKWQS11MV
wEy/KjWM7mARay8lS4JZ16be6ec5mNrp94rnm2u/8wtUZAtYfvwZ3yvzOMo53BnkMtEYaA+gjrMH
cyC8IYeIugwG1hSBpO8seGxPgB82CTmXb9jyKViBRwkKOUHwGgJDEOMTX7G4O3OkPafTHfCEnPyW
AqvfEMht5v/8oFRw1Pk6E3LXWYaYA+Hy2NgE/TkTogSQlwk0xA/4k8i857YJNYmiGH2kIBIZvu9U
7Zocn8NSVjelzTxxG+cDNt8jkHYoOq0GmIlYTWP1ytobGucFD65l2Krje+gk1aKTbe8gfIm1Id16
klpeUsNkQkrNreUH1UU01XqITYCBqsmtTXQYo8kNHLdHF93/S1HiaV8mGWqPUBXJtmvALkgXgNT1
bZ3EMzgSUfW8HI0+sxzwtBWHotU0KxV/smn8b615Ts4nDHuU2+mop+I6ejrbKcsRfYnI3Lc6qvG6
5OYPeu8HmyqyWTkMqXzvlYDrUzTf50aIQ1Y4ebGLAnK2fxjyFBvEAHrirU0c2VPv/7UNS5Fo75qP
t1FiKDmyAUwtHip+XgHYzBsLvb0CpKAeW6iLm666NabtmTtt3tC1WVWuAkRlahrwozlLaHJrU000
4dES70hMgD1E6/aiWh3TPhtRLauGt6KMvY3uIY3U5Obw5gc46LKAfHTjSCftpwGRnYbxxRiz1I6C
E1LS2n1b6veiHTRMB+/a8raiqrKnQ2r0zQhtWJnNDGGaaB8aSN628KQfYfoCHgbABrrn4driJ9oM
tfZ855ulcY4wSdz7Rr1X+6bkK6CQIB7OYnQ3dyOkvofK9+RdGSoTvZ1ef0T/LpeHfCuxcFgMoRec
gKmAROzjDIGXqEGfXXZmbNHdjw7VpaDW3R+IRb2Q0y5fuqrDDmI6qfAlZMc8M4RSGDR4GpQRW0Nx
aKXsEq+FRB4e+3XqGqLT6zxEtJ0YNtKcqqHbZKGcjafX6FkhZFPNbCnZiNxO2pJxNMA5rUXiR05S
BLSiAXh/5L2wiMC3fHQwI/Lt8YEQ7imdQheem6LDWEv9Qh/tEHfl0br4eo2TkiFtRQ3zKusijtBf
QXInM092HJCVsPtVhKnrCLmUB6+Nt+CmVoM38dxFeNv52SHqydgvxiFX91+ez4Gh3XdNj8IZtjHM
UQkesU7W3VkZgg5eqQZPsUOit44S/03PzE8rkvPvfTbsWjuBteN0d1IEB6TBIYG3gSSjKOzCTDAT
NZcyugHYhEwdCNi6pyxVXgPcwbfXDqlx1FNetGsndeSDO4wUdqIcRNWu47EB20C9rMxqU1j55Tpu
arr2ijq3Bxq8UyHG8RO7iEv1VXwOSoybFD/U52Mow2mZCoWFPrCvezMjA+WGBc6AZlSuRZ+X+dkx
V9onUWvctH0oyvDDiH15DsUZe2XbcM+icIqwQponZab91daYkXTuXGeF7B26Fr/arciadq3tD15J
OqtywZ6TZzm6Aj3Sl6JRDJbTFg+oMD1FVlZvJ5L866A5m9pIyH0RVL40TfghmsMAq0xoyQ1a04xq
+aHPQh5mZzN17UenlhaivbYReyCLDhFHsePXqPeV+RAFQOsVj42umSnfMil3iKXyIADB71xgCgEp
U5zy3Y1IwwPf8e7APgFb0DqX94tepD60iORMDpiiiFQTHsSt3ksj4q1Yfi7aaQwCFnR7Yd7sI1Ot
90puxdsmxhCyCKX0YjlYYlWlFHzCYrL6Gl1X0u14MgfNGcqJSWa1YQ6LYuu5T/o7MRIV1uewc+wn
A0n5lRQjQeUgSvTntTxbBy5v5herw3u9ixWrWIlDvY8w2xWHvR6sczw4tzL6iXsTpis4brShzXZr
eWbxVCRKvTDjLti0bBqfZDeolx0zyIpla/mEeS8fpF8pS9HrJHiTjq4x2VzTC5Ej2lZmivXTVK0S
Hmm60kszUfVbOT00LesUUcXUHPqtbt57I64ZOiasPxx4W43bVd5MdgnWoIWAOCnA/0Cx4c9WlbQ0
XMXlN99mO8n2cZFB7K+ZK3FknYoh95eI+KiPelrDMrDy4R0Bu31TatI3yCdbUmLeo1n59mXUhiX7
7bCCXhi9uWaVHFXw14+ZHLRLo9G9eZbq6ZYU7LDPDGaYITmIArQ3sKBf1UaxkkM3Fbc2yTX7JbJO
BL9qb1gp2NrKwDv3oiDyXe91PyTVVdsmCa3EltZSqTcbjYDBWRSZkwTbNq3fb03iaJRKFGODTMEQ
NMHZTNeGb4nqnAHiRI+1FRR70e5N7aEsnSWklvq21PZwhNnv4tI59wc/OxFQzk7iSIaJeIrb4Wfv
MFVFm+h1YqAwHfror3rl53N1kI2TZvbVsSTlNZfyqvhAxmo+5khXIqtarirUKFHMLtSHXPPe1ZEV
MHDRje/U5QlN1vIkjlTifQs22eacWBnfk2TTLXqg9JDO84ySxzFttw5x8lAZUG2tIV2LDtF2vYKh
Bg8WS7S1rlYHh2kMhC5uZ11OzrqwIdFP1aHy8L6Yqi6hegjg+aErEebJxnLY13lXEBGyosuYtx0R
aJm3znYZS7e+uVTIYaLdFBiEW0LtKbWNgphkYszKP6tSaXYrdyCsl7xjgcuPuEi0RywtgrdWQwoJ
HTvtTq9jc9UXtb7PYrnaO80QrBEZy++Aa2jzsTAJgCNysebOjc+toz+nQSpvtakmmoLJLzy2mhAF
xBC+gkEqnI+FbuFoaivTB1sWRzs3/Xss5Md1bVoyDF6wvT4ci2REPFwJWuuQy3E2x3yofautGLOa
JuiPgWqOD7WqH53Ebt7UNEtWPYYLG3E6+B3Yj2l4V0jhWiTuCVDYO5GsF4U1SR+II9GRibT+bYyO
EDCK1cVSkRr9QdXDVRu39UvM/blHAMKbu7pfv4SwyFadL+EENvXy3SnIp3TWQfTKaLKlWmI/6nXh
XtICXF+IGHUm43xIIt29kJYNj5lJ/nqqiSZRpOnb0OPspQMUvIySk29xLbzIURosCjXJtm5RVc9q
YkxWeqW1F9VY7d/roTNOopa6KhTFIrwXNVtaelbfPMiJiZdwgdh7bpqHaujMw5SjQzl1OhR1UQRd
j+dyWcXL20DR8aXaIEEFNiz/7Xq3i3wZ+3fXrAtyoHLXoFYI2u7cqF6w0UqU8AICK9EyZt2MJleY
LOXoZTAb87NG4lTTEZSbEUw7F0EsvVWwLuejpnn33fRrbTt52KM9RuQ965SVMsjRxu2Jc/dKmuwx
5AbEw1Pkm2eEiOJJ+aNoD/zgZ3uqxGeD5dC92r7XSeBfip6wW5735UdtTFaSvfdswHre6Cl7sGqw
h+eS+IMYIJnx9PTX+3OAvs7BHJuc+8OrPlI4sj3YtG8osurLMkQkVPHj7t7sw/B6bTsMPz01yR96
r9K2emPFKySn+rcxQ7JwenGtRFmmr8ecZKRunXINUHU6dXQxLPcMs0dSmxB+wzbBPOzfhcB/C6i4
OLp1fBn3pSoGQ4uO5rbZI9E+Xe92gS/Xu72GyoIeZN6YLwKU41ZGNvSbqhjqN7tcYbITfavgn63t
mK8pVOzoG0Ee7K2tgVioNoLhgGUphiVZjbSPgTOnGQe7VMPwOaiHct93VrkPZITSb9V2aotsqWGB
Mx2K+nXgr1NubXkGZSeLSgzU/2awX5fBpoQcPleyDNVEjV+B6iiPTRV+9xGkPepTrRygbEadMW5q
ydUm/wUHrzM4jeiITZhjPh4Dpl3g/hZysvsAUXHTvwaZbIfIW1gFL9cI0u2Eaz2U4PVNg+Uxl1Fm
M/ydhGYIGT7kCQKkRK5HU5uEHexfupbPAUE4Bw1L4QPRCOcgqrcCIxV9Xys/bi1fRo16j9FAHXfA
3BDYL7PqPpqwcQNYIuB8dYPeEVWllnQWl5GzcBAlfoQfm4K7kt5CtGFQARnRGMti5SgpkbzAtiR9
ixEt9CPX/Bx661kzve459UxjqZeVug8RoDk2QYGIMkrnsy7HKVtFQnlruZOglWZKZ1NvfxY92rHw
jU1sP/DkvIiOWurqs9ysRGXAFtXCABdSKkG7XeWE8xSVGDz45OiHgiaO78R/tYH/I5BtsltSxK7A
H8ejTzIO89wuWY92l98DTUSilQn6I+5jRnASa6RLnTsmBDM9XDipMZwbvFu3GhYFSlCufNepFr40
1h9FuxKI56DArbhPiuBkTqg+iOnbIRuzOx25kZmqp+oHFL6zX0fuk1IH+tqQddavMAOfdNu9r5AK
+9ZbxtMoJ9m9FbXpvWzZLBQK9CtFVXRIZbXBnKfFVpURkpWQvScRWGsv7JbBPSj5pxJVLxADIbug
Z7jSsGXayWM0ntkaQr0M+vS7nu3tMSo+k7YgSe0o0V3sSsWWt16t0fxIHn3MVSCDM6QazLUGB/MN
KgcKXYXlHtAGRoqf6W7RoF31ZrTJRrwuAXF+qKxR73OjxFU3dbsTovU/iwx41z7xWugU/253/oez
81hyXFe29hMxgt5MJZW8KZWvnjDa0oDek0//f4R6t/bp/547uINGEJkAVFJLJJC5ci0X0eJFF4Pw
Lzk2wTD1z+D7mLEnXZCPmr9oBUL3vhpv4qEM39jqUfA8hOn21nVrd5mEvAnZnbR4FvZMpr3sWgKK
2w4u2QPBtPDNmnlBSk1UJ+mNGv+DgLRz5lYavXEMPheD0z7eFiLRHqSBeJIT0chd+H2Twg8H5Zl8
eKeksHoBM6R8aEtb28dkTSt4g+bn+P3xDkiuL4kmN3aw48AXN08mzCMb4JpftaYDPlqOSbnLk+k7
wOFp26o1dd0lPxToBss3tG3jhRC192MkyayPOaCV0qjPLZHkL1FmZUt1Ktsnyrk5CCpAbW2/zw4e
wYtNAQHUlag6FOIATlcwSfpwn45geUqw1oVnxU+y8dpkp4KEOt96UU2c1lZ29pSI2wBXsaaNEXft
0oGqeeYOUSwxnGTj6w3Si/Jy9D66KV5PdeC/5b4THnr4QJammLy3SB8RHs8cGOjmLqQBDpyRmreT
XshgfhSZ6Z7lVCvpFq1KuIzAR/FkJNZtkO0W+hGhvwn+CZaAtAvxqDQLZmGjB99kazL1ZnXs89HT
1mPhwJjL3WlhxLWrcSqMIJGPqQhfSVfuQWQsxxvyvyAdC20VJKm+rNkIXTTKtilKTa+yl1tBc/lP
u6r3IzWg81g9SXo51gj1+jYMzOq/1pB2aRqisT8SqnrN1fRBHobIYiGX1ZJDd/Q0eh8gxZV2mO71
BzvPq5032/9zvLR3VZ6/VAFHDtvwD23XgiKfr/QUeLkO2dqDIgiWD6MybXN4Nhb3L6SFJvpx6suD
NLmO6z3Kr2zl7xsyfLuyKJWK9Er//l+3d9KhN9bPotZC9kX/sZ+8bwVb0WvEnlFJqe0Pgib9JxHw
busjufvgzN0w6i/ER9kIJbEOzxGpHmk3hMcXu5p4tql29tKxz684bwS6gXRjGlHkZlJdkqrKp9CV
L5XfWVcDTcJz5FUcBGa77bKR42heENDyIJTKO3vfq56/56tHoPtP3UatOckyEWOzDebSDvYbyqMP
ZZ3sydqPIlZn/nx9WEkbwjjwQMeQXmpl9wAYRX+sELx5jhOnWFleVW74eK1ngubqobTRSQwKxXyW
Q/5MGIBzclSOgWgiCvAy6PXDpDvRVZ97ouKemKfxS6xAxk8d/b6zJ8J2WTP4ZxglfMqM0sfBouwZ
nMM+SyBx6KCwY//QnMYZjicbfT54Ccv58Puu3klTPB/QwrmxCWotQXwKEjSk8JTJV2C6CUZvlcEM
szf84XTrylihKZCPKpAOk71q0rmhuhCBkifcsAnyn2UDpPPdGOySsgLPf54EMtJs3iEInbutz47F
LJQvpmicCp7tYs3uanyUY/MI6tt4apXbakY0x51nnQfSrMozDFf68/R96FXo4ZQxVxe2GXV7JFqs
NaxE9s6M3zLwOb9Un1oVz2o+ghCVYSezf9hRTW1+nHK8hpyKJIZpn1Utrq9VZlZXDWoyacqyjvP4
PAJtKucsnXLYbHJ9bU9tR7HlBAiEjnJg9+jYeVitIi16VisondnQTIDrZqCHdN9Glto0oX1o1Mt/
zZSDrCD4IXqYBAfCak9VbVxT0xw/JpWjPuEj9BTmLvUCXxJuXmhfTrdRWkNMzW2AnUccFOeGPQ1f
xglO1bstC7JwR4a0pIyxMZUFxCOLDuqWeKZoQtgiOviDHR5kVzZTHmSklSDqhNuUrbA0aokCX6i8
FGBwoDmdp8uZzZr8JjS/tV1uEQqon4IypP7WdLofQKO40LtvaqICBqiM+tIgc7kPNB5Pfm8DLeyU
L6Qmuh96DJ+b0K4IRqr7NEjbYNN2Fin0iGy/m1UwMGYQxCw61KOMXoXpssqM144KBoir1EfY1Y3X
gZ6Ye9LXU3Ejfeo8cvYVldBuvv9/nvRpMwb6zzwTbWP0aEW4rEVRL6GkI6M2+u0OlHm/4TFQPOeG
B8fPDGeyFZTIiQnGdvPQppH5rQcXtRjbVH9Upio/9KLM0dolwFeyNysm41sbzP/lMGOSy43EGZip
jnARDg32IVj8xJeq50dT1aGxj6yGL2jp8Cic14am/zIECrIIGmETvdfyrdYI5QiISbDpNa19XKbW
vk6631eDnW9h5gy3Rp7OwJ95yN0rr+7TINaGJTjz4zPbdRQoDPsjgAtuUwgxbAYv8T8GKNLDzEy/
8phqHnQNPkCb2/MLH9OjzY0P7WUIN6Hw6F58tOrQVGnVtTcq3YsSi4HIeQ2Hzezt1Jp6RMIRRub4
SEO4NUwphniyKK99oU6eQLBqTof7SgiFqet8nsr4BeVp1aHyRXuE381YBl2sLNHPoFs7/OfPTeci
eAJdCZe3gfOVUOI3jW/S5j5OXpVTcAVtR6l9Ub1x269/VXPMgcqGH2x5u0UXwW1T2E4AgLYtjvUQ
qQcziiELVYazqJzh2jnpeB2Sii0RQAFpko0Fz40e1u1F9ohgD9ebV04IK3YIHbyc9zUqj9s3Utz7
+xoRciIHL6zepCnlVnLWih6Q0FwKDEDdOXRzuXAzN/duqgTvkQqjTiAriqUDXD8C6OZcPSz7sqmF
LyhWKpdygb9X/Vcfiv2nUjddCtKtdKsBIl5pjqK+wdjUPNiN1m38oNHeOq0sgd4M1r6ctGQ3zsH1
QAepFGZRvk6yMH0NkdNC983WVrCXJK9xVuo7GzWb5diryWtnCUjJMmhkb92QKiXdy19lr1RA73ol
rD+TJ8pDFRvlQV7dGwW2MMQzZ3dMLsu9jayDln7TQNtdtNqDrbQvPry/ixT18Neojus9VNtwWc3d
2LaSQ6bPYjRqOrzm4QgqyIT2XHqdQXGP3QD9S2Jb/WsfudYJSonvEKz3rxnhjnOMFo/0NWViXLyo
eJQTReAbj2MQHqQvMSPrWjrKWvryonDAL8I0MK/iZTzxmgyGPv6awQzFq8bdKIijcRmLLULg5osc
l41wHFVEROVrO725Is3ursK2hqOhtRE770dExklVUi2Qv05h846ycH2WPjcGBqzHgzhKJz9zaNY9
VEqkV0GafmWyo97Kbt4RJ8iGAeLhWCPvX7hIFhTRqfjPBi3hTu21ozRPbVUQoTan38NijfopKBwg
i4x0BKDmqSpE3D2JiGnaJnp1/d2VE6Vfzo7bWF37oYn4ZQE/Q2H36p7tADEnHtlAeqzEOBotKlEK
yfRV4xse/1WzsS8rH9ypHORGIKnVieBir0+nezMNgXrSYzOBu1PfaXNPOqVdjMS/qRD3qk0P4+VC
GjONKnboulnmNjmPooe6aucNjfKrK0C3kfIFqdtrYpUPdgLHDU0YAAzvbthH2bptk95caZk9RaMz
83H8GSMvFSVGsJMPO3fGAX3rEZIrCGz3pRnXb1HJ033wrIB4DN0KTu1JqPGj7KGHu5qMbnxm98JR
Iz+KoISqoSqR5tFJkENsasx3LPMalgIO7QhKsxiKp3jJVidbGV2er4XJd26ZOmTaA5W82a2vVd4l
TN3pmJq6eZXruAUP8Mx4nOb10L9qztboAznnJaSJgqtpP4rmlzTd7LA3bvIQeSn5R0hbB+nTCiV5
RPc6LV9rHkJB5nyKElNQXwIUdYTpG7ArV/WlmhtpV6CgCFFAO8mhZgll9YJP6ma7D5Oz/oyV9tQd
y6Om871vi2j84vsQGmi5+jFAHrqFerFZx9T2SXvg29OHW03N1lJLFPrMMlqwUQnRfIwRky5Lc9Om
Xfc0Omn/FGrb0G3Mq7SwQ9G3xDkVmKQ8P1nGGZypimvVOyVwuicTEN+jxvn/5gUQRPFRFHpLOTlM
xc8OKPHKRkn1rR3K3ZCl+tVoE0FhIVzxHNKetTRyX8Ov0lhHbvtcdQ7JFyZkA+GK3G4O0mez3794
yvgufQHh2pOuQx/YNpH+5HbWWzBVP3Q/717iMrCfC3tdK/BSL1nuVfF85WTOPjupnaUr8mYrh8K9
NG0gK6m5WeBNJ987/llHH2u5TizYr/YRpcO1pl+M+WRUzqelIjOetbiHjnPuBSrqSmUz9A9KzmHJ
i/zqPI+XTmiirGe1tv4eT/y2f5BO35gquIzNCwxvgJYSP15M7uDu7cISi6IvzCceUuYTdAXoKcLv
tWuq0HpCuim4jIjMSKccFmqDuUIZIlnfZ1n9c06x2lXO0Qu4+iYxWsv7pEGrnlxfj09yDnTS7t6d
X9icX/OvF5bdII6PoopebbvTLkgl1StVhP4bdCm/PKhyf4bGS64YCZXXVB5rrj59NhGyo8NkAD7i
MbMuYQE9iNwnsKZwCMpBSF4jZ2yWveNab36RboOsg/5hSJ/ruamCnpoT1Ac2WZ6kz57LRkKPrKPs
yRFOWTsLzzPhw5wneF0aH6vR++agbwiXnQMrJ6jkFqSW0++oBi4WugjFuXMHfZc63QVExKAuKtlG
vhecNPVTjriZKL0UZ9mHtPkBZJx60GaTtMPGBl1GXA4rNW+7S24gZhonovycaqNalao27uva8N/7
6sVN9eJz6lV/23dNi2ymKIlBJhTFiKnmFgo/d+kVxVM+N6YPs2U4hcVO2gyESZ8oloxbN3iinC9/
8gnCgu7IkVibfXJUAdEDhRnlyeo742LMDaRtMCFbTbyWtloTxgUyCePihM6Vg4u+v5tKozXPkXbV
a/YFCzm9ACrODz5d8oumpObHZAvrKBvF9Qh1ycu8K7mEB3pcpZyOlvdB9dD+Hk6+12IH+k83DJCp
IDO7g6vuO/eNnwh+kfEcpumo+WHELzjvnin4dUjnq/7XzHY2mm4ov6zOWyuBWn4bZzWCtEmt5zEU
3gNSSPYxNmptH8GnNMOqgyuUC3u0X8FpWfBm184nQn7uWkMzb6PNXYjoAbTZ1rsL0/ouRib3IRck
2fNwlueafANyccV494LslRJD61EfsvhlIrsqzbUI0XUOs1mOh1GB4XurtEvN/3WSUQi0VKcK9BbB
6UILv0Enr6+KpjH4NYzBJchmrV6j+OBc+WmqoGo607KeytI/SnOlUZcwVjC+t1FSfmQo7y2KobdJ
MKNRTibmNnvQdcKITto+JtDADyRjPgnFwOABTmidFGPwaYzhI0oqMwNGE10I45dQ6mCH7Qaa9UGf
g5tB+FlO6z62io8wQ1rMtSb0JvLB5+hiokmQzpyXBFA6ToynTtOjJQq/7WfVEwIaOyM+gZwVLzxe
DjLNXUVht55c9HFkcpz6Nhjeo/EN/t3yMBYw7sthBtU/1L1V2cWEyeOK6M2HXLbMRfoABRJQpvlV
2ge39cvPOoGPCl0hBCpnazf5/It6Yp91zR11KlEBIUM/FQgHWaADdvX4zepUhLg1Y3yORWigaVUM
+SbU3XCbUfOEFj15BNE23kZtQpOyhqZrzk1HCcMQ9weCqxoycjdbHp0aCBrzuWeZXbdmPyx2ij0q
h6rI4dHqU+8lKkflYnnJUfaEYU4vM+fJ7HK7vj3kedrMYQuqiSjRO+YVefqopX7R10yVb1cefqSu
972A3/6HP7PNxyR+Fg0bHbevxu/wjKCyF/XWG9wx0QwwKoHmDiiGRUMFN/4wQqVVQjkxdzsqkx89
NUQoXmsIbxugNTMKFh5Cw/fPhe52zwHQKm7kT9HQ0+nTciUMSA6kTwmL4RSaJUWaOMNaMEJoP2B6
FkdBScGa1yWpJYxmWXScL6YyNS9Fq2o3EJg+lL8ydUzhDyCp5rDBXUlwmNYNa+Ri8netqoutYVpg
3gbD/qxQKYFN8iu/4uEhCSkn59b6S/fDkboYBK/gcqiMVW2M3IFFxCYISmDZUL4BIFNeMpDLHCrz
fTk3f/v/NfQ+32ja7vd8aZTTb+6qIV5QZvrVbYkbDYXovjoqsBBHzWdiAreEWwKgdniJPCX8inKn
vig703upkLjm4InUDuFxbeNRMQsDW1UflLhG2F21k32VWv4VyqluE3ohO+ah8a/S1rcI5fFdNtZd
phIYTjq+hwn8O1kxlZsWyPPHWNlf3bwUjxUlDM9ZamxgZy45rbbTUkw2SGTue/ZDOxAkAsXQHn0d
qcwTOt/R1kNA0xpJQGZgP56gzy62aqjnqIfbylPY8xsq2De9Isri8qupU3JrfvU+FcOARJIlTnCu
V+8KKkylm0evUP4AMe2cJ2lussHbiSINV9DB1u88431A+Ua3lV7Xs35RluudpVOaZLfJ+wOKKs3r
MPTT1oMf+cHsW+2TiNip7XzrGSbw4OSE9YsYXAe9ui6eQQ68uK7FcCsP3oM+d8HYVfBAZ4JiVLoU
Jih7xScTDsFV9GpERXDWQuL6ivWJgOG7ao3WS11n+hqsWP5Q8wG8GP6MpHWqcNnVivXikpw4m0X8
mvS1t9DR9F4rlXFsLad97maEZwZBDQDfWBzGGR8Km1SwQ9dRgB7AK8ehq76s2ABeZa8fdfggUiCX
buldAQkXe3B29mMIFIDvbT1819qS40WWfvHNOHxgb8/2RnfVc1tYKKvPIwpY5RQUeBqiVssaudOz
P4HqcCpHRxUV2qa6dRa9Mp3tMjr6VZ19OLEWghYT7d4y/PSjh+605zH02jp2d+4LJIoCPoiPDkXi
B3ai+saoRoiEA+IjkH4hzIP61Y+8Cx+Skq95pFPm5piGco5Bdu6HgscMv3/rBVWtYGGg/XE1kzDe
poainLxe+92oSflkwcmxu9sbkJeJOTS7MYNe1uA79qlM+aUF4/zLT8WqstXkexYR0bMrwE5UXYp1
13JOVAe1P9gTL6zqqf3UFDpSIRC3fHMKfR3r1vjLCPz9SDTmS63n1VIdA+9oWUiCKKJqFyrl1W+R
kcV7qHnGpexWoW2jGGmSpZu9uoCRI0x9aw0+rXojcZuvHM1xt+PstXUCRrZZEtyZvWyGqFtu+J9Q
CE68TboG/1khrnKloqUGIa/7F2A648toQKg8z9ENHXn5WQy+HYavALraX767M9Wm/kkyGBFioRWv
NuU0D/VoZqdUI7hvhWm2GYnzXlXgkssxRLlXuIhqeHbzKy2tXU+g5UscBtUyi6rpKvSIom4lbfZZ
EY4nUxU5BB+t/mrMqVoEgN2fdrtk/9f84hbwI7WF+tYkiQOYwMv5xlETn1B8uxlgbni0PBDAOpJ9
Vs3nCIy/2yvZC6BRLdqVTlMdYKupiWlBs02KxBTVQTbSde/aegSoyoW37F9zMtQ+FlrpKVseH/m5
mhuEjZKVViHmBPNkfia+BIRNurUaccO7J+JMx46dMdJLVcurx8GgGXa5y7P41lh5wO6ob9Zln4BX
nR09BNxwF9b6J4RZ/q6V3QpqZFgIAazOQ1RrQnVM+B3JFwh+yYhX+UJejoE2X05Zvcn97nzzlJ0f
HbrOL8O1vPzX+NC9oM5qX5GqXkdER94n1chO5BSBlM3dqAnqrWFwc9D8LnhXWx35RSuYttLLk7pc
THnbn6SXpDrMXYr6bI1l+TwvOTSa8iaXjNoJKZu5K5fsyX6tZDdge3NbUnZhh9hYZuls+Q2q+7oh
WhVQjgVJmYoO8x+bvOodf9pbfYVuh+zfGznv3pVXdxsblm3tNScyPCZkAq9NkVIQDhPyYxs47qNL
LVdi59PxbjeHQUcsD8yEHMH51n1MZlRiQySWDNU/U/WKj0a3u34hxw170yApy/1ZbPoQTa9qvtLc
+PeVtHFU+u39a9z/5AWU4N7Wy5Pg5MPmKoTu7JuBekKYiKiQdT3TNJfy0jQndh3y8jZAjiWZpy9C
t6tvU6WtkvPl5b8mkS5x9oVmNasxdFIKBVAfiTqAumlSBY9TGgTUbGhsKytgOqjIkHz84xiFE5wp
n1/KYXe7J+CY5X4B3J5QtbuQ7sbUT6CK+8N9nBLr0b6Oxo/Bspxd43vq2qnVYa/PZNedZWZQpc19
BCXGfaTmvvlw95tFhl8Olcbb+FtfR9QTXCAgUFifFjGSj1CDfw1yhLfUJGv2YRT1z7rWfEi7XxUL
axyHWqc0n21eogfBNa015TFzYVDjy96sqtqG67oMjXpL6hFNn2CAdHYqG/sAyvI2Wk5hc+ldRPEi
O+T+mNVbytojxXWSNtkYCdhiILzcVVREsTq3noOnc5Xsoq8zkyCP8PhlZcq+Qxed2vvx1TfS5lqo
enlNCvFmFsX4AWcC7ITrMizU1+a18p3utfY7g2tddN2rxDr/vrYNiCfTYLpQpu0uYzvX18h16pyv
IIoCsvSzMlrnqEfJ8BJVIDRDldNTFPvDC1vdYNuyA19Jr1IjuVdP3jfpTEpDY4t0AJeQtGhmV2vN
CNBd6EA0mqV3kk3akuReWP7YbDrFixe3/t0vr5yy3aLKoO/bVqjtplEidFtQRl56cdEdrI5YBWIM
SnuQfWc2yqu/bG6iU0pPZJKNmAGFiG6C93GN6Nh0TnBp3f53YznQBQ/xVK7/clAwAM9V6apoT/0z
g/hecEnNLD7xfVn+ZZdr+mH+PMLVsZO9wdZ7smoEkufaIFnjMyFmsLPMnFqtf8p+pN3ikEYp2r2Q
iDE7g3F30+3KpXrovpy0yTX/jJWmv1bXw+Cg2WW9NYdJoLwdQdZh+e3WEylyqzB4jaTp+jzfda6Y
L+nLqwymVFSvoqMeIkouEIk+Q+Flnk19CuAQGldapxRne/QhItaiTFvFSpwBup+9JvuHvvMWcMUn
J7DKvLtqjN5Hna9RZnYpMlJ0Mx/qechbyh244fjd0OKf+gxtkk5hPfErcdB1AABOgvERucToHSyj
t7c76AzlIBQykC1wSx10Awvys06W4CHrgxw8hP6pIh19dW2bfBrfCWmuU6uCltaObn+UjhyHony5
QR+K7BMdS/EoIQ3sUeorFip4ksc70gEM+l+WXPuMRSceAQvXN7zEf1/n9jq19XFfox8oFqNced9m
I5gCAs3hoVL9ESHFUAEaNjdUNjarbEq4T2RFS7mi0sbHlILVo7xqpHGabA7nehNycpsHSX9U68g8
/WuUvBQpGXWozoDm/rWIdN8mxU4ojihkcSI6CK+tN13rvRDgVQ6hOVjVSV5GfRZQYYVx5AfJTYOi
BtB+TgfGjkJHvgcRKt5W7CuHiOgI2gTnwfvRuH68msOIxUImHWUm8n9OSkoXgIDyIEcqRrhGUSHb
m4hTJyUFqqU+o0krzuc3GrZb/4+7VnulP//pDhE81QvJzabBf1SvEjEs+9JCl0+Lm2BzZ3JrjPH2
ArFFluX8p3tbAQajAbqctKeoc+qv2qdtWcZVNpWtt6fYDIHbh9y9urBWdpGDeEuXtcY1qxPzKsqA
ihHFR4Hoj83jHryqhUPidV5KOnKn8hejTobxblNV+8MTU3OQK0k799VVDX6cMiJmGloePyoOEsrz
2tJUuWZGerZ9knPQuNkTRdJ3EWcsiveL4Wg03K863+vYoZbxIoOwo+WF+5hWrSySXfOA0Q9WShEP
+2CeWMhB8hJ1GMTIYhd943nvJpvqz9Xddt+c/Vfbfx1Si7pBrwzq+6Hj4DOBbwjaoLr4wJlhG54b
u38MRmvYtzzmLYBp2MrceSMCa+5kzxFVdckMrbw4XvljsEpQ1X9McsSoo4Dbwui7HS2oiEVXKCdY
VlG5DrvxPZkopxxav3ka+tR+SArFP3lNp21NrU72OgTOx9qdgo2RN9WjYlrowqdR+jpNJYfmznLf
knboDkqrgo8iQeIC06QJ0iE9FuVByyLvqPsBzrYzfzvlCF0f46OphwuVg7GaWPFjPicW4yh2zq7d
PciebBTuAvvEaH50YyDipdNE/abwSqQXZwHh2k7MfR1QbB5EIbpr4+S+dErFoTXTD40FppCU9qMX
nR3LEtA/0giextcG6t7UdZqL7N3sgbfnLKgcSUBMc61d/cW3I2svR6hJklxdyJcXpK6trekEarCk
QANIQl2Fm/vqagoRaJ+ROL/b8jpRHiYjSVdyGblgW7bjhrQ672j+o6y5GTLR7BCLQYVG/gmeijaL
Z2svZj2NwdKGmeIUNt3m/je3tpE95oRP//Pd9QhAIXcFaH7+s+VweNhv7+5u+vMO739BbLqkROLA
3t5eMuO4AVCF7cP9NWPHgYEnIwN3f9UuUtCbscDYyuXlglWU/X6Ht08rCl2ofud3d1tbtwL2O7w7
OVquL99hDXHa/Y/s53eYNrf/v9vH0hcUgYvh97uTs1XH2iuBCypq/iDk7DzNvsR6Ze3vyzukHRdD
hYIQMLzyGdzRXO+qFqfCbt0nUmXPte54nxTfwLGHiNg+0/zyPdeyZWEr6TnXPfPBm5ASQG7rwo3J
es50InLh5HOXiQRZzwSNJ0UzvkqnbErAGIbljbfxVUfRfEMAdC3zochotUe3ED/u4z2N+CHPfDac
rrpqDYW9XjnTtKeIxtexqz2FQa4/wXx1dIdGOcVzbyydfh/GfLTSKYfZPpT17LZDeDAZ4jchdBQu
lMfzGrLRm2J4SDun+JfNF/Xas536cnuVMa6J+fv6Qr6MnNWYSN1PdpHuZXfQxvoMuPnWk7OGBjqj
0i6hI/3z94Z6D/pAcx+lKYbwYQuDRL68/71whv/K1aQ+yBFJE4cnR69vf6k0we1OHHQQIdk+3pC0
GZ8i6NrbRwLYv9iocQqM3/gyeCfDz7JzrWgUsI5BdJFXVpJSOtVXxVZ2HQRwzUWpg0CIzCZe/TXa
E+qwq6h2vC8gR8iGV/Cz8fcr3M22KFBF+/MKd0dStr9fJacIBf549kMqmm6mGqYPQJkJbbPpWOvI
i1JSH4gd23nIrCdvOJB1dkm3V+XZ85BKGNSwuRqgC1bkc+wXJXSDZYdi/IdV9yEyi8b4Lc6bU+V2
/i9vIleThQN7QmSAoUqHlTxxdeBTavjdMbWfjRMoH2HquTCEtdmrTl0PepeeeaV0iaOpYahn/lxt
Y4edc3CUzt15mVvtBoVvLkp5UoaFnZfmf+fHNR6BahXtopatxpa/Mbp0Jz2D4c0VRxm55IXepePx
ZnUMbzHwIHgAUZHxX9Dwv5wtoxo1dU3RknWrsT1ZltmcztaumajNpxL+oU1UF7uo0iJipl5wUT3w
IOCLFQgou2Qp9LQ5TbWtPsVq/SrtLpJjq3iqmj23Vo2aSmOVFY7yCZ5VW3u6b5NIZvrQn3K9hXS3
N8MdPw3tQZo5IR76ckBv/mpNoUsZmJ00kL961Fmu2SYShCTjmxz6wUwOdV0gyScvJx3WCtfS9r0W
5MQXw1XkdsXDNGbpq2eTPmsHxBFcx05eCwVZBTsH3yG7XUvJVZyrv2RvUhoXhnTvJGfC+WI9wZK+
hBuZZ/HcuNkWZEnzIju9KDYwtzdXOReN6VcziNSz7PFOYCL2w/gohyY9IMCWUP2O8IHyknL+3PFT
KNSFWdQRsXoaY9BQ2XQy4wG9st+2KaWeC4brGqCwRdhPDowH/R/3PNBuJ2T2xhy88R97Yc2Bhk5F
936a3gRqK8Cqy+S9U0Yd+n+e/LJrFMQ8jdgM9gEgrXf2AG+qhTIh5erTW2ut5CAt85KLgSi27Ll6
TD2TrbETmKckrkU6X/FBCczrjxo3x96Z3JP0TuS/wSEFryPoqqtlNOeqSdJ3U3Ojw9REFeF4JuXd
lK9tMBZrOckqVAWUb8ThAYWVA+z9/jqYKyZlE0tdHi9ChyeZJXuk0QBLSHQUKhiUhKvnmLAWcuT6
tRVGBdtyJB5yPuG1dPaj61/IM9560lS1fbDMkpGf0DzdI6V90FCIXBhDQQISItRXpQ1ijgmsRCDY
28UUF4Bg/qVZ9TeYHYD9RHOZuOkUj8IsrY3tT3PN3ADtocIj22vteq6s9hZQexdfEe7bx9qcRtda
xKKALn23/bJYiDRXX4vQJtVi6jqBbNPb9jBE7TxlmvEkRfQAl2z+WicczfhS9t+Jr61uK5WZ2BV9
Z34VJpUKqLWZz21D1KtJovRkqDmZOzEE20h1/EvoGPnK1UT6HtnKj9RxrJ/JcL2tg+jVVUFq5bO1
+gbwVadcPVgfVv40odI0JK8TslYvEXoQL12NEpRwsidpimtzWlC1AbJ6dpZtWq5zwukP0su9URw7
swciOnsL+JRfmsN9LfJxc1RLNEfpd7w0fWgdvmTKZ+a13cvYpasSAud3tLQ04BeRsZBdo7CctR22
JdTdTf3OSQwpJzFQPjEPNlJ/TeIDBhQ/rZ4orbqZBzsNDxkiiCB4GJXk/OYoHxk2o9pah15BHNG0
lP4081Os1DrskYCfhpO0yQYownBK5maKG1TgKzgwpaOHuncEu4pH9nUVita7W9qkFzo40FOZfVDr
JF62/eSfaztwTk3uDMsRHdyvhOD2weBPb8WEgAPC0OWGmszoIzAntCUS96tCQfMq0yfzGHVa/JiR
vqGsV3e+ZvH4riE+EZDZWIR+1oNr7KPHe+M0/qlmo3OgmLF0Z3VXsZsUO1zIIUnk/B4cRLAum2p2
EjYleQubUN2itJqa37/sc7pYlykfT2Rl42MNodl+6oHyyOoA1Ny/VxPMSrJyoKEHpCeEzYmqgtGL
vqt2G51ldcDsa+aR/4d5chXTGnauVkUXdaJUQEFy+cG3hPeE+qP35NbAR1z7Ki2jStAHmpwGOWF8
0majdDt4zXSRvcQSYvv/WDuv5cZ5JVo/EauYw61ylpztuWFN8DDnzKc/H6GZkbfPPzvUOTcootGA
ZMkige7Va1UdzGU+InDp3HSrCzS9/TGcJmSuaq9GVKQC1TDvfTRWoNBMOJhotXmvZqN9F1vAXBgT
lso0pKVLPfsCRVRYG8MoXGoUgBwVUNl2WYZIWkbls5Klv66EjTKr5mHo8zkYiuCL0/3UzKx8tXIz
RQMYpkBhdr1g71iNTrKXuxXSMVAZJF3wJRzl75Tst3d+1GSnQRusmfCvUqRK2Ul0J0eTkztX1d+F
3XByl31AYUJbw+/MsYuDsHNvreHOTJptaCTea6iTnJ/ejtRJ8TqGgm0turw748+76zq7X2bTu4Bh
Zl801q9317KVmnequ6qgUgmLLnsvLOVMRDZ7HcMMqemol49u7RT7IoPsseuC6Am1cn9GnCZ7pxp8
HtW9fm40NVk0uuZCdekhAjJd3ZqkkYa12UYHx2w+2oWvLuvPnm77T22r75XYVF/dvoCHLI38Y6E0
lMfLbrZUE9d66dX47Aa28iPUsntQccmL5vFndWUm7UNt7I6wU1A5qvvVG1j5rcfe+4fi5l+Q5tKf
5FJKV3ZO8F0LavnUeWMwkWa6XyLJWwpX6JACAPR59ZhR/b1q9cbbyZSyn2GP6ueqMvAjHvQW8vHB
BdU26tYWEeQNB4xIkAW9jGlZz7pxiL8YefAtTyr3G5GEUwZBx3uhjkuZ274/c9ojpCdZOGtM6G+o
GJlR+rHSs6R8d3z5gpha801rg/cRidSNZDrdSkZ55MEFvJflD9BFZA9tWXAAHVxlJWztqJdnCsc2
adZlVw/oChHpjnXCGCjMDVlw76ehc84DAxTzdEUlfrVo4ixY1jZ0IksfhjG+AWdfqiSlebxybjSK
6P46WrvUJYV2HSwjC/Ii0t0N6/yecrXxqV6niPV9JVOWYR/Uq9hupVkoxdLZtTt1Hw8A5SIvK7+2
4TP4Y+tbXDbuHLJx5cgXZh51iJbn5TTQDN8T6pC/hmYXLr2Sc4A5AFHJ5Q56tSi0vo16TkVG47/m
XdSuAjuUt1JuyPd26CMZNXn0rfmoUYP5FKS6t4Ef1Aa8Z5ZPTaI8CAcoiZIZpH5AzqqqXKtSoPIR
kC8Cigm8rnq1wGRvpDjJVyVCMFYT+c8w/qvbWHe6pd3LxhdzaBaBlQ4vbtnrG3SlQVZN9lL+VvdB
/NYg57ZugB+tFScwv8RJYnzRbCIKfSxb66Lp4rch/ibGImqcVxyrtQ2SLePLoFULYVcMDqpo8arE
vHr/mYDyRrwE8R1rEUjBWjNjaV4aPlJnnCX24iqfujebGND98v9y6XRHp56i0Ref5vYg7Xfw2KNo
CcWfaMoQnHKBMOwHW5p02Zk3Ea7JFKBF9Mc5ngbQJ7Dh2TZ+fLKrNSW3vlcfP9ldL0uPDYj/NjKH
eUXV8rzrupfUqMq7YqpctOHw2f8xUfVe3SFOczWRZSsJIlEVK3Gs9fVBWeQo6t15maEta72H8KR1
nFWu6fnR4aS3oSq238s13ydpcXfrmU6+TzK/3VSwfB4NRHLXdZSTwZBQ8YvgQr74YQUngFt6D4nS
whAbshkNVfkEDCA7l6Ymr0ylRaY3NVwO1tfPQh42cCRwMjXN9Cxs4sqNHWNHZdBJ9DQnRPMbqFNx
rEhIBXGXnq+2sEyQEEzkeOEPg/xAMbiHMnIJgNXVh4KzHlrOA1kRMWrEdbGwAuRBRVeL7O6QD9m3
rEzkh0ovmxNki4fYc6XnWg0DMrpGtBFdXVe6WZqH7nU06Ma17kTuPdlT77FWm4Xwskf2L6XOPl6m
WhHgF1wzg4EWdNC54cEv9fo50Mt5NGjQMVtECke9bZai29TRD2rjh4udtNFdytnTqGNAoo6uLXOz
qOG9ZFKCWlVGxmQjZ+i7WqZR3Zc2UWA9Do7NxGwb1UZwbHn4izHReF1dLhvVL5emqYwxQOjmohum
vPZAkGzTwE3OolH0IlrIhYmgnZalV1tQjwnVSp6PCqgJnHFyFjZxRQVnuZEbEpw3myv57gK2F2UG
8jAfl23ckxuZOHgSp0l2IUVN65j+hXnQ2bUoNued8+SomvsziHc8MOz3sHB/qk0vPyelNAJLqvxz
nVX2Bkb4AK5FUz91CvW7uZYXz0qYB+Q3ivYdLK+hac5PrQwfw8e0lHWeUIN5berEgqGuTe6KKEPS
9F/t7TT4yUZsA8WVZhYb/s/C8Cr15IBnpiRDHpc6wIJjNmoK2MjwHYLzAVaXYdiLq1tjGUqyVqKG
Kmrk3Zyp8dmHUPU4XYZa+diqZIhvQm/CrkrU6Qvb1fmPnxi9OfelUixjWXc3EtVoa8RWB9BGZvCi
KpIEd6BsbMPKC178KPkamE515sEdvOhTFjyunj3X6gkNJw9iylhU6o6UYTcXTjEnWJBfVHsQheWZ
MvDYGDsqi4ze0p7MUFeQYhuqc6yo8UaRiwT8gmYeijCOV37ZK/cWRWLzjnKSt2607gmyT0B+tl8k
rdAATx4Dl22Ir2vlnHLH+l6veIIkhSIfFLhqd6kteZuxkMdz7qfDYkDI9LnrOCXnr9xzkoNu5KQA
wqqbEeCSowXw1vjgTWVSTkMp5Ez0RQMkLwTh0IxoNEa/R8Qawl34XOeIvirB2Nq1b0OlJ3f+RH2t
9F126NMCKjZM4WQCgWAcw65eC5NoOl1tzsQKZmLOzS6u1IkT+2rD4+r6Z32owdbXBeWEOF0SVWfb
T7OD8JfHQFq5xlgBxNKctUFgaz8WYbGrs84hBN/4R7vStBX4tugCL7694OAyPGSDUZMw1orpmZsj
zqR5C7uh7kyPdGUPYwskBsnEFqKUdbQSxlBJ7eJ6aXswNLtE04a9PKhA0BTO05nXVA9tF4ME112C
1YmMPnvTQYzY5/p2SMpim06RyRBGxtXolPEll0QoW/UedTlL5qZcFa/oCPvwhBJabCEmpZozZas8
rN3pEDUDWLhsuwKqMTez1pY9zIwJ8NEWUrDjAI7e29S1/MadUS8hHcI4aZ//uDUW6EK7p2Im87Vf
bm5luoiW4eawmrCL1czJDVzLRzd2ISY4gTE+RHVdrqXYJrkfDepDYJrlnc8d3Kx9o5i7KkUBLYwE
u9KJ1QfLTNVN5hlU8k/ONuI2DymlPZOrnifZXAHrthGuilzHu0YCri26ulUjeOkU6qazSAlBGyQ/
JD7MmoZjRM+5x6mnGVXztQ7ZDPP1K1+jESoJv1Z+SGnLniuGaJtYxcwmzBXOvHLNMSOFoydIl1WU
FHeSVOnzqqHUvAxbOJqahNAhSYCvFJEfM78hbhHaG6/M7J/k557cPize8sTI55ZU6PcaKLlVDY/q
0QwjbdsMibZBgqE9iRWh+kkh5XJhzW57/2uZsTvl2TXFjq8rFgnonWlFvXXy+TCRFOrAorbijPNP
p6BPNjJixc5PCG2PxsanSDHM9D5FYWdIlgn8Q7B0S1qe3AV1nj0VTfGUdZp6Gtw2feJdZoAbDSIy
0+AoZVDd2Vq5E6NWU4XwdxrtRoyS9Shgd3JN9DmZSxjWWFXEuvuqOYGhKcC/a/GbHcgHY1JdMS2O
J57rvKa6OdGNBs3JCSuAma3icjyvKQiLinZWaVb9Pq5cT8rfyzjuAYhAiSXn3RulHc7BlcpfTd1U
wzLOYm32aeBT1ywrTlsURwr7GGRwhzhICCaj7hz8mjA05OscWkODE34R9D/YkUHI3Hc/YT58RlDc
f3USeIKpK+rOYdwbm4q6HGpd7PyckBBeQLNtrk19cOY83vjYp6ahwGBvKjY8cr2GvLgwZpblICw9
RGSmDZfn1xjMAt3TD11VuY+u100/FLVGmJFu0jrlsmwMJC8mZ1QCzPWo6dBtTF2/ceBxRgz5upSV
O83Jl5onMXXkVHwP4dHcmlzNuunmbH2CVcx5grpIb4wWeczBM9OkXntpEm4/1YJzQ+/PgCT3KD8E
kA4Yizwaunc5Vx5Ssoxf3dasZqplOs8omA1zNHeTB7mRgyXE03snseAJ9Ac4W8Mx2/YgcWA+UaRs
Xpftjq2GDZ6dUcXS47Vk2PEii9z0IZmagcwCmYY7YZFd7+BY41Zm6Oj7pnNUlcwY0e2mfFo23WQB
RKiTF2K8HIgIZy18xVXjHkPi8vNC7+1Z6suPkUX1lVnxvQ+kn1amm5ZzwSwkiIPCqQC2zvJJOh5Y
qzxW6KvE6rOl8+fZkXoWPZkQOsjrRzRVq4sC5/CuzNJy4aWW8Ta02Q8rMZK73KmkE/TQJL2Njt8R
Og9TNPKObHL1LfGbHwaf2RsPlwbtS2ABodYEcxibL6jNd6eMIqZlYNsgiR0LyUylq7alR7m1C9/k
gFoQAkPyeODX8kUZuUGiA4LiXd16K9MBYQnfW/DD4YvRSknZREoobQgAfhtKiM0THQLyAj70X7Us
MESmam69oCPqrpE6SddmkTd3vpkfY3dQkSHTOPqXyXe5htmFoLN/scLirpP8cNv3gbmHxBtGyKkx
4rOXf80Kv/ZmXke9aBa0Pzt1JWvyug8K59XP3G5Za3K5tzlAnD3e4jxs2GRpMDisUN3Wz+XYePOO
WCTVQkUIU7TjR7O6iSzKPuWzpjTjV2WSWIU8JZ25Vp7zHzWsMtl+8eHa/WbbAcwqHQVnPFDCtVnC
jOLKRvfimMC1St1vv3vGsC69gsRdoz22qe5QpSfdeWa6qXXIFgYL0pEhUud1jch0l/j2OoKTfJ/1
Vb8xbWnnjlm6VAZnP8ZVO5MJehCIafpVG2jmKnObV99KaxTe7WBWpUPwDV6mi20U1nvOjwcqZzRg
oUFfOVJd76B+3TnUN59wmMTMqVA4pQO49AgYSO/54Z1oIChT9lIEK/1kiiQJWrHENpbkdpRjZw3K
Ue7y197OL4WZEo3PykfKx+MzxM7yUyYpEHgp1kkN8+o4GOWlC4Hy5EkY7gPnPZSb9CBDOuGE/bD1
LBhQgPdn+kE6uQ2Vir6ZvHWgMtZg06FmmrrSYJ6nyNa9qbbdqTFrCtclQG26FAaLUm78veo0R6Vu
bDjrJ8ThBEz0Ha7YIvyIch+M1AB9gbCLhmIs8PTCRfQdv/rCpj+FRXt46lFTOhdx+FQrWXUi0Mov
aezI8HVV+yzbaTijyCJZl0H7wyYTcodMsHbse4vSRt0P5uw2sgNXd2IQ0vjuru0t4Mpj9I2wPh6d
YgxbJ4jy2bUfqFY/Gyo1BlSXtsu8t4vnQgubJTKY+Vp0Tc3k8eMo8Mt6I/VvTj7Mu5oyUKJsWrq/
XlqcWveuTqXffAJV7CNPvycVLM39DtlF39ml1XAphtA42wmo1q5e6o72g3NdMZPD+lunG+1lrBPS
Thk0n2XwNpb8DkNJnQ9NWP3s9IfOtmD5iXznUJBmmsFC1S76iOKZJkSKPJAad4M0HgEnfs6XBCbP
SzpdkYa+JGpcUMSJSQy2GYVSXce9UnRlVU9OklJ+i0D1ZCidPZaR3PIMghZKdK3AG4+DTbCM59wj
mM/uPmmyOWUQ5mOeycksACZA4rz/qCY3Tt040njq+ubXfxKTEx5iwOHxsNUGXv2PZp0FU/YQxD8L
N7d3fQH3o92gb0PVTbIJdCqsqM+kMrmEm4wj97DScq04j3ZpUWwpN8RwvItTF9kmY6u+T23ycj4/
/w3PEJJzGVQKEB6OZ0iZs6UbBPJ9M0YWKkOd/JjHd2XJBnSS671r2zDctDqK8KHn1OchmJIvTly+
qW56lAt+6VHco7YOnIkolzY3LSTXtcbQN407yhuw0iiZZ2q8VAyr2ComqwHunh4ZXUFmmn0pVctL
VS7NdztPHpQBmaAqk2Vka6RlZ4T5T055J5974ZvX8g47P8qgaAqaTTnUJ5uf0jpS7W7dG/ZwkS3b
W8ABrb7IJChVMwl/puaRTBbQcX7MF7OvrTfLh+e0aJXqngRTsyriOgPrUoKNJozFnqu6ZJXezNPK
ir4VWT/3szJ+l/0SEYQ0iJ9MoIGrFuqT/ThqsLQYYHl9p1PI6Q9HtdbtR9txFG7ZK6JcxdfANyjv
tOVi5+qdBZ6we1e8iBulbQHFNyoTIHwT7qEiDpdEboZT4pj5rDWMb6GSe4+UIg4bBeLUNaSnzhNn
dKgiU+87NBYACNNkuB8SvaPsp5RXZdo2L/Ci7oRHYNYjVWvE59SuytZNX21ky4u3cEKYW4X8w4Hv
MiL1V5tnqCecRQCR/7LpCboPajAcUsK+sz5w3EdD1wkHlf1uwp50GgzBRQ9asK/jYwBQj4qasl6W
BjLVHp/lwkTxc8vDRXpuwtGf2a1N+nsarRobxRlDf5RlmEZJPLApqnmQlkAqNL3ttk1D9Hq0lfTN
ia33DqTppXBC/ZJp/g/E2lMKoJ1ZDo56Th0fDAuObG4RkRrWfRul9546Ra6zpvpuQp6VBI3yzinn
vZAD66mA+mmpKNGbPZT5grync0mmBswyTKrkjjauKakS/B6VshhLMEu+WzoX4eg4JtD8kCT2zZZL
vUn0lxvLtIpwi4krXezr2tfFYhNxnebctx3BZsnzl3aWp0fJqxAgGGOIn1otPoC6+GIBmDwGmrHM
/OoBCupgro7qYaycvZ4Qx7UcWznmiLrPx8FXFkZd9xsnrtQtOiTDOZ+aYJMOhFxAGQSb3HOChW42
6os5wKdf9v1PiuFGv+PEDq3VU0m8fVbVTrbsIEjidhl7444MwtzXJQOhqFzbyAMgtrgwFWI1nrVx
Iymd8y/P71WJX31HhQbGRgRGk/PhMFKsOk800tGhqfWLzoiI0MuDRUld07SzqG4eIAtKNsJ2a6gK
++1S2Wq37KxOm7EbOeqkCl7sqiMMY+nB88RGuWgTQ7tEju+sfIqz3cRYk5EaDxQYpRvPQPGmUwsY
f4L62JVa8gCjAvtqW4ZrSdX7rbApCdAX2GWBg0r2haOA9a6ohKHGSY7Mvvc0dsmoTXyVJWnY+Xo2
7sBj8+m4ZDACivoPDdgjNoLRq1SRdugowl22EDBvkqK372QETWVLbTn0oDRP3Sux0oAzjh8089hL
ggOY4XQbjAQsbGAei8Ia1YXmOy7kLt29RzTcMUxS+GMomccahKJLvdqdlHnZHXvpqdoZ2YjRZNfk
gd59MhECQNzQZ5MX1+UTKl8E0SP9kf8fE4zOHIb39GI3kzJx82RRjHwh8plcm4K89KKAIWw5TF5i
ICwq91Tn30UHaVd5ScI0WlhWOV5gmHJmmlL3ZFm08XK1yYa5VmNbB/+KixjgtKCfDSCSkyXvwmgu
Gwi411JTHnrHKg5NE/+6iqFagKEbGkZIrwEpC5/rJXci/q9iuV3FPAmPpYGesSQb+TpRHJeqShr+
DZxtU1vE79PxaJQmD4AkvKsLKeLnz22RHayFBi4M3QibUEJSGtadsNV2RqCxgrY0tFWOSZVLko6o
Lqi/9Sin6SIrhlMDHdBFhtlgrrm+d+fzrteE5mKyhR2s+d54sQETHfjRVZ2ygFdQ5zHt6nsnV5N1
Hepvrd9GR7/9QRC8PMXNkK8c24UtJkCBqHIh3RRXcCpDkyMub01tnfqiHwidIj/Sm7KJ0IQFX7UU
v7mwonwxkLeYGbpUP3O/V+Z16HoPhV2i1BaW7tmU+acIIkh7gmhvNqgRq43Bo2XqiqaD1IMqSCfr
s5kYUnvi1mm3kLpYvWjVfaBP5EyyGSPPwwd85W6SCcdtqQojfTFSVMKpV51CfQi4CYIl0RS+wrbA
N5uV4snalcCprBvkV3sVfqGJwkn4dehawRdtHqIMHoE89OJFYyn6rg6o13cAcz0qvlndc5yeyX2S
PcL8uAQmKd1NG3W3qZQXLXaKQ5kE7rVr5EkyD4cuXEHggsZK2vbSErlWaR0D072v9Ow7pRNgxNKu
2/FbC2Ydmao7I4vAyznxuDYcF8BVKT37aFvdd0My15uyevSGoXzMEvuSQyZ8yj2pfHS0zpi3w9Bw
h6Vr24q7JkURLtzaPRlZ3h3bfHBPKfLy8HOGL14SlttA9nMKN7zoxYyITRKHDDZiNKKOGow8qTIx
6koIV6WR9CDbunzP82MjzL3VpofYz0A2cdAEIDn6kDeQwTS0Kl5QD2E+GXEEgbcKdzgVVeZTUhH7
BmgmL+ypawyyss4zHu9SZBlPCVVKQEKVeCnmqk7rrWH4bpbXuQ3IYZ72Ggy/OLPDq1bZ6HrwpLFU
1PYBpO3Uf4muikjlEmZ+eSWc0w5Mug7t6HVU9qKU0I2fr69z+95dQPgjr4WzRjHFovRt9zoam1Wz
sCiz3whnOegAPbVTGla87uhLc72uozW40Y1hOe259QZrlQRjfrCjfUaE7hG1r1aRu8epkuYxKftn
8nPOMYNZYAPDA+z6Wt+dmzreUtLu7C1Ngo1F2GrlazFSmXU1tVoXnXSQCq6cqwHUpam+Jzuyszu7
Owv/tAziBefnAMF21E2stGOLF5AnlsMYgTpyF4nSf09zo/2a576KMLpmnKlLDzcBvFE16bBLY0RP
jYxUmOmk6o6YejsPnd57KQkdrzR4DlZiVKmQ/YDtD3WRaTTTgfRVWXvxAlt7br5WReJtVD+DtLwj
bBcmZrmopKJcg1zmuWV747BzkKkwlqFh/b6Mp0tdSQp1/sHhw6WeKPkqmqq9POMecVvv2eTPo2h5
WEjQAD1r/LfduTFCRFNPMjr9HHrDveiFY5qdCtB5ogfGyjhoKPTMgolefSwhebL7Hr7zaVUEOrXV
xK61CE1JOw+u/KvRpa0ldd75ZmbDn+9iFzDl5HSzxzqci/4QmPNPA5kXyrPCTYb1zVm4EI/grGPC
Nf/n5dyWA6NRKsoTwgQr6ruHN3s03cVYO91hUFL5KKuEuxoV4GDIGdkfIJsIJkUh0RSTrJC4ijVj
4sFAGHa0UBQSNuXPVZxNSeYWedpPA8JZjMLai+jHtLKYhuavB48CRBbLERD1ddWK2DKwJ5JSzQwk
8yIaxnSXVcGvhtrAdEfkO92Jq9vAze828Mnvv3C5LQ/cDMJ7sf5tnujefG6v9F+4fFrqNvev7/Kv
r3Z7BzeXT8tXnvT77f/1lW7L3Fw+LXNz+d8+j78u8+9fSUwTn4fSDug7+sG9MN3exq3715f4q8tt
4NNH/r8vdfszPi31T+/0k8s/vdon2//Hd/rXpf79O7U9v2R3qGWI9g5s7YLpZyiaf9P/MBRVPrNS
coTXWdd+o0fZx/51wodp//gKwiiWuq7yn/xvr3p713KHCs3yNvJxpf+03n96fQ4zHL07PWR3fnvF
66qfP4eP1v/X172+4se/RLx6PYwXo+ja1e2vvb2rT7Zb9/Mb/esUMfDhrd+WECPx9JV/somB/8L2
X7j870vZTgl1bql9HSQj2DdSOzEkAjbbx38aMRINQ7FTtYswC4u4qsSEm6/pluFeDJckkLZOjCyb
1nn3mdboc68yqK2qDekuC2II1Or+kVMwRLZTL86pJGzBt0zjYs4Y6OaO7PtPMS7sLjxRq7GEEUvY
RFP1sGWYOiCwGrL9A3TRZ0g94nNhS/G2sx0EnzvqfG0zujYwVMbHPIWBdPLSogglOTEaWBJwNk8+
XG1iWI30d+ToCIhYDdQyYqnc76lzzlV5eXV0YZVcVEZgw5NsUF+SjUjscLIHh4mY6sqP0HK14bsx
qJ/virNO0IC8fUh1z9QdAqs4F0pcnBWl0daeXgBdF7NbrRo2bgGy4cNsq3cAJqfNG+SCrCgmVmaO
LJFR393WEkv7nVYR1PT21/WCpGgOYRpDy/v7JYVb2nf9UWVjcXXTR45olrpx5LKniBm9IG9SqL+K
1UOPTIn6B+H6Rqb+ahy6tcH3tgeU6x38atKyF4L3wiim34YLcCKO5Oi7pGtAVdh5QdFpCtNHZm3z
wvKvHUcJHNAwkz0HjgvBFcGr6wxhvE2TrDGak/Solx/mXD2roVx2cZLuP08clcHfNqF092kt0TUy
80ik29gqlYFWfYzQ2ih33iloEu8krgB7eei2lt7aBTJLXpvR24Dw65wxOo5Ulk6ut5nXhbT23raj
mLhpoO9EMxI626GMrO/EFYJpwzaRkpkYTP64ia6r615KwQkzMoqjEZuVZq0jAy9DbcyHeKwp1FMr
ScpJWFvE5JZgarW5GLiOTu7iqhtlQt6qdxC+Nw8yTuZKyqH0AK/xy/c2Gin+AyJDKgHbfxnUxkzf
6Kr99WY3wROq8GmlGVkeV16LkduLOWgYgqrroDCZ3vWf93XtppTqUWpoL8WbMCxP5RMpExi2bHcn
GiPLUKy/tjdrF5lYM2pCiBZOvgnIFoSvB5TvxriTPiygFzkBg7iLpeuC10kfFix7uF4lGBoWKszo
e31qwjBv9qIrrm7NJxt1etDGchCb3wb+pwVu066vofbOKoPaLuXgU/aHhCMiCshqcvFlP72ERsrp
KkRQQgwQb4vQoEakNoMjHV5ae0cpwJjORB/s6S+jZfiPCC3IK2EHPebsbjNuvqUQthTLiLk3n0/d
3OupxnDq7ShHb1KTksnIDZjc9DB6CACobW2LoIHMf9hL0Wob4UEBl8OZ2/Ev1gRjTzOq63IzLoFU
WVD4T3CSdoKTNAOgnnzMTVKP06Uw1tOIuLr5iClVv7J65JtursL8T91AQFRuK8XyeHLbergbHeOi
10n3WHDg3uW6Wi6HMk6/erpBSgmAFaGzAZK3KQUlR+5rYQBcjQro18K6dmdSPWwF2FigkEVTV7Y7
NwwnWd5sAracUlW3TMBvzcXAFZ7sOm641mz+9T+Anr26jbYwL367OjZUcVcBjLkIXLk7p3CcHSdX
PZ2JS9HAxW4AIajQtL9aS8q0+0I1VtrNE7JTFxnOyYe8ETKxUyOm20UdALAkLJCbVQ9jaAqhujx6
NbI5QXUqc3ifxZVo8iGh2jbVQXW41a+B6M9V7AFygMlZXwtnWdOQg458OFFrqzr3afwcuo4F+XAM
5FSKB3RDfttCUllnMeBPV3+zJ336HP9ZI2ofCVvmh9rJoyPc/9GxKa1F5RD6hNTrl0kMjkU3giep
lHwLCe1BHu2hmwmfqgNBTd4TZfjUiagPnNZK2roK1uIybox3O1Cz9QebeKnwZw4v+EFcS4RM+15L
ILrTnV0yNb2pwEh564srdILRJTGrzWe71Dq7f7L1hu/uJESf0HSffK6rCqvoizmiaQdKT+ZipCgG
eUNWuTVM5aLrfv5cE2/2ZYDsZuzrT0Q9arPJnz0vlVFQ78D1y9mzgoT82ejMBzEjzO34WOZsGnOd
aK3ZcKPRKbne+6nv7sVV0uVfBs82V6LXDYW79yogyTzcf7uEf65utg6YKWo4LuoT0+ht4DpZrCNW
/PRyNdU6i7ROJk78f5l3c/41N5BRobCClewH2boYde9OkktY6AsnfiV692b0uvITcW3H0En92l74
EFtR/ea0ESmdsPXv/dDmnmmE0t6szXj/aZ0G0q+935Xw3fBPfFDkytp2Uk78CdqBWY14ziFAXmI4
NrACrtoQ6CVYBLN8CSPJWcawdc0sAuUkTJNoCe9Yc2imhmTdx+ZmEy6KrCyj0pa2N7uYcOsKN2FL
c83cjJGDVtu/LGnk48dXuM3XQtIRdZJcXMOgECpG3MGClXwturGcJycniU8AbKN83qSoWXg+alu+
VsPz1aPApWhBP4NUqyNx/i9Nhl4veq8G3N4zMRR2CjzW4jL3ElRgC8JqH4xukZlLrQtBuTlVswqU
SJlKDvwH0TQ6BBJo3d+JnldAgHPz6Ca3Do/AGn97sGsC/6gg760UabUg7egdS0GSVNQx23Y365fC
CHWmfxwEIVI8OQnj331uc24+1US7JAbCUPM2Mlg9GIRy7QmukMhV8qe2Qonud+f3SCEV0iqlOopi
mOm+p3nZMoTKYS5ug7e7YjbAjOtPAzfb9T46DeiDSyB9uq2K5rbUbeA27bbUzTlDsIl4bZJyX6/H
B2r9+5lNxn03RujFqInlkWulpCi23KaYV3CV+I1630+DEGPY80YBmS18e8k09kE16d1mWluQVgn2
dqkGZzEa5HwjaQKNuehaZOZPutfvEQ6SH8ph2VIfU4GkA7IwyZ3bmbZwG9PfpghdHBILFi7ORHm0
EJcQiw/VzM5AdlKGWq7qIe2rWaHJv1yv47ep4qoLJg6GgbOK6BJlp5qpB4QXSdm9TbXxya015XEg
6TnXIkvfgppSHv3SsmG791wUp3OowmS9m5tT9tVA8nVraMX3YpRtjquTDUyjBwisKbfjlIcVje4p
+jao6++i10w5W+EbULrzj77Tmrfp4kqsq2RSuYWlK973UVdQv85+SuFzOOslgBlhaxWqNWvHddZj
kUmnnDrd5VC3qM31Xj7vq0TZjaKJKwBO2SQnOBOGD0PTeAbXx85L2l9XwuWDtxYFr2kmlxvQO+VO
lSGW/KM2KCQHRTcLsj1pEX8vTLVQJawSUmemnE4U/L/1CYVzaVI5J/Uq0GMkC/8PaefR5UaupNFf
lOekN1t6z/JV0iaPpJbSe5+/fi5AtajW6zezGC1wEgFDikVmAoGI+/02YtTKo2U7wfE2gWy5zzLn
4K5Xv97G1DcclM9BurSi8jtHqeUzJ1DVs6Kknznr70+mqGmqNe4ImUTKSvQoK716LqJuBfp8fpD9
tWpGiHgkRUo2KpbdPOotrnsxXA7y/VQj4Ait79sLuGl2znKL3H6jLJcDrpKFnXjFUXYmimDe6xOZ
QvL1UYhQ95PLsSTgaqc33rumNs6OQnisrDoBUOW5JStHVivPaRaqmTjnPFDU959j+l4zzkoGZ9yv
POP9PoZFbPyg66j9hTAtIyf9mhGDcy1EwRGmdg31zFqPQr30bpMNmVmgk5Cg8iOrspBdQjN6HolO
PNxN8oqc0dHGOXOfh7ND9+DnIH9/vdytp06uuT96xLqKtyCL0TEhqOfhdvCV9mix9yyhDejtUR/r
nT0E087V2hY8LaZUtw2yVmRdXkrrbYwcbjccIhKKWzXrcCb+uWuLfxlQqOR8JpGy0zq2ELJI+8An
6krUG1XRb0bSXX423zv+YZvFiM7uvJ+DZbNppPpWIy7/z6mt1HMztD3/MW1J6svOmOA3wgVJVwmK
Mx9a5w08aU1EOu2g+NDcV6DIzhugs/rcxEgGOmOaf+T+VK7dgPRyttiAnmt14RSqtvJEZD5S0PnR
EpGb8kraZgLRCSsWLbIofl3JKpg0mj0rBcsziAdvMexV1swnuNTdgxZm/YOuWf5qGFC8udtstQrO
TelvpWkg6RLKrEC6GpM77qVRFjFgiK1NQIfgXHcP98J+jlu/eCA602GraJHEWTS1R8A9L1jFtnrO
LKLZSDFdxeA1dyWn1W9dwyfUxBaSw0KJmfxfsqv9rj2aojq0RLCSIeyfZKvthl+GyZsucigRsNes
1qsH2eaa5bYz7fRJtkVKuyACJ33RPM17HZAfhvDi2cpLBCnvgYDN5lj4RKSKWgba4HbVeSkiBFrf
7GXDaAX1g1e73Q6SFusR0fne0IXKXtXMDsELusm+xLEFmy4gMOXeV86OiFyVhOFt9K0trAnHUAxt
rQSBv/GGEA5BGhRXWagW0lBzi4CurCJo/LOhKRvQNKoabO6dc9GK5MSwCpMS9NyvWZJRK65BqHvr
oSsRCPrVIEdYA167WHGAMZnKxoa0ved17H2uoRoj4JSq0NJDlgutYIm1vNfvzQgXAryU9altq11j
krwcJvO24PwfylPQP/iGzvdNXBnJOUYD8MqZ8k9L7BeD8PrwB5IdRENftjUZDAST4i1e+0pKnn7s
wQkEQLsfvNZ5mERBVi4qwDXesVSLnIcws5wHS/OdbTsmzuJuMzVFO5HhdJQmOVT2BWOzaHM9JEaR
2WSjFgTR7WXutvvLeD0Zxz1smqMXOv2exGyS09NyfrdZcq8ys8MfKaouNCrS9s3HsVea58R0toGq
z8Sa9MExJcJ0Gcmq6STrtAuanWyNqvFL7IujeqJzXiu+vbIXbBXA92wIEa1g6qrR8g1Yjmgrq3Nc
EUWphd5ZVrWaiE8lf8+NsLvwpEpvg9BngTwMqWEte5WGpSzqmnh+Wc0dgJ06gttmxdfWLguUFsAB
7ZvSybfcdI1nDhu4kwMS+CuywW8DxP8KI3BcOkh9X//oa8IJQIuFvnmKyjvLxxXJu96qVWfj2ItC
XskiQorq6FShX8FAp0Uh3GrRG0kLcJNqUjdPhtfG70PSevFLmXfte6l237Uu2rhOVT2Wg6q/kJZO
eGTdsFKMQuNlJNpjFViDv5Wtkcl+H9USgwAMOk8ofx8TnzCpRHSu8SE+kAJ+kI1yfFx9S112Q9IS
lvGnoFYgXIveSgnYfwYsr1qWukr5qT3JguQr1QqfBqsvn0jmnPElqcAuZz9Jl27KdjU3TcCov/q3
fbE1Qsu66I7+3c8QJBsHLb0OBXdKlpPQ8YlGvHaikA1jntv7YMxeW7v62yQG5Llbnms7Xt76d3Zw
iMP53ElEqYDPy6t70f6Lbcqs/6vffVgc8/0vlHZcmWmQECvtQ9yZTDKGRc6p3oQ6xCAKedWXnJMs
ZP2PZmJBo10Y+Sdpv80gh/zR7277rU8Jq2PD7+G7plY6iwxe+LdXug+RV3++m9zENzSyrFv8145y
xvvcsp8RKta64q4CqRuNgOXgQpXmW5uUG0uwpWUdtElE8DABjXfbMBpoGP1WFwM7aZRj7kXtOvGh
LAflkcBB67lv8m9KYQ0nWcPlqm/Ym1mrnu/NM8IhuygpxlPeuRoqOWRqTHaso2+a61dpk0WfW0Au
Xb1Yy2qpzMTuVv28x2fL97+rwzeioSMy1LQOrcAi35jehIZt0njkqUTBQRHkVybFcU2AUDjXATHo
QXiVV5bO06bQOujI/2xAZQzvsW+9S7s9ZzEYCtFFS380AwdJco6scEPgEKPObU6xUZAlN/Q2sexb
TxwY+N9ShEmOWZsWR2eMHyPTyrbxL5O0V3Ydlos/L0cy2rHyQd9Gy/bfOv2aTdr++5Sl7/09e1sG
W4Kc3LU2ePm5SaMe0AKZBiU5JovI7sPvOWGeJBH94C/zYcDGep+1ol35mpteiwKSIHA/fTfZlXa1
WaOt7L4rl6Tuexw+tPMpNAnP3tQhqURO44yr34zyUhZGQIB63xo+4VrEbBPbrc+ne/ME4r5bdD4f
E7rJX+4NEXhYNNbQvFSz4omnLbdjcKSyRqaEeWyK+ZOsyWIoTfGlGeq13kzFk7SpESCYenb5cWPy
Ec3mqDZayzZTmMCf6NtZMbrl3ZZlrbuYeoLV7xONyVdfQ7v8NivpYAfS5OKFnEPacg+2rJ+O8Uba
WBxFy0qP2h2ckWtRTkh8ILP01Hv2eIabeY5FjTT56mmCwr8BmjavZFUW+PC/Eygf452kW9pY3tXn
xFsOkqaWbOstZIN+WQOGJk94nIgk85FmHEv9mhIdb5ZzdGlFTdr10DaPrB0Osuaqs0mUoj5VWwfJ
rYU03opG1a++jlSY0UGak7ZwUI2LOcWLJqvjte0p1SUqLU5nQfPuUkczLvy/XQKeHe21tzlAUXsz
/GsqtWUGDIVk7t485GZUfAkrElddqFTAjhRlncyVczIhlBy8RjW3Dk6Rh558yBUIFvXdKqKvnHDV
P5x4i6JGsOE+U28dsuceOk+3l0UVYLO7zlsUrM1PXesdZKutJBDv04mvOFqj9k4lFnKfInGzMvTa
PpE2/x2kQkgChYaktzDdi7vNhuS+K9SOfHN6SLsyTmUPy/rvYeRu/n+m+7dXlTbxDtl36euASPla
HF+2oujEyassSDZaxQT8nu4m2SPQJ23T6Sp/UNFX2uR4WSUR9Il4d2sva/d5yZLJYYFsC9KlDh1h
5UJmOXup+pRkUeczKHvv2nDCNjV5tSt0NbrkQ0v2r2XYj3iDUJ7yfOBK6JAukMWwPo9W9zwkfIOV
sVlaA2ec7PKPN77qb6hVeTl5mb6uK5NUGUFW1Q2LQl6JQnaZBZ21E17raM5+zHo5Xbmjgbkew/4r
ySqHirTK9wC40Zb88n5XRX6MjI361eI7tstdB/xO4RRvIwlIW8+dp7WsNmPbrxFqyrey6s9DvFIt
I97LqqcL+BVCF8eJW+VbAMmKdCPQW5WqKmf0n4lrzsGvVaqrv45a/rNaC3+rrHqJ54Mi63+2ymr2
UJrrKVC/9/PsQX61VVSHUpNY3zZPiI4e2MHYGool/GdWmdKrZ1mTRRZmAmShf48HI8/Wo7PXbRz9
uA0M0mFU43YlFuskxlQDh0AkmskGEymHWys/NZMUJdE7rS19XeoD7NlfzV5lGeVKzniblszaxZT7
yrpFKmbZp31xsJIMnUDkYlcz8edfVQsIg+59VubBWs9aGB262s2fjcT4iohnti2DgDidLijOsnD9
sT0N7lVWpqaqutW90VACbWnVSCyNXTXsABq++XlFMqFX6wtPd5RLKwRDOA0IrnkKbcnSjN/sZZUH
5mJwgU9GbYffgG5yFATafj/3KF1yfBF/6nQYlbblfmmHgAddUsKJ78nL6Ia2hxlReF/ABH3Ryr5+
No0pObBU0tYgnocvCcvj1PC+mHjqOKktVWJhde3JnN3vchz7AB7fpJ08jmQ8ch7RmTx3I+uGJFPH
Z1Oztc9klKLdSYjIXm4dZZGxFQqdkseU2E3KIqpI+1TbCoHw3HEhDZezcy49eyU3oW4s5NryYKn5
rXptkli9Fo3/qY4CbS9rspCNceIvBnLjzne7oevmqSuNuUKqUm28N3s25rPtR9OiVxEVnIHMrT19
dLeyminWK6rOS9RY0cQQ2BpTi0M+NT08yatkDrNmIS+DwE2axb1JdVs2LbVGZDhDfuv48xLZv4XZ
2h40x3k8xaII8MLkq9oYPpzC7rayAfUtH+mTqHi3zZyMw7IOG/7WA9FD8jIU2J1YiFqIB87pVgiS
z61+69Rx5Kah9QUQS8RMy6joBp6bxvYzdNAYhUut4CpGz3XWd63Q7mkIl+epHhu7NtP1V7X3f7aC
vosP04AyHOsEd0EuXfB1dpJtHZvmDwj7+ybucPIBaWD76O/txikepCM/1at5oQZ5eJTVQAvDdaWC
JnMT57UZZ/SRkvmz7bvlJm1HnI+eU38Ie1Hp02dSZsGy8hXmeGdZESF1KNQx+jDdBJix17x0ExTI
LOq/S7ObDeG2NMaFle1s9mgHyN2QmsWV+c/qpIyDkC+k+XZ56x4SboV0OPDcX2P+mOfWW0NeIF/c
5ww859EhD2Jb585wUoJiQPAeKStr0K4dWuYmYr7YZGuijsNJFkWdvyhj4GyTJrb9s7SBBiGGRi/r
hRxBkEmEe1rMWuVzstM4/ykRf0Xrm5ykMh02ya9kLv6AzryQrVYUfyoatdvNraaT1SBGRGHLSVBp
R2Tp/eoos8BA+tgnq/3CNjZJQFv2LGhKFiF1yyHGVqkTe1PCM4N2rWvqKgjaH2WJK19JK3QCyXsh
s+JvsXf+r8i+d8PPBikAf7MJQsYfDW7ukPx6n0b2lirxN+H4f87/b9PcbTf5+F8jcguyCr9d3k0k
3k0k5KFl7/t7tUL9KTBzY6EpTbXCx1A8oDCWPzjiivgCEpjsq7TIYg5RkasH2/mtq5e2E/uh3W3I
rxnGasq4jfndWo6UU5uu2l8mfFnSZGZ9iOKFZeJGjsJ4M8dW4C00nqvn0h3WmqzKcVmZFhxnquZG
DUgbJ82v704REaH3dyZfnXxfhxv+3G/vDV7b9ccGp+PtbZiqEAFTVgg5O48ZbqfOw1GqW5X7mDae
eSbu5SDbVGEqBgdQhzGxOhJV2dCW3bCuNc9b6THr8CU7OH/R0C7UoJ1bH/6oVxt4z0nOwl2he0TN
5t5O7F+7h+pydtxk50addWmtIuX5mnEEqjUqITqQDS7xbFoXeeUGtbEP2vb51k8OCYb0r9zP513G
PwPHNyMcfhK7tjGihS1mlf3uU4m40Mkpi8PtJTVYGRFZWatBnDYOfReQgleWO1lF6xwhYItUJFl1
M1AfdfeMYIB7RF/CuRV/VGWDtPVeHG3KKYwhDxL7Z8RDukDfpn5EY65+jGLOvMxSJ+NrmGo+Zgry
TH63yc48BdtVOkDrkFXZT45tY9YeJg7m29g/5muasN2WDbnYGqrnR7PofxZe5xwHFg2kwENaIpnq
7wYhWV4hhACO04qbot7ALoc5AWaw0qpgJWf47VJOK3vLFh+CCD80pJFmFfEoxDeRxCwzNOHb2DuR
Mo2TbbBQSy+HTF3d6mShuqdbr8kLIFjY4dffWiw5qBDjoZ6z/SZPkGV4ynrFrH3lOJNVyPqKwkpK
BRlmTv0A+ujaIRnL6BSR5wp93jjEWboJ8HHuYoe0qrmsrANntvYuMIcnxRjIsoaKvDDmvt2wgZo+
J3gRyD+dPvQAJgLfkHZTp/3Nntv1fLMPmf6bXfafCSe59TfTTjmjqgiSZQSfNFTVpRbqumnC9rgt
p+gwC+3dwUFaQENAb9MIsV2DjcuOX1S4kq0BaNaTbyc8oMTYKp/sB1WJdp3oi/SBe3AD/w2E6fzY
2L2xaGqoPbDgFhC7jS+G1iGPEfQROHOTFFe90Rdp7CWXPirTZxSXrhU08U+EWeUbO2gUAGte+ckj
kxn/UUmyHxrtHPijmpidSdGsz6CrERCqEAEa3PpmCuwQQBEn+fVZqxV8aRnh2bKz7CMbZFUWpUMe
ux+gyBOEgvly7yivFIF0LoZv9+mlWU5ytw1h9LlzPqVjMW9qowm0TTXbJC0qbNdWCJFWS+6jDcso
0WTFSXUaO4O7eObF6QYHUrb4j1HEUsUHwzNWt0nkfLdOZtK/a4pR72Ijji73wi6Ioh6m5d0CHim6
wLFEK2GOrBdcksFe2u5d5FVTuvPS1zRldW/QJpdheE2DrdVn5B2KF7sZ5WVRE9kBvWllpObv78Jw
cMV1ZffFrZPhEPhTf/BU52chbbIqG+7V37rElZIufqv/mkaZfXPpI6u1lK33wf91Lke8sNKW4Q7N
5j1oj3kbjU64qAVCq4XsDwrALVel4hnHPPRAb0nUVgI06pxwvrOcrAhnr19PKiqXjFEL/ijTrB9l
F/ADEWQlBJiCoLR2Y+o4rB5r5dMwaHsy56Bxq+HI4Zdglwt7NVffjQRSRxSH+qVszUMTdptB6Q9x
YxVfw8xteEoaymsUm9VqbJThwVataOvA1ji6SE8su3QqkbbTgd+37ZesceJXo1Sch4JE4hzc26vP
ecxLERxkkyxAPxDSrDboBtKbdcVj05gLNHe/VWgFvySGzvPTUJayZiFm9OKM/MjcpFtNrLVXjrGw
lSh5DsKuf07GLF65md9u08zun9WiiM/cAd9koyzGwP/sslo8yRo4DmfbmORuxipuoSWTuWIyzwl/
TjY3abfFEXyeupYDv7lgDSMgPj2EbGJORBXyydpp9W2VQgOKImXgIfy3Eo8UxtHSBrCzRXzpvaFq
yi/IvDgglvECKFnIKdOYPMhIK6IMr1WbJQ8yCEu0NaIm24I4vjZqqi6mllWHY7Ulx4WJuiBWv3xy
CrN4Yi1NskQ+51tZlQ1GQZ5wHDsXaWqsvj7prfNy6y8GBYqQSw3Y9KRTH6fLwWy/xl7QHWUXTjLc
azvby/sATW2XKjfJU6OZi8RhEZyUUW+BCk79vZcp17gOFDZLBH5ekCzrL9nQcP6vpiSt+KA8t4ZD
zgIaRfXW9zWDD9FvlpUVckQmHqapnsA2jpH9ETVZyMZC9Lh3+99tU48K39iQ3Jso68J2oROyp3bB
jaynOHOP4xhWVzRKqiUqrdm3/7tHxhzjP+fotApNEqMIdlWSts/NpHz4vMdTIWp13oW7eRi1paKY
zbNRjO1zkn7oZpo8SYuFxghKhtawkW3R5DkXc4STFDTtYxrrhDVX5oW9KcrcWd9/HXhkh5YSf7SO
Z2waz4j2RaLal46bgT24/rHmMVeTrsvlOHvK2i0JgET13QWHOSO2NLf66wR66VbVe1t/7Xrf+a16
b5Wd/21sju9vB/M2m/X2JAtPhXzAQ7cA5fi3TV6pHcQLXME+pyC5CPCcMmR1VciSq5uxE9Gkcefs
MtuYD3MJHVtC2TsUkHgmOS+9Niu7qe8I1c/16JNaGUugn+FXAicJB4vcV92JkUgsicFJesCuRnSx
BkW/JBBkSG7iZ3LKgnJ9a7Tj1tnbgfoektLAUY//VjTcIjx77rY9AjarwpuNlyo0myPHH/1CVnXg
4A9RkyDSUyvd0jDeNb3snmVbDWAhUarwImtaOZVL9zJH3MofYOC4xylRkiUBAMiLTPZ07qvZWCK3
FH51DGfDSsl679sSqogOIcuelPCtFIJgooMcmQhhknqE6CRHsrSOvs6Vtcknx3ofhqHc9sk6DEB/
z0QM139FFTqHU6spb3Y/fK2tOrnKmqq/NV2rvhJS1z1yuHZO0wLl787nJFNPg6Ws6vmQbQkFttfE
6X1k5Mfvq9rOZ6LslXlXEnWtp7iGVFFY4Qhz6tfVmEHKYDMwbGSDLLQytW/9HIAfR6Bhy/v4tOEQ
BfmjroEA4YcbJ0dFa3Q7dsb1lFy8TtW5Y6baE6TmYZmUjcuHPgeLxqlNcFzGuCzdoDjaXVW5t8vM
L4uj5lq4oJ0SIqPyrTOgc+NwK5AaGgkDn3hKFcaALE7XDs+6LzTDMzP+lvr+Etdj9yOL+wcTGNWn
eeIHYxpV+dB6SbnrBxsfoZbpFyOu1FWocWAPs/uLHDS5+xIK0XfHGrJFqOb1a94jtF47fr+oAxTA
OR/sIYrym2sms961id294JMQWmPEtsvWuggDDnnMb7LRKQLvmQ9GNskCufM39Lu9s6wZduMuDXcg
4kxMDbr4X+eSjZUyu/+cK0LwxDQ072yKwXKuWH8J0sxcSbdbb3Up6kZR+9Nf91u9HxV3mXUQhxqx
tm512B8zPJgdrAjrJdViZ1P1ebJuxVq7j2vQtwp34F5U1dGYL3itOfelpmil/jwmj3KgnMyxyj0K
HgPPPNoRCKrI1sq8o5xLNcZ/f6XgtQwiHj1G4N+KQG8tQkfDJNp0fdMtZIvXVz+bZfXWR80abU+c
x/4+OC7ZWQTwgxbaZHAbrYlxO+o22maEsXIWmHJ/FSZfYM/VUJsiZJm4vPXOIoJrFS0+zCDyVFf7
ZKkhYcZt52+GoJg+GzPsqb/NXQVpV5pV51/N/+gtJ8mFT+8fvaU5jOO/vAK28ai6/Y6dk7VNoNG/
mFPwrbfr6RuQkCcFANGbqccWyVWWSuZmzfanm+eF7AFmcTP0HtmcflgS0N69G7E2Lg1O4M+sJiGv
qkpbnGW9I258EFwob/jG0hrZrsL8kQflBV0Z99Og16gdVXi1Hfyp2xrOzsFpOuXU956+nouheQFs
PsCVa8ZvRW2IG4/5A8fQFurwosu9+aUnsAU+iUqMl/jUrJpwj3+xo6F2bs1SfQlcWLCDZf3sHyEU
de9/t4v+vejvO/SX88sP9J/9768bMM8f/eX7+Wf/f5lfvv9avH9nKtYjBygvhmd9D41u+NZBgZ6T
FH0Yd0EmXQTw38p3uAz0b+in/zXGpnMActuz4LSsHfSgeOO7/vQZXhsotlp5d3SYx5WwI148fYbI
szR/2XMS7W520X92zX6H96RdZAiuHBszqetFmin2sRoMBwGPXl/JFlnIhntVXtWNwZA/mou4O3Th
OO7u9kkbLDxlofqMrDNcpizRP5V98+pyqvoD3m6mOPDGunnYjWjULEcwLJu09GrQfhToadUnWZVX
slAGjssDs20gofBIUkjRKuf2LIuk9NpzJApZ9a3RWoJ4aVd3W212+LFlPVDmeGOYwbyQ4+QQ2TCV
UGXJ6azB+zvqp342kHqrg9fCtaJTPzjazT7FIE7G1EZOU0WRhL2BeekH8C9Jmh0qp0NFPSWaa+vl
CHfDbldOOHrJm3NIRZ4Nwb/L5+cxYnvjFWy3nOkZdZD52UW7gJTSHvFFYSPtZkLYlQVHZJPmZ+sP
JLdNz+3ogcAlLAPysVdXy2B0yShI9YtstSORZ0WU2Fozwvm5A8QldsMsJtuloRreRxxO7xpcwh9p
8uBAMgwWtk18xCzyBMHqr7uUdYteEHbQq91nnQy3YYvyXHgBASW2mMaAlC8krnGnOiGRARpgN7Uq
D7I24hq5yqvq2vTVeLtWeMauLD3lMxsJBCKHn6yhLCD1vCIz8Vzn5Vhs635iyQxQb8nh5Hi2SNvK
YUFB+jH6r35TLMdyMuHdlso6ULPokGjD/NRYMchZwHK7UbW8tduGzcYdUYzVlGB8axMBfGzzcK/H
3fg2ubG2YAOYo8NA61wlPFEQwDOzaESlpOKJ8atABPJnlf1RfFC8Ch49LKALaVD9a+N0S9YinJrE
GreNJEATR1TJswd61+ereDT4LxmOoGsWxBLjgl/bZaN/lIrQEG8S78qBW300iS5BG0rpyZcMww2T
t4uqJTsid139URYs7q+GqoEyDGCX3exgB0ylfGiI3H4sUhJTIn0Gu/33EDOqBvyG4cfdNAPp3KkG
Du37NJyTImzDk/E2tAFMuUznLl9pPkLINcE452TWjXdQ/FWgtu+FpQcXF5jnQprVREdBw7Q/NKiW
nPe7GyTYiZtKcCiuFF2EK6v5vk5qT1l1cc0eqcjNzdxr2dVNgvxWZEidIJsMAtsmFOVSEFm5VQ10
2Kymm65Z0Ntk32jOZxDNm9IMiu/F0H4UtTa+mY46rBU9bk4ovA2noi2q1aB37UtfZf6KI/Jo12jR
/IZ/gTCaoCb5YtCmt9DtPivEmpAmSE0NLNY32fBs5q35ohI7xZ93fstR5nkIZ+9JdqrEV4acB23h
RJCW9bzbKuqYbCoTfh+5L+Or0XsnhefuF9uFg2mMBOdEEaqTpGTCpRuH9ks1kUJXOKn7OEIWOw4a
cQATkdpfKpxvhueU75D3013gBNG2aa32kzgykh1Q6YWBO+X9oe51/VmPqrcOv+s2wBewqwX4tfU0
7UVEHG2S2okOiP6SBAnMaonYl/51VH5UujL9RUApdz/yxZ9Cz4l2RhkZO7fx1cc2gO0NeGz+i/gh
AFrKtzpwU+JuGv0hcJCtbnoHyVlCHfKiiY+eIEjLwp9m9UTsT7aZRGjF3Xa7coFMuy1fqFuLJTqG
Gh+xY5gYnV/z8NnYCKEir1aV+XgIZgfX4p+Xsi4L3TTHg0oayX92UltF5dg5GMaDFVfMQgBjSIwQ
qASVIDMj0vpLUEfWY1mP/UPsfYlNA1n1NAvzUzD5T7LN8VrrMSx7dVfnxKQOpBTEy8QKzXVf2Bpn
WKIeQJldcmsuwL7R3TNhPJbuNqug/E2lru3mmiNpktkd1sEaJz7NTPw3ApZ999A0EWH/6nCRNYC3
3UNpu3iY80RfS5ssBE8BrQLtgpAJU0lb6+sfmaa0h1sP60PPggMeihmWaE/uVkGsBdoxIv6x0p1H
Tu/ja6p6iMyE7mNmVM5jnlntAU3taCGrgTPqV9QUceH17vyl0YbDqBPponjJvGsV09yw6FA/EYAI
/lTZN6PyiOepfxydKjm4lu4tAj/4YZaJWPIJDWvr2a5Ym7Scmy1GCMqvehKnq8avGl4/RQiAKMGz
07BgcRxS1tWsdo9dqDac2Bb91RdyBSBip+euI0pwMpXsIwiQbXYcQHW2DV2APO/H0m+Sr6j4BYs+
MxH2GECqJW6jIwYRE5rh9NkLuFi0sLrYeexw/K2nkfBD0sa1TVs1ZGMQeLCzc9049ix690HPx+iq
4h6h2u3OnIfkTPo3tyJ7TK5ILfJYZBfwOAkxkyoo52fkzVTcIwiyjY5rwV4ZtQ/0ExIyDvlRO4Bs
29Cp/jLVaV/mAsLvW2QMdzMSB1k4Lexec15nG3ncqKvZVAc1GdJ6svKaoP4gAgllCKMAPmw49UeZ
LtgLBR+TahcnUCLpUvZKHXK+jdRFdkQMAvmyctMcLKre9Ber8Wt+03aNFGqlvLmhR1Kkh3ei0Ptn
K1CW6nQKrUuflhGaNWN+0JFQ+maU+V+WasWfVI3wxSh20ZXVbM5d03QmUNYGdZEF9UXK9ehA+x3b
rUpjoQ5Nf3VFGpnMpJUZt8Ri9uDw+ydXpONK05AE0FnSXj94blo+z+QuHhCZ7hdVnfS7kZi4DfJI
6jVpowh+hXaRNSJlCUwRBeTCdpvAJ+YJGZjxujIGfaGUmf0EjkVfTKPtf+676ooKhBsseNTaAmjL
q56jPCFzpMqjTW4UPCkHI1EIjkrRdNVjh8SM1jnjpjLmVUDCFevE7nSrVr2vb1oLIJPLsTR/hjje
uImmqgc1adDZAjO6SHW/OssiE4c3NZ/8eDMm+Q56jXmSjWpmQh/BR7auLMQ8UpeokNYM4ktqZBtb
AX0/EQfGz7gwH+LeMx7Coq8uJBhCdf3b1IirFsKkP07O8W4fE8Vc2k1fbrQoCeBEI9i5u03HHZHY
ncm6TSUnRnK0OzX18ENrZtj6Y1h8zy7N4LbflcTqFqZbTc9uPXv8T83hwM7WWw1t8ZUVgI2KBkfI
vZqHnISRYier94ZblcOrxGvy8x/20ezUVQxXeyW73YuiwIVh5g/SYrpZ6a7GSeuWuunl69E/qHrQ
P8kidPlofb1X97IKqVyD+AuJZ2z6J4Vv4ROYy3wbuC7q8mKUtEHTJHtdi72D7De0JL4ks7+5DRDd
Cj3MN83sTys5aqjN/qmu1TckSYuTNI0uWrN9E1/kIGL3CtRGwl3JCcVFG3DETRrKlUY94IwFy8/d
U/+kBFmwMW0jOOBW1p60Gbyr7DE6zVe8W+pzo7r1vraaYeO3aAWrRbxvitIyEHnR/UvVku/fedYJ
KgkIV7QEVpYpIFVIE67AwNZ7/Jbuh83DJSod8y2MtPg0EIO2LH3b/TDChluhWsfssgvrzfKRP8nc
cNkWRMxrmpvsm8zQTsSnRds4jodr0bblGtqo+oS33l6aTRO/VVWkwZfJ4NLb02cFQYhvTR/vy8Qw
eLa50zbyZ5+8Eoou5Obs5ZPO7gZvvO0D1k+nT76Vust29ub/Iew8lhxHsjb7Kr/1emAD5RBj07Og
ZpBBMrTYwDIro6C1xtPPgbM6IzO6rboWKLgCM0jA4X7vJw5l3NlPYWKtg2KiHv2VrTahmyoyY3jL
dKLSHbKuHpEIXMgNUiDz8DEHFhYUQ3Fui6m684L+mxxeOLq1SgWy7DrZ6zhMbwk2G3vXBWreFkN3
Mmw7Wwe47T6KUhNQWLPwW23hHi23PFW/D7ve+hORgydhxflbmOflUq01/T4bRn8jr9iz9bhe0Ua3
9aSkPeZTg5U/lsMggPZr4TcRdLd6rLOJ4ooZqIofGhmv8Y/Ze8bQA+fNCg1+j94yjkYamA9BDwyj
T+y33gDKoqA+sDdRkX5Q/YRdJAIFU6FmGHplVxSdn5ntgZmjXUoUHajWdjlm3z2nDDGg8pxlpVX6
zncp9l2CWFLf45pMvAYMdWNuQwWLcNk6xOzQAiDZS9lqlJDabaiFePuJg+LqzgrNYv97Eqx5+Wvf
y1ZrMO1K1aMI6+Q8KmY2U9WGxxlhVuT6vqqt8Ym9fnHj61GwlsCy3+vDuV4C0X6vL1gv/Kd62V8Z
ioqMZCp2ahL5m9TVAizojegp6Axl28boH9heFD/1ulLcWDrml7I11xKFfcfIG2ludV0dN/UhuZ20
OYnT1N8l3MNUuuSm75Ep+ER/yDrynaTjf6I/lMFMbmSdBIjIhlqQF6gBh9oGQscuDm23zmSQRlYi
/a10mNlr3cLypHhrcLx+rmYBfYKAKJzNXZMPEW/aHFSjjBSYY2ue5Jk+nyHofx6UKbmRVZ/1eWY1
2/7nKNlAQvyvoV4jfhmlB9OPaqrNna5p0blNY3uVQ/dZiQKVdVknDz7Uhp1euLhaQeI511XXssCF
+wfPy1x2U9zxF/4cgjvY1i1b53DtJ6/leZAmm5m48kulonrWyp7AO7SiDpVVZ+bVrkLodpG4dYDh
5vwJMZ8gry2vcx09f4JZdPYq9TTiTkbr3lmTBtNOG6ofrvFR5NHwXRSZseRrSM+klsVNgEHYRsdu
9xxoscAjrbbXSuqys9S67NlSO9g5pd7uhrmYiQrp5dipbmQrYg4dUKagP45qmD2LNn13o946wenO
ns2IrTxP1U0TcNuoCZ9aT2rxBoYPeaPAjE6R4qYPMIfOsl44eQ5CA9LwhKPSm90Xq9G1smds381D
0Yd/DfdSJMZCVNRPhpX8x+E+oJY3a8qvwxFhNw++7epLOzVAYxiht4xdoj2xMbIXcNropW5fXUSN
npqqVi5+QiI9daKX1gicG0I8DZ42RfwysGvdqHYNWorfZOEqVr3VRw+HOaMKTkODO/uAPvSuHrFI
UvyxWzVBIZ6n0PqzSHCnKJM7qMkssWcSBnyNRWTlJ8cwh6N02pV+vHMV9zt2HOJfFr0/q6oSz8I+
jTwgrFW7r5LyPkKdWt3CCWh+KeId0+6xirovWzU/BXEFw9Bz05Vhmiggzoc0bd8T5FL2Y1diHDg2
UXrWUBxfRrbdbmRR9lPnhnTUSSJWRna9QDVUK9dIQOF1xvg4eEQRIqN+xYGwJEM+ihVopDmggOA2
mtzJ7cBL7Vk0ySIWcfNqGpZ64w2OspSjfF9vl6nAJlq2qq8j8n6vBFrCY5rgpAbHu2H1HqWrsfaK
mzpUrRVhzWDTJbzB0RjoLHiM7MBs83qaI9RdA8g9gh8iStKR/Y+DOt0bs0zOirW3s2j6ivc7GmVL
oo/Rk9PEILPwSv1Ia5B6nvUjAoZA2NieHowMG9phMP2DKeCzIRURrhUbzr2ocvyKJsLNZNPRRxTf
e2ZhUoM+0pbYJmwHr7D3cLetUx265codE/210sVZfpAZBrsYLiTWcLxIC3UCapB70VmeWXX5Q1EC
m0Tgb/Vl1bgY2OMunhL63A0KG85OFd2xs+r+KM/aLPrrzO6FclBDoOJ0+Kz+0hV39P7a2nazropV
EJiMSZvFbZDuXKysrmmznh/ottSjV9lYzHCRPFyMiZM8yuSXrZjfWCplt7IJ/4BspeNvsZWNLEGS
67XK0FVu0oF0chDr/gUTO7HCqAloUwibXdZ58xlx97Wi6qSLcSm81peeXu86srcL2eNzQBIiLeXa
QwlK818XCVP+KU6IyM/8MbJejoo7x1y5MXbksuGXq/OB5jmM1OKOrUT7VGfObTh2IEHmkqOlT4oa
uidZsuv8h5fOmhxj2j3ZOLrjNVlMRzEXC/DMi9J0eqATjFQRrVnqvtvdtPXUPcVdMC5TfPL2ciwR
b6wlI3PaybGDyoQ99oG5vf4bNBRGvA7XBDnWIcm1aQ012cjWPvYE0MfZX6/EgrNKLSwUu7549qxo
N6m6/W6ZirVKAD9AHgqKR/iDl2s9qhyrmP38UR2y5t4x9W+yXl4nHGvUOd1mulgZ3OuumZz3oTU1
ZtumOgdh7J4sXViEITQ0BJt0WNUDtpKlE/QXWJj9RZnp+RWvyUl1gZz9rBe6CFYkLgUrNHrIBl9o
mFVkKLDMVX6hKi7CruM5w6zkIOtSM44WzJhiVe6bCPC3xip+Xbr6uI9JbD72+XTXVD0+QQ2xwNGu
u0fLhoyIQ8Cxn0vXqgA1kwrNWVmK4KvhZZ70B1kcvShb+0kwbrwYDKLTttYmk8wdNfDaRTGfYh6/
MasumJcw1LUzu0cD11usmigAhDPjcLUp3qbudJMVtvLWMKWKlBU5W+sdIqPcXSAi35rU3WGilj/x
kqgPKMTODrvUoxH0x4jrjao9iD7Lg9V4CcpSO4Qssw8GPBmnJUKuM2kvRD9U95mSubtgjIbtECXj
Y6oPfxD6t/6ILOYR9BJe8sJMNg7IixuC6eEFCVzkZKzY+sPJ7i11aL83Oha/tmclJ1cDFFDXoF4V
OzUPaCPUC491D9McRXnw4t48zIEZ4P5z5S+nrqw12jLdkB9G83Fub4QWL915q8nyfokhgXckfm06
q95Ww1WoKPaqTRv7hIN3y54n4mkJinLXGYYNvoYGX9QARjsxQFJkst7JSjJazrVZBAFkE9fqFgNK
XatWQ+9ENazpHu9csZ2NpbDwGpuU2Xj4wNylwqYhmu59lw0nIisnWZIDyB6qq2HeqqpK0aYsbNtl
mdTVRXbxeIftp1yzFgZqwPdiPvg64ht+Frt7WTQ6PzkF6g7G8wXKPWH96lmgvuAvIM7fq/yT3wI/
jrFLCvMHFe7KWk2xGChQZdnb3hTs2S35p8QN8UMi9vIQ+KWy4MFv3rsy+euKOjmQf12xRjdr606Z
usYqVN+ZWoymRVV5rwgxf1SWUV0CmATYPbrPsno0VMIr6eRunblXYRtboYfaI7vtCdN3XfBbU9+h
j7sawHLf4ExVv2bpSv4/TI79YBlseaHT2XkBFzsZfi3ibqksSEJZy3ScMFrqzeoYKRBON+N82s1W
QPJQa6WNdwh9CgRQmoWs/OxjoNy7FUWqLsOMsKN0Btb0cZc1JKoinsmFAKP5NNqJTh5oggfs5/66
rxrnubHmOyh/wVjMPfl9+Oe1BGhzV7PaWwVmm7+MZdowtXrZ3veUcOV4XrdRSnDXuotTV9rxpvL6
bsstm79miJ60c+DWhAKziosY+0+EaO+Eb8cLrM2mby1IUt5gaXKnx3FC+tSHrfhTqlGeScHFqyrj
tYWNNqtcb/PZr4v6dBlaqbHM8Obr26y/jPMhKR3i6H7x0aZogMiSrDf8EBZpObIWRX/52s1NqvJc
iFfZ67O6GVngCD1Pd58NZUEAK7IBMMqryc+r1U4D72pk8bei99cmU8MpqQd8rtoxvM/A8ix1CxTq
WAFg6IO8fNe05hnTy/AjM8iG6i2zrqtts1Yr2AKa/o3u1JhKKeLDGAPj1S3HgAhOOjzqfTyssqI0
Lx0SMBu9jurbVodRovfmTOjsu9UnXr4LhnbpFC4UPRJmZFj6oL6VzTV8UJxh+o+aDeK2JByMFE8e
YxOX302thY+OBowrUwpi77GO+RtGk/zaYXPTgsd7hZknu0fEWfZxVwfLqu7zHbMUsot1ZK6CecKV
h6aJiuBajkWVVQujhkn+j//53//v//4x/B//I78QSvHz7H+yNr3kYdbU//yH5fzjf4pr9f7HP/9h
2hqrTfLDrqG6ui00U6X9j2/3IaDDf/5D+18OK+Pew9H2e6Kxuhky5id5EA7SirpS7/28Gm4VYZj9
Ssu14VbLo1PtZs3+s6+sVwv9iRuV2L3j8buIUoV4NtiPeKIkOxLIyUoWW03ohwrzHb5yWkEmeGfD
i46y1Nee/QjtHbzRtdVgZYnk5Vk25PoAtarM0TVzEOoyu2TdNkbx6juhs3empFnJIlqD2bJy0ug4
mEXx2q5AVKevsUEyKJm0ZCk7qXHXrVxCoXszC58yJztNzVBdNNMrdq6fdwvNyKGPy8qsdKCrBd5R
lgipVpdKU8Z1VrvxyinT6pLb3be//13k9/71d3GQ+XQcU9Md29Z//13GAjUUQrPN9wblHDB1+V0x
Vt1dr+RP0hTeyMAUZZOwNtJiPurUZ9mL3UTCZpodga9lH8XMmZEH0Wktnj7xB9C86o6fnPoobm9+
9hJzpORnlepbJqq8arss/Gh4TtCtmDzSBbIENhgySvgcNEl7n00OZF76+IpXnyJhEhW5/P2XYdn/
dpPamqPrruFouuYY6nwT/3KT6oAep46t4vepqpuNZrbpxmRtuCeMmTxFfX52zEj9ljkpCZZWhMSz
g+gcuImykA2FYz6hres9QDeObrrUHdfxUGKzVzUPmI9iWTklwX3XRMn+Wgzm1IHMH6gEZLetEmE8
EyQtHMyfLTLHMKLnHvdYlX1mHOSZrhj27edYOerzor90Zrz8XNnjs94bgLMiHcj9DpTjUGSjf7Bh
mufXcmBgY8m3tZWt1tzlsx8CecF1hCtHfDYnUZpZS0zn/f8yi+j6PE38fru6hq0ZQrfnzbNjWL//
QrWq1eiZQ+7ulLDc9Knq4h6E/o/jQqgkzMC+FGu0U+RV3bFoXEj6Xd682rUeHoyky+5CEWV3WoL7
Z9K75l7WXQ8dzA8/KDAknfvJOsRtU2IXXbuVxXa0sru+0B2CqEmzGeWHe15BUjcvuzWUEA8ZDGjK
sWlkzWKoFHSZjZjTEkQ9IVKnXsa2VhzdpIAH88tpg+DwLpq8i6fWoN2jjG+8T8SOZ9M6TkMZb4fe
CM95lOhrYKP9XcQTscKIMX70O0JU7NK9Z6XooZgNk/KWBMF3RQV8rujOEb3p6REu1n1las1uAhhF
mLONLzqxzos8gyvzgwugzPizKm8QOYya9Nl0p8G5DihKH2ZmCi70c3zTQSv0CMOFCk9jPgu+TVZe
xt8Iq0BMthFZ8tXSXpqix+dXF9B+57PYnpBql6f1FLrXSlkEaG7eNH+KmNyvvwSrHc/hwGTtNgEQ
Znnw453pjMqe5GaMgrVSG0vNCbAAgER/RALfOyZK0x2IN0OApyTrLb9iDf3LKaDmNWrs081nn9xl
0baSZUu3vkemX2+9vNmHahE8BWpbrASx92M+mc7JJT+8NOZgd5vOhpKJeOUVk2/IHpp7DLnJj3ot
+crKGq8wfYnMHzwfiz4HKucM5B87lzhrDdxINgK+jc59Bd9feFOxNKt0XIxqhP3V3NloXNKsWfgO
xrs5Tm6vnkBL/nXIMgxo2OvaW/apk76ou1Q9RRqwPGTbN7KfpX2oYxOc7SZ2bscMa/bBs4J3t4f1
EY+C7UZXi4s9oOPm5kb4XnU5xCPPScDHmMoDaaaT2XneEzGZbuFGN+SIxpPiVaq/7vCOJK0JjMwt
i7OhwBtAkhbr7HQqD7IuA8uJ1qVWnIlUPPUF2hEVO1B/zRaPwA7Yzt2ISLG/LgSLNiUDFyHHySHy
zA0iiDQJf83ntSYHQfiEh2WdBAlfbAS2bG1OXrCyWS6vtUbnzY1q/AmWQ34QXmWda1u3zmMEmu7v
3xym8XVeMgxd1UxXUw1Tg8Ft/j4vDZWXNn5vi2+D562N2UdBmw9E3lq2/ZwJxO08sGn/qiydIVhV
pMd/qZO9W9BhhzhXTNRG5tGyLM+CAVl5dUpJPk0G0oJNuyH6nbCFtOJTFTDtyUM3ZBF+GfIcWQVV
RYiHXrLsVy6sIr87yDGy/toFCNETelY+ijq1pi5ykcFnMzC6/vvvSS4nfpu/Dcs2XEdYjqvppiOX
ib+8YUUZ4W6sWMU3xYyypU1UaJuXBd6iAJneOoGCHbp2z7njtAfiyegXzPVOhFKiWojpnEyKd/GF
+aMvrBGfWvYvLCfqG6EP6ktUFgtZH3hGuCMaWmxkUcuwCAXB8UjUzjiawVBdL1tqBQvyRk1PkwjS
TaJrPcYLSbjRHd9h7o3tlx55o3gGxX6pT/2lWbT5uz/GzrrHGGifoLv4Eqr5FWAcoVV6rcfNvH1J
iCdLoO+X/hn1EjDshkqEjsMhrJz8Yc5LroosNDeyqIxNfoaVuouJdxUIL+swvIMu30dtXjxgkE2G
pak/xlHR1n//azn/th7iXWuTCBP8XkInjfH7XV2VteGQxQy+dUGLE7SWv0xW7d1FaWmf+rzqF41o
+7ehDcAP+K4FW9nRntDI2WCJ3b+Jbki2TquHW2GmzboOQLoY4EsO2nxwyKwdZFGeybpA6ORqbPsm
0uPswnoHSReVx6bEC/mCWCB2sQOTS1+qxdHTxv5YYJbx1IziHFTRdEaUKH9ydfFBvqO5laVgDlI2
RVAfZDFtw35ZuXa/r+aRpc9WzZ8MeytbQ3DjayOt6o3v6ulNMEPOwEC2x27mE1mzdny7bOq+PoLa
A2opa2TbZ6+y15ERd9gtZDVKU23U/2DSt+b8Xqpb5MeIbd7zHit2cVQTTElUQhixSlcj7uaudePv
bA9yZu2O9q2NlNu0EGZu3+aVeapyMe7LuUG2ynqtsez/8sPLH/bXx1QnRik01TZUk82a9nUh3CNF
3fWub7yPul+tcqsAUSuU/nqIueFRI3Gf8yqyNmwpolurdKy7dEJ410ZgUZbIgydn0ZnAQdkCz6ZS
3Tr3zHCR1eBqxh4pM3lAKyo7OTZzv9+YCotRPMcdVKcItQynjiXx/u9v6n+bqnVhqNzOhgoT1jAM
7csSMjZF6RhapL3bmvdSQ2q+bZhlfjkMPep88B01FnKTvUgRl74FNdKvzMxzL2Wq55uY7T1GSmiQ
iiz3bkontG5UIDS7LpmmW68bqk2BNfMF+lm/6I2xORShRizeLOodoGtQQsm0drzU25vg927kWaFG
3fUs+3n2n1o/6z77kViL/8sr7d8efl24lu5opmMId968f3mlsYCb2LOP1XuUph9ZdiY8790OUWSd
whnLI/E5Qk/jFYpHYvVZJ8/i1tGPGgZb1wElGjULeRpNM4jYKMeNvIDsLBtQspmjH95hJGk9/gX1
7lAYKIMxQGvF6W+v8G95qg71LNU0JuueGCi4AwijOoAeuGF6fbaljslcZ4etdnvtAurrWjTmLj6a
Kwu0ZkdkYOvsUtXpo+4I80aaDeFEnF18VTQ7gYguBCyK8iD75ml87ZuC93cWogzana8Mmz7Sa+i+
Tqst2qG8BSnvvAdqgj29AxiPCInNJla8mo3vvlu93SxhLqAuovXOpUoQY9XnBsSGCAfnQXYGWeOf
i8lDdHNuyEbWeI03YgYugvy2HdQ5PERDNBUvJoDIv39MbPkc/DYHWKxpXICttu0AQjS+RgaQrEw0
tGzfrQHkeFmHBL9wF1hHSm8/l6bXr0RdW7tgLio9GG7VaLJb2cqrG/deosJjIcRjxhJTVo8W2Cle
bt9RA7WfWw38h5Ob6lI2ujo2LB6PCoe51cnvgr5/xJ2oPIlS2LfCD/Vli7Lyd2DuMKqM8XWqC1B/
uKbss9AvHiulepEdOiWrF1Y7NnfIPcaHwJ+SdeINyrcmXMgOuZ65q8INxoNXZC4+8R6v/vnS+Ok9
sg+wHlnFGLvBUHAjk8RLJ7UI+/k9vy8yR1tVi+q7cT5A//mrrsrM6k4ekEr5tU52/hyrRF197fdZ
p0coJbGm+O1aX69f2qCC2E7qZM8fbFs9BXBC3hIDe6G4HLJ9Xiv2ax+hG1/bb10Dhy7p1Aq1Js96
s0vswKEssoDvwJVgMILIGfXQK6Em1Jl16bIBzesEaqjrlvuuIPGHUEjCY2L42EVD94+gz1Vjf2Dh
0QfPbt48ODrYFz2vn10IAreT2TgPwNmMde8i7hbiRvww+lWHzR2+RxHSFUsWLiDMh/Ys+w4TDl5J
pXiwVunrayTDqnxKFrL1esibpelG013CxvEoBs3Y6j+FUqTeyRf5k0+RFYy0py1WzJfPKjngy/gv
xS+Xa2H0rUqhWws5VsqsfF4vxXLsRi2wNMrtZt31uXERhdaQ4OBjjflsmOtkq1q4+vXs7/vlaIZv
XJUcmzdj3C0Jd5enfu49Ga1lXhuITWtHVyLkZasz95ZnxeADTqFfTI5oMiBBTKzFQFGr0Z085F6D
mIEXpssZTXOta4Q57e1shgvP/dr5oDYt/JZYP38OjexWOelTu+yjUV+jbvRkOu54Z6tTvdT6rt7K
ojwMmdYu+s5J911TTHeyTkuBByuQnmRJ1heju8+dYrz9rGpFhH5+G10yQzQXkX14GqniOsHRiFDr
+Iqt1wf5Rv/iKpp5P2jBqRnt4VWUlgGaBvUmHFJ+7dXHzDRQK09jWoDLhzG4jEYjLZeJf/KQNrt3
VWV4qP2IaAMpw63fTcODXo7GceYfOm6XlcQn8YAC5wJSkL5drjiQUXg5afGDzjsCXf7xju1y8aAO
abu2tF5fy+LoxuFdNpZLWbr2GEttafq6soWxTIjRJ5aAsJddbQzPNA6h3rH667MdNpH2TphWX+9l
gzwkPbDPjSuMWcuqrxayt2xpbPU2SIryXnMRzy4b0d/GtqOdvBZAEiDS8nuCAFmKrONLnqbZNkNP
cSfUvHjC+utOdngPdd++CexaCVGjg9fhNubt4DgDsadxOEOBTU+QARbXHhormYMSm8fPHrKbX2S4
qFkNyGRTdVgsVw5RhABr8kEM83eWVAfNR0Q+SCkmVuPts6w31qg1lChrEtCxBy/9biCgU8bW8AOj
IoDFWGred5OPPE7aWDsvUkfmXse+dkl45lzL/sMiqSzZFZcsS8c97+MUxYqXFqYXJn0DAoB1/tfB
nYufdUVq8jPORMsNCDd3EZDLfcWqbymVA9LKRndPBYgZlbl9DlRey1IxYBqTezst9WPR8y1PRY/i
M6qN75MzU5Y0ZTilKiE9EzMR3WSTCvJ7WTRa+Q5vCPRR4OZwadr2DWqulWTl+wTIf+vVU7GVxUS/
KQYPeNgwlrtpNOuNHIwk5DKH5/bSKwryTl48rmV9UIe7JtLEUzGp3U3Sm2IlL6NV9klNCBd6WY90
QIvuZCIsE7agN7yZ2BgvSlsaFE3jHUbu77Je88Fug++WxgbDazwcgrm73ijqzsWwby17Fao4m7VF
yhcE9K1hFQqKnf3wNooGCYByEeO3tuxjRzxZamsvhqaeXhu/jnF7CsdvIvLhrVf6DyPKdqRJfECY
yp853MiIgM65ZMceLEhzb/o8rT5iP71Ths64m/wwgzEthksGbH4JYcLbxLE+a/sqrbcb9SZnrTcE
9dqLkkWFfuLZFUrmLQwNhmDFV7qJMx+V/OhND1SXHVZZKbderym3g40OWKyXB1n1WS/P1N7r+aNY
cH5pMANDWU982LYaLBy6pvjsJCGyPabiPY2ZkYBodpWLmxf+HTscZ2FA4SATS53l99lJ6MEdKcpj
pBr9wRg086w2vjjjFxLPsmxrWSUPKUAbbFqG9oZUJBHsliWDq2rBUx8DuAX6EoMiacMnlDrsc9yV
zFc0Wl48PPjGR16G4VOh6tXKGVM8j9yhuR3mQ6FHyDtk1U71suZWdWwO85lslN1K0yiWAhLfWtZ9
6VcmA7aX1iOkHe1Y6ep06N20xECnjh6ngTS4D/jiI8Q3ozG9j04E4cJDeop8qz+tfRBj10EQ+MpN
lGgLAVT6YOsIx2ow0joEK41up5jN5VpEVd48jjXqMAt7bcK3e2oyDAyqgsckEmn1VEIUXGMMFmwd
3yqfMgM5S2Z1G7cYinppYiTq5IhezsXQtu1dgJb0UhadtitvWGBG1yKKiu4BXiL4o7lzOlnqrV74
PxL90Ysn9RtQ8D8iIJpvQ116C78S9mNS6fUqd6zgDvZfvon6Qb0dlHIgyD+qN8nIj5RYBRIr+Pks
LVVvLzBs453Kf3tLG5sTpDyx8qtRY5Pd/dC0oP+TR0OpkuTPiJXdIsYa4bkMx2BdFUCE/3QyPV3F
VsIToEaWe+xLfYfNIg9AYVrPWZkZN4U3jpe5VDYF35QfZE+ggJOFohkTIqZq+mT7JpBoX6luZKur
ZWguomsPJJ5WvRt6VO7caSOLZI2jbU9Abz2NWfqEHpW5SFslPrp5HZx1XfuTybB7CYM03xXwbNYW
wpQvfu5qhP0KFVUWWt0uOOpBk983GTOI8BG2mavt0qwOsJnlhNq9NOjdrouhVreylZsFlfukSsBn
ccm+X1XAlJ5NZPTOdm/+8rmQAtO1HGO0w0bHntFSu/oex7EcaHKJZVdshScfqcWVU6X1C3LpLzCT
uD+jfknG2/3uTB5ArXmQgHuyHQKBVfg8KHBAahnYGr9MQXIdZDn90qkK57vfpwhU2FF978+flOrB
r58ECK5+ySr/xVJ85SMtu18+CVbvblKsBXOpACU6J+Nlil4eqrTZ/JdN3hzryGWy/pqVJ42mm6pF
4AwA0r/HedrMKwJFhU9hR4GB8GcbH/Qq059TPXqb/Kg+I/ynPwdGDIK1rh6HkqVPP3or2QkuNrbG
QK2vQ4JmvIlMUEWyOAMmt6jQGfxwXMIZlH6FNomxk1dEIhKURRGTpJtbxzA6x1jQXDR25TdEf8JT
nnvZLkjwWWC1hvCHmMKj7yb5IojYUubhALs0HXDGSqxH2cMfXtB86x5ke4DtCJ/dnGQp1HgVpaOa
3Ixu8OzUroVgisFuXLW2XmUoM5DQOcIthR40F2sli3ZxHEXgjSi6STkgr+naO1k0GwtmaNHoh8AZ
H5iIn3XHyu7tuMvuY7YcIDHJZHQFz8LSj3h4wyw9yFYQI+3t3/+CmvE18zBnQl1XFcRqLFhC4ks4
K7KZTcra6dnhDeOWAOFkkL2dmBi9FHGsBjPt6LYVqnmwqoybir8Vop1HotkaxcXLvuuqE90XVR7f
l5hY751YNKQRI4jlLlqiKsLE21oNlfWYF92r2vFiblOjOfu1g9pKMe0TRe9ep66fdpMAxhkgDvda
GihvTITATpaJQw748Otw6CHN3ql5dPr5akULQ9Z1rPK2x57keQSeLYfXxZTfFGTRMeCiWznDKTIz
rY4p6NMX56/PdN06PjhuZi5lL18g6KcxOx7kNdBEIqk5rhQnGpYDkcCLjsLcpcB8wWd6O31WuQJM
jDEg2ibr5MHDimdjoq57HYqcs3Y0S+tFxUT36OOvuMuNFL23+eyz7j+d/X0/O3L/up778+zLVeLQ
FVug0+Ra1bu6U7xtFIThkg3aNO/SpjstDZKNaLt89Vnna+206lrNWMthsqEz9XJppna3/ayzhYNg
2qiXG9FPP8CBI49Za4Inz1f3wiCMNYkepeo6dO7Rf8+XVha0b3onHsGPBYBwlDUVEJhUpzwZZVe/
//39/W8Jf8Ngj0BazYKFTthWtv+SMMosNjmh3gRvCNWE8Y1l72oje4Tg1XxYTrsVY629q74jloFu
G+cSTf19FUzWFrJ/fsxRv1/kAAcXIKy4yeeDgqz/yopBgsqiXjenv/8nG1+zJobtCtsguGkZjumY
4kvgzNJUPwzISr1P47CK3KkGIsLBTAo8n2272bFNjhe96v1Vpw42Ft/42S301Oze7Kw+QO0Dbq5B
sSKNAHkqTfs3H7z+IhWpetujGfagjOnZStX+raj4gXQsZXZpsII2XfiZfjs2FaHNwcRfO094yVuu
o2GbSIs8kwfZEaRCj29VmP8XqIbhfJmY+MMd20JE2bJNsqLkGX9PHsGiB4mRzfYDFhOmSMr8SH7G
n428ObXnQ6r7+dEr4JwTwN5/qZdF2eOzr6xLRI5Wa2Li9Tdf5Eu/z+Ln2NyFuAOrKUIT1uzvDcTN
D4Fw3yAOEAOpzRGDBtsXG8esaZ27wARdDjDnL7IKtNawZyad0KalUV6kV7Fxqp3Q3CFHN9yrRdkj
pnERUc4llY57069aVFvmAfIiilcGC+AT/kFeBIbZeIqxjpONom7jtVf0pkyUHBJihCw5gTHE80Ge
NbWZL5BZbtdfGrIUrfaF7Pj/OTuzHreRNGv/lUHds4f7AkzPBbXvuaftGyJtp7kG9+D267+HdFW7
7WpUfRigShBFSilLFCPifc95js1PZaVrgGRrWTrg9NJpFRlx9+Rk9njlA3mQooPuNd9Uw0ccU+nj
9/02pVEmyc152YeIRc/z9lxkZN7YVQvLNYw0MhsM9Zxp1e/3lseWm3Te+8vBy2PL3qY1nYMVQqfp
p7A8qZ6k+DBm95ZWltTF/7hZdk4uwPttYY7ladn+sVtNQBrTNBho0nrk7SqTsjXmkVebb1T0K4km
xdWdx2FkNOllavNb/30YRiS/JaxVolOY985pPiA4czqJqCqWF+kqod5bcrvsW46KxVQfoK6OTFTm
sfw//VWtGw9xYP7+VxMxqCt3sJBsiGmCoEtAYwZy72OD4gdXWundMG66t2Wz10flo95TxTcAMJy7
Qc9vIm/fyBc2rlDlzetyzw5MVoCkZNhVabJMnBDhLDsS1vnESDTVZtn8cbM8o4br+uMhleaDL7UU
TErbKxeEQMDY9NzdRqqtXJbHftxEdhitwjLOjlSP0xMMLxIA53vLTaMEY+Evd+laZVvYqLdERtk5
CXMIWG6Zb1y+hnWdlPVGgNmAKgEPmiLXgPFNfgurAn5G3+WPTUvduh91dfN9s5Hy3iM2SDfMoFhZ
eU3ppSo78ug4OPJ6ec2T6UzxJ7uE9PDAnlquH7Sm8ToMur2RVjPtls2CcEDfnMb0VkVN+FIzY9G8
zHzNprHDsPzTs+zuTmCSYbrZJtQF9OYzv+bjiLjvNbCLelf0LH+KIiohWsYPywGQ3kbfiQL7boi9
7mSVBQjhwSs/owadX8AtFXedI5w6ARbS7+RoTv6yA6nYPZWS9rkLwhK6DEDZNEe9Hrv6cTnAqmBS
KxRdOpc81XKVisDsnnqPRWsAo42Vc72dTThvwxpwIiKrFAMbU2ZjH8S6+WI2SLPm3Ymboua2Wa+I
vrY3bmQNx1lcjO8L9JwSKadqIc4N6jp3gGctxoywTA9RUwp8uV57Gorwd8OGPnRf6SeU92Sgjde6
qmhPIcH82JjTRotb5QZvYXwYPepKJRrSfZrrw4MOZfFemudl3/JIrTkl6qTIXi2b1C7uTdO0j2Qq
RocmNoxtqmrFhzFvtstnYQ+yW0Xt1FxFVtHCGy3r+8cLiHmd50X+UTP4UZPKox6GaKgeLQKflmfm
WgoCrbTwJDQIlRQz9DbeMEaf8Gp8/yL0AMhe78LoNMjquKlZla/sGjCC0oG8zE3Ypk2FTw5za+V9
vzMud0gS+n7nX7tG9f9yzJ//BK+TN7KepwU//oQS6tbfDMv6n0dlkqkMFZGr6Ri29+uobFlh6wlb
Ds+mObm3NJM34juqj5okH7OD0bJbNnOwHXatUzCr6QyuekkJcuzXQREqXcrH45SrHCAeJkElQRL/
xz3FdDxmGWOyW+5931vZf9OaBFPy87J1nlnRlrQdAnKREBm/rnlYOzRViYb6yax7wJtQd9Xa0PaO
CYxzuffjMe8/PLYc5xU3UkP9URF0pWDGZIeY4vSxmyoqj5kXHDu9PIz5lBg7bQic7SgZeb5vk06z
hWcME2XIPnayzdZGUzvHygMoajWPiaNkzMrs/BBHseDyzGYydl9JX9TusDIZmP7ir8tRVADExnBJ
Mls26+DJQdLyWiKr3HaNW9vXbMgrWHNx+apL5h9N1JL/OG/GZbEOjaB+CsVk3vP7Y843C3RGh+Sl
wiNxM2Kl56ZBtosgOd16urxnJxi2y9aYSu+23Kulq0IZI08vdcBP+8uDii0+QtAKDj8OXp5PlWqr
zk/9fuzy3EwyGi8PdgOp43Fo4JI1tGAXxmrFXKUvXykBOygByuy4/EsSz3ugc2lSvI27567NqfDy
L7LJK1jhKR8gbuWO9bEU8VuUTOJLPCUfzbowmfYPASeoiwKUcMin+YCYceI5tioudb2HZG6eLn2/
u8yh9DHlm9VG2axMgzfxY2JVa7IMVj+mUhBKyVzAHbebpCm2bjxVB+bj7hNt4nvDiI230gpSiImh
cTWMqLyGVcMgNO+Q0XQt+WE9e2oeHpy47rZVzwWnSb4s+2k9R5spI5LebNU5myHoNwbT/2uWMa/o
Na98073kFZdXB9ZPt440cpX18jif+iohHvjDzFLd9dJpdk7pKR8i4DXLARn5URu9N+ojfPXkKY8p
0MwvqIZmvXLHyb3gHjZuTdnRkpl3yICGLyQr5V4PmuA0CVGtbWF5d0mPwwUu6UtTFw34sjJ8tlgb
lKE2vnaOU57H2oSfNObjKzaPeNvGRo4in71xCVhVIfrpuuyt8Tw5Zv4KZWm41sQmsCThqDSept0Y
KsCQZDy9tolMVyrxN6flSY4XbiTotiel6ZU7JydJdvnD+F4Ojhd16+VJhC5m6zZw7QNIs+ZSJ7BZ
pnFC2NHMq6Y4MZ5/bJIT9ftmVQb1idLSv28ue+OaksPy3HZOV4qrkJKuoPfomTT+rSg4xmFn/X6X
oa+b86mr4Khh41Y2f9q3PEMJrI2R2iqakEOaB4H1oRqaGmQHwDmEqpTsUxo0nW4fsmJG0wWlSq6U
k5zKMbAe08l9+P545tlU3VASu+0Q3DObfl8eb5iSrEQDEADTUnYn2rL1o1lqoozEtYjINW/2VPVX
dLLkQSRgdTuJsAY478bJW+f4/S55Nc5x2Q5oxuyI3YSRwyALDMe85CMYy6Yiquf7Y1VlX2J1Uo7/
Jq6ZHwu1+xFJe8DFgukrKrcuiT/XffjgJEH83vXVjqTiIvJL8VkQEJ74pbyxMrYiv0gTiBbh9N6M
wc2u3f4z6Ttfp7rQPuqTOUAFA3A3UPb2ocSD2Q0cB6RgxgoCA5vHOKQG8DQ7lyLXfHc5aLnXGC1Z
Ua4rVstjSo1lxlciXkMsr0EHId7B7/y27P7xPLcneiyKpmLTBWLwPTDneE3TcKPYlXlljaviZtW0
Q+4l8oJuC0ycFTWPSsRc2Z3q7hOkuFsQolb0lXWYd913d1M8m5oWZ9PiYgpDoZ2iCeXP7H9qR6Ip
bEMUflcPDgI0bij2YRMpyazzwoSJCGZWnZe/g6DWHcOo+aDN+WzLjTc7iWUoLgTEK6floeVQOwIK
GcA5Xf841olIHtSsaJ8ltbXW9TG86aKdSK+yR5LpMvPSJmq30b0ifyIXS8d7a4SfjQEJTMMc2u/S
cp2C9flSDOlM4NPMZy8Gfri8Uh1qv79SMQe0Grai72ylti6Utgorji7uvJExDb2IfsoAu/VVvG0c
Zc5FYI+TmQk+RPI5VyghqZok7Z474jzM9xKtEuewrNt9QQLh93vRvx77ZW8RNv1GxcqPOkA9etRG
cd/MdyNbVY+Kxc2yudxYhpvbm+8HQTa0dII2ONRNbW1VaGV814HezFwje0Xyox9dUzZr3cbqDC8D
MlhEdQC7mrhzM4Mc1nkHPLRy3XvSPVZh5L3UmVxltjmQkYJFIu+7cbtsovs6kCRnPZHtk9AuxgCW
Qd+W5LnyUTP7LuIm+ERoe7wSxQwoU4x6m2dxfgbLi5YZ7O6umsLuXvOmcRVFuNfVjOaDMVeYwrnW
1PaxeXDz+vXHQ8s9t+rNdTynGaoE/mipcM8kkrss+vHNQZqzVvq8uTy23EwlMxcfzyERkS5wPohB
9zUFsJVGPwyQbglKYdme5u2hCVExLduM4n9sh6J+NdUc5leuflDRD4tazb+xQATamVuslxAaRKlp
P6AVtreRW8Yn2xHhRbpzw0lp62dZ5NAvIPu+y89Zlhbfch0NaV3r7rPCZQ/hQNZewr7Wj4Uj0l1W
yeqBVSeID1FlnzsCN5dnaV15C0euVgj3ghWX1t1fV/5062d7El1C03N0lbKwZ1mGyun0c82LGmXU
uWoZfLGKGX8wGeFJUOvDA/NNb8Lms0inzQdLgrlOCFhfpfFl1InG0xpsxYqlxTepDweSkIj8qwKD
GVlxjZO6OUhvbThlvBNlET1E+UOWtrfCCM2jqljGkWoBgS5Fma3iTqKAMTFlsGoy14U6Qv0aMpVL
By+HgxbG51a+aqZirtsRfht1u3aH/YRyslFjqWkjYi20oz2LbxwV9xRA6Q+6BlwrNz4k7yhnjbup
eCaMzkPpA8FYp79JcpSbn1Ut0Hails+KNxFUFNLAxGtv7emmihXGSuXkJI8UPaB6631zs0aSuIIO
O1IMRfqkqA4tdwipfk5O61agTF33AflUbpStAksrtljd1G0fZMZ2sr5IU88PHaWWjUN9fGUBMt1S
AR9WTl0y97bkIZjibI8XF63MhG4otQofRC+GTjLUlJi33BT0eFILhrOo/EGNp8ceaHSikN44Roz5
2Hthiuips0HHpGwQ3pXb0XB1P416WvdpW61VgGwkP8CSUXr9LS1A9nV2Xm3yMMh9RanEWoR6+ZCg
BkRSoF+AWOuXFi9YqsWSRIZoBeFmOCI49k4kGAI+bzCS0TOMHlNMk6ts0Ck5kuuGCLGqD3D41vAw
aeYn7WGCYw+sofTtgYpBMskvQq2MM/KZz2Fk7JyIOZNdFUnuB91YHamGh20ozsIwX4bENo5hqzrr
1ALfy6wlXCWa15IdaTf0WJ5Y1YkzZn5xrrhIjxHQV4kjo06C8jEyyyfLasXRimlVB+aJ8vUNLJb9
gWvvIXIJdyd33I3yS2HYyWutZDvN6XtCreJmVdCOvDcR03W16WeRg/qhjAiAI0EPp2zid13XXqR9
nJBBbGaa55ZQ34vM3OkSFQhUFIeuOBa2cxmQMqviXNs6g2kdyyp5KUTQX4KRomwKM8PV6mAvR/3e
ZT3qc0l2D2BLgULrw6OW1PK63OgO5MShyongi2pEV5VqnIyxQSpnOOeSbuytR4myHu0IfL9DDC1i
21UfTH6rXsLKtV6wafpuFJ0qqthHRSjDYfS6jwL/+MXUB7TRBl+jgcB1pRsEC7OiR9yIfnLd1QAS
gsnVdwMz2bXQnVWsGF/Uvtrosc7wMg7DRc3FXYt3kXR69LWY5MFjjEa7TnNJELqINhQsvF0WOsUa
iPLaHsI3Wze6v7msaT/XDLiqYQUwLM1CDI5F4U+mSyprXpHiR/sqwGsdIQDaJ/Qja1LNEyKCMuhM
RIcEfo5L1ad4GJDDnRGwrbv4BS139dcXWU/7afG/vBtSwgG2ep5G6/NXJ/mA5FzvOL2/esyJoXDI
mjjp4r1zo9lCM7bryfRS307ghriD+81Q0i+ybYez7L3pUJjurlIdZtAUsfbMVIZjoETIn9rY2WpR
BeV8gm0ou+gDiiT12kzRNW0cDalBF1+E1LOdJBfC2iyLcYITX5UiDny9TJ5iWT1yTfU2YdkL8rUy
a1erxmucETuYmDDETDuFYTaXuxPpST4ukDiystWNFnYHIRp9FVlqtxpDrSY5ysHUMm/Wtp1tmt45
hRiRSCEQvhjIJgQb+c1r42hnxe1HPZ8A/ZXFQ+Ga3lEPtWMfK4+QqpKXlHPI11zvsyhA1xmjVE+o
RMx9HnI5K5Qs2VmBXp+ScFPPKlspv1mjeePsxJNVZ5uxh2ZaB6k862rbovD0iBBQy1NbyfaSCcKB
7bCQK+i5qZ+qbkzVQrsD5a/QTYjJzWzG6dtff//an8ZYzsT5fESdbuqO4/4yxhZwO53KCvOvuaMO
d13tlYQ9BWa/osvw2EQ6k/SSGq8+n51lVUT3lpv8jT9G+7kAtZyDlmNhFKeORijSr9p42Hy549Ve
/hUhnv5ajCgMSVNyOgWLWusolCGw8UNV25QBn6zZWeU3kmScXcQcj+Sg9KypaXpM0Z3IuBvx0TPa
/fXHpP/pZzI3SxF18Fsx6EH+2jjVFKcZ8MlOX7Ui+0IMWntG7pCBYxMhsk7QKks3V0/rC8qIHUuW
8BCN2rChBoxeuC/cbWzpnyH5y8tAuiwslVE5ZZjwkzFX133f6eepJ0fzr9+29kttj48WVLeKk9LV
NW9uHv6iZ9BS1l8IgZyvcc3vQ02tN0/2+pqkPqgaQVgdcsdGUzK1L1a0odp9gDZufCrc4cBYhwuW
4D5G7bK/Kl3pU670jo0zZn7iAvOH/r/SOK2YO7raU1xp6maMij1AJXXdNuFJc4E1BGT+2Y1YEzhi
H4ZwataUGt1d71Ic69sMMIkgYJM0o5mLnb0GypBvnR58cURz91Sht9xUQQC6JIy7s2OPNEDou+Lx
JcNTFknjV8n4OTdpBkZYCFepMsrNGA7OtrDciIVb0a2bpKuwD47eNpTGNiqs+t7oW4EpP3M2A0FX
28A0E4Zwj+mdFfaUw6YWg5hRrWszbFdByUzPS95w0kVN9VkxTetSZUzIFIW8W80labPC/+47STxS
PAqe8JZ5h96Mv0kmSth8lsnmMB5g1pb7smmR31Km2DHEakegszGU3S+qQQ4uRA2j7giiKtroYM/N
KZP1KXGRMZGMkXlo+nDY9DC/Vp5t5Y8eGPO918l3C/agYBaga3sNB9ld2TC1u6HYYUGkIjQ9BuPZ
08t0H1W95o+dGU+UF/KVVWWrkazwO8NRyGGtgD/2qhflPqV+5T7OP+QmHX+iGzRxIqCSyVSurcP+
G3Ru8dgUpr03u2ZatdRsVUu7gwg/5wJhvyumtvmbkeoXB833U9mEJ+FQr/bg1P3ioJJq4PG7dIKv
dh1HTD+63E8dxdumSHa2mhpLurRdd7Vtq7uaoUYgZhKeigzPPNeW7WB2j92c0IfV70nwpfz1L03/
Wfu1vDsK6Dh8NJ3mvWP+Yu7UVD2rRVUm7wNhiqRgENPbq8U950lBzPvY73WH4LGS1smqpNy6zbTG
N3rEyQt5v5wAWSUjORxGtjU0u9miUaDSF7fivlBzb6NOkb6d5uVJnvYxX39mbExhEZtXRK8tl5y/
+ef86Xrn0FywPAQHmq07fwLMGHo/TenQp+99LG/IhrVHzUPuXqMwXgWMlOtR1tldCw0NnUS30vQR
R5rmaqvW4oKtGKR6N41WfBpciYI2dQxEkEn36PRPXuF+HsOxfArp+f+dWMT7dTbDB2/odGIMw/VM
LiQ/rxhtLW5EQ2TBuxICvplAKvaF89xmCVMF8KVbe9AHP1KC4oBnh/YQsthHaMN3TuYdc822Dsti
qlONi9IM6PXyg96TllVI1jsa+RR+iLrSafvmYmjlIaFwuNPccAaWYKyBmOYd635SfSNodkQDfRlR
in00UhfhSltfEhHUO2rD6ZPoaspmXExbObz+9Tf3i4JtORFdk8Wbq1o6WlfvF73MJCTkhCFN3l2h
NxsvtUNG8ADbd+PeG3GZnuxBszd4pd5HhaAoORyVsbFOYqg3uJcAEPfRxRjU+myJqIRvrX1wCK6/
M1zlQGJhp7TmC2Zf0iAxa6xRL8Z+1WTdiqIK7JMkrK5THnySquQaHbCowuf6HODrOdUSFvlf/1s5
f/70faP/YdKiu5yktmb/ck2oe2E1bpjn75llqWuUtP0VN7BH0HYXOoeYaeZNxOkanUx+8abw0Wyj
b0E16atU1a1tZnrhZbkpPEq7kHuAPVgoK7FbJVKm91x5g0PpNh+JYB7OCuVetxWbWKmvBCoPgCoo
j+JuvJq8tzsT4FDMubX3zJBM+0wx7wbafdc0/xg7B8bpjDRLchygGuSe4Vuli91VNZ4rW24CevRG
amonQsnR8redCmmXlDCJbibHHl86DI3UvfZBmEQrSWiI34T53PxgiTU9WCL3R9NWCDURoFIw6NzA
PuTndqYehcKriLAHCI6WhjdmSeVFGbNqTYvihn6xuOrDU9tO8Z4lZ0id3sbULfKSlOEuWyEE11eT
8cyUEIln079LW568qibLh8EHGLhPUzG9ZUyj/QlB6yYh8cQXM4fftmqiiqv8ypzdO7l2EZ9oYhV+
m5rWXouC4Ti647chljpdh1w7BnOia6Dn75GsQF1Qx/QJDRjOJSkdQUUuZQvbb+DKvrWYdWGRo+Ch
AveZS6GmNVfgus7xiZ45DV0NVCzJXmyzJtNyTuDVXWpuaIbwxminJhqbi9l9o0Hf3jImQz4YkQOs
t35nBnX6gtD/GNTUiIvxs5sp4ZkreLUdQqjeNdI6PxlhR1AbV0/WfIND2iehtTyHQfkZRtF7jQ98
rxXWFbCz+WBKOewdaKo9XNqbHiOpHCzxJZf1xbSh0rdueNeTs3UHLHXVaOKB5IjimxMytNtXavvO
a65Ntj/Sejjlqn4dLE1/HLVoN7pletezxoR5NrZ7LkvUt/uoJ0IowkmLXm9vx5T+wZMytyiFt0mY
mZxQvI+XUFKqmlyvuQvJP/ubGb3zp1WFY2uWYTEYOp6G3vCX63BHMiVnnSnfbeJjVmk0MosT+LJc
T3INZQZ0c92KE7LZ6mS5l34SAjyxtXAdEcy4s+Ppixhia5elAOcTC/D4J6oejg8myzukyVyhYuXE
cH4mIRIzCCg8LnHhBW+Gn9p5T/pLYPu6gU067Ed3rYUj+H7Rj2e1+ZRm+d5A9PkAIqAgQDCXFxgk
1jYptG8LNQfXyI7sEuNgDfSAwJelH0XTZWusY4wiMmIZwt/qRWxt8cToO8wDeEPDuDj1QLXSOe8z
b2r5KBNdW03dk6DzBXdtSDZqDkIpmvL3wUVpZA9duwsDGkrpfAoHdXztkm68xLZ1105l/X0N898/
UeOahSL3pQArhhis/WXzf58KwX//Mz/nX8f8/Iz/vcRf6EgW39q/PGr3XlzfxHvz60E/vTJ//fd3
t35r337a2ORt3I738r0eH94bmbV/0O/mI/9/d/7X+/IqT2P5/s/f3r6KOF/HTVvHX9rfft816/KZ
DmiMG//i681/4ffd8z/hn79di7qN/mv1VhcU/d/+w1Pf35r2n79RDfsHSz866S4Sf123Z6EEwMB5
l2v+w9AZflTWWvzeTIMTPp9f9p+/GfY/LNfVkB24Kgtc3eZZDfGl8y7jHxxKuUAnXlDVcBn+9sfH
8DsE8Pv395+hgAbI2p+GQwtgjqkbBFRZyNdZ1Dtz6enf5L3OzEersybZx6pl7uyhfLbckR5/QlxU
qcv7xHCi+zDpj7nQsh2eKG1tlKrxkEuaHqmY5NESCKX63H4olcrbTI2eb+NJyc/9CKexn0zrrsMV
FpbdnS3DbRjmySPBm66fxb04N7IsX4364kFxTWlxfgpkDpLF66ur3ublKZ1YUuKDGP021pz7ir4g
+eiBeHRSuU5DO1yNWmA8uCRkbVtd008WQoqT3XGl1yobn0RErm6JRo5oJcIpW0+5RK6m8M7t7GTm
drafcDruYJL2H9S6XgdNPHwknt1XsG9usE23u0TYQD1HZoEwIDuIZUTailA+E6nLkEKg3UW2U/vc
CFf6BWTQdenCdLNn01ceZmthZbtMTOLUDMV1nO5xb5qHzq3eqGsQNJeSolEN2ZZLA6gwe4p2zHq2
fb8pi1ZD5xC/emU0bBw7WleT6M6eOHf4Pk5NwJKcD+tFbet1VtrGAaHzU8F1baNYHQm0tvmu9O4G
6Zx5IIuyIbalcjADDr1fkRgXkU+fT/0DOHH60vpjz5gdh+gucghvW3Ktix1c46SR3ot6woiMRv8u
lMOHoBc0B4aMhZ3AozPWsth7u7QPuy1cltzHs7Qfho65zdA95HWnXYVMGPEFug6Pf4JunxU3g0Oe
Vpu2UPJVW6tiP7ZI8BoH16c06+QlkO6aBWd+p7g10Q6VhoPJ/MrvqALaIsy9M9rqLfaCjEa08dSk
YLA2TrMh5aW5uboAvW8F5cErO4+5iz7sSr0dtoiW223rRTtTHbstyqz6kOGnwSKSQj0RSJCVpJIY
U2iYK/TIT1qPEbJRP5eg3PZjiEVXVY5hFxgHDXrBmS5SeRh4UaLPY2T+qh0eDV3GvhtX2bozYoXp
LF2a1nbz1ZLcQz6T63sd8MLAyD4h5U3P5XzjTO0pSLsYerNEnZtmnPfRSvUa4yiCtDg63sOUOTqU
8UG/IMwSa2Y66To2k8c0LrcxZxbcEgYtLOF0SYPkLjaU1XcIjEG8jBblbDZVzCQNEx1vA56bCiwP
BU3vl+Y4wIAV9EoU6hVKp/L1E1RCXdVZR5Mi120xvhAMA+Cej3zlIMzZJcTR2KKXfhIk004XWF6M
0e62jkQZTgC0/9RTJD0RloeLuM0OdTUVvmW3q9wlTqxQayYglbKbnLrej9NDzwynqkqHlpfIV0Kb
//kjRXjynggUUaqJrCW33bXzyVoGrCUJ1zDXjVamG8jp7inu01c1Mmv8nfqjHYJwg4l30UP3ZV65
nbI+ohU2gdSlWPpBFMg0a1T9yK1piyP3wikbc+XSqECDvpwG2heUfzm54+Q0O7S2hmJEmygvsrUF
s2EnyQ5fJ0nk+FLtJl/Fa7UOMhijKj0H5gelve5pHV2NOAZDYkS7pM4/mSbF2gLR41GtVs1Aly7b
tCbVvUIn13Ksa5LAZLJRVKM9Ym4b15Y3veRDXt4cE4etRmBZ0yOQUyfvAwrReDflDkoZS3zUggBE
kBlsK1chCiehY6Q64HuN8hKKNr/a3jA8lLEmVhktr7MzMjUEig7XgZIahhKLtCBFyFuLD/jeTNWb
XqHcpkh1z4oeBFhBRDfOy+5aQWMVbuV87rtog474AJLiJewxkM6xT5t8XeBOOhCeYPmIneMDqiVa
OcLxNlkdxyx1MJ3GupLsk1L5jFC/f0wC/YY/Yot9V15sTCirBJAX85yyONs1eZmjfFVHrvzQ8+a4
0pKzfxOpMY0BvCR+7lI6CAcAkXTd9VUoCQOIOzM41hTzzcp5C4lNe8HHHlzNWjvWqdGvhzLo9zKB
ttqjFz/bQtG3owr63iZUVswl7Slyi0+J1Zs3ZwYSs14StS2fC2fT6PABaES5ax2j0xY8w7ck9uRW
wUHqp7Oz3cqBC+Hoi/ciNcdT5aYfslh7DONBObmQ8bo0S5/Iby7B4cqI/nmiKB8ExLmSli6523Z0
TOnOEnaNd0G3+GiFcBhpp6q+6pE4AkBgAyDapOafRsgEficEsP668g6hlXtkniMJIv413nuc8Wi1
AMCS/GeYxtewQBNRhRVxxWp4F8NKIE3CjR6TMdVXPRRmYIXVLq/5P0+Ui4iMtRiMYI1uvjuRkBPt
4yr/EGDBxE8uMIil1HGgV4sd0Mtk1wWl3Np1gvgk0vfNZBVPMpMgpxsx7Gyt8G4uFmKVcuPWqaHv
WJ2lniEWtn6htAA3J7vfOIMgzi+H9eRGJAHUYx5ee8UzL2lhf6Ltj6TG1p97rRiQ22l3U8xKtzZt
68HkHAr7nrghrSMGRgtQc+jWjpG6hGSlkIFW6d/0cXwTMtVeRu2kdrn3Mmb9AxOjNxaN+aoaG29j
ps1z2HkRC2VVNmfWp5sydd8icyRLTek/lA34FMOjs1sWK+gG6UVnDf59IHHGhP4rOhAAh9rGrGpQ
Fw1jopStzhyg1dYpwIZNZDbizptzWCf9Ta9UC7Ksqh2yuXuspwj7koqROjKJrDUJh9jXrVT9WosK
XJfJtPFchnWp14YvirHeZ0ZTnGrdSA6FCDEZpONRDTJ3z8/dz4P+i509ZHO+VzVgRWo1ejJ1lWoP
aQaTv+1oYVfFrutrqvRWXx+xcIXSVB/a9jo0JUkkWnysiQsgMqw1fFkopw6pGo06u/EXkHDjBSew
/sG5CAy5Ak+R7pq6sc9dHh3tSqXEVQpWYVn2Xk0VswIlpxjR31eCM7sMm+EhVOVj2yjWU621ftba
6irXQEq7bbhTMCueRfIpMwiiddvxa61axSb3yIOMWsr9sZtchom6YdvUJe+HVNrdqBbS7wh1J25K
QzYVik+9abtbDPHkeIXuyk519RpnnPtFWeNwHQd1yzdt4EsHNBI2XBpp5W6MVgkP/YTFgxXvuitc
eetsyeQx6c8B+JB90M+suNoy16ZbucRv6tHZtop3WcM2KAZta0NN9hvTzKnBU1MxFOW1LyIyg+lS
OkrxiB5snkakakG7R3sA2asRslHRsk5l/oH+g0SGR7DUnWalXxD0GQcTT3tlls4FEUi8LtFk7aKJ
NobjfcytByUy+5sZmG8I8eVOTHscgc1KnRFJGg3/oW0d4MFEerD4OSOTa80sx1IyfqPTF53bACxY
HiKNMx2ij7yYzMskF+mp1Up6ZAEUbLjrzNaS9k4w1RpMIO5hIu+YsyJq4FNc2c4w+aYZZnv8ykhL
FYIyOyPUtpljv1BZJD4Lt/5e4JBd6Q7Cj6FTW0zW2aozZhMEAaR7yjvPJkEmO0NHiq3U0DQqFX5h
0t/+H2PntRy3kqXrVzkvgAiYhLstAGVAX6TobhCSKMEDCZ/A088H9sSY7onoc8OQ9qYksojKXOu3
GbPbYW/7bOSUBNvIe55cwcAxtZdiis3E69/dTvI3hHIuugcpmshKlyefxt0L8TPGVLRnvRRJ6BtE
ANhIlfYJG+2eETLIbGHfS6QazqyutZCvGVLbcrLlxZtr7k65XUujOeg5OEib92BKSj1CKwUTpbQX
iD7roilsDg4ElqUxhPdLO0TYDPVjVsGUNly5CRj3bYnv6pCvEh/16Ir70ZvJqlHOdmLrgl/SrI41
Q3OPA+FvQbHfKEM5v9V9IS7fwxBf70G2imzfUT4POZm4bAHmA7auIFk2/9YtCSGe0MGdelM+E+OS
BrmRF0cyX57KWhR3/P+4cqA7qc2rAq00KQawtz4iO8jCcUFOzvdQtriLui2ytOUloQhHjuBx+lIT
TAIN1mtNddtNBSlVDQ2XLt1mt+S+RHTv7Xo+KjKwFK8R3Id1ngiXgzkqo6JL+adUZT/3lgdt3a5w
FNyWkb0mET69Fuefvxr3vcv2tP/PHEUBX5Y8bLVcT02ikXth11RraLx3OY6RFI6XNvXbYMXsfegY
to/QuxsjRlcxVfoIuRh8p5yZWuutwMtJQlB7fWunifyUWeYZNPaOEvYl4G9GrokC01u9BvD+czaZ
sGz2gINj61Eh1F/Xo9mS9IUyrMbytzB13pCWJP5CUu5VlJmGccUhjX2ghxQhE9UZvgfZUpVz0Gl1
XPnzxcSZQavSaN630sBM0HZZcrY0k0cgM7uwSov3ovTSKBkocP4+BvjRRQPZXU630VqGG4WSnP4y
diXugrRgg1qWM5pAgRA0vfeXpnkxZEO7GBNwO/vnlIExNBVnfbKq7EYo9UyGznxqR90jf8qaWa64
6RQLi17hVySe82UbSkwEZd8ecYB0h8lXXug+S2cgWEBunKIlkUlu74CXUgRycjVtPlUFmvSiI+po
dKuAtqwFGpfHsjchQRZrjuuyvJMrponMd3j8GqI8Givf08s/hnreglms7Q1xNs7RGxT+j43qmy4v
37E20LXlk0JQTttwxJd1Z5taE9skfvMTb10EnUUaC1XeNKboLkZnfxleP1M82iRBmzrI2fJKO6s0
WbhXB0iIuSUWAMHPvnDn3loGyVg/r2vJKz4bfxGEUkmBkj/K0vn3akt+3JV/sDvh3Y4sn0E2UJBA
sop3npzcv9UX3mp5rRO0tWrpse9cPZRlU2AHnb2wzWrruBI7EGS9dx4G2ZyF4Wdh7mInK6XJYGc4
d4jR2jtNWLHjMq2QYq7v0fdoawb7d26pING7FpY4NU9rMvZn5+Qb1KwTlwIIzbkNF939dOz197Bd
wLvz8zYo/07OuDjaBmdQl2gXqbDR9aqwwsm11NUwFcGhe5TcKgfWcmJIAjlUiLNIcVfJTFXonixa
ke+8eeOb587ORZpEgfXtY5OjJaMT+SHhPjoJoJyQAOEgA7RCmhNaW+UjTJjdYHR4L6JUq456Xxqh
niofMG774xXklKpOEYAnWcKK1aNiVzMI9yLdKfe26pS7sgtKdlNuj+aaJQgjbRPYvfKQao9pdnI8
upZpAUD4dK9aU9yai4t/qElwhLiNVjGiD94B7csQGdixQI1r9BYIC/BFVYpJvV4Oq01HsY4IR/NV
ONZZ8poZw2nSZXlMC3h9iiG0m7YZ7MDfyPuuTzn9LPdsBONp8ivzIHHoR7hUZDCuXh84lqkHxn4F
qt4kB85HJtijepIG99xakh3VP671uN7U1RJsRTK8OERfIpcPXJDpO/YOknka73FU+lVW2o7nvJaK
oUuHLbmQr9IyE9UcqplRhX5Rdm9EzUgjmQOuy+3UJfYUtcPC+dKb8xnqMq6bbLlom0c+AZqg1vuc
CS6a9KV9lBAixjD6UbvVaBK4Di7kXgT9JG7E1mhnLCZLQFquImcVkMoVlGUZS35ZkQKyDt/hKXqv
Rm147bwNwKD5NWpa/iyq/D0p5vomTbLP7xuroMI9GRo3MoyuObab9mMGiKEXr3/OSs4Xi2az0oT9
zKZxPnHImReOFUb2JysdK2JPLOqpEBhYPt9bv9KEk9YnLEvmA0TwErRDkp5aHvLxuOhZFzvtcCb2
msYhirxZREjJ0niouavvzf27VZpFgg0y9wutkePJ2q0tBCK5inkvXYz1vJDHg36Cca4rTLAmI/3r
bO76WFXOWbe04aoYAc31WtuT/Ci0NvRGFHeNVaZHT1VgU4KY86b4S+OSfmdndgQh2h0QCJlYo/Ec
+soExBj07N6JBJLIC4khhwGXGGTVqc4WCtrzrbzJqTlDie+Px1R17l3Tttq586bnlrz509aX+mWu
+zNRzc0J1wZpx2XRhmLN8rtqsc2TrPaioBXZgK+E+DXN6aEjE99eMC9A6QkDVPPASf4garUbEhJG
/MENvb3HWW+/PGq6lerWoB/gKgnn+iBhdDx54DMBw14KP7L1j0NtXIlIpBJ5Ypthslkeu09PbO0R
KxQqGKuJBRTlLWl39jXLspCw5bdsHq3PVHtPEo1odsuOyb1NLqgJ0pvCo7QVk/GDM4gLQG5/EoWn
n6ucc55bXEM5owHG4BHXCvwrMnfn+8WYL0W1gOZaXvncTN3eVtVyakqFi4Rntt3BWmsZrnbeA2Z6
MzKkJnOjrTAbpLCECrrU9Q4ldUkrrKDt/DatbIlnzW0ehGhBI5eXHLXbg1guKRj6Lc3nuPuX5GwP
itwCZ2W1+XYqObuYpoavqT0vAW+cQLHIwwpojJhilSA/TZdSBVqK6DHXmK2biZripqQDWM4L+kXU
T0d794h9Ixbzhje+Xtz6pOWtOJAoRLglVsVj1/flUeaITl3e6lsLVu7W2WOrrdeWGNLd7XBPIs78
uvpMytzP94vwfs926yNoNvxnKUAIFNiEJ6ABtTUwDM3fIefiONTORZuQnGv0+jxnhNBoDHdkXZRv
A76GmOMSOwQ4wxP4SNCqtoyWTdUXxawHrI/ZqV2tM1qTUIMgiFdjxYpDa/Ih72raNMwPE9T8UEw4
xasxf3NcSd5c/9rZv+eZkGYQDi+cdf2vU/r4xXf4A5r+CzbXv7hOiYBaUoLuLAy2Q0O3qWqfnW10
T0xf6lKt4p5RJ72kepmd/QzFJwHtw21CJ2FQtSaIa4ffa9ZMP5gmI7axBIEFo4FO5qI/a3ibPLdh
PuKugIIrA9xsv2aZU6IiNe6c1XhUNUXvntb89DQKbrcyPeVmG3PjrIzDHMlm5TXxqNz1TPZYUFbc
R44DqJC6y6lI3XtX74Z47gOFye4AgTnyOVeNrGGr9FVs7B/0L5UDDdblivRnlvGY2886EMpxTJJP
wsto9ms5JicDDpJRDMs0iCuFhc/EJWGbmbLzWnt60Hfo1YdZJ3zOs46L6KfYHQRM6qThtKUT8GxP
UIkj15dLgx/VsjoNtwWU/+ZMD1PKVK0yDy7fX4GN8khZ7RJPabrEiowKj5cN7BantNvv7ZlV2He2
drJqXFqpT08k+dS4KcrTsnVPYpe2stgRclanbfT9dZazs/H92uzY1VgFSPjPmk9N4dTeFYiwUINT
JTl76sxIzeHamnZg5DZeW93Kgt8jh3bsDAjqi3UjQm4tL123DfH3h5RxvWxdHV4ecJCu6AF5FJrk
MTnaM02FffUl2zbnLEpva4IA4iZndbTs6i8k7RZNKSJvgGZk+X0zhtlYkp64uqdFdb9pDOcWRS5B
wFrR+x9b8p4VSR2bmyvOLUkkNnrP2N0/pCUBDWlGk7rVNBKHiDccgMCmUOyPyPcHIN+RsvWN94q/
zrGwW8Jmp/m2NIs+XpW5RG22/Bozv6c2rnymioUs9BT917ruvISgdlz3grSpF5aGmY3QMPhJN+W1
WfuEhmS6TmmvJYHZiUEHqTnmeY9xmt6unrJOjLqWSnl4qUdiySKJolyifGPCoOvxV9pVX60guFe6
L1tR/Ul07ai3cwp5A5HBLenwrFxWLRtiw0qzo5npr6QjzLGJRRil4PppZ4CU0g+ZAqvToLTHgQrP
yyqXA3J7A+Cm1uKVmFecYWoAduMH0TU/dFJZwknXh0PuCCLZ1SNPLldga99NWtfEjiiIasUx2y5T
FhiF3E7gEzw8afo6i9n8gYLQwMdEYiuHwMXtyGZIZZscN7n+8CuL5tedI9nwfNEIsv9b97dGvur3
GoKzD68dw0Jj+rDJXo2lYb9kmjKpakSHpjfrq0k5YaTno0YdqY1PxEtPpbZwZk+peN9ztdke6dhK
RGiVoNwgVqseSOgTdhnHCwQ9pzwEMo0MW9UR1kvrQJDDimYdqTgfiFLsj6ya1388l0gIOEEt/6AJ
54fI57t+ddEgftnjK1LGq7ZmyWGbup9oKUjf63c1e+M8eESdBttU/lX6Ggp/JDpG0ziFfdQmlIFc
gIU1RHYjMuQyGeF1hHWWqHVijT+cmRhWxcDP2NltqlzGAUWSDEU8lBXy0y05OhN7+2/GFN+xIh+1
HgWbAo2KuII4BtVUdaQ9+D89U37q+cybt7nBuGgcnGc1PJJ9/QkdzVHgShacZX7XGvk2/Pay+9pA
0KQlSC12/920L9Xmj14fnoXrxNoCLLPOV+lNYW2qMONKQFCY8XRPoW5Q8tPV/o+yR7qreT8yPjV2
MyNarKI8234uuX7lcl42LagVnvHOusBuTHGdmbzETiMA6SYYoYmJdwMh6zrs+iDakMyBM+bDgdTc
kXWwM9buYK/tE7ouIzBhkuqQ9H0/ZGHVD3V5zNAOgt1lJeh7eiXAFDQC4xJW4fJe0Fy5cYWv+XMK
/MT4gteIYqtDai1bmFkIOtrN/0+XpIv3SeKSi4ZJfRVY/+LmLDO6BfseyEBr+O4xWEryky/9Js5Z
b/unlIXIIELmbK0U32WpOBv72VOl3FF6IeKpkwoUzdTOuD4DTDBHp/AxSy3c27LrWJMs/6vOtCEy
EVxXqLEWlnygL/CBQHMKlkrfR2bivjMQpyGJuA8kM7bxRJwbE7ZtnNM+1U+5YQ1xlawfMBOsGIWX
B/aa8t4gzPoGDiWN6HvomJQWEfuSIlfSOG/nRBwU8yQY3oQQnsqzbTd+1x1jtXIFtmal3mrDn0kb
Wl/l/sf+4RPt+OkM2hMTwgTCnDzonD/f1933B7mf7SKncbewvcdOz26USRynmbQUNgrZxYNVPXe2
zRGbWAzELeLEWaQRZ13HroIY0a+Qc8FQ719tl/C6k2PPW7upH1AtdGjDGPraKb3Xdf4KP42lmB7k
SG64U/JGL9v1p7fIKM3h0camZ2neb+nd4fr9q6X6OeeJiftdmYFqtXcIzDbALfKqnqymChxeWEnO
xnFl8JWMM8CzHiWZzYC/skcSPB+K2r1yXy1RP3ZXvy3EkaV0i219ggQwDKz5tXvnK0NhI5zfTLf+
OaWOCvJ12QKNsGN2PFOwIVu//H06sSPf4ni2Gkg1fCyhxngal63hobObmwsxZ4EwyX+fjOXVtrkz
OM7bw5aU4PE0XSNgFJhjZCeiyvOKwK6KNCTIg6urWsmS2dWrlE/+7YR9ETY4ptqs0/e9DYA1XbTh
p6VrLyJXD9n+pHhWQpeuc+5IGB/Q4ZzcwU0COeLgJMcyw+yxPkxDpU5JcVS6AzkpSZ2zutd1LlIe
bxSXo7qxQIRuhJ5h6uvFlX7QDkYCi1rtqFt+kiNCgOUlnZcHJtsntjUv9Oye4CTf0QKRN39tgwOC
XTn0dWEH7oYXmXdSN8l1t/XdLUKex7cS7eplG1CMkaLNTy6dm0jofwZs1pHCSxxw0iWnfAbMW5Lk
uWcFRMA19A8gon2Ss7IM3hkZY33wK6niZVInDFycgjswR8lZeixfukKbgibLnjgnEmBFYAwbZtsD
2ZYGJ6OR4lLtlyQayr1UiaYewFvqQmtd5w2snfAmJCe7HKpzauTkcBSrCExNw0xh6xfdG44UhQIX
1N5HXmHA0g2GGHd9mKFEbvrcA01AcUN7z8OYIgJgMKn66Sd91r90fsQoOtc1sA08cOg3LELnu8/G
MT81emes0cYaZWnk4v5qDCQs1CWjFvC05aLscleMGEPQsFkHTYWPc7625nJh4zG4JQ+FrxMDmVuk
KMDW0KeuNC4Dl3qYzXr1F0Fb4PSlG9p5MMzkYqGAqzAoNIT3PhYFL97olv3JqN3ikHbFiwthex7W
6VzO+CgW+0/SJhpMW3qx2SWD3qnGwG//9m1Svftk78ihvphDVn76p86v8GgyQZ4X0YjjZu0lR4MT
FcOAgJSiODIJbvKsIMFjU14w5/JioWaP+AbSo+4AkAm7PAAumyEEaBmMvksBn9JJPCURmIcgEBuA
UDZIk/0IYUBahPbOzCd+/ZAvVXo2x6uO3yLU+iZYy5wBT6AMBHXW058WA+tOp/x2/NIPdX6zFLS8
5OlK5BMBk3MyATXqvUNZBzb1pr74aHZhiIyEl3NJQZqee8wPVO1haEfJMNxPxfyYusSdl+ah9o0v
4Hv70ZvcmlXqbtyMMZxTqZ2WHLiO0vgDlNqDwYJt144TDml64oAqzl4r7YBV+r2eLrLSv5Iex1Jq
EYaQkx4aQn5hHrObUwIwxGnFlKIXYbXdecgyE9+dI3db0UD3DCDkwGk9XYtKoNqyBLIxU2C77JMm
tD0HS4lNsqNpuX/muy1SOfhfX9OdsQp6hFqngCzfQhXpEGjHpBCfZv9iuViupwWNQq6Q+8NfofxB
/RHpA4GJBiBXayFzKZsnxBXe0S2rHkIZCUPtnUuxh9+h89/NTL5NHwOsDGs83TPzuC7wjQt0VyMo
ANy3NRQ6bX4iKzYlAbl9d5UTEgLlHzgFifWCICE8hq3DtMAsODQ0Adk0lPUvf6FdWd+/MFvSUNOt
6y2hUOKcDx2RgJn55YEHdzTY24pm+ax8oX7AuFlbO7A6jf1uLrE7aQzJXHMukhnkYP0BNy3m+34K
m7S7suVxSRPBFcicQDGxhhWeuosgYe5IEmlko8HP9m71fKufaoCCkDjDX25vP29jPwfA/KGUxYUU
Ec+qAU2hjcAdg8qfLnqfkeioeuJ0zMhZSWodSapCKWMe6XuBPbTloRLWcFTEG5BPvly1ngjwPSpD
lnYMMVoF+HpPhdCMU2I0qGvJWkdnWYapa66ogo3fUL9W4EjXwrOFpH0z1aNeFHWormw4PR7pLUBj
Qm2Ft312+Twf2qQbAb3Uu9NSIDVQxinFr2rBueUt+NunnPd53c4fiH/qnaNL9jCaG4hgyiL6OkL+
zNHnqWvfUBxNDDIypP1vWRxdHLtWArWhchpbfGK1dyksTT45dfNYVKMfw984oUjWv62eqbPVOHdY
UkjSnqAj2FVDy8y4eMtWHM00eyhpMsDGJs4T8ry6mkki9QyCmuYO04QIZCeXUNdaiGZ4C0rUuH8B
Ug54X6NUSz9686kZm+0H/QsbT5RYGK0X0zSOedHKYHC5i+xaB+t1STxTun+LbswK4cRVtDdYzo3z
3lQr3djDhNCF7Pq6YLknJj9QZN8Eer0/DYMLC1+ZgU1Id0+/bqTrxcvkGG8e9FEtRvAVZKKe0Wa8
535U6BCPSDRY03k+EJFZw5OVedkNNNXdgvDw0JE3ffRNA+l/8kY1QxJOo3ssiC68cUQfl+iiKZ7I
wVAdhDFTalGlgIxC68PNgDGqqa7ifMhKkoxmvGXVQ+Kq4WgYe6uPwI/ORq8duzqP637J7gmr/yju
1SR+W7TA4cxsfsixg+Wd/c9c+OYx8zsCfaoVGZyxw5A1/ktWi2YeeU+gBpsP5HxQrWzhM+2w5IJ1
mdzLPlQY83z+mthOweBhpvScgHPSZxUvzf5OVMzQnH0ZVPA+oXf6RGqydH7QDz1e9H1yd/fp+vvD
P35LrdvBwbAR2rls8d90JSBHdVjqOq0O1g4sfH8w/utX/7//rQbFOIwsnhsRjWHmAdwm7dzEMw7o
gPDphONiMo60aTzrrIRlm6yojUZyu8slLopxwfbAr7L/+tX3b/+v//b9Kf/9J/6vTxGCUk7Qnikc
hFFy0nTmgdzzjABf6myJuVGB3o4o89ZkC7UBeCbbCgKQ+x9iEV/plPYPeZGTXOCU7gF3zQ22BtAR
h/ATgRw5cPgsMSMzHXezXRKhIZKxZ84Agiu06zSCFi5zQYQ+49rQmUe1MpNMfqYeFq070JciwsYm
KxBFKUzlnswCVXsQEz4V/v+6O0zQsQTTdgZsSz4/jdLw70T1lzNTBVTdkZ06rHbkdOPJFv5yMI2f
aWFNGFmHNGwWUCSj4JS0cLqyEwK+G3GbmB8eR8clccJGWZ/SpLgvTdyTywq/k9jatPwypWPcJPkY
GiMkqOOCC63LysvzgKvcAjO0ED/OKIpMB2f2PlE6ifY61X/1wa8JLPsYjfUP4GoWbnryI+1GB1B9
PVnDKKm/LYkcV+hqtt4UNK6fSjmJY7Kw2S+q/SIv6I7ZhWtQH7AJSXDpjaNg9ap7xoXIYyMie9Ut
o9yYrnUSeLN2RUVkhXxTP5beObGl53yG3gemmf8eACiwy+TqqPy5Ppu999JohOOPy7KGxpRj7LXm
B2urP7xpeVY1g4NuE1uy1H6Fpgdri0jTGy8jiIXAMzu2rM6O58mzY9F6L5VmTMy8bHSqpnUbuEiF
rlq9o+r7+2qaNFIE3SlIJpwbyfiFzz2BbucvpBVHi1tVAGQ9pSCwnTv2Ny2VPHDVBw7NqafhzMzD
vMbmv7Z+E2WqftrWiehUb4BeN+ewn92Nugflxg7m74O31l002I24FNAtZQ6cuvjVqeQU5KsDS6/r
9eT3OgeKb148es5vVr+NxrLGcLzveHMrCf2cxyRIe7QSFIJhY0tr80a42xuL4mEbfSNK/SU7E8AW
S+y8zaaM8/f3b/QPluMCoSj9HrYcJHMl98Ou39yyfLSVRR4durfsVSSogMjU0ZElACwDSl/JXkAM
APz0/Rf59q3l8D1pC5Bz5mjHEcxgznrnjG5jPVQbWCy1lClqPi+JR8KpauUv5y6bqWtc7ROmoBXS
yoRVb2/KnI7S6r5oCjJ8J/7dGUyfuNfU3QN6ktglEAVgkbrhFaRwKP0jQ95Hn7ELCndAnboQ4CAZ
36pS0Ql159nG20hMTWD5yc9BGrdW4ZzGyv3Ymupd9TOaRtWe3SX5sJIsgcUupueZyhudLMR4ymq2
GigzYQkkz+QTDlPybnSTfnRJpwi6fP0opVxh/MGj5kIjQrpI+MHqmf7c2t0fvXZPfVYW1wkhw0Hv
nKBYqtNSivzaEFFymLbqlVhI/44cCJcojyJyYaSgpr3ioS6Ls64Rk661IrsrRsfHEZTrJ78GdVnE
bat87TzlPYxj7wMJdTYa7+yBIFHWmZ+OWZW3zfazQV+0du5VAeWkMI4SUcdxWLOnat+iFrdtQabQ
LXgwD/CORQih9uJV4BwkELnBsLMOFKL9KnAfoOaamsjwqjU298dvtIHq/YGXPW1oH4NevslM+svS
EnRLZyINEuYM/MrDfZY68FayeCskDit/KZoQN0UXb+7ILVav6cbpZ3L+GRQyFyk64MmBdVhVVGFe
CbaVJLClsCmXRzMDt7N8zH6uYmtSyz8++HID8TfBDWTe3zX4+k4GTIRnIQqqyCyoNiqzR1OHRpBP
s2Ffxp3Q+P4wSQQqtq7p6AaTV1XSH4TvgJQ1Ii4ja1ZfNBzhBfOROnfTdsPI1Jb7DVKOoTBpT6oZ
FHFOLPgHoVocjKyx2D9s7QxESCIJZ37exIaZv26Sz8UZxq3mmNON2exLD/0dedkArvJnUACwWO1n
Gkbdv77njQFJYq+iVwc6ciC0iUC8FHN/56Fv+pASBk8iNGsS9dbvDHbrlWWoL+UXcqnsMntSf5gH
1O/uJAADc+0VvWK9JfkjImNS8DSxsF2U4kjUApl1DnlfuV60gfRIOAGOy2427e8KXs8mQX/FkDsP
FMEzgG5G/8eTURNU9kzH0mJwq1jvywRRrOuIsezFyx9K0eGAtaoTioyGuWy6q/nqSe1or4lr/1KD
9Uzhzfahte2N7y7qT23ldz6exi376Gs4bdzrOQyORJ3sFUMIa/dqZmtQbKSgzgUI/oplYMsgUYkq
yN/Nyf+wFrv/Woc3N2uDqtEf05HIgXxY7FA01t/ERYxaEKJ7KHqPdpHZZDdsEGxZeFFCYw8TtPLk
T7kJdNQj0e0rMsC03Zq71UUi2hub/+zuEnC/7b1PY7mMcngcdfvqdGSb231aXgbPO3p19wOMCuKq
2t0C9XZEGUfV1qNQefbS9AYwOhUcOaQ+7wxONrcrfpIGkFKSjppyHK09ug0IwU4RlRCy9NyikZOJ
PqAvHnTW2Q6XOqp935p/e6O3cJX4/YvMZFww2R7s5uoQl0tF8xZ1q9HERU4c7Jwh7Fo7meKAMTBF
8XN0MleS3wEGa65/fKu6bVL6Cko6fEx8r16P5Jvl3SFnjhfKnyz7YfIM48JROJ0ECotnPF/suXia
/tgp2f6aPG9MuKGbkoeTZjaOmcl4JAIA/rSHVnQd59ac2tPaLt3dnBEjgTc4O5Um8U4KuO3Oc/Sn
Ebk08uWhIeGphF0tAFPnXvc40yfjYzC3/Pjf6ZnfEZo1O2Fcvi3ZKO+aspB3dZ8Tuy1BV//xW4D8
EyH4K5nlxR154MujN2bv2YrHq/ZgeCZpXgsvoVDIn9FTdbmMKq3bbSK+hheVQA/NdjnvVBnZauz3
yM3xMrrDu+tu5W1q76+5BLkRpSFuu1L7YU+mH4EDNBH2cSq+9ytyfYUOIoJi25M0BGppGzp4SqCb
GFnlYZAlItdqi4fMTu5n9ABWtcR5tpaP3vPilEiI7KYJvHZCIOGrKugbg1wi5JiYNxiJTQGWJDHN
tBzGZ61uPFLLterfZGrY/9uny1BqCBs/o4ltcE95+OdK8ilLqlyOeXF2TCITvW0w7+ZRj+k98J94
uY4T2FRcCmotqBDuI0esVI3rMP9bgymFUQoxe7USDdd5xSsRywy4NSV7eZlrZ+QrdR14Tk3OgrT+
0wplVZkZtL1bhSnlzY7Ki3hlhEcxQPPQWNEFm/qTcWPtXvjWMHWABH2LwJOysymTj6qxFsq6u+Ji
TtbDtw/3vz94dTPgw51eUqOD1xLMSTMKOH11nQ1+jfoeqRvXyfWTf/MyCvtffZeeZeyvpusRP/HP
0SRLhiFio1cYC7b7Rdy08TH1BV33VuEdMN04IBxz/r69y3Vv3XIr/OiGsq6oHW3kIFV7mURlXeFf
hwdXbEc0CxhYRI39BbD7mTcuZpzJfdHXgRBcvz+gL0kfyXhwQl77IWod53dl9EOMODh7MrEhIrnI
Pun0QlOktvrVyFUTihZDPUe0GyD/TO5dY7p49CDeIAl9HOmrIyS2u4zwzsxng/HqEdD5b/IarP8d
1/D9uPmko9g6wWeOcN1/yqZorClpM3QB54lad4IN5sghKUMuLd9uYa6MknYRoDgab2YdKWs2Hwue
gdNiTTl5Ouv9d1hKBkPhrlV//jawFfbYne3U9qMavjH4sklkevCiTm3rDzzk90qvVUjilhUSR/Gh
FcX8rC2ClIt/8wzw7/7rQ8A3R/SI5yAX/pfIFELbkPpTqXlenaq6IC8FPqVo0co/MzlggcRnz1uJ
HwTslThalOscpJZrv7zO4O5qGYL7Sp5FYVdR40G2wp/Oe6yZ/qP3CaVw+xqom8fqMGwt4hUY24fU
cqv/8avSzu5d0xrvyUIjMdEsx98zR6Sjr82bMyb90aP1FUoCV65xv7VDE6ap7n6QDHAhmhtboNJf
9bH4oAQ1/8F0M50qHDBn4U7mtUIIfkCLhBBzWR0k6tobqI/zjFWiPExFLqKenSNo90a6Dt7kTL7t
xbFCA1vajZk99h7hi11qeM9cejHScjpvuyojWcHJ7llmORBo2Ar6QiUEBzZv8+DMf2bILrJ3P9tp
XdG4IwU17etIWPyf0rU74vBG8SzB8k+S+InYY6EONQMjad0h53On2SEsun0w+s3+w9FK/fhCZ52j
MNSSg3wYJy99KRJRRZNhO/fY7HBcaPUZ02XOPQEGmR25t3tyd7CoLEdqRIcPbG8Ix4cL7138u4s/
3poFLhcxcx0tvXwnT8s/+IgU0GKJuMjIIx2tfj3ZI1LMuTBdlFWjFVWMGVnSGh//w7j+n57w/4cb
+7HNm3HAQf6vJ5HtuobtWr6p667xz+8wCB5yD/Hknn0A07OOdNkC2rxz57dqNh//g73z2HIbSbvt
E6EWvBlegp5pmEZKSRMsKVWC9x5Pf3cEVWIqu6r/7nlPsIAACHog4otz9okdksrMkBQLion6KdPS
kpJfGhIFGTPid8du04g5x1jVv+UWdV6TubudA8fIVaFZD/k8rxcPe4fe4hTohap+6dyV0wGeyGdq
kG3jbozSo34fRJ8RtiHaoDpKTNZyC/AOm7g7Wvucucr/420LngSzRoQGCoe/uLCgpsD1ZkOdNzSw
E78b3xWrVpYe/OR+ccr7mCS9e/KtQt/OFAIJrf6UE+gIpK94Lsk4XJmD2j8zorknaJ0BZtP259bE
Yzk4pOjOVnirBJktipUGMhk8y9WA+jvMB5SDQgi5TF813H8rQ8EBGCbJB/5E1dpjTixt2jvbiI56
ae0pR6fbbAqYn3Zqa53pubWtrV3L/Nd6YTrr//gIeMN/8xnYpuXZ+D2oPkp+1lvz/6BWOILraA+v
bbifs9C97RuD+TL9k+10HSmvdgRJOX51TLQbZly9jHGwbpwQLBI4oQ2cmOpzlt53g/ZEzg4q5lwn
948Yy1UNMNjlJnKy6oaYyfhzgEzhDDL8Wz2p6l6vZ3xuiql+NBJnjSKFf1qb4FeZy/vOCJDvM40d
lRnJmV52v8TNixJ2sR8HaXJslaZ/8pxjEBTVc09FaF3nU7Xv+/KcgfO5b5hCvpnC+YurtkQ3Idtr
q1mkS9gf2zmx7jvdNO+5Xn7KTLBztk602wB64hH9kHEDa+BOr3uLoWGOPYSwnh5Xkb+QeLOJx6W6
b5mqWXezfiu1JVyzD23GkH8gFQF5SL08VpYGSLkqT33dPBpG595MCKIecwaDlbegOEYvuWOu9aSQ
okG9roh3bm/hpgDt1y/eqVNrpgpGNeaS5z5YWp/uFLtTyWIJzc2oIEjFphhWJgp0p3JvdKtVEC0h
f5mQlm2pf3x3Zk/d4KZOV1jACn/ss+Cc5do9FYdsB6Gn2VQuSuK2CJtNzPB9o2pkEIjgWCK3lHQb
62lxho62R3KKfC9mXB4sFLstyI+rJRqTE5rudmUrFM2tyA02Wq3BNOlSLgUf6VzR/8uo6CkRxuf2
m6VVVL4WiGvhMnxWHWgtS4QIBWckfb8eg2NVQFIYEsYNzRL9qDP9jG7zVkOydT/mFEdNHKbAXzB8
MOw6A/X2NrZjGZtppuASz1rK1HqBFtBBbTHH6jM+8/Ihi6bYH20eSVIQffXF/YhSbGU4jPtQmNo3
eT8zwVMFyod/f2XR9N+RYvLS4gjmnOaammlDRPv90hJpCoWhwVF2zKZORG4l2j1RUIGPoltfzYv5
HcR49FhUSbCetTbbVIQ1HMdI+zIUIHymicKdksCVKD1vOreKHoGf5raWR96z5bnxHi5auh2cUdsT
3vfSFWQkVnN+a5UW4PFZQbpXD6Dioqy78wLF9yy3ZIB3nqI0Oovpvgc6pHgrIPFs4gLVb8DkPMCs
ZOcOXbfKu4HHhZRTJqcgQpRCx61dIn4YrLEH36Vat5aZM21eAkHKvfIr0+ZUqt3yto+iCnU/v8fY
0pw7PSO2zLDjdhuNUAVnDet2Pncv+ag75zGNNwZuM+HT2+bRMVf69tWZ20Psob7VlLOuf6N8MeyV
ktnyMtkudCLuHHq43EnGcQ88BP2JnaxHLsibceBZQt22mJcKlr1hh+euSJDcMARjam4+wL0giVv4
4C3nZICKB9pQLfucig1BwKP3ERvtbToDqFbMh2JBc0XH2zhGlocdsHPqPfZ5wuNCD4YeNmy4VYVx
nxZ0zREm3aDD9DUF4iwy12OToYwZsSad7CJUt8jYhahNKCEQV6N3sZ4TnDdUvtx8PQRoMZO0XPae
m9Z3MXqQBWzFxgwx46GSTMIkfwXIBkA5gRvZBPpJd/Aqyl/sT5DOb1yY1/J/mB9JABKdAMc2IOv8
M+XHJzCv+fq9fMv3uTzmJ94HROMfKuQeDw6PDbdUwOZ+4n001ftDtelQwZDQLQOF5S+8j6n9oWqG
zYSwoXqqS8//ivex/wCqrJO46liW4XCS/wbvw8v4/Qavuo5L9djzHBe6tfkvVyIVHp8akNN3ypoo
951QqE1bVJrWr7VLWzUh0WbOheLtKNflUf+ybwo6fLIzQsg3+8X55KZcMAInoNkNx204emeC7Ukp
a8fsIRqcjggF5inTNqJLySwPV7QQgaBsjOelOMoFUwbsvhzUFAn5ibJZHoUB7OdR17bLkddtuXZd
TArxHk1PvbjHFHBtf/eso0nx/s3uvzvf5ZW1ioPc05uY6RGvWZ6n0NoXiEneRsm6Q+U0w64NiuaI
vrs5qqadqpg5oaCsZKtcOHb723YKYvYo9yyRutIUCwSjeLRsygYtP2rPcv16oNyUi+uRl8PFA988
wd/tftcWFuCG29S+jTCG97ZaHa5nkmsU4W9xMJAOIaafJyOtKY6KVbkgfP3nmtzUkYcuPg7Gn429
oN0tTBRcvsrrt/juS718lvL7d0N9gfruYE61K8Q9jYnQbRY/NUjelLgmJ94Id3JG5YEfdZkzudto
FeYHcaBsk2uXx8mftG4pxlbD8i1/p7Nsk7tzTTvVRpTu5FY2ItdmltFGJCqe83qcPpogrJxxK3dc
/hziFcnNy0nFJpNH9KLw3TAZQN+Jm+NVkxoLy1KffZW+gzlsgNFLvXcqzQhC9C03qRl1/qwYJd5t
BLVOmUUNFVFWuxlaRkhsjRZR64G+jJlRTNnLRd+iqVf59tHb9vHecdH3i53xryPUNNjpRaNiDkeR
FEDlPCaeKDtct42mZKxpF5/1qamOcmFbfBByDZ0EekOxkJsEOpJ3VlFoFEe4YeJjFzT3lGT4MwWK
ytKNo4E5TGevWlZ+HMRESIjrmtno66oRP0wWtvh2nmrotMgPCRnHW5HLVVfL6R3V03Cw8rMtLCa1
pd7KN1aQEsS1Qrw9FxVNtspy7sQlBGm/0B09J64gJOw+sfeJKfrE15cPFtBZw95AVCF+u5X4ODpc
Eke5KRcMd35upnl967bCEiPk5J1TZVQVFhOXnSo+oxyhC0Lm9kF+ColQwcs1+Wxqr8z7yXRAvTbQ
K8WkVbIgtI+Kud5Mo8N8kCkmscK4ZhW3bCrswxbTl+RDuSC7kGVVympOWqYjLq9LI1iDD4hfKENT
h/lJXpT8TvDiinqyfpG9y2/o+l0JHwSyDlggXOTTLP9Y0f/fXjalcn9OSlg/AXazFj9QHge4qcRP
jqmaj95UhziJSHgluHIHEwqXi9gn10xN3+hmlu35xpujonoNSH/WvKlCD6jUbXMEaSAk5v13txvR
8kkTj5EqTP01YhZQbpP096S5pFdYg1nhKkUDvZKrQYK3U665wsbrNeGN1LVLhXvahRMfjFDLSEF6
2CAutUdRSfPCTzAo2qO0qsi166ZLN2tjMtqQTX0P+2PA4BGVPT8J6eJxszzYGuFyC8mouxh7ohCO
S2wDEUjdl8rMuN7/erNuYfa82V/bkxoLEKRSra/v8PI2jQh9vXQwVZ2mH4hZClPe4PVdyk35fisT
mbo5DNvJbRCkZNrsq8hXfPnO5dt1iIPkrcqlbCCxFSHjqO8TISzqERqtesq7mze/V/mDKVN838xJ
pCsDfBhjdfkPFguvV/CiGtru2mQSsFvjUt7qjcIV2OAWf12ESxYDXENoJ7+V0q3HbY38SjoXxrYr
L5YnuQlVFM2TtEAhrMYyuAwJRhLRIZAeH7lgpkfw9+phS2JJ7NsDuB30NtXaEb950lbGY+5Qhkry
AexsVUxH2RYU8xeAMclW763kJBd2lpIUUqpQh4Vyx1gwNSJeb45SGyjXHDfkR1qkzXRonCdthBbv
FK5N8i2msiqHdLfivtcepUB+mKYQlQsGnlDVuH9Lu5b8gV+2zRopRuERyx7BSbSrhr+a/Pql30Au
FgisGTrOkQnT2rP8cHE0gUPB7ifdYp2i5tmqRDHRlTF3PD4++eOWa9fNrrG1TamO/YYiCzrtRTvK
RRhqL9YQD1hD+bMzrv+5cGKup9c2ucm0JjkdclUeKHdfN2WbkeC212f7JLcI/+PaLI+7rMrWN+e5
rLraiHWG6549Dwoi0hrNai4quFwZ9Hay4BE+lLotIgUd8DkascgDY3O/tDzSXDF1rXXmFYVXgEuD
6Ei1WiEUwKLxsir3c1G5D3LGqWrWAJIW95NR3GSaUOFVylXZKBeV2C3XFHrN3DSEpez6GLk5PBjk
Dl9OInfJVnkiPGqcE686xrbWruiaiO1YnOR6pihA96fHFjouOiiEPIrdpezPyNVIdnJFI97F4ig3
0fLwJVy35YHXzcvuXPab5ZHyQZn8x1zPKY+/bl52v3u25PoYy0vKXddXl1cgH/fmVV4OvJzDqbET
hoGr+7jOUYJN4qbXUrQGpcZ2oJsDRXjCrGWbXPRi73Vzcbk7yYPl2vWxcrMHX3SEBik3zBBM1GVV
tWxII/JgxRS3W7l6ab2e5/pU3BFVP8zQ6sm98vnkQ/7u4DdnvO5+9xLlg9+cX7wL2TbFXCmowZDO
zl1X/G3lYvm19m7TgGrsc4O3QFJwsC7ubbXobVwXppU3m8Cav8smtY+5veNleXvIu0154D+2ofEG
Dtmn6koeZ8j+wvXp5OMuz/K3+/vBCsg1r0XgknjFv96ofO2yrZUXKbl6PUbuboyEy9elUbzV6zEU
D63DUO+9ajT2I2ojeWK5kB/eqHR85Y6Gb0xJ7aeqogo2ZP2wxhhHJy8n0TEKc8BIopcmRbCO7PLJ
7evi0sjUeLDy6lqQQEW/8LrfEL26yynlSeS23H1plNsAHaeNBr1kFHzBCKsK7DBVYSALJ63LcMao
itVt6gbrjottYmNajYHUonIc3zQU6snytjchNHjSpnbtzHW7H4S1odeQ86miA22Kblsv+5KL7GkT
frn4ePxiKmVqiRjVwyO3qOZRrkV1bl3WcIM6O4b6+0iYhVvRf/Jkryop7MonMafxqeTHuH5Oms71
n4IYdxyY6fUxKnDHrHDT1GiWWchGW2kVf9BbMAOO9qgLz3EGq0XFXuAe1ambd1I8OQkFZW+W1SHu
EDyGVXdMxKhFruVDe0gS+gwEC6rHTixGhxI+4nz0h6X1TQqipD7qupBtEAy7taEZM591S814qfE+
C6mlTvKTnymU9LQ6+bQ0rgsJUdyOXXE7lot2sYZDWb6oXIL5jsUnYQlnuPxg5JpcyB1ZFQ5+NwT4
GHIbWYVc6FkEp9DdBvLa2Mkr8yLKD6O4PidyVbaqRXw3m0jJ5jEajp6teYw1Yt5v2GCQfXew1GDL
h8k9ck0gKwy+jLLpujeL/PdNuVe2xTBv8e1StCyKejgGwiVuJ2bB94u5QrZdd8i1SXxU3oROjgiA
n9+vXLsuBvEbkN+5bJObnSaKPtfty9rSP0RIV7fpZbQgTih3yAfLx8UgDTrb1MgC5JYrBW70DQsE
pH9tMmnBLTKSg71W3H1rTdx4r4dGMUiUQJ1xfFwPygxwSjGGwoGhqreUQbuf5n44usCIjp7uoLYm
GpRRL3Vl+EGkX44O6WuDUfU3ctHXINeZp91D1EEqFWp0OuSCiE28R6YpKBN9dbmA18PMzeV6Dcs1
ddpUAxBf5iXmY4YrZBT0A6kz1MQ47brZLyaF4Ou2XJPHyKPlJpKtbP+/Yu1/wmTXPKGh+edi7f9r
YnAnv7HYLw/5VaulIIuwzbRcx1R1wyT4469arWb+QbQeM6COpruUapkL/gvF7vyhkotiu6prEhfi
eASR/YVi1wC4u67qUeLVLE9z/5tSrWa/n4dXPZc5eCK3KAhrGopiCsZvSex57VASTe3xhsDbfhPX
HZPqYjFNKbyMWF9QaE+lX4gLGcgOBtliZB3IEadcE4sYg2rRERExduSur+TlSl485BpXobxlskVe
knpx2ZJr12uVbHNkR1M2KnXa7zwmoFQofqAY5ucIEsTie3JgUWhh80nVlxs9grCRiDLMdaFBGqFj
KxpzeQcfzPzFBJexeXMFkP97W/bX0RIXSLcUHXABd0a50OuOwb28PTK0+mtVz7xXBIAwm9qC7qjc
LRAyP4/EBjYzFk2TeZ0MuINsPanVyyfmkmGCcy/cJK7NqE9+ipfdYw2gvTjCAh3JMTmCJKQeZNP9
uW7Su+RagRUhYUoczAgXciaKLKHPZBUoEsU8uSoXiqd1MCxqU/WDolfFeCwCWMVl8LrAsM8VEoGL
GI+Ib8MSd2otrxz6CXQRI9EJdEiAhTPWil6hFdrg1WWzPOB61NjoH63RUDYLOQLbua4fZzHawrJE
/UOsab/W4t5oVBw0v+2mWhFoG4Pe21aZtOfApcKTdqJ+Iw+U2zpYTd7Nddf17G/OWRjio507pmsJ
f9bW7569uuz+9ZLkOS7PJFevr1M+MK92TG2KQVaqH4cMtaBcU8xOF9wWUjzkqmyUi3rJwFCpweba
JNdycQK5hvBj3hcls8Ci6dp+fYDVUm/HmJorGrXuQhAO2rBheVmXzdeFI34rl/2y8W+335xKrsYw
eraphVhCPId8iFy7nOf9Kd4877+sJt53Ix/Lw/tneHOmzJ7tlTaQcPrm0W/2/5sX/+YBb1avL/rN
Q/92vzzy/Ut7f2RMohBFIWPrALvwdTHWuv685do/tl3+F+93x5lR7N81KiV/JvnXmZ2sX/x3z1CB
hVE3yiJqq6jt7Z3OJe36mOvR704rd9jLAxMf1kFW4GQVTK5dERxy810b0CCqlLK48y+r8tBrUVNu
Xmue1803hb9cnk7ussaOM//7Z5cHyoV8GpjBz/jIkAaKSqqe1vbwSa6Cwhzgn7aLtlNHZydr2nI+
AP8BIz1Z7ZaNcuFmurmQDyh2yaNkaxcj6YedUFMnqJNxbXZKMpzkrgVc1PIkV1UrzMv7N6fR7RBn
aoUPME/FTM/lXIoB3uDEMCnYigj39Zxpt57CqKmyp29xY36my4qIQSPFKSIJYmr6bym5UH7TTVDh
su/zqOLvjaJNriBBw/MpzAWQSLMSzTcGG4JrCfo9Gk74aiyUXgvuO6sxBZ4fNLWzefMqL29jFvNR
c4z+RhYvB3Edl3Mb14Lm37W1orP85hBxZ5DHXc7yN5uXMum7U/8Hp2GCGrE+40V5Zk/ebOUzXVZl
qzyNK+/78gn+8ZXkyJKiZC53b18NBeRtpc+PlbyTyYkeL5/yo1zrxFu5tr0/5rr7esy1raptO0W7
/Nsp3p1WHxrun7Lxeor/7mnkq70+y/U0sg3Y5meAeQWzN/S6LlXMX/VM2SbLm9zBz1qiznhGubXK
9iESQ443q3JXIu+r8jHvzig3c3mHlLsvR8oHLeKkcu2y/7p9OWdkKutZsTKM0B1F3VK5s/TKOmnq
F7KA81OEraQc1YHeBVi+qR+nXauOwOfokW5TrV1jHFLXi2C4ZyZlhCQilgxQ29plysrn/twBXXEw
6VspuEBAYq3nlfuh03ZeRUZymrpfDDNk7grtV/vFVgCKpmiER5cSDAbWyDedx7lglB8y4bLCufua
LIO5HuhhbGLjzrXD5RwCKGmrCeRMk2kMr+tn1VHMXVS2RCgorzI6cdYQf5WLdUcUpOsn+uKH1kvr
Fd7Oiz1vY43Mh6VEvJDr2gtP95AVw8ru5k1bR68puA+6xPbeaBXiB0AQRGa6zasJUveUjdsClFuV
1udAiX+kBVRGRhwqTi37hiECPIrRs3Ecpl+J+wAF5abFKaZHvkbMccx09SU30ukuj6sbRPebkr67
mMB+GsYyOVikwUaACuqSiKTcI/PO7CAPD2P8aOOaWdthlq6+DkWZr6O+BHqq4NAxwf3foDn8BPzm
q9MtxkYbP6vtUx9W5xo9VljvobvkyMfEdc6KQIMaPeSogd5krKZry8XZ3QcYBhxkaM6D4GbUdk8N
XodQiOMJejlBF+VIJJDbhfCxYPjjYTYedON7NngGpaNo+JA5JKyTx4YOyr4p4vqzZQXTuneDVY8T
Ng+PiU6gdjX9qHKtOCqiYmxVdc93Qd6O1rUBOfN44IIiig+dwNOlMwa9OT2OHRfVWjXwZretn/de
uyGAsscM5b0mIANWequ7N2Cu1p5dh2sLFfEhcvTPQ/QQNE3OxGjc+7UJf7iquh2IqZ0ZWs4GHERW
0PenvAfNgbdlL5BmRvdzQV3oHrrY8tB/wsyOMn3ngELCwq38qcAVqAkwzIDZIUYud03QrLKQVIh2
Mc6ACrGJbUOrclaTV3k+TiDT14beH0C8rcwCJAsuLHxxJmnBRdYe6iQDBpDgp67dhhgdwW2JydMJ
gnCDyaXeG173OUz7HxCwp7VRE/Cbp/eDSlbkTLbmvaWdMLANqRfcVUZnn9ww8GePibap+q7YYbDF
KLzN8greRKn2PtiRo9dWP4raPJNQg7ur4uewiZqwZZYzrnZeeq6TYfAtJAe+3ZIYaUXE7Bk5mL48
iKHJCCq/nYnMCTvXiHsZ+PMQS1AtYwsyFncgEnfwnePnbpke7M5uNrBquVXqqBzEI7DXR9BiZ3C1
7Zmc6Oqza2WIFpZTR+BHzv8DngkBWybanyR56OntM5WSuSdbI34wwN0FRYlcDB3WVkk+h54kzKXV
DNaAQr5OFlnowWhmPk796jwV9mGevHnfZB68bdfwpynrHyr+VWg3clA+XRnBI4rzM3YXIqSIsUdu
7n4QYOqN2kA5JUSgw8UbarvaMp/1fqpv6qR7aozI3S8LY9Y4MVcziAjI9BYDMrrQAMnaWxUUUhSR
LGJkZ8r6Kl+SOROzZX2IlL7YInSFqpaWB4q/oOxa4m3DpkVwi0QgGb6CSGxX04gAoOWP7xOEVm6N
BM2l3kBaIbTCQluN/LbgsdUH5tmdFQJM8yYAEuN78xeDzohtkF1kUjmG1FpydaPmvoqHxtqEIU4P
s95q7inl13iw4MX11rCegV+urKaK/ajPXkpV+A5gK1W8srVhtre4zk0saV29wrdMnGchkg606VPX
DblP9MIecjv/xiH6cxmCP4sSAPSw7O1kegqKmqBNYkfdzjvhmHO2FeLXdYehYDWVHdp5BO+YFhoK
5gSAdYaBuVoz10vsHYinLzZcCufzmLT5irwsYhC56EZRlm67nAT5CuMzk9kV/FO935b5sgszqu71
dBcY9qfcI5zDTMsYNRYctnL5vJ4L/bF2qo/8+1CvNn21Gj1cBxlbnUcqx2gyHk1j4MoLxGG93k3k
BBHfVAw+QTEfYv6mIMy/aqU2UUCZakrPDuqxeHmaAi9dO0Pk+jM520PSOYi07BuYnM9aT8G484Yb
1friZUEB/RcEbWdC/oOKiGgzfzKYplyFTQpbt0hrP1Kzne111hMhJPgE9FN/b9e1coIlsuKfBhSN
WPCVi7ajnvHStmTi6jOeYQu13ya0HwY8/Ou44j85BqRqFLWig9ICztTd1VParGscYXRZexdCTnpI
u5eGXhR1Ul+F9bTquvQLAwSRmtAyy+x52zIQics2qHszNZodGR/xhp70oRETFvrcnlM33syJmTyk
ofDRIuZd5tk8xWWEJ2vK1n3oIHGrSb6Bt3drLDuk9Mx6Df3kM8O7m4fg42LPpW9O3sdZx51nZnWK
m5Os2Dn42vTWaWAiCAZOTn0rtf8kkVBZ4wVAwI0DAzIa+nBcwE/FFGuQK2NQC85Jt1HKmTXkmW7y
tC22ZDImtLheKbb+GWcthtWG0FcHZ/uqqVQX0o2CH6koP1NRyw/LQI8IhP9WsewP0zBvbS3/AB3B
JNi1wBPIN+y0GZwX6O+1i8IHYu1zQTzdqjeImqIOf5e65QjTEa5XrcWBDzoT7x6xKEaR3DePaqdP
d25Xbp0EXVfJf8NJCSHgQgJ5c/hKkXkTBua0ju2AMHW8XAzwYGWl6rFOu2LTUJxAJD3v494kUyeB
JpMn2XFJlDvM3N/MYdpGxFUfVTcSvwwgBbqK72gm/7VRsp3Iay/tGQIyn3SlDXdl4TBYqrjyYfzW
qm7EMkYKo+HG3ytSJnymN6xVG8M46FS4WoSYNcSRYH/Vh2qHOezZpUDUcz0+osHaRq023hZJPKwC
i/gKXC53faTam9DArE0Gz1NLz6Gu7Wbddd3ZM+pmhaTZzzq9urds/aPeqCcYK5NNkq9NWszKSTBD
YA2F+vhEcs8NB/G1GQjDtMxf8vAGh9m3Cr0Ds2guIYVYmR0suc0Q1DeaHj2aMpIwgQSfRN/T6aM9
psdZn36AB5/92oHZXIQEtRTj5BtmigmciLtNbrcAmX8YMxcQtc5AITjmB9fD72jAaA8GV/GZ/ANL
5AzzikwsgOCFggslLYJDTRca4ORNVS3FBq1vuy/BbzskFEDYPPRRBmufaD+e0V+wdqLky4Dj1YZ6
qB0Y+AK9yjVug3w8uLWL5NE1h9feAQOXaggLSA7pogyLDBgZej79qY5sm4qvfSLiBi4TCHsDlkF7
SCHXnTpvKejP11D9cAjqZLZ5ZQX1pat83fxCVIZx32ri0klM8A6a5jrvh1dCtriYRD6feLBeQveZ
EVvFsG5XttVuDk3ig738cTILAqsLkuQM9VEf834N2vbJ6vvvYTuAgapg4TjRpyzx4DxNkY5+voaT
q/f7KJ82Sz1xaY6S6KQ6FgnYAB0WwZbUPjUkgSC7qSHopdUN90G6WwgvIxd8TI/xYRXTUajMqGJC
tTWRzXu+ZrW4pOtRoKC/DN38haDLbWj03YqohsccZwSwuzwA0INbFGniWtWbimveQkyfCM5SyQ1I
7OaMzanbRoZy6FMnua2S4c6Kv2M2vGtG3X4xCuCI8bECMLiZUmrdS/LnvCDF7IaGzpFnRagdF36j
ADkVx6RikpkrumiAfnF4+bgi+nU9avz5YlT/kLKmifwluFRgyO6UinOUHXw+8hxAjSu2gfEl2HRa
RqVhJNa4V+H/d8JC1yybMZzJ+I1U2IzZS9QvIeFswHR6xj869YoPXXkydTOF9cYPzNN6PGMj5Y4J
lXabRl/7OX5WwxJsUDD+0DvtxvEG7aDNww87/EA5PgX7MP8YyXj7aEV176dKJTqWk7EZNUA1SdmS
ybfGT0uQjBmcFKjZVTeQQCaMDK5ym3vjN29u01sqR9vYMswjk923bcrkfrOgHqQqTEB48dUqgaSP
3cK8uHqwo2DZOV7/JzGpsOYCkeb3iiMUjC9EgVXhxeQkjP0B98p3AH7etp6mk4uVMK6h62g2N4XK
8V4B7q9LciaVxrsF2bwzkQC5HsEGZEI8uE36sdSDPViKD2ZLCujAIBnrz/zcBKgu0/6DBlIMlewA
5UNN7wa1veEqHfs1cism9DeZXn4sTf1rVI43GFDg+ZBrDryR2NJ4uSuVrF2lnSZ8c6a+azy+MkV7
aLpUOauJFZyrpc7OdXAiNwP9gGyCTn9opiy9vbRpJL0gpBpB+P56VKiTD5g3U7QFcqqc5Y5hMb52
C4yiuiNYKlqe2vqJ8M/xPGrjrnMafcVAVcTspgM+lyThhYQfFPzkYDLpxRJo6mwGvPDM/58wCCBJ
srI7PLLhQycWcxY8kH7kFpB3nHC0znJBORJq3rzQEy2dn22FPde7pYduDAzlZ1u/kCano3He1S5k
dNcK7nOx6PkxVk595k+hc8nvmu2U6/p5EQtKs3D/Z2COcrPtIuOcNE58P+Idl03X9tY2X2K6v5DL
eaSr1DoGv2khrqstN9djiQrTD21oEVIpDnmzw1i5Bt2Xa4ullzkqfzyi8onljiAaV/TGjDWD02ot
m+TOOFWLk2XPT7KJlOP4znGU9RhGyQO1QmxJ87kDsvsw1hOR9HVwGDUDdECS3UyTZZ7lAgUvlMDO
Jvf7VxswXICX0If9VFUSZVVRdrkxlP6YWql1jsVCHtzDsGACnIhTUruZ83ehAwZZiJTeqlwiGsV2
Uy71lpRqeIByO6osLEL2dE5a934hA2IzoKjgv9ObZ89LlXsLUpnYMBjeXBYMrT73SbQcZzPjjJh5
mVgHmkA67F/HTeSu7rMFcrM8Ee5e+xTm8Tmv8v6uKuf15ReF/zv0pwiyfZa39yW9rwdTccMHPSmf
KljvJ3mYXNh1qa8Ct6j2clMeq7lA9616VDfyUbJNn3Vyecv0NuunyYel6p0BOnhnNLILZK/+Sxg0
3lm26w52W5S/q4DgEN6HOCzoZ/wYenQrj2AUiK1RMyjb8Psr57gDHu/ZgAJL51wVUb3RIhcWzLQ4
Z7lD65L2oFYWwl5xnNwRpqp5V4PLNJIUmnrnRR3RGaTnDPFMz22wbq7HRjVBjl7aOrtMr5OtOwNE
XkA6PVSF5a4nc043hhMUaNS7GrGxR/UNrmf80IuF2bXdgZpSsYomCOP/UxH8JyoCx/FwY/6zikAk
Yv352sWv/W+B8JeH/RXqrv3hoBJADaDjHsf0hVzgp5LAMf5wdMtRCVKnE+N4NtbQn0oCE6uYZWkG
BjJTdxypP/ipJDDVPzzXYz7EsC4KBO2/kRK4zjvXl+k6JLrrqi7iey1VldiJN7ZuC72uZ5fxQHVE
3TM1H/p9WN+YMb3LCM2vb3Xdp075kTYEp6vAZyuGa5uinzwfPgjjSdGjiRXoLoNbvDAIv1c799kd
3PQYwrE+DfWPqc+IITdb+rr2XVwyTFJjAkyVgn78QEJ7D4vGC2GbOgNB0Vlp7opZWL0IpIEd9YHI
XOEHXe60SHmoPLrUleF8Rf3wwfH0h0wz0MiFI7fKJl85Z3VDqbZDExyuGI8LUCwvUtSgiXsNDO0r
0UqVD5NrrU4fAndJfD02H7z5cci85wbwk7IUz8JYHDX2nW0l3/rRw8Ud3Y5NcDN1zC2roMK1ZYAt
zjC9x/4EU6/5tETVM6WLR0YYn1vIvyRWbFq1A7UdOB9NIzr3TvpjaHjxtlV9ysr4Rxl2BmUPPmbH
1h9syu+NpaF95nMiqh5KmtN8MksAZdHWyPVdELSbhIETgSo4sE309ubd4CWfSF3bhdpIiMzS0scv
vht1shHx0LHKxxa0iMMNHpIEVkU0HineXW7Av+daYs+3dP5hh9l8q2YKlsIEAQnyHOpxu8oG0Gtq
ku1VE4wHpu4psl0AN+7BnOwvgdO9Bg2Po7YDljdRfHonJ/zBlh8FOm5v+UsRzE17+aIxM5CYTbVN
owyU+RQe7NqORSnsAVYNGYFgKcWJE7jJK/ltgzn6DrM5nPkcKpjg4Fbcl4TqAtVAAgaZ33toQ/R7
+Hz8nNGSPS6rlMskZG40WMNEYYsiESCvOxDCsFgZdOGvh5lb2XzxS/gBPwP8I4fkeK8sfhDCSOh0
UuzJYrgjTo46ANyrzm1JpnZEUa50XhrCN0+gQF5xm5Ok13jCmAtAJ2SsA5I9o2Ye9SNumCQhsiRZ
tmbnUs9x5rMyaK9680rEtfKotwQkZ+D/wr5S6aKta88OmFw4mouabhvHIYgZpLvbMNnS8lpHyzkM
gXOIhgJrEn+WAJe3r0YDgyXN9Bf1R+UM5BzPxkM+8J9pVO+5nsIXlD13acz3C6icmI+HIaaIr2vh
A2kW8TadYZiYebtK6oK3WRFhR+1sDqrpoGev0wA4vyqGtU2BzKNDtgof8Q50ZMxj0y7xTLkIKPvM
+1NE68b5Y6Uz2VD8f/bOZDluLcuyv1JWc4ShuQ1QllUD70l3ZyN2kiYwShTR9z2+vhaoiEyJUkkV
8xw8Gkk9yR1w4OKec/ZeG3i4II8JLNxqtpcbD+gstvpglUl5NU7EjHiJs7IRSeEfK57kcAipoenw
cieYTxbzdq7RcdVbBiih+iQGLhENs3Kd4Z+EGUhcA+2Sj1YB66YtVM9l2njEjtUfB1JZV8YF/lAa
oRA51gY33do19yQNnoithIbn3GuPRlQP0zKw5ss5+ZLgUUrcbG1XnGuaJq8m+W2itjZUJzTB7xnW
7OCx3rjY1Neu5qape5SEYVaj28kuKjGi9YXi3jqwStOQP1du/MUhSnDF2uiuhsr/mEOaPHR8hFro
e7t2DLjC3ZY/oTRgAsX+aCQwkmAqmkAgYYKQoYAcUkJRm4864XWVJvaFtXYfNtPJZfVMlI5JmbrJ
S1agDB4WfOKhptDIvhgsZOsYoGtWsrAQ9OWt6WqndiOJTq7MFc7iVWmGase87EOHbAxyYtUdoBpR
95fshIaa3AXPXu7ZrgRPG+mrMWaxLOr62S68V5JBkzUReZsmrEAeVWyKEoIKCkFWeWOM+zZwbpaN
Vg1mdkt+QLT2wseGGf420QV9noG8RlCOHE9BMvFbllQrdrQPcx4GydnhRKxk5p4D/0h0TrTyIucO
vc52bA0BOkwwWEiKjRknr04BGDY0cqKKQkniN59gLyS73kB1sKhzvQrp3pudhHBokf4jV9XZXFB3
BbG+KzMjeMDTBctbhtIeayYsdDPfk+cn1mxet72Vm0Svu8V6EN4NTu6dcK6NjI/C8PMTmLCv2O3Q
iqI1CMv4pcvTO2fg00rkx6EdsPvrZN7RESMHYCq/lFQG+E3kPXFl9hp6C7de6oKnB/QMbYYMKdaS
oLFvpzqJN4HXftBpeGfW3cvYjQ+1IjzSbVsWCzAFOnl5u8pHDzh1GMIlBCqt9oMY6Mw0E7KGBU9D
KDjTeZbbXNQXleOif10eWMSkROvZ4I0WRuMD4ARe7cMEXDP8+uL05fU4tc+6y19Dke1htn7CHQYD
yUpfTIN7MXPo0gY2kYrChm7Siwu/YZjreijYU/JSKjLBjmNDbMQo9xWr/eQT0xHQm6YjezUP+jwg
pvBjZo2m39tr0my3XSTZ01IX+rP5zVTtozsHwH3T6XZ2Moq+vPoUdXRkSK/m5FskbDmjZa40MMHV
3NcAiER6ZTQMneec3CwdZ8/gLJ9o4F5ac76Ct75n8Mplb35DsxKvXX/8zHgAQZ4A3K6CZyEEofQl
ecSfQjDsm7qWzcq3qnlVj1BUBsViA1HhwsMPzr67zUnCzA9UM+amHkjqQDqPUd5qtx0QzNWgjfuG
Ipx8uMBZEWl7i6RwXVGMALpggSS6GfAriYMr0zFJvu2P5KwDrSLc14dQCnuF0K44HIL9JPQqta4c
zeeamu0ug+lGSiOPQ24esP/sONJl94WXejXCu+8jFkQjMO4hp3xEAppcjpD/1jk921oKwIp4PCwz
3HkdT8rQOcu2WPZvbBsMWQIs41hC70wGBQPXIjUZQZr5CZ5/UBghXObkNSrtM5JTg6wl62qazY9v
V47nFAVXABFvxoRfwFBbPZKA1/GI24lcJVvYmJDmjeZ66P2nKM4OqYCrRfiwdhIuJCTqctTtBnD4
jT1DHm1jzedvgtG3ynBbEJVRR/k3d7CqS4g8JVZB/7ntpKRNEW5DxtUrTS6yfswKtkqJwTYLcqwk
YmTx9q1U2ce7dkmEkSUSL6XaI232f36ppqI91kNPFPxU00GHPjiSOeMQ6+q2pXVgB/4prBDHJkG7
aZrsbXM8XNY1kOShSJ9Sk3Qpo1n+tQ8y1M+BlhRtcB1JMa1x2AWooC6//wzJPt3kPfENNuX7JaSi
65iQ6E3nmHfuopAknol8tEUmQkZxizV6G3UWPZrFFS4X0utbPNF/OcMZLHSX/m4KGhCy4svwn6ZT
RU9qrZbEni6yw2OSuddCTXL3ZhknYRrwfmzBRnaaowcre2cQaUPaIlgrsmcacWVlIdKtSElY1/SX
hKgYm8VJ5+0zm6axaB1ErUtUUs55BDudPsia2XL19gfIf8W6jWqDnXfQXs6tFVxOizi5Xz5P8q48
HAIXEamiblcnxzC/mpLW3OZ2QFt/soKTVu2p7MJuXac+/fyMFiIgBHpqMPqc0FGXbkpGnSecbajE
eFBGu6rz/M6X39SY+3cM39mAef3Xoqj7U6jN/jRD9lFXZQXQHMS9JCUteFDh59IN1KXj0ybEz3mR
IoDDnsMFAy51xNntGxZJBnybaJstjkpf337C+0A7taPZaeE+jhdTyJtP++27lNkrQJ6jZgRJNnUE
k9XWn3KwYZuKi5W2vvqoTdXsCtty4PckzqUynWUW+Z8/22NA8kUevhD8a18istXgf9++FYlYg/9j
7+jzOkZd2peW4S/c6tA70uCKNmxzGASMLtO0zD7huzaOpMCXlwEw67ef7CGinPLIuF6Pbl9uejc1
jm9fmuV//v7jUD5CtCW6rWj1lkIlWhVZOzAxaC0ipZEbm1r1x8zEVYx/ZtwkxDuflB/qlWPLZQAe
XGWziZDI9eSxynL1/TtfoGpAAEeK3fK7t/+lq3wclWjVMaqQIcFfgpwioeCQpKPrkllgY54tR579
Ie6/kXF8LEez/pQsCS6uJMGJbCQY017XH4dqUOfJME7xolyZxXAXtY1xxVT4CCZ6XFXOkB4r3Vn3
RkOiiF0oyDrLj6CDrxyoJ1uNGHoxbdn3aRRbp2YmQoU4Qqae6Kt3qecGmzZyhs8lTXXiGJLbRNoJ
LsfxUwa0/rHsPLklIcuhvyrZnjMngURZY2dR9z/0F/7J3vmRv2e9h0BSrQsF4lIpLhYXf9bPuv/U
M+xZFHV3aLMm39v+dqlVAdK5xEe69x04hhUjl03UYzsTxNp8h/98Hf9X8K34/359YQF4wuWgHXN5
fz90C7xJ2JPXlgQj6fFBztVVrdlMUgg6UfLCZt9uGmQegOCgCe//fOzvGXxvh66VpWxheRgg3r00
m38ognPeHdKJOnEpGJvOux/JfoI6Oq1nYR7MsAm+c+/+G3d0P5Xf/vf/fH7JIi6Hpq2jrz81sVyA
sz98Ppvn9vl/fHtrml09Z/zFzbf0eXiuv/2IO/r+d/7V+JI4aDwkgUqBTvzuk/lX40vSEwNj7CqI
thhoaEn9y0Hj/YNrm6aY5wAOhnLK9f0vB437DyEsi1tbSRsKLiCk//MfP124zbuff7yRgMFypf6E
dDSlsoCumSxGi43n3eWUxH0YQ+iuDn3C0Isl8XK2yPJzlYunm0TBCEDllguLDD8GeajMjV5tsaLm
B6sfGIpWukUxUcWA7jLCvgziVmMBbtfqCmQjujpK5M6rnanDdls2bXDs83BrLhqcMuntzVDY7bHJ
arwn4alrCoOwrc+uYq7dylaRFq0IvXbxuRMhT4Ffhc+mp9x9o1n55JRdsCGj7yHkMWFiF5piJWc3
gG9XfKM8nfeiWXYjHOKabvy2z5uPYpRXRclhWexPu/Qz/TIXgVW3xHcjPpyYpzLLfpwckzTC0AeG
XwPz73M4fbapt0wWARv6ZrLK5d6npr8jrfpoBlRVRifbde+H81FNDB1nsS91VJ1rS/rkevC0zzBB
d+aMya6tkO8lN3YQfFZ+at25EdKixD35kMhRUU3W2pzuu4I2oEEVBPqjZsvPWGQtYtyyI5PL1RyY
n2aTpM2cLSyhIHfDYJfgDJPkzg/0J3R8dXp2alVeDG0TbmthfZtzPaxjXV5Z6UImx0OIS7DZ2BnZ
LHUTfe6KLdI/m+EyQcVFBj2Pbj8a1gH1ZVvucJKSjtsSzGa+JgM7XqekUVGj/3qrS5TFZ78z7fYx
swMktSOrrkQyxAyenmjwIg0yPnKfbGsrtG/r3r6VSdesGbCEG8Jpe3poxWp3HSbMlJOBmKYgeUVf
sUn15dybDn3MIjszk15lQt2DsQyRmiiSn+vpyBN63pEf9ILqTK5kNRFGrBDkyji7CXkh5TALiHR7
bgseTp1NyhMJr5OjT37fnS2fnms45nc95Ta0TDSyOEzX41DGEGWQwrK/vEiWkYyL+mXKTtL8UpfZ
TVlRXqBIZyzNvIlssBiVZvCZThaxvey2DPxL9H4c5zaZks+V5OlAcgRD8Gyr3Tx9TGgwLVEG7Ujr
Dx2gT091k2nyKUw6EBGKq9K/DrrqeoTt6Wu2zRDU73nHdCZka6+bDuEqHKZd1pMoaVR0IJkxdxiZ
D05glNuMiMy6o3PUt0Gxwk9WQVgdD8UwiJ2q9KGjNMfiNYwXPcUoPgJaBKOT72HIEBhWMW8vzeki
ioN7oI3jKm/RuoVm9hq7tMPCY4NOeQuG+NoXBuBPMgG7WrMBce+6uiGSvs5Oman2ei7vyExvPwB7
3XlLDpdVh49OmW7HIXq17I2fZXQ+4NXShnZBqrQVjWbvEE93E+UA9gLKSpHwUA/POkVBmSY+Qeo1
eVZpSQvdK4t1k8VsvxKNkgYDf5yZdAkRP2wU/uwmYalJ6j66KL/UKXNmeQUcvb30HDRBLDq7clnb
jAiJReGTH+hbTxMBPQB1+w9ZxOzSxj3bU1Kj3LXdVXvZ5M7a0jWqTFWUG2EMKMpUdVthfz858xiR
Z0dscdWSjRQ6eb3No1LssyLIV2TYyrlPP7iVJw7UzmsEOc3OT9iu666lVRqa114/ezvkWUOFGtuP
wrsirGYaa/kd89VqFbfZaxr71r6dg3w3hdZXHV0aGSXWcOc38aGfaOfgECZ0m8zcG11Z6cabhqt+
Qp8cH9tFpeg4oVqXaD5c3/yKGikiIVg+znZ+FwWYeBnPowfvfHVUItfHeET+wCB727tZsAtKaFkp
RfWxtOdsB3/zKzrc+hh1dn20B5g5rTG/9Ak1IZFXzjQ+xhaiRGUhnu2lu3eCtj1MXXRLxNi496wC
VIHv8tzQtTraNgS3sgs27CXrZeG3rbEDojIyOE4hG5DK2R7mIoKumpKP6sfLVKZKTjJN11YwhRep
2y9BDHLfuUiWepd1FCX+vDS363Xu2/0qc5pXW9MUh7hqHPG9G0fI7nIfgPo0cslOuY/oYBk5IqYU
eyOKJLyKMS9n0HI85MN81TI6OSBBPTvjZB4BbckNp4IRN5vlsPKQL+XOk9fN8Z62lnecesRHjqfO
RWzKVZyDbw5rIskiMja+v4t6eStv76eaX0Md68u3H6g4xgMX2vd3mYfJeEy6JZKBVvJM5dOT105h
9PZtFakLt31E7T1fBsq5L0zH3hhLtj3bSNBr9u24GOkZOZFnQcVFLgdZ1XyXL1WXMCbab7E0wUb0
r5mkJVzghlzZ8cc+5be+SknPxf5V24KezSRuglwwYffmc7rUZQEQnguLThJF4bgfjPkMrtj57+Hr
933kXzag5Owt1c3/e/q6g7cZvfzs4f7+d/65A3XNf7CDdCmjpYUCkF3mP/efrv4Ho1glF3om1Exn
mYn+awMKbtOk0lwY+1i8AfL+5wbUFv+QzHDxXJuKkZzy5L+zAbXF+/0npm7hCEvC+1TOL0jxYBjN
2S2L7iCTtAVKXUfXRlxASy6r65a1Z6NSkMgRltMTj2Zr3dlVAWgq2cTljSjnEGhVd2W0RHa6Jaoc
Lev8tDwdK4wIK6/Lm4vW6s+NrNxDbebV3guBjP9wvn9TDb5DF8tlaMxEm704Y2XF6ObnYrCqgpll
e2z3Jh8Vj2UmS0Zm0yVn45vbNlwpEvk6T7/gMEr/8trvK+HvL44NHmoqfjSK4Z9fHB17b7EGtXuQ
5Ox0i32VOrRtpxA9ljVgZQmuSwUMLwFq7TuYP/587L99fT42z1Gaa+wXB/5sjUlJXGy7z9zmxhED
kerIrNZNrlYwzYHjJRdVxG4uynCqSKyCf3n9d9fP2/GTdGEKLm94re674x/7tktSycmXsiWhte4/
BDV7Q2eS1soUIWJdp+WJ4kZfa5o76wENNjvIvUvDjYfByilr4y+n5PfviMV9ubksT75jEpCh4vtO
2bZ7MsiwEMdjuM0tUp3+cuDcnD8Wbhy4BHoAvMMVynaoI3/+4JvAdZq+8ilcZotSy8WcjQU3hiU+
rBPVInIOcv9qbuhM27116AZjuNF1PaK3rexT6Yhwn45KHcmUcP+9FsXbW7NYH2wKVy5JsZyhH7oj
suptJ7Tabt9UL9pnBqCM8CtCInzx/j1ZK+Za+XH5lyvh19Mubdv2aLCBpbB+KWR9EuMG1ym6Pc9Z
ydOeYMPSJPnvz6f9d2cdfaLnudoErvEGpPjh0Mj8tmMrAfDQBEzg0fKVyMmYQKSO9beogXeNnrez
+ONLvfuAlTBhlkpCo9yJIWmXQg3r4pcS6S+qTKQJE3Nzko7Ofz5A511D4O1lXe0qScCKxwXMw+fH
D28KE1rhAze0rU3SNI02P3iZeWwjne3YbAiajde4WbtzWQ73rRaEtVb9gaXBW5WGTjZsGdDCxsbe
GJR9SIC4877tXa9Yd92uJzJ2TE6VpCLrO6/fLr7BOsD+YPj22Z9QMuR18NogljgQ4lS7xbQOEsIQ
rcmOTiRbBO2t1RmfRSWjw1+OfDmhP7RCliN3TKERKYE7ITrn3WXrNoGywVK0CM/aZGeNMN/b3AFL
yFEZYX/bmuhth37JdfPuEZTi5BYYcfJeY+iQhOzkd2mzGILgWKCYsFalWwwb0rOaTRAxiwZKgSGo
N1dNTSmfyuLK1fOBTLFVVdHbmG3nJG0Rn8fma5SxAw0IHDj4Hxl3oRiNu5Nhx09/PmTL+vXZxTHz
7FoWK8l/74459lKVzDJt94yPsm1HVN9Qxd/Ggr5pMzzMcZHQskfSD9BvPOS4UVeGfJ285spsox3x
gcYpKF7ICzNOpvnJhvO5qUvrE3JlC4sqCSaeJGu5kzQLWoXuPNX3XucfPPNLbLghyUEt4x29QECr
DmUGqxn2qWktfBM1U5sdM49c087gz0Sc3Y69e4tI/6HtThbxqgIcLGJVfbZbkxoFH8h4jGfCsJ2Q
hJFoALHd9bdBOTygWUlG5nOkY0abQtyZpnzAaXdXx1IePGUgMci7bUuUIVq3S4p+wMjC0LtZl8Q7
2wPPURE9oitxLRT7LXNMN3hw4gg5U39NjwXjLdW9Ow1fp9Iu1wYGxa0VVIDpqZZ0Atv7RmNszYim
Kbt7YdIoAt12HQzRMWlEthvLhypioIKadJlqppfCrMhznXElT7gPUSEZH6wCv0rhfQ1r+bXQ9Y0U
96pAmpNV8rNtqXsxi486A6MJAesiox2JsMdRGHP4R+q+e1CB22PwpHAG/Ex73KqiVV631xhN/3JV
/bpwuZJeJ+WaEJ76JX5qRFbcgVNo9x0OICKD9m6Pu4Jck3t/pNmGymDtp7j1/nwt//ZVJU9dCZJo
eRD8vG55NVeHNyc8ds3HxhluuyJ97VCvYZ54qEXylHjq459f8Td7H/BDPAksz/I8hVfo55dsAq8n
pbFj7yX6FmNGxtoW39VG22zrZ6kX1b95NFsjXZVyvvnzi/9644KStZftueeZjqPe3bgBHsV46AsO
Vxcfy5p0+Mk2LsScGCjhGZu1B228GAOzsz+/rgVo/90qyQsL5bLPdRyHU/3zQWew8SlNOc+i01eY
Dvqtk2EeTYNpvGAQ9pxRM6xlTyhGGs5XDYsn2Ujps+ofY9lZf3s3vz71eTfEJ7o0y4lhku/eDWKy
2VI4cGjfsgsyl2UjKJOtF8DFy9yJO3NorKuGISjTkeI68X2cjaSZZOFwXyiGuZIx/5/P0PsoE54j
rmQ/TGPDko5Fa//nM1RVBcqpHn+FjRB2nabGtlygbxBmH8tgeiVbFEt8ha2e4jzguZfigi8+TNo3
T01qfUpGYn8PDJkv8VERR91ZAqkHzUg+101rBvdWbJ/byESFFlv9HiO63/rZuVrUmsIft/Bg/L+c
5vecre+HhACXitDxqNXe7UUCYRhIsEmhwSXp7YGoB92Vpf2MWHcck28BV32MhaV3RLaK05HcRUy1
q1QuNz5mqU1jqmd7ZuuiaMKvk2YzlGVLuAixPHPmbPSQpjtTIjhKAh8nmHDvTXwUi9dqftN8r2rv
5KGROMiCAw7EBfnxSO4BaAecoyIiqeHPn6JgzPPLdU5lbDkOs0aWs+XPf9jp+VbtYX4eGgy2zboN
w0OowRqHcJDQHJ4w/kJRCMVFOBAXSdLbiGXrNY6MjQzZ8PedMA5sz9E3+aPaUADSenFwmM79BDsl
Lj5mY4UzfClmW8RobfrFcIeHOkzdy5RkhC0CFfY/BLtlJbIu+82MbJfY9PvkkqCIgGDTBglLND3P
TbaQzwUjFPwRG9ts7oZCvfz5bLzt+n7eG3FN/3A23t1nQ5sOJOtN5EaC9qbFPJE7Pls1+MtsAL7u
ZlvWhXI9YOtV1mK7ths4olo+YPu9/vN7kb9b6dmA85BmFbL0+6XPnXoxTLJrSHXW/X4Q7oSjK3nq
fCKOKms6RbJfCPDdQtyEhmOm1nU2Fsm19soLT6Q41a365BfMcGTptZSq01F7i7JxNuZVtuxxYqLT
GKV8waYJ0KIqnlur6y+8gPYXdkIXx5i455+9r90u3szaT9dhX9DgRWW1zdzoNc3x1Pvavm7pOO9k
hvG6JK3K9VDyOLM/7pEAs383L0KbJcp1SLWRpusR3t6h1zWfHOE/W7p4UF3Ms730tngdnjoMLU4V
RqeoctaiDl5cC2/rX87trxc9+SsWE0YllUlL4+eLnokj8oqY5dQVyTOQ4gIhOBQP4CHOXwqp3zy/
FBtuRqNC86+ay4f8w+3VpIlCy4rKqAzy17is1pkuDyydNy7YcSKmmBVlqHFFLu7/fIi/2fLSCwNZ
aHtCIB94XzhXPqJj7UuW51xuuz5GTOaOAst389V2UOzOrr/RNg5Jha0afJxJnPJEJe+zr18nabEp
tfsiZEcoXzmq9RTifSuinQ+T4S/L7m8udEywtsKawOaCwvbnc9QG2PdQCjb7PAyWkcCxaOLn3oSh
YMh1FkWvjS7+1sx627S8u9Pp+BGnY9m05hgy//yiXm80I5CQZm/13RUCPUYc+Mp1tJmVPgWu365t
1ZQ7w3MOdBk+2L57YTfIpEFy+yunwMPl1O0mDNt+V/tsNOdouo8s1DPG37ZAv9ZrfJCSRyeekgVP
+e45G3VtL8OeNWlwi3ZjllqxDuoQ1X0SIfOMX/984fz2iqVEcsFWSpNO388nRoE0CrJubBiQnYfW
PhPyjMEiV1cszg4pGhqQ8Iyx3/jbBftrRe4qJD6IMJcPRLji5xeOGysoLFE2+2xun4ZJ3Fqa6hC5
UbIOx/qacoXxB/VnMoaAWwJIw7FsNmFvUIf7pGO55KNgzu53Jm6UeWYw+ucTY/3aFOENaopHk5vZ
le9XjWHqkBA1CXeUIZ5ZVRiZCjIFkrI5Uzd+CyN2x71wd4s93dXTXSkCRu4zgiPCTOmQpbjJOYV/
flfid58XO2Q+KapbV7y/kNug920nNzGhdEG8MzMGRIx4LtJmjjcMvvVVA8dhHUfkjQW9GTBwLi+I
TAjXXeyCQMn2uS2jO2ccv+H0G+46K7gN/aa5CvKjZzjzsXLDq5mV5lR5VbdRvsz3BAOaVznPBTAb
59Zl2BZ5CErnksdE3rOFi8yJwAzl9U9Ndc7JTd5GIx0enJXtM2lrH+eOlGLDifWjXQUvcxVtk94K
90MejufU4rHm1DPO73KDpTv491dkDFVKsRhr9tLvgy1Dw40mmatq3wdy7YBy2XZiJiYu74BwdvI+
CrtbZdSv8fDXJvZv9lp4wxiHkaVqumhLfr7CEZvR7q91hTQ41YfY7MQhMnxid3wnIbxbWRdDXV/2
fTaQxUJ/03EqCYjf+fdrKmopiRZnmUb88mQosRO0pSuqPQgJEjGzHnqNaRJhmRfYWqzn0SXQFyPs
KRb230Kbf1dM8uJ0cyliNL38d3e5PTN9Rqxc4VDGuN0tERJu8SUug+CUBZW9jQxvYbAQJ0PaehlW
4V/u4t+sMgSrkbyItMwS5Jv+/BmwU8rxZcpqD+gRTpR34fjr2G0aiEyZvanNvx4xpdBvakn2lCZZ
a6StYQp596xxE1F0wWzxmn3mfSnsN1dHq25Gmja7qK3vIJGlG2usvHtDuiaXof+CGDw8atKy9gGA
mZvYeM5jE5DgwmgboihcJ4MT3HR2i3AbHn9QdMa61WGEkMQxHly/WZP2J/GBNMnJSEaNNwMDvOmX
d3aYPjUTCcO6qeNnACkMsBssVmlG8KMDNpG7nbIXoMpD3pbDNiID+5DZo/OUCPGlV6HcorPMudM7
7BvW8g8Jy39OCLWM+7Vlm+YHujnGvfDZRupBPkbESF3Q/vLPfgTLpMBDciPNvr6dbR9r0eDcMtio
HlqcHm6HrLVXT67z2M1W/K2nrw96AQlTdK+pIG6LQRqLOw9HXpZTc5Pg6X2ItQc9LpiOYRfdzOiK
Hpuc7HK2nt5H5AJoPTREhdZesl299JGdTHcBmn++Gm0TVQ2ArLb1PlMEJefSGuOTO+Nc4wmZP45T
fG/WAca+AcEC3N7pU8i+jajK8VkUZGt3bMk37WxEIKrSAXRuV9zFkf5qh+X81UysWxyTn9osMnY5
bvjzpLvo3I3tCxGSA8ilIZ0RTBXgRtD2UO8BMo+gsRCDlM71JkrqCS11RvpQ1CN2TR1ilbCanBi5
PQHK7PbW8tPbr3Q4uyi2RAaEQ0dXPNmjq5Zw6MtpweEuP1luSXSta+/TRccbL18KIoO+f/f2Ox9B
Q9MvcUKju4sTR55oParT23f/9WXIgn5bDvTkXOLRdziHeOzZRYR2d4rOgRjpdQYkWAV+UhzD0cQi
4BngKCpdfx5VQfUy++1lFAyo2Zfv5ixLtymUvFUCP/raKOr5GuiQXfjV9dtvmPxN11Eai4M7J4ei
Vqc29yUpnv/6UuXdOmKvcqWzJtzIJhnxlFKcN1M+ssctxcOYOOGh1dl+aDtifwZfYH2gpLpEqvM4
8QnsQq2DbYqI7U64xc6acuvJCIvi2ITUMgbbZLMsjQ9YBYwPY1Hd9ik6qyLOjRurpnfsRe3eHw1n
Q3a8fx+ECUkDDerUtx8ztvjnCVNA15Ak1BsEpKIqHm4Wis0wpRjF46i7aYBImYQTkTdwW6UewB1j
TC/6svLXVqWKXWyq+FYUfXxLg6kn4BbFB0gf2u+qD4+OGfVH8KbxGosakaWgBvZlUeptm9v+o4ob
g1TxFjsPScKNGufHSVi0MIJ+PueGPz/aSXZpoMS9zcy6fsw+p8svRROmF2OXczOUGvJUWT0EEMPv
VJsTQ21VD9VUV+BE0OiUsxNvVbGoISmJr1UTOddv37F1Hag1YC010c4aWvZI8eTUJ13NUI+q5POb
Ul+7rYKdliqub6xfrV9c9WC31ozX6r20YF9wLA9Lj3JlJy6OLxn0uzh3rDszy5OV0d+gAGu23sxh
e73vPfRhrjD9umBpE16YXIJ0M1pDeTYmez6OZbNr7KNVDwmhTZ1/2/Y9vIBRfOy74YiZKIcWYDtX
RcN1UtjuuMFu3J6bAZm1KsOXUOFXskEK0oMwq10REF/b4xqhom4zoBDd7eSO6lMWgzFrMBJeGKPR
fJTjIybvDNG92DqlQeM4j3vUlZX7qQsvK6zZn5n/jruxnttDYwTJR6kYtC+/Vw673LQk560fWVYd
t2geFIKWNbhGTIchXrB6jh/zKfrMQpJ+ztHSpWVyF9ukIrtWoh7DmMSyKHscu6G7hex0DqfHUlTW
PTaR4hrR5kPQ1f4DWV3JVdwaX99+SkUUnfMmzVeZX6BizQ0+DXqvtzxksNIp/w6LgX83tQB5inAW
x5QR6KaM7frg5F27mWkuHUrbmh48X4lNFEEesnUxPWAMwkepzS/jMAJ6LGLQlWMIrVdEH+qmb+7a
5Ys10j8YCyKGgiABs9hL2s65N1wOuc2Mavkx7tr4LsrLjRrMz15GvGbljvowKO8jIr+Eek1xL9pQ
pAyhD4RUR1+ab3zQw6E3BjBMgytufKWpx0mYRiJ1xVguW+WkuO3dqmVMMdTVlgVPnaThllvZgm0c
o2C6Dtxqun77rg/ZyBSE9crZiHcTAZg39YjsdSR48lqlj14VBIgXJagZJ7CPJpQ7ZGV0bHSl540y
lH0JX2wgk8Yj63fKCCGmv5aU4ZWedHEMoKUeRZmZW8T23n6YgCAlMt8xom1u7QXm6ZAheKxstzxm
SnCV6jn8HmReCP40jAcKfd+cr96+SOYGVuKZe7MhLE941dYNiJoTvv88R+1RhWAm4+pbYfRflW/x
zKHPxgEcPWJcOrImd1TU3qbQ4zYSyJwtE6ePzK14BaD00p7mQ00ZsZIi2hq9t3ec8iVKkg9J4qNI
TSdyvqNvxlTv8XwQTTeIbd4I3gX7vh7UaqEBLGJ5WPV+fGrC5qlFce3b9UvcnwTPcQqY9diKTxjg
PpjGlG5of92ynd/kI5IUndg883sZbCr2kEYmTmDvnuypvQHtyHS2JGo7WJ66TJZ8gZIEE49Onlxo
QGKWX20bOGwT7Uf7En8ey5rxikzuCjnky9yOKEMBPRkBNqJOQ7PDV7seTShajEIRQwZFvyV9uV4b
hMxQDMWXVjE/AnS7qVQ/4wIvL5J6vnCm9LbPV6KjZELXeTGS27KKR2vn5PO+iYwtLL89QICNTBk5
6ukbFedtSczIZtI1mMpS0IHMJofTxpZVclhlzl4ZMFTf9phzyockqfq1iuWHWJj4whpBZGzvsyuQ
9Gv9zNw0kfvVtWC5Rf+XvTNZbltZu+y71Bx/oEs0g5qQYN+JsizZniDcokcmEj2e/l+kb9wTdSuq
6gUq4gRDoi1ZRyQSX7P32hki5aXs7nUYv3rz0kQAFy1wclQmhDg9how+QLiWyzO4lXkfbJYFPlwd
VoeOPIQKFjG7SeOWTdP3bPG2Qi5WZOqZ/yHH+lYr88qoBMsoPBrTjvyF3jNsl1/pmKFBHewDzisg
jR1LlcZYCMPTONRmo8HGDlsQRYhcN8p5MTVGolaU+XqwyMm2v9h9cJ1bhD+D4K1aVKXa2EXebpq0
uWLJrLfmZGnEgAP8ObIPwQfYV2HQR9RQLrftYCNW9DgSXP+30WGNkoHzx6gdcx0I7DTFEsIiW+5m
G9IhWwISjedtXNuQ66Lukj1ZvRnKUGJ7kxQg6pAZ/Wb2WVp4y8VPh/44pSn+VAfP0SjPtpV9Jrqq
wywmjkwC/9SMkhPopm1f/Q7y/I/TShKFcL6ueioLkBh6W1S8xu7QvhNu+K2xFAIDAGji1b1lBsvo
JMSqP2JJmEj3WGU2LvMA0FpqCDxNeXcKgy35jSrCw19ehjjZLrb3HRVHsuoaAXTAg4XU9AO3XcuL
rJyswWbuzk7ullFuTl+EZRg7fxxvWg1OlLH5xN43nnrJfUkN/qGyM72Lid90EnM5tE0PK67Z5mrO
7jCSbsODbdtnqR/VjULJOc7T6flR+/DQJmF/gCF+YZzj7sYlUbi8HHnKfNpc5ozCUupUBq6BFCQ9
hXUjV43p6w3m+ToCZVutgryOhirRp6BPNCqDlrwTKRjBP5/sc6c5QS49OyB9Maj3zcmCAbYaldlE
Zlg0J5v+Rq1wS9s7fJYX//EPNu6s/vr4sAIIrtKAhD7NYFy6AZBZ/i/Saqq3jp//ZDWQnXLwYCeP
3h1rZNtHAxJ/jqvEjLC1tyfR5C7yvofsQ08QlrLgKotibyfYK9q4+jEkqt74SdGsqqGXJ7ht6lTk
LBcIxxVsUYz+lAp/3stZ7FKW7ajbx0OFR5Ql0OMv0ARCISMOxfFaIwrCfj8rZCPjGJtrx7fb0/OB
veDWb2GzaUPg9KwyUGLCRaJWlfW6TNn/NzoAUS2MD20Anmwfnz2fogU/Z7WfbxYN4UM29Wmp0voU
TMu3QFAsOT3CMgZRatN7XoOWfCFTNX/8lpu2lZEF8fDEj1cflphrHvrIIQ+48YM1PYGULU/F4yNr
hEAs0m5f1OCWh1iSFIUH5/kgF8LA3dp6r8uk4jgRPkwr/jAvQ47K54ejyDeM6fx9U8/JaS4K7OiP
j8J02RuZRxeE9L91rXGfKTjOunElr0bzkap22v791EjD8sRbqgchCNzYSenyoLiDk8hh1fIALz07
TfKjlEn19+mgc4NV7eU6Goliqbcd8EF6jRgBYN8bR90UP4gPjTcsMwJCoYaSc3y4OgWEj9RvL022
CzBos0MzRzae3NeAR/RR2TnG3uIVx+OQFXuLDm5jj0jTFzCnGdFDF8BbPEyKwJzQVNvGUDYXObmY
svX1NgG8G1jxiSHfwzOg9VrXh9xrzK2IBc21E5BxGy6EjEPiAAy8Nxp61bIwf4490XUklYL3NMNf
s92RJJtOGxCqvJu6eo3zOSVn8ZFF8Jf+//xwyVzZnp5BAN4zE+BvUsAzFOD57DMzQDRWvnFiRhXG
bG0W00z/Jgw4aW1xUTyZ/R5UCgQn/846eH7756fA52FbhEXw90///jt/H59fKg2rhglOovHfJ59f
pJ4/7j/fTuHSiJDq42r4d+zC9Pzhn3/n709CsvSHsMkden7ff/5iGqfeZprcD2kPhNc+/7QwxL4V
E7fphHy7pyP6+VH58Eb/8+nzo+dz//H3kHKU276vPz+ffz6MySPl+5+v9ZOWBOspvT2fIm5k2ehK
/mi7mlY5iHG3hISiPj/952HJaaRBvfFqPz/kTAe7/YiHC0rnKC1q8bRpyX+DRBJp2ZwH03AvaCi9
SC2i3RZdXu2myoojNfnBynzsAqd8dsFhdH+m3MIilFhiTSreT25ECOM5nHeFTg9I7ZcInobz0s1W
S1x0PV28gE6cUE5cVAxndBtaO1eRhjsisLKL8Tc2enO3pBXr0wCKJACmnm1vZv4IaF1uKaMO+uxP
lf+Vii2NNAc5JuLFx/oCyNp0OXu8ovzdTt1VC/uOYAXZ55SVUZzGH5KJPYDfxdiai/8t9F+EZW7l
1PyIp6Q8xjPceXAGdP9x9xkYKv80brZ88DJsK9Dj9eLtzFB8qjvERfXS7GmtXpbZ2WYhhNcW9xMU
T3vnWN251EDfA/xL6xC1n+PFWG+gWjkjS+BMhpEeMGIMPna/qmx+ZJ/GoblnbmyvFCy4OkxeHDm9
QL7707mC5EJMWtw/fw+DFe/SjsYjcLpoaF1SBhu6CsBw8YTCgsaOYREzFiZimgqpoyk1ho0lZXCu
HPV16m+9Wb/GRTPudBKAsgBV9gJU58dQ5ylx780vlfRvRtfMm94c1Tqrp1OSp9+rfGtU2ueVfcgS
ezeydao3VdPvfFmHp0SjTciojax6xLVl//bq2NrD8E2Rb70mgAxWKovPBvqUkzUf5kGiRnLMcxh2
alOEOWazXmaRiRs8IsDU4vZ8zdUv6SZAs2iBt5ZIYHQICcw3s7zVYD5CLBONEwabUzkncm2BqbFb
XTDWsoqrYehk38bLbzSOxdV3Se10dXCqBlxJ8MzHu4PwLKvUh1Gq9uSToc6uo6facRt5KTO1F4Nr
HoB97xk9vUNmz0+C0Qc2FeBKUKlg07qlu5V+Hu9bW32nux0idjhyl/j2cMu8ldlT8tUGa3nVd8m6
nnwdDaw3EaQ3bBQrn4ZQ0rszAqs2mukAf5C90dDMu4w10Qr2UXuKhzs6ppDKhNoAqcHJ097nwYZs
Usyr2SBmFFNK3lfGYUFQv86m2j1UXq0IWlDciSpFHVwwso0d6JhMElFFpV/xz3GHX5wscnKtzx3z
oTZAmeVWgV4rkaBOH4Mvk6XKY/CjkL2+kayRxzBiF2Ff+4QJQzsZ2b4w5dW0UH8MAuZwm6YT1M+h
2nqiDXdoX8MoLcAHlzBhWhcHfJpR7/cscGkr1ouVfTgT4tKshjubSxqnVFKk6qSGg9KUWwNKKtOP
jNxufHqMscClSNW/CLvUm5RvEjLnOvQ98QJmO/KuKYPNXIMaKQP7WtqshSEtUtpjHl7HkoO5NL8/
NGDK0BQj/Hbo65jol8ufmlWyIbOvhlR/SDZxjz2ZGpj8Em9Xeci1MBaR3RBWXEZ8fTh19saw0p8p
EUJTLZoNJbeM0iz0L+kIgocIymbV1Mg5hWYnzdzvjM6JlAkE29w63Xjr6onoAZDzIJazIort8VeW
yfnOCYgQZsDMqJupP2ZF3pAYCiZZL5V3MOjmLBTf0BLSWwIB82QNFGCOab+78K22Fb6WA2ZjQQlk
hHuo6aemJy4pCfP0Uzc5v2Jxkera5uxxjEE4j0lw/rJIK7yk0llXi6A20+ScP6+i0WnGQzNZNz/R
NHHhULGj9HeeMyPLpFC+NI8HTLSpK45+3fnHzg/dHfkdZLuo4vL3weZs7JzwT9ykFFgsITZmCE6U
fpNZ6s5v0rOskakIAOI+60CfFSDDQYykAv78qUU4f6KhnHAesr+ogHVKFHQZw3VOqkc1ae+ETg6h
ZrJiZxV6BAOGepcAJ/f9vTfXxIdnzaGLew25/btrwS5RjspYk6d29N4OtbfFTsdaeIrXfRqkZBTq
BJkrp7Ux5wyGwnHvmv33uV7Sgx8PfK9qbcREjXBfsTc8uwlUpjaqh90UPLBDpt+Vp8wpJPlR2dbL
kvbnWA0/bXOC+02xU5skhOmptqgT59/Sdg6z5+zmYvaYhQakDhjqjMp5N1DBvliAiXJ6GQBivCPt
HkQX96AvmZ24WyhZH0uXX9KYpUYyVvmOXY7B2w2jR9XLfcLUa4vySs9vbcwpi9MT7pebfGXYKNYU
t2h37HplTIvNNifUJ9jeobZ3dWc/7OBcmSHf0+F4vDX8+ub0Rpk6bhXG2hVuqHxdFRZxyvlnRt6Y
j8JtXzu3cAlClLV+yUg9K9e+Gq9jIlsqhjDYjNWjxwrK+RiWxto3+uklbU8d5muc78GtoAJMSkPf
taMIaAx507lDcZmK9ktBosFuZviylf2wFUzNNtTJSZRJhHF6VsG2KaxL6tKFSPhLoxyLk88yfVNy
aEdJ4i7bUQ/4/CZ7MzOpXwvUzzeIf5vWGV7B4KOfyxsydh+WmEFl1mb+iqWjeh1YIEU52Ky1X9f1
WjLy2koXARsI8POERvwwJMWv0UrUGuyBiwe3YMFTOj/KMrR37qg5Y5l17S29QOn2RziCrT4wl5kP
4kG8abWPJ1nFB4yrC6qo6YeBnvLUdHl4nsIw2ZZoKlFj2SzbphA2PLq/K6MA81yAkCU6In9pXHrY
eLZvViinAOu9zF/uoGLgH7Je3ScCrAGnrQlKzZvsPc4t/eLEr4N2qk+qTKIyT+wXNAr1J7TxxTbA
3BxZ/Vfdx+pN5Hl/mdLsK5db89YBJjqhM6lXYfyHNMfqS9YPzclUBoSTx6co46qo8+zi6AxyAsHN
jKHxCROdRuuPkZWngBwoHU7R0Aj/SzXj30QEyJTEp1ed5XTDwa+xN3T0BIySRJzne9tuxsi3xuXm
8GteidytDmVNCTnzjXahUZJWmX4T03Ao82C4Ky9NruxMr92kqres7PeMoCzkaOUfKAoDFBadbN0K
2353w4Fan5vxBwOJ9lIQf81GDWllWofHvAJcJHqwdXk2HUyr7bm6TOwbBnSZnGUW/t5kVyHqYbdF
2Tk3Jnmgw8iShOalTuJs/yRLxpQpgjfu0bR/ZkG/EfOAK7lMrI2bxTS4cffNduTVsyt5JanAWsd4
4A+iXQ5w8bbEVex7csG2hkq9lyEXO3d2vANL2/3Qja/CFd11zjW2VNsatoCU7RWBSqssBjCIdi/d
QWsJz2VDDTvWX7SdTlRIUO5rK9xXyv7hd6ZzCHPnMjkPXgvgdm/s9c6cCUwu2TetnBYUTh+452pK
fmOtYyDq++OmyBcPus24KyE5HzqCmLckq/QPohHxSwnZUnE8l8wTJnfvEGABCWLFHoX0JE5dK7PE
PcuEWJlx5a8qlbtbu2YiYrACQ2gyb7zMddbm2Pb7BezTASnPYUlLOyqDElkVJ8Wova3DqCoS0lQH
XYh55cXze9pYMINwLKwq+0Esm6pwS0hFuZ7aTH2yymrTeoyUJeqWnfKqHFpBmGEOrzi3GI+v7Kad
I5/Fm2W2B04koh4Wb2DwMaTEK6QrE1l1K8LflhsPh8FhMtw6YtXNGUUf7H28zwG3FxfeRBJwGzUr
19jYLlSFwpi3VQ9x8dF/npYHKCF/wNonkX2zGbEe3CD8lozxcCGFxyLu4CWZMIuUPfxOFu2EemU+
ExVFd0dHC+MOsbYzNfV5nKEl2TR+eUsERir0zsmyHSJMFOfedIgLGJ9N68/bsSZ/Zixe8rzxr7rx
1ohPps9mC31PGx/WxFbG1/d8BiNtONPPmVrxXEsaT4Zr5yCPlw353XLHCxPvtfsRS0AeRhYb37zx
V+zX3oeV/yRoNd6EYprPbjAEB10v7OGSmJt6kV7SGgeM5dafqxrGf9wV1uswvqnCxgCBLOGS5kFx
rTpOEkb5uwLByb1Ke8ZDZeZdhvIqAnq5JEA1jfcexnDVdveYCubPXGr/asAUtAaBeNVzUI0GBu9f
xXhhEDCX/GrBTfR4aN2kA6kKPpCyMbyG5p211xnmxz7RstjrZXlTaZefWVHMr5okSmMx6DX6nPWT
cL807RLcnw+M7fZ5Yf9W0mF5Z5Y+ItQHHbmdMQMl89sS59OF+8Hw6g4mefLpt5ExMVNrsjBbiMpw
j8P2svRxRV9AQgdqIH6tTn2XToG/3u9HRsM9O/aldNayRPscqDF4sAcUU7lYg8aLerEN0S5uXGLx
Nr5n1tseyuzZSdtNVwTLqWZQvMlsE6SwyczTNAbWOYJ1c0PUmzXH471ANzKypGwg6J7xjk7HMEG8
nanxd9aAzYVX7m4aVU9HQcMqMxLTh7TBVlslQFFTOyEpirGidSrKRH2qBfkHqKUwLZ3nEv+HU6db
LVS8sjNB/R6n5J4ZMUksQQ0V1MmgvTaPCegMAlN9YfnOKeLCop3yvIq8rJtvjpy7NfuRfGuXcQ9i
OtfrdGYZZIkfaFGNg0gh2U9WdkRvoE/PB0OP4VpN/GKUzKp7NcsNzCHrbeCKP+ZD2+MiMAkSyQh0
i5PfBubNF8AkSCVrdUBMJVdz7IyUjLXaLEVVRVBK+0hq8qJD2H+Hqkumta4asF9L3+yFGjPG/0zu
5nli9po+dvwAC4XYdnnc7rqR6rDJgi9LCyKgl8jenVGfJj9TLEXqLxhjO94SYbZJDevH7JrUv3M5
Hjt64l1uBU2Ue9XdXnp9rYZsusWxPM0zrJC5csS25hTa1SPRi4MHBwcm0MfcAiN2urLdgAlKiVvO
KYXyEWImE4mbSL6H9h/yaOAyyBFdn1d+lQb+0Mmd8q/M1dU65i02ut6BxpqkQ2IKojF1GiQDjt6m
1fhWWbm+AEhZRJXteq8jN4Nz9IAFhunAruiGbI/H/q2GkhvFoe0QHAVhUnSBt82Krj/kBazgLjSb
K0CLyv8d9IDT0iaGHSHmN9er3ENPnF1gtogVHtjgqoY5rrqOviNAJ9AjeENq04HqI8mOde3yy3NR
4UqW43SPihQeYBY7SUQj+wmE75hBoL6obZyXGsOCj2SdrqjoCkQ5iPCYay3QBmv4go7u66jIrO9N
vGktm0rfYO3XqXBXKqhxMZGVyp0lQgOIhAqd6a6Ml/1QKxVNCtF7oaIxSNh+qp3nSvfPaB7wj8C3
NlcizpwXw7IGQniMvTTLTVEyuLIn5j9e3F90ZXydqulnYjMLqXrYNfUyE8azuNZBGvNtGfzwooxC
ny3ZBRFqqoqFJkvUBupN7djZhvv949Kt18VU6a0zfcmJSBhBaDRdxXnvNpEmJYxbvf+IockhcVBO
kV+4kWM97TsHh7wX20guGclQS6CvUyOca7a5lcyDVZGnX5reYFLLjJ8mFT2PIg0MFdC1JLTuqMxi
V8Szf0rE1rJatOOg9SK/Zvhli5CkhDCzV2RGOrtYPzB93KOOUnS/mIebu8Ah2xej9LgZWbKVhfzO
mswjRchhrGVgraEK2iR26qwyzzxVAoLrBE/vtWG4NE/sa3vcCydj6FLavO61Kci06osEOURvuJ+6
+rtvuyVkHvZ9XTVbUZMqse8ffb3BYG2A5LefsfeuydupN4JROJ7bnDF6Q+VY+R+pEQaMF1W9a8yU
LBVFiE4VT/6W0/DEizXha9D0JiZBSUNtHbHfEfntmiO1LCJxjUlqhRHKXadp65yB7CyHaiSr0O/k
mVgoJj+t1qSDUHN63XTmEF5WU1yEtzJjDpIxW8vyRqymtnujgiKSvnYQy6TtwQnsPHLx8rP8TAC5
63C3mBVyimkVNNKPQBRrYK3Lm8Wm7DGR8o+WXVYR+aYzPTW/uFHNtP+eETPytN6aYumOnHBHd/YK
TDfj9360wX3m0li3DuO9lBjHMN3YDeVbIq0fpOyUbDnqXy1N+25Sdbw25O+6aNMzEruARO781yge
oy5AWPscy70ICGCycRFu3SD+Ydv1Lc6fc1sG2bPNnqxNMf/2vKtDw/QOVp2K9RSyf6lk2a6TTsGq
ETmFLNbCNeQfl3O2+s2elyaronyJl5z79sCwKDByBgtqujjdN2YYgHWy4sMfD3On/WNhdRYY6JxX
J2jYikK532DgP4YE5mg/N7eZmcK0Ul6HkB/UZTb0h6YmMGgi2WxLHXmv4z+Wr+XddMWMGiIAb6Ty
fOclXJk+fHJmjqTK0m2oENtI4jxurFV4KMrxa1dqYlS6+a4Ii0p0o84lzoJ17kk2hCTzMklAhjUK
AL+SeiArGQbNhfszthjRuEXHqwwkSvoj6Y1iKlcA3ZyjCIwfJUZiE0/rlpEj94NhDk6Tw/+eOwUe
/hGobhXkzShh5XgL53QPqbx6GGyTiCA8Z+ezbClS75hUxJCNsyUPEMZLyM8C07r71ZyNAD4x0Gcr
G7OD714lQxY4mcVkGPfEEjAl7JB3gN1yIZf6g3CS8YixT+7UYnpryfppcj0W+k6jUJEozn2X4Mfn
A9irX4rZGrO/rNkyvMgO7GRe4kC551Q7P6gpzZ+ldu8iJlstnZtga6XZxR/GnPvrYG0YCZGBFdP/
4DjjBW7jkl7T2zNvyT7yUAKc7smSYAiWq8d6rEveOuSsFExlfrRrAO5FWx4T+HWHehJ3crymnd1w
aC1Fw3pvzS0jJSCzROfxs6Nc63XwEZea4nyEXDwV5Gg9knmpA5zPuV/vq74Fkt4Wb4qR0I51GQqP
wWmuVa/fKKrmw2SSWbpAPyMUg/FK5xyGUBM9PnUgzgraNJXCk85Gl1wEBqZzgMG+iedV2tnpUZM3
x1QopjdsBAbztqAVWHBhWEl+bAAanIHbbh9C9k09JcG9TYmXMyZlbuc5/OYjXANKmmAcn/AeYN0i
t1l2+8aWzmmaE7EK6cW6nPFbARaBQcNobbVDT0Oi8SVcLO6DvtpVCbuYuTCgudHoXryw2LUypNXB
X85rHL9ey7j0tnnY2xu34Spvlc2EJq3jS2VOe3Nyw2NJLX0YSlzmnmrRO9nlNQXZv58SYMaCvtzI
X2fp1+ht5vQaYhlMc/wTdmKVu4o9JSuoqT0syqVVNi45LOy1MGHlOdaiDl3djVtSLKwogCCNHWRg
pOl9KblWXipr1pQK6aFGQXWrlHGtZj0cwEW31zBJQB+otLyMXJcpiPGjqMD8AecGhIAWLi2uaUdE
Z1uK7FzERKPOQ0eUV11yWtVmvn4e/MFAN+kbUHJlZ9sH7h3XbKZUNBv1IpP85tgMfRd3iMpHoD0v
ps9bqOMgV8rcq6K/MJUnC63R3qfYYzmRavuTrKlR4hHx0VCwGRoy60edq/ol80mhlo37NWDQssYK
xI+Ev2NTN5Xzbg77bvjdqc59axyzewny7q1u0U/RD5MT4iTluyjT39Lzht9SMt8T5J0RB53uhUEr
nC3zeSBr7tDaU3EJbHe3hJP6ym2wRoNog/P3ZHrsHeJWwn72r5Cik22cyGo9DX2UWE15MFilx5n9
1mbha1otvIlMuvNZOqAJyeJDslg5V4LtYjrSTtyGR5pBCohAMsq7NY+H2axIvGr19OJOUMrN0XQ/
L6jGV+n4jk8ufPS4YDXG8mVWzrRvJ/WnIo17HeR+49H0Iyhy5+llDK3kqk2zYt3wWsd0voxu/JNg
zhkFmBkY34PItE3QnEbS+xGttTg0rc4wAeBtWxR1v0ZLmz+w6R0jZwp4mjp7JNpLJcU3S1g33MnG
DttmurU1IjeO+2++tQC2N2R3yOT4YAfrYrPYhYeDKm33Ll6nT0W1/FG8v7NgqN/ckPC7hj56VXAt
L+Zg3saJ4yf3oXuahCqvwevKS6UfwhY36FmtLvGpIrAwzZbsjKGxuNrWOdEst2XnVAhIwntXJvI2
elIfi4F3HY6h9hR4sXkZ3Lq92m15MBv5yREG42ecOYdAawqaTqxtn4rLChPnM0F4rwz7u+MQAAPH
IkC2XRJ/QiP87o4BEMKiKU4NJM+73XLBSyfMIp+wMJZucX4Jc8nwz8agS9QjIfAcdRihh30VWvO2
zzv7LqenKVhETV9658lL2mtvgn3mzIjaXtqb8nEXMUpGt16SobxD2zSywBLlIpkL9t1rYkjzHqbH
1tthtip/Foyn1t5kti/t8CK7sjyTJ2TQeBbWF4SJGLgtjcCcNcMH/eIwXmLlBl+dvJNsf7gpWox/
qA59tkuwV5lZ9t/riYRbdpnusbLab3QE5snW3BPIp9iAnbz64yxPHXpyXhUOp6Ic0pdxgkUXUOu5
VsqE5PEQsKACudHfc+7fL9gg7paTraD9iaObt6iIiKM9DTM5vl2D36gVI9DQZORdy0PS0W8byzju
y77fDUNhHZpQ5K8xwjjPbDY+5yIJDQMIVgYY+9lLRkYy1XE0sAWq0EnedcbYNana+MyrXuNgbBhA
u0X9rQTnyFLVz+5V3dsAZt3+nd02Mr07kz3PLW52heCu6o4q8NV71T+6Z+gCetgb2IYubmJ+jllo
/pFOwy3QFy9ez6RvaE2+axw4V7ZC92KkGAq6eN7MUKIi2VdXkHsZ9RMtOjEi5sVk1r8i4/xTh0CZ
32udfaQN450mwC82znrrEnJDR2utBUXoUA3qoooSbiiqTPZQIYfwI0xRV9534O5yl3rDJ9tIbhp8
+3tf1NMu9lqatph/RrvlXcxBcGJPL9kEjzlzkjImKhXwz+DOw33EXTLiO/jiaQafRZHdLdyGLEps
b8U1icuDAL+533qt7f0iiLbw4k0hmU09H3Jh+Vc3cc0LNKYoiQz2QV9Kt9Enr+QNbxW1+aXTj0D4
Kg1Ozoi8r29Tct+MobqA+ke7LUT/OeXNzbC3eEdMle8YH9JSLYl/UG1ikXoZqh8zK6I5s8xzmoM+
UADUj7azkPAuPfSdwM5PTuX8DJAKfSZvxaYaEM3a9wMSttU4vQL9lSeji39PjINes5jUIlUjVAif
86oajWmtUofdDeMrT7fVOZj/+L5BJKzjoOwEKmOtIdz1u6Z7uA6y3AEJThRJZg/OsY0H53ND6MTf
Tz3F/Q5a3Ayed+j3JsESUVlP1WEeZ8wCVfJt7p3sc6leQxXK98GOk9fRGdFc5Pk9HFPjBvhgp9L4
janOfG6dMD0Rh+vfiddN363nLqKf1HGI63WI7/MtLZdzFwqfcUoxvxWSSRsms5MuEWHQ5jin0ccS
lYS6+bLErLAwFyhimNCHac3MIUTNBligD7dFTwstEGHXD3n5IvS0a6sxwF9S1lcx44OsHTa5M1Lz
zQBYcMt2F0WlaOUjLekPo4Zg14BQ3oX26ByoyLkkKDZWU8WCP54Njhkq3bXZTcu2D+llqa3ni0fB
v1ZyHKjvDGsfWm53GxZaXlUk9jsJD+9dH/Sv/GB/Zq3DaEEesumLdNzXyNBWuiviM7LvbsNWkwVr
rL1bgaI4KIim7YllSyh4q7b/w8vJgDBpW95IvbOtq+JxK7acFzpd94W2ssfyI06VIaZNN8li437M
oiremsTQb9RvyeoZ1i4U9dFY02OPS7dcBYxbZuX+R++Y/WcktrS4fjXfWe1Y1yWW0TNNFwuHYAM5
f9NeZ12eD8ZgsezBA8n8gudYk+11Ew67IFtOvFblEbWe9RqLY9b3xV21sXOKq4kzzaKt8XznbbE+
dUDyP6yfZdtfgylM3lOidm4QRT4mL1RRKXyJvy0db09cbxUsZxywcXgEeZO7q4W5wbaeKVEXjK+s
iWtz25Id9iQanMxi4a7stN0a9LL90rvl9zxEeznlyvlAJ5UisvvUDXQkuWdBE3UGfUnb+ua7g3Gj
YUAElIKVlUuuT1ZiHFvFKw805cNbrH7vDj4IRX/4SmdhHTCOOSdGdsl+mqxqG054ZnRJlFmIDpTB
SeF6E61q6m/sJG5AmNoxbjP9njIVX7Ps/l66dvp56V+8LoW8HItxs7T970F1r7Oygmhy5XiBVHEc
pCOAxyWfk7AxT33VAROfjSXiPhHsRpuEnKdB+f8j9f8fRFOQHQFe7f8z0fQi6+57/b8QTf/1Nf8i
mlqm+19soj1M/5ZlP5ht/2aaWpZHZKRl+VjRESNYJv/Sv5imbgjT1AyJl/ICAdL0gYpsZd+l//N/
uO5/QVASxO2AWRCeBwzmPyD6/zeoPpjD/zDTQiUwPcvhP4iUdvC/WfYV5G+bdSA2l7m9g5Jh/1lQ
btTNwmjXMA9LTcJNXjoM0oARlUP2LWiD7uhM3EBkkXIfTk9o1oYta/o8IowqeMDIVSe+2kH36ipk
Sf7gclgNTCksRFB+F9b7ngigVsh7NYobJyjaMZKZzbdi7n4sS4mJhEBv7J8whbTzFaDwz5qdmudW
QMCK2bynoRHhOlkVBgpTznzUQlD4rNKdNgOiXuTiVoSHp1mWd0NUH8783+ydyXLjyJZt/6XmuIbW
AQxqQhJgJ4lqQu0EplBEwNH37dfXApR5FS8s73tW82eZRgMbkQwQcLifs/faCiyxX+FQeExM9jXy
x43Wmbkv62QGQzp2yLxSui0lBUVJlg5W+5eUq942sqcfI0FUG/be1qnN8DAz5ycOHiiKO53C/n2c
1eQuawuPVXW4aeY6vrJ1m2KnNA8dCupN2k3Ewg7oayI3+lF1DpeltKA5RH2hxyTR4ONxin2BnmBL
lqKXwdvf8grKGxQeEPyLkyqhKUsXyZKpmTvL4V9uom64WuYdoSV8oaQRq9LMIQsv8XSrkLtYn25l
6udY9S9VnhGvmVi71gy5ChrugwKznQWketuyJqVpmbfbOZHFRpQPDccA+imL7qCZvmh1M3qVnr5r
9I6JDJEhWkomuhKzBM0Lx4dt9OrGRJ4JQtQpBKsnnc7FVQnilSgHLyYJe5OldeFHou72IXsgjbBs
eaP9Rij6vZhN2stw0LE2htPG6fV2O80zNn5nulSDhNeNNCBOFNq+GSp0czrKFib5hMmPtUn9ZJdo
FzM7Q8yW6u9hAfvPADAxxhLFQSLzHaTb4JBa5KJJMd4oBtaaeB5QQ8L/gblAk2Z0tH0EMpIz5Rr2
/HdKNN1eJPZbPqOhLiTllp6i5Ea9wS5CmJ9RvjPixjt4k56iNvFNhX90x3RJ+KNxZejipGAK37h1
PGwcymU4Xn5RYyyPMuteKHehCB7xnUCn8MYiRoFS6y2hcOG5FYem+EiUlk5YrqOvlUW+Nw1rglhI
rlgkdZiCSU6doc/vpXyiZZeezWrJu1xaePSTdkqcAXRsNDJ0RkxJ0f3YUEiS1ODMDwzzuSTgVK0v
tjLQzdNQ2VFmlRnnt63trCXXbcmflEDojmBan12ydpjZJrsssgLU5Dl0SdN+z+rgR8sAtlVnDWzu
pPs0QjfNRGPNnKyfNiJiQ12EXvFAIb5CLzdG2Jy0HvxH3yD8XsKxkIzSo3DLRc6O47RISYxkFgTk
W2rxS2U54xGk4XxbDwSmdURH130VemggvTpytU0gWXTMedbtuvTAr4ZwcLRDSjdoTuG9vkVRi8Mt
30yO4TMCgziyfrDH803a6nREh9u2LY41+BTaC3ZPlIe6nRBnjhyzKFONQOhIwQr9nETDewqZvGi6
8QBJh7KtaLItCGua/VGWkAlXDMdYly+lK2/Uwql30rGJqCs45CLWSWQHdvSH0Vm7BZSgNC68qW1C
n5TWcV+6NLE63BvLBH5TpC8U7TnC8tHYV11wQZIgFeAWNXqkkbZhappbTe1bXzeVdwf9U5LKd0jF
FwDB1kWxCcMYggY2dTjdxd10LR+jCFu2NuESWnIiqKq4VM4qAtZ9VUTOXpcko05gLmvyeIZyEVQf
OyutwaaiEmpF627yrgd6mUdTn1JcHWrM7VZ9IhG1IXWlxqobqphM/n5ofQWBfKpenT7/5vO55Q9/
u69LWe+mmT5IvIgBkrkgmWvZ0gbjlqb+DyNB0ioNbY9SpDxpY12eLMspT+vd9SapReZZofmr7WfS
0yobSv/UuBcEWfQvE1bIDSINgElDeGnm5ojsqaetRfcZreMV7d56J4Bvghy2lRsYQBuVKg5ZFrTW
XA0CvdPqToIihM31hokfJnF2A51VK8Powk0+aNmpWawQX49p7aiR74I2G+mefadxGR0wBezkMhLG
c31vRMWpzILeD/WZkgPSqqRwbmZrPsgmSg+T2V1UxdBO6w1yX/1khvLYNZnY57WWsLo4c1wlJ2mJ
WxGGzxD17pqRyLtQI+G0CK+d1gGJYasDQsYyzA51onstfTwC+TTS5NvwAQt/rm7Xx5pq+enqaSB8
5TFLx/DkENeVNNOBzMQD2MGQaHvnvUUV2S7eLPoAvwpWpZ7iiHgf283FYnVwovdVnFjnFCfVvsmh
kxxNg7jPg872ydY/3F4EB3sirEKEzFNbSX9Kc+vTekMnqT51WcMXXjfRLIe0igtShI3JJsGAsLdW
UHxGYucNCbWK0iQPWoQKv1C37P52saAYSZKczDvbGh9MNetPWXGSggZ1JGS6D1hzh4noj5ycb6qm
Fn7WiiPk1cwHj3bIcgIuMwCMu8wM8ZsEieZ9HgEsh8ZtaxKgpqXYi9ZP+rr54zE97OpdM+gdBrUW
u2+07BECW8ftXBYxQif2Uh2VJJ5E1c9133zdzHbP8b3sr99uYnrFhIDf92bdndabuZ2a3RSRIxqj
KQdAS3IfsaKs5s1BjBT9EfD2y+dE0BU/b4yA1E5b01/yZEzXw2FWOH1D00D7oOq/dBp72ynsAjUP
kN5OkaRxKD9YZzrTtlr277gc7U4UZKevu6w78+ywPjPaYz1761NZJURCa6vGO2JPJBt9vmJ9rlZM
3+wb6rfNZB6+3qnPexQlOi249d2M5Zxbtz7f5vMjlm+wbv32Mev9LuseHfzN/h+vW9/m8+t8fdTX
a9bHisDyTNpmaAVj++2PJ//j3fWJP97z86t+ftz6/OcD6z777Z/x2+b6qsDpZmYgYzLiSFGK33bW
b2+ybv7jv+S3t/vt+d821z/9uvnjS9uZ2UF16HwzZWJeISc8j2Ysz8Wk0d+pVA0xAOv59Ylg0krx
+ZospLZN7ZiXr09Z2SMnCae8tB7sJqU9SMTAyUHoz0X9HzcbFMlbpYr1ba4FLaXrFPr0uGRV2oVo
T4oOVwCFA++y3l9vqDETeR9oMCB6rT6UqdPuyoaQF2pE+bD8I6gFbcpGV6kO0BPGPezC9RQYHhjU
TxNyDDwUXIhAXJcXOwPvEXNAF8sY7iyH3Hp3hFYKkubf99cHkdJln0//8SfFkLZoPZkWkbt1Wm/q
Piw+t7A0jzszZh7gZiNojuVNiqxwJ7qGbKK6DKbt+vHZ+ui6+dujg2O85BYTEoFg5jS5ruE5RfUq
NFxlG3LzNl2spFiwSzrqMam+3pjoj1Ev30OdOsOnHW4dHJebmMkwRSU39vQp/Z6ThYKwlLFvxuFr
lrT1saHKZcTQ8M63PYoeB+qpLEIvWPaF0f7IBiVbrL/5iYUpX3/ZCgg/c0z7KKLhxzy4t1VG0N/6
7wgSmmLVkPj5OiCsj627gbHXJoh49/X99OWK2U8FyVD/3otlZjM/TxwDk7pDbk1gZcgw9LE4MVN6
6TXV8MrZVf56CZpOxlUjfSlHzfJUIBAznQDGQFUZq/3kILcNjPuxXmqy2kh3RxBCn46HcbEV6l2V
z9sIch01dV3brd/STbCnGXQI1q+wfq9AIDVu9cts5CSLmcbd5wv//dOud/Ou+4gNYprGAlf4VMTJ
THQZn9ItV6jVnahAh+GytdxP5olNDUFIkaBK3zSD6mn4g7aT1ebDdafaJu2DtKLSxdxniLrqxLHw
CzXEwir5+5dYXZdfd9etyDF+pnjezMmt4bwmLmeJbWxjteAkwK5b7STX0pJdtv4y62EdgrXYWiwv
Avgt679mfW69mZaf/Ovu+uznAb2cPv90d33x+pL/+1u1eT8y97heT7n1WFu/zHoXTQlX+K/769bn
gzNuDQDKlIHXt0f4jZRgJgV3OafXj2WtyZm8bo7rqfa5uZ7f65dj5vf3CUiEMh/09ZVxeDv0wMwr
xe2+mct1P17ODYm5e/bW04SySTFvw8l8K+q83JPVAtYIj5XqrS//3AyWvRZtA6tjTtEuA8N6pK5b
Xzdfj01zZvqoB71Si7Z/jEHrP6ztNS7566a7zk/Xzc9vX87jxYqvR3poPhkvl6ZAmS5GN2NynDbF
UZjfnfWLmPVJd3T1uO5sXFqcxssp/rXvvx6zi46VeWgpRGzzkvWJ9SO/7n797br19TN+PfH1fn/8
bZQ/dgkd7HVfrANnZ8s6pxnOrlrPPPZ4QmDzcv/zy8+lRiFFGdCP//uX/u24nN9DRcmP6+GKuNae
OJX4DWTXMZVZj5R/3lzf4nOoGoupOThlukuXyRvuC64dy1iy3l231se+7q6PgcH6X75u/bMh+Bg0
7N7r56/fr18P0K9zJnCWw/jzYF4fdfW8m1EF/n3erVufr1o3/7z/27v+9qo/P+DPv1K0Otq24ps2
o5ZYB/z23wPO+rf/9NjXS9Zn9XUWuG5+3ay/x9fddWv9u//4rpS+2QNff7K+8I+P+qfH/njXPz4p
XAb8UfVq4qtZoy9TeyoJRl/h+lvO9a+b2TFK3PfLMfD14Lr19dicZZzi6/2qRa+BL3p5j3W4Xd/8
66W/PbNuBia6Ac3QGZKXI1rMeAE+h7H1DPrt/ufmn4+u99c//f30pCuNqRrMEO2VBrnHWH2ojQek
37xNZzQKwFd9K0cC11YU39zhMRlJC1SbTn1kOBmxUZb2HXVhPE3oqB/LpDkiEVIRMYvpNTfpR1cw
CnUSKW8Bx1U7LHkPSQydpahH11PjRB4RRY3wK+9px+v8AwOKek1aIjwk39YO2/gIJeVqtiPKjdRJ
FuU4Hr0+q/aDTbWuH4WvrGPcn//gz+FkzieAKyyq5mzcfdIN1svremH9unG/rra/XXLXzX96+R+P
rZfu9bHPT/inv/v8hCFx8QXuwSSw9OPUXG+c9dz9uu8u876R0jllsfX8Xe7Dnf37wX98/o8/J1AT
F4ywy41CP5GqzfLnmWPn8WV9ZZ9Uja+P1d36xLSegv+8GYUE4Vlp8aFFyC+1Ihqp4Q3bFL4el02T
qMNBftj5VaeU/NDF0xCD34rylyTDWR019YGCnX0aVFrarKNQnLTmU1NG0PTEFW28GyPv3yNih94c
wGc67PdXq7Pug1H9KPUAGgHDsxcx9T8MmkMy5ozwwYxySHP53Ow6Tao7JVSaXdWQvUqAYLrL4pa6
JnXGfQtjpX4TobRQmjEzrBSn5SNuw1QND8HQAiabsKpFM2a5QRazH6XNwQ0aFU1pgsN9zg5c4l8S
gVEjQgGxQ0n+JLruNZQjaTYpGFFIBLuROhtVvp4qGIXwTeUsFfgAXZpri8XsNxpUCqabntydA/or
knZVMIRBEpKHStFiovO7uNQ2ZjjMezq26PkW2WNuFj8Uzb2YiilYKrd7Us9+ZZCbvExBKV5Kvnlq
PaXCnJCpsgQvC/uWZOB3OfXhwZ6NLRUCrymC505Ud04Wo4wi0SAF7EvjINrq3w03b2+6CSc4DULf
ii2YKQGesCz/MTnl0VL6EtjbOPoskoEfJTl9Y9W9sO77sF2pnNSF4kUELHG91K+1ITWPiGTIWk2p
8+YQTHA9NvNi/AjyjPSftKFyk3os26icN6QEFbk40CM/IZwTPiid2l/wEbFKE8F10szXSuwHuB7Q
nytAVihbaAhfMY2p8HEMkHyVc7amykShnu/qqnl054DsBTvEUOO4D/GIJi1Rm2gBKb5IGe+TbFS+
FS5ZkLi8vilAD7Y2WPUNA1R87rTgOp9rLDikNEBwwAMqI/Wc1xYCvB4yRjeQs+ZW71OGghfdnA5I
A1QMOTjNla01w14o+SvQqhxq1VZP22ZDS4JCuWY/old/Z/XJqtJMkfo3/WFEQc8/d6TonFNm6uBO
ZVr/XQwpgc1mcUI+Ka4qY4BHhMR2Gf2lsYx61Jt2I87/vKMmm+ZXdRfuJWKNYzu08AKPdBcVTymj
V3NE0g4SL8f4e8guMNwG1rn0Klytfp2N5kfmkoQNHAp+K22eJv9hl5pEe0KWUTnmD3WfxKfcQo0q
Cg2tS6Td0PnPSYyCYl8PZ3eOnIch1a7sJSQhMDFvDOHVWOfNAbH4QlVaoomLEFz1z9COsAsNCYh/
WD0NfL24LmjOteJmquVWF8OD3qnfZ5Hr14wUCRWEDl+FahIeMnUbvWT4r6vqJY0t04tc/LYKpty+
iY+AXZBOd/J9bkW5cY2U6Wcae3VgvhS+XiCxS0SDwY1WQjy9hAP8nbnVr4A+vilO53oFbgE8n57a
0D3/yLFV3cVqVm9KHFN+2OA4t4CQ90YNyNKpWzwFw6tuCw4SasRTFEEwUOwPDYyMD+8zuQjoLJEw
as8uNOzEqv1tCkG1ao1eeORfp2Dj9K3bMGKgTtzVsaptUOkReFFm1bYs3R8ZpbZsHPZlMM1X5OTe
gc48U44dPds+JoK1ppY+4zRSKFQvnCEAErXy4IBQolJ6KHTqnuS+7k0juSPpV2zq6IbLn7ASHAeV
fQz5HQk4eyjUWv8IiUTui2do3AEGBKn6QxqghmVHKlp6HmJQtAjs0l04PZHY8ewOmeKn0+SNOoM/
E8zbzMrOA/wHRJEzxMwykwfHxEykVZy1nWkYfGnrqcfheaqCZ3IqwN3Z5Os0TybznY3u2oS9zPrZ
qZWEIkhwpweRV9RB7AP0I1NlLhH2LEVyVWEnFNq100UHE6TgjTmiJYlMcDfRxHUJojR+j7GerpjP
AIysf2HdEYeql4SN478MsJj1RpKxgjep0875sa1rEnWGLj9WMAE3Ao8nDU3O8hCWwibVp2Hf8qNO
1bCICVtA7zSZ/ZKmTeSW9SGCYrmB2UF9Jeo5A7uBfjaFXb8uYkYXG5xoNZrtznFfy5aeqV7TCkKX
/ksJ249w7me8WOgUDftoFH3GCaX7BHQsAHyglJYMr41Zf7TUknzpKUnOnWKcjOm9alA4p6hu/pY1
g7XK4v5IU25TWL3Yghkk2pbBkqEBzySJ3EDGkezUaERDHBzgYNJnxsezcIGuhioHao5bvjMYrHSN
kG3MBPdUl3eIYpE4s8d2iYFKzUjkW6wVN7FTaJukGRLeEhsctfxrHSYrCIOzi5h+R8zyd1bM+6ai
WOtG1zTFdcA2YtrQ1qMRGoTXuiBRrKucm0BF+A3/HY5cr9GtEuOdFWFrLFM0R2YxH4jhdc8nCCYU
SjgdcT8+php7N6RMj3tdmFsjegYb4njpexDQ1VfAzeM8ZGIdhd0hmp56lXCAXrmr0iQ6kRd3N04G
Kq8tJgDDp3hkbBx9ulpkaNvKcb1mWro3Y/dGd5sTNOCNCpOQMyLtgQ1ojwkC/zv4FUjOC33vyAFQ
JnsIR4mPjz2GkVm5oN28urwaxsa9D2EfH2uTOJ9s9nRBWKi9MJMRoWOqG+DCT6eEjnKa6wB6rdtJ
RD3DuJHsuEKddFTkW7grKMJBqOZ6VOCfy0YviDSGvjl66HTi4qZMMJuuFHqYOWxsMutDT1cEk7Sq
egy0W3tOb5KBABv7zSBNbDsZPaUtvfIMOY+eKsal8GPB1ZSE+VnRtBy2cJy7qDtbPb7eMjmbyss0
JPY+NOCo6rAdtn3UwG1SN1VtzN/GSbmNmordkAOp4SDRiUxU8ICXGRwl6xUesgfr4UyukEb6uUJG
6Zilh6gfnpwGv4+dw+NYTEXCTlBjI6WzK4XOvuyOrph2Foi7vYocajMqtxKcJhgexskQb0A538eG
T2UYchoKr1C9sUknugmGyncTmk86aLFNPb1TaQs2IA9+gNC8wjqHpjPi4m5Emi+PhR3O/ED9ZQaZ
WRoPqCScTRMB4RhbLqgktCNfrZlglvOJqxKd4K7iFMSrHGTNS4/6Yhda5atjkafT2dpGbeAxufJX
NiWvKE2W2L8+vKoxtCGYdX1p9Ra2COc7aKxvVhYgIA9jddPCRfabFEQuKsEHaT9nrH9oRzvkD6al
8LQyusqsa1t5s0NZ7aOO2fyknJVhHq6GpVc1KcJvCuYtYctUjNG0yBN5H/VgkQDtQT3BJpIgG4wm
BuVKr3CoajZd3wGQO27aNLsFmQi8feienMn5hbscF3wmDLSd+HvldN0jA0jI5N0Kp532tbUd5Ix8
IenKY6TcurqotpPgWuzo9VG3u5LFaUdo+yiOeuNaVywuWDOQQGAFp5Gf6pA6hekrL/mgM1Ev3OKs
o4PNM+fI1dB8iBgdbOfIiP4IyHonKFOd1foWE6br4/f5mDvzV5ADeImQAEUx8qHMvG5TSXoRSvQY
Iq1fxcVOdBCRCsudjkMQ3GBGRYVZHe2lVxjR75wjPNp5XNU7VeIRD6MlGgfiQpky+BnNcNuN2KmZ
BzGrSvdzM7XwdeH5Vu7AJDxR98qI7NhAND7GmXmXzTtELzRC5cFV5Gs+1Td4teubNp+QkshaucCM
8Osy97FNAbdgAa05an6TRKNvtsvSZKiALzlvWabTIDQgIZfCqTj6nUcpKsiw9hEoNBR8IEqauTf7
FtS4MZYUY5t4l4rhKs3nBceuYThGTVppP+w5BJ5rxSwWIAr4pWVk2xQkDMuGl6oAcdqhOUhVgUkp
GWxk+Fw+NZhobl7vxw4lgWt7I9//hHv5cUC0cMrj2041lhk6NCgnz97zzL6yIwpAllslW3dCZdFp
Vn+mDo/vPjymHUfhoCMfddPsYeycD8uxhpfCcZ+rOq03jZH+iGJF7IIOAhXT3cNocHyl5g1QCP0J
NMBzg7KHBqnmgXNKT3Ou72RuQP5tm8FXMYtugwoTcR4/la2ZPTTtgLk4xbgyI3Yiw+wxjyeIsGq7
CYoJri68PNZq87OQMJ/VMfWlw28prJgjpyDctJ5mLxg76QvmA/VEPImDMA1wzGmCUN4rxg0SZoB1
cHX25YQfNYfZr6A5H/RUgx3mTgesp0CsRrTlApxpZDLR0cdxIGNNxfhbx4rXh3c61xtfsQf6MCmX
3ATNlwZRg/ImYhVtM8+484E0EJWwhOCMVeNswqZnyiHtxAPJc0q5+p9Ayx+GpGw59Uu4aOQSealz
laigcIgUsp4zlktxSCsfab6ztWpYGgEStrnHruuobXYwImvB06CgqZH34pXpd+AZ4OBk9aXFiDCm
LD4YydKkOQGwxJGWpVDHswk17zxAI5Sz2BAnOe96p9lnEaNmlk2HqYnvMojbniTAk5O68OIAaFTc
2hccfoHvjLgOhVABDNX9XZwVjA2It6RNyqZao04D0hfvWJ1zwnEE+lrE6B/mlnaSriF94CRPamww
zHPRGnC/7l0bb3FDUMSpLu7HoXlyontptk+4QPJtFyaQfR0fRJ448mvUYUMEVrxVXFAAtunMuwS/
cys6HOQt0HMDe/fWke6TLBuJa6S7g+Mk9ijKckIDq42lxcmuqyGKaLOmXTCaI6cLmMxotQ5APQQW
LH+l7MttpUzuvoySn9EgvtO/3y9fEXRn92ZR5YI7kD7W40A1bGoPVhuSAofBxAly+KPdix40Pq7x
q8iFXgbDIKla6/yrqpTkFAThkonq3OssQcD0xqVvhhmzIwKqrZmftLR6n3UFgRmNvOkK8lgh7BDc
081o8OqOy0D3OOvdS6aF+k3B3ru0c32jjtHSEShsqiB5syBDct+tjYeYqKyNJuwQIOFSg5guXVXU
fqMRqRVVYwk2WwtBY8cQgrT2M/zo/2uL/x/a4iVEheCc/6wt3v+EZRb9H9riv/7mL22xo/7LMVXN
JQdaByxnGqiEh59N+9//pTjWv4TqksRmQ1RZ4u556i9t8RKY+ZeW2FD/RSqqKVykUzYZoPr/SkpM
Fh65O8UCb8yPP/77vwjIs13BfxaCYtNkzr2Eb/0WlOfqyM+DwkkPePF/sljKNnOHrKr6RfL8aVRQ
OXZu8hhl1ZUKXHtaKNsOIIFTOmvX00rISXsvJNwaky107nThdNOoCg+DEpfbLLC9oHYpJS9c72bQ
7pxOuSHxZbFho64vgYDXk1ruSP76OYMHV4XinmOjj/xUwtgqYhPsJDTxBmXARlsI4+PCGq+BjhsL
fTxdOOTDQiRnPiA9g3pPpr8MCPJaC8RuE2M2EIV1WypUdOD3M34azbVC9KZfL/Rz/rJnRcSyaCAY
lJwgZSMT/Qdu5XAXzwY0+oNUmZ6ix7rJC/NNWzjrYiGuw2vyp1h9N1N5G6TMfZoFzg6kfVpo7UkM
bKssHKx+zTZKhL21tdwjwnnAGWShXTWBR8RSPuCxuquCQpLeiKq3jpwP4tDBO0CNVxd+fAvzYAPb
a+ZbApdfKPNW+dgt1Pk5ORcLhd5Ep5k1kAznhVCfLqx6GBTMFcJu2AGnvFOg4qEWuYoB3EeWQd0t
BA81Ezej+RSI841cmPgG4zn/IzW4SwSUjbmCW63NO/bVrQpUn9E3XnCuJ7Hw9unE9F69MPgHFRp/
xZqsq6FV2kJCZoY8SVQP2iAg/jBWmDoov/Q+2LXKqVBZv4L8Z0z8cIkAIKr5OQ+5lBaC9E/rI7FB
KChteZn4ZwVzfWsTJhAQKlASLhC1AQaUJW+A7Kga77CAodPdzUsmQZw590Nrviq0P8262BvmFYWR
HyXIUBgpz3DdrsggAR9OmVQ0BjAX4g+yhhiEJQ8B4PiGKvFegQjbEpjg2NLkUEjudaIUyCXYm7hO
+wptrUHYQlFkpzY3Y6aX4N6AkYXnwZ08ooTdHfPe2neIbUD7GuJFax6sBbivTh+G9RPdJgVDqboe
EWgbDfca+Er2eprAmLe19ropzfI4kcywCYb0unQK6rVdoPlZjhS/sYS7cYrpPpZxRjk/kOgN4qOZ
TB3Z8DuyuKsDA0t2R5hjCx/53JKKPfZgIpR42hoNOA4M4MHRcoOXuQUY6EyQ9kcgwhXwTydWzLOj
j9d9b1DIUUgNjRtk8DbQPyMEtAuuSCH5SWfp3wWA7RXKSBjqmo7Kndpx+E5B861xOnmUspq4sg1v
2nYKwtxL2srZxsibbSmK6yZR33IldI9Qdx7j0dCYDQu88Ljsh3m+ipXoqig4dkeQIeREzq+yhxQq
+/oqb83JbwJWp8owUTkyL0XikEAxUAJxx+4QBGQ5YIyQfmc3d70TqQfthzIRN9YmoYVwfxQspque
QjpcLRJwz3m7/KPL8dbJYyY1TB+3vAAhZRXQHnAIcJbuftA0Zad2jbPV5RBuzaQqEUGx2gZ0wGEk
v0eARCEkVQ/j5FB1VFWQAm56qm2rvLO1nlriCLU8hhsEZEfZ4COsfGG/JIqr3RCExWKBmBg3sq5q
K/xo2oR4mkJ/AnUoDgV19Y3sKJJXIfB7zgoS6E1oRQ6lFj8DIzRlBcjuvhpYjLNCHfXyNe1sy6dV
0Z2ZyYLX0KmjfJhzFn2zxmRHQC2hQUOfgWVjtWSOovJIm15wz/bVoGAngebMv2cJf6HSp9jnviJx
KpvhktW1V2mCIKrevY7b3uavdbJCYjhAg2puoXGBHUjEE44Oe0eD1e8rGEKNnvhjK+v7ItSOIdBL
Ty2X/sMgUjjO9rmpINRC5KsuotYOTZg/IlQLfHy6e4PJD+I2WpkyeuMCSkjDHNxHQ0aFzB7vSLLf
ydlwvYTiydVgNnDrZ1DBCjrzpzYHU6OO1zHBMxfN4YLiuMFHFit8PvJ/CrYSG/R3JYZX2jdQG4TF
UsfRtEe9iZ8yIjD8Jo/OePSgWkZg/lwKdl6mlhcUytTJ+5zkQHI5DUs7WFE/7WSf615jkbWrTx30
/hD0eBC0ACXUchPJV8XR9dsJUL2cVNNnMc/CzXUy+kzjq7S7gtTr8AnjwmlACLOBoDaR6uNg2NGc
iDqRcm/NNKTqUIVMWd1L1EVbVzTDi6k38w28tPu+sNBh0kXfazJAfW4Pcqc5SwJKE82PhaLeOlU2
nsnZAeM7Vtm+dOddEc8SgVU/vshSu+aC1mAINaLTVN7mBfUiOCkaiv+gOQvMi40uRyAbgLgw1TcX
WRxpKCWMpAnR3QRI0RV47/QuIj4BB6/R1q8W3OzF7qjuDJajlDiHq45J8AXK6o0elrPXWjANsBZ9
51ojninXPk76t7TtxzNUl5xqm/vQ58gXdad+Tub0ozdwEsIKtnccS4fZYYZMkoM+OxINlLWvVftH
g8SH0CjxEkudLI0yvhlcVOmwU9q530uD6txkKskVK6ttUU7zuew8Y1D6+7xfSDipe3Fk2e8MCol7
V6uQG3IxTrMuuYFocA3axsVWaOrMRODTLZQEKILKN5UTGntg+xrbduKblZrvoeCRHutMBjuWzB6q
29hekUp64Uyd004MSLQlnF6rzN1dJmqgD7GERd0ep9jSr1kE7kWh7AOOqmM9cw3sMQ7dUNuhnF4f
q3mBsnE50R1bnDHIMDt5XVlaSVG+qm7a3ejLzaRW7w7OYw2+MvlkAAMSUpU4acus1LfCXNo+taJt
VUoXYFFKmH5Fxp5x9UUGnaV7Sr1vtM8YSESxXJeITxudTmxLl8Uv9egaL6agojwzWmIzwQjQyOew
furkr6Z9m1yynlW3wfZrV99Cunz3cUtwBAXvsSYeriiWMB/JigVzV7Mlna09lCJMLma2nwSlpzwP
mciNBtGGTEVUFYRBT+phNo0KpdnimgDbeVvbbX1OCvtd4gbaanL5jZOUqBGiqur0HIRwzU0K20ed
7qdnq6XmiTL9yXTIBWRF41JNHPLpanbGHGtcNGf9udbz3msNq90ZitL5bcupYhJYWbf6ti2tI0S8
k5pX/S/dzHeafeibXL6Y2ajtRRaZNHRm5liFYGEZ9CRLWP3oMa8MDpHJPFsPhtLv9LLeJXnzETsG
LpbSKg86IEIogoeIvk3VWcN1Otw4iDjO4D2du+WQwZVv3Y39/VCB8qowVe0UAUNbAND3UICcCCLn
OtVF4uTqNRfmPr3vDNEC+U44ZsPwerSZ6usj2vFSIDnRSJFE+R1tqCn55ZTnt3Ue7xKnuYO009xS
ASsuLXI7DLQW1RDjm2N03xJQzFR0S6BRWlVtTWmP+PkMIJ5uTBU3bV0PnJMBolDQLxcAsZtO2BwC
5XfocckZpzBMpIiX0bhHhCcTr8x1/eKKt0y29i4o9fRgZ1UOBXLEZlNeTZn+ai0g6HaQ+Tbu6bol
0KMdFY8ckRfKru9mbctq3fTKkksB7pmT5oyXIsvh+U32G+iHrVZmyX6e40tIwa7XqEJadUdpNT9S
ZIIaHHs5RJUEJYQomqMiKUt0U3CtlPlP+KOHqnqqNPe7XWNuyLt9p+vHZHC+B0PxU6J1sKJX1+ku
UzRhO2S58VS7Fmk5731kHek27cfQOEaWe83c9KKo5jEIxLYP2gvlqEONfiK0we21ifI/7J3JcuRI
2l1fRfbv0eYAHJPMtIl5ZjA4JjewZJKJeXTMT6+DyF/q6pKsJe21YZFMViYZBBzfcO+52LEQy5hE
DzAjrEe1wUy9bSKXAYbaalO9abRm29jTqzUoRLixsRImGGHSUFf6NO2kad1M5c+JyM6n1U4rN2hO
gyqf+EJ04124KY0SHYL9zJO2gR7/3VF4g/1Xb74yNyisGhK7/OOcagC31eEVJ4Ymb/VzyQCzep2/
CH/ii2t5SHKLA76xWyX9E8LfaJVL/anQ66MyGMggF4ErWPGkNb1jOpIlOroHruzfreWtgyACKg9c
a/bqw5pbdqLdzCumapIbty6fmiJ46+vHwAMSU2XPTXC1IIlp+pyKFSBll9+2vCoTHcf8DyJt36FC
WgweYYP8udUh/CBj6bWSSD35d2moscupc+/wjNcweRbyqR411lJ6vum10FgTIAh0sWdQ45j+QnP9
ddYTKQAfer5BADJlM31xZY/R0YmifVGAFgsD5L9ltBtRA9B67AN08YtKQEOYpLe1WMFORnTGJNr8
QqYbuTjY8sR77UBnN7n+Y1Dqva8V8OvNoFc/geO+aMtWJTfH141LqZWb0Rp+aczNJ/dDOs6bH4aA
KLLnvI1ugOE+lMQlSXXNYguwV7mVQ7grVfFpjgKllwFWgoIF4Dgz4nhhOOMT/slnUO7mVguMd2KR
zvZo7mJkC1n3lDFPailxKOjRrgNM681xWbKesPL02erSXfhQ1jxc2eJutMwcicMglwoBJx1ZukTK
GVPfEptDWgJ3Q9xsYKtqRnZVPldKaVAeipLmwUFjrwbvITswA2U/33I7tc1R4i5awjWzem2h3bpy
viGNa9XOYX1iQcLnui0SQhQn9LbpAszaDUwEL0YzPGXu+OxO2clR0cFOUBg0xgb10qXPmxk58SBI
DqwNh4l7oe0at7pUs2aNNsyOIvIArROjgbfOcggzMRZhb0EUliZOoOhHm4jHmA3uOHPo8Dqge7jZ
WvuuEsjVZAl0nfrGMc5uLj97doRZdbjwk54kT2kUC1COs4/RMS/a6F4sWX0nw3OtZ9dKkEimjEMw
vTRCbWukHNR3C+m6JIbAijX1q2cHL5qj9pETI5r2DkXLldbpbHJI/8qI8WWLsmW+e60HdxdAEwvy
xF36cvyB9uh+ZOYIv1SqfihN3Gw3/ClQkPjZDg3OL7ju7BzNp4xoobEvPgX401FrcW2qZyJXwiR9
8GBvCsdHA0W7lWV7V0aP7LLmhhEKifpNcOuj3fofAsOEO3w4TfUacMChVlwXKFHr1P5qQuj2k+G+
dJl8Ebr68hrtM2jGQ+5AevLFqvC8E4tK4tVAdWZbETc0DFwsYNZ/FDE5IC7FWyhBGUOqycJ3kl5z
Ne8mBLbwDv9nFZxlQahZ12vLoSeebbK47cdMwf51A4CRvw1Wn+Q+ird8YD6VWHMFjGjI0d+bxn3J
EmutNO8yUEzkpfXem9WKM20ZlN2lTcx1mf5otfhnzu/E95KntgjXZEKdRlmQdefl21YbFpqgR7fa
Jw6MYBFoSHTKYe2VGEzs4WonIEmzcKvMaifY18U0FmZMpqrnP8VxuI8lewpjPLcWlzY+EKu9DvBE
2AWVjImdmJbI0OZjced01ZqUW2YImjpq8sO5MGh8cA2qEYZj7POinizG6DWqWBCWKfm5qHG+ajYX
VScfIqIyaNuxo2MxZzfBgZl2O90F0y7b5FZxumZQoFkdGctRG76ylB1OiAUjcLHvgnNnRtI/jjlI
vSrRnmsem+xdy/NYG4dKmJtCd16nkqt6LOHgRmJTj6x0dfvSeI9lXD0mFtAUVeY/AF9unLimaZuu
uMmBWruLfhS33mPoZFaz8fzNG4rHyiQRzopzOlN0dWZKDhKoz3ihwWgKtB0TuYmOmIOD6YSIGREO
Zd9sWUR96IX9qCMfIFI9j9KHrMn2tia2etM/5DMlxMqWpCet9YTWaKhWVvIi++Ilt8vj6HSn1ozZ
yKKmVPm7N07POLSfZDnMoX3nctJYpYPUXphEKCwylt6qsEAukVY9F3qVP20L2kAELw2HiR37KwNU
EuMcUhOWpuGcqqx5D83twLY/GOTNMvtr7eTvYfagRfkxljxx6f4ECWZs+nc15L/WfNfTljJZQupM
KA3sTcXqNg7rd9HFz6x3SfYLOCO6wTkzerxgN+K2L9RrQ3leR+rDtYMzBTCVVp+ANl3lnf1o1X6z
nv+uXIynkClFPtr4JiPt0bBXmVN8kcC9js37hU/Owo7Cid8KOKjekt+Cjjbw29/KYAmpzBV+4LXh
jW+J3j92/HQIs0M9Pw5Gt3ZF9Y2PUy1GQ4eSM73VVQ40l8XY5FPidFfbdnjdtBLmPDv3OAyW6DRP
8++raosfnd29ekbzkan00lQW++B02xbQ/subUc7LGcFMzR7rcz5+pTL4HcXoYQQiFEePACYQWOOZ
LflMtMJywrvvQ5aba0RYViabS756pIuyZUtFb/oPgeY85b3Pggk/XBw7WPKriQqreGrqp8mHjDXq
i5QVKHv1fGUMapfIPN3prDSZZJNYBTbaanssgiXjyRogN58ISArbMFCZed7t2dcxDXk5e1Ea9KdY
fsAhe6BzpWBKCyq28TGd9o6XP8G65Ljqpve6Q7DkFOUWvNrasnPsxvYPIF7JYmi61WhmX9h/DwPa
PkK5OcBf086WKzPVDC7ZdNubRH8MOnPTqiUQW4tBNPnMFVqX0BR2osg0A28lbaKISOLQIUxcC9Wd
C67lQ4rgskkGkFZR5x4kO3Uti8SZqTNVXTGu+8pG38p0G/fUroipj0zX/Z2yZp+xmjvlTd261Xxx
mjg/bZ3KiEXWRpqhd20IymUAwlGnJhJoKlr4TVIG/sKzgHC0Yx5wqo17OoCFu+oaz6FzblyWCepp
KIx6DRk6XFsq2LU2cQgqDJ7pCD6nUCabSsX1vu0YmQfw3p0a4pPphtHZCEfcW5V8jm3v6uuVse2l
ebV7+aBqeAaeqb1WXkoKeBA8TxpgRD9/9S0HpGKTKPyOrbYKm0ru4pK085SYQnRmOnVz7iF+mMMF
QfnaOoGDSa8goqXkTAFoIlSdQLN8gF6ABkba7xZQi4Wi1SOyIlz4daCtZXWzNNFC2I6bldF2KF0w
EmcBi89a0U+5BklMWQmwpHO9bVUpXqFo3DBmby4Lv3S8lRdW+9rvzJci/cWS4WfdX2RLGK10Xuqy
jQACuLvc4VdIqIAwoHDCsKVD3rJxtk+eY1EJzTscAEV8Lbk7DA2SpROimgoKhMxlxh2ctXsL4wP1
Wymh8LGRj7Nqb6aVS5CHWJMgPp7isXX4bbQE0Cv4hX7sf1g95SkeTvh6qiZi06HnHLiUzAQ8ZGF3
AFk7DCPWECyMzs6OVpE84aL7jrsJ16inNp7Nt1eDDi5T+xrWw+/MdXncvaHeogPA1pWaL1osX4sQ
mRR6oSc1X8l1zVqkcSOeiTowl5RMa7I3msUQIFfDTz+Rp74BrWmwcO+thc/jKWvDFZ0qyr+Zt0u6
g/k8IKQPgWXLK2v5I/SSB6xm60TnkkU/hLra739AZv6a5NZ2s52dhtWi0PCpTZIMsfS7FUx4ZwWC
DjBitPCwYNx4LXsiYTVr3LeGJD61+uQRdxYkt4KLoMOVda/QF8CF12GOm790yGbyOrnlZ2YgtXe1
CjgHBxMZpUDC1Y3+GjZNA4bPmUeHJYl7XggXTze/5twGXp85rRxVf0SRQHIXql+kIrPUZitZUTf8
CjJu4Mwz9gNLB0kebT84z0Atf/gqW4RRsZjKZC9taw+P+cWPUNMbmr7nkQ3atoouCKr1BQvDndEU
lAnDF20Vq6uWtC/4J0mBmAF9cgaqKP+he5j6Ibr0Qr/1cfQleqRW6GCD2Pw06vEck6a3Itjwlxis
XeL2r2ZEU+I4a6ZDL6Ln6ePVv7TizexkuEcbslINmhnJncxIWgOQAiKAqzEkOZgfFl0P3UWFgNri
qRj7pk1WiPbpBOKg4vJm1dBNbOy53XBhyfVmMy2EGDJ8h2H9GDH1690bO5RVJfyNQOnM46J+Cob0
2cjaB518QhGHj0WbHq3GR2rYiD0T5o4ukcwy5tU55DCkQ5p9II6HVYhd7xlOf9mNv0tAN9AlrdBj
L2qvb7gTjHPVpT8D6vul9K3HPum3Q4c7W/T8Zfp+sAlztJMflt+8C2E9NBrKAQQgT0Q0JXb8Nebf
Ac4dK6dulA3jdMc6Opl+1jx7bZjaAqRgsEDEfal1z+MHGVH8Dz91KWYfiUOGWNSuShGnS7tzn1SE
ttwpf8Lq5WQUE3VMykUHHYOL8xz05AwBSz16QodyV5bfYNUPIzvFejIusggfo8b54XXeC5qK7WSl
GGgK1Ciipxip1XrQsquryXqR1c1rULFSjEmRf4F//BA7SGO8OkS3g4atHYrvFFmiPuRXIOT4Txq2
spLcp0YnBssDT6xBc2baq8IVQjXyAOY3Xp30f967f6jNH/7tc3/78G//2/3/+PP3RQoNr8nqKZuh
9fZTFBc6PmxewrrqnOXd7XS3OOXsClgxT7ccX9ji7iIzZp/a/b1/vvm/+Nxwd6f5jEWcPkr+2C1H
pD0rZAGIwmbmhDv7F+9v7h96jtPsnemlFm3XkJeMCZIwodk7DGUHXWlmEA9UpvimXSzad3+0BNA0
re/v/nFv39+dGv3Bl+6w+eM9vPv07m/+aQ3WlM/F6pNmkXrNFmH0/o/V8y+uz7sX9P5xOcJK6hlZ
IC2CjFhBLxkIhTu0OoCT+5v75+7v3f/AcQPINf/8YzV/oZOSSMfzol+SEF0IZpZ8ssxf5dA1bDSj
8sAGrTw0kmxuSZYtQtGwOrBOrQ739/755v65jEReNKKfbtldfa3/SoHW7O2a1EHfTU5uwDjOMaPP
ifXNBRn2SAEwCzZ76LZyl3gjrSjDtxT+KjIrZlVG/500bk+XyhtgZXv8u8Ri6+O48vD5jxPHpGmB
3M0G0oKTRPf3gZs/dFE5Hmo57vRacLiO3SWpB2IBLWdYAgX+MVgl/HEegnTLBGRbb6Ib0wMa5HNM
uOAF3CNkZdWN66kAFR7YUKGT38KpgL258uC1/Qiecbq5YJ0OhvSbI3iAgxirzzoOq12X+wm99SJW
fX5RVdleGll5nKj2kS0DXsvaWaNk3zsV2vVB6fwzBg4jLeGXWWQEmAZsLqlJHR5VrqYu6PlW+G8y
Jh+YlXH8Ppq9ri6dVZ/1AtXIRLZVaYAVpg5fvIA0Ts8CL02QN+alM0zzQk4Zd785HHzNxrVf/nay
BHcVcscLERWrLJfnOorsOSXrGjWDu3cwKZ6g4VEBEWyhDR86+vGlWxrfymiyMyA8mCssX1qsBw7/
jd3BZ1ow8qomHuPfsOak9tTPHtIAj9kif9DUlD9M0e+iJZChqyegzkwX404k68bmt0L2NCWuaMhv
SrL8EjpOdhHaM9ul4WxNASypMmWlwrgtn/RhA/cCsWFjOGdw2M6ZGek+iPKbEVQOo6xqPNk7zxW/
TUYEEys2bCEeckhjCkCGQXNAxbugVEXMSsYLJaPBvF8vaTfDbLwQMnUXmp+i+Tth96SxnaO8AdeQ
z1q0dnunPRctGQBemdU8iTwE6J3xzvNO7BjTPVOArMX8S2SjhNKEhUrGTo6vCnOurKSyzfX9c3/+
+P4nUFrJ2WoLXpjjFO1yiARYNyD2ee5Xa0+nIoN6HMTFE5mcjNDqC3acQ6z5L8NArvXwExfqt2jj
5zELzkkG1g9EUT/oz1GDXq6R+mthJtVC88oPxyDdT5+YylbTrZ+69pil5kpq4mQ1VIq4f04FC5id
5iyrKj2UZnRSGPUWcbVpoeEsIoxCCwetdSRmwajTvcnC2HUJZpZUGCX5HCQQhcB3bZ86FQLvrQrS
YVlEoVzmbscGRe+ePZ5V2uA+9hGwOzi610pXJQMtmGdwoAZ8F25jvfZ+f3YRmfdo32ubxhMR71XP
kM7osJp2rLYpS3DZ+hZC0D5Gz2mZ5UPmnBvWqJ256jyAinUSPZHpu0pbxladUxGUkScoSb3yV19R
hDmZ+GhLjHew89Z9YXYrTT+6LsxkfzJ/W/R2i0qXeBiC4eZHnPzjUDDpCxTsM32v21cfIu3Ss6KN
ZhTDsU8miAlZ997a5k1Ot2kODQzr4NoCcznFHpqNlBBPA6xd2cEwjnCb4ngR5OlxEBLOMFXw+zvt
DT9PyPouZ7ebFDscehhAuJ2Srr65ulz38c2yLpz4z16TMx128peRkAdtNE9VpYNlxgri6uG+bOJf
Ur8SQT0yJGdnUbjNR47iIynscTM6tH7t8J2XhbeHvKtdtSF0VmXLSk0YxlEHOGsH5W5Ccb2y6PPQ
gMQP0yQk0Ua8DOm4HSzjJGIqSmXsWxZhQ47aXgFM64u8xLA0g71ocsxI56IsAOyWYgL+3p+L4OhQ
xa0iJTD7ZQks8AHKPxbAb7L5Ph24rxismF0C7N/WsfdEVsAAm8UAgIJE9lgFP7tQN95ai4GLpQ4Z
rsg9piVzRdTDm65dKuozjNH9RtbVV1rpHNPdoSjD37rOue8IkpDq9OpRnHVGR2ccoBXTIp2QCLTC
BQ20FoK1q7HIhGo6zKWkMsVxtFjZGU5EXlcNRboemEREo/oZuw2TeijUC9+iLfPYkAdfrrLzI9ZN
pGqz7SmwzeJhYJywMEZ8pTYqdLrd/Far8gXF1Gcn4++4/TIlsVwdot+VPQUgGOhRMl4scg2xpBnI
9ej42QcML2S6jqvUGx1mZ02z+SmsvN1UjJcbWxJTU3nFsmmGBz0ckMLaLB8rH11gkpjWyfoZaua0
sego+XU/lJgyfviW/l2F04MdZQYhbrW7jsEm5mzoF3XoiTWGGO7thlmhbVA2M/QIxzJgo9miXW98
hM1m6SEDki3fjxpW2cTVZQfVY0rrudYMHDAkGRjr2hnXnqZ+GV2+DbR0etammOhE4kJI4L7gx4y2
gdCfQoua2SCIb4m2p1s6xJiFjUwXfpp/D2j5FyrGlu9xsjHStc+xhUSn8E/ClSDMS5RvHg4xS9WS
3RnaLyt0145Rf7Sj8HAa14+MZb2d6eoPEUup2gpvaeJHC5NNxdoTwY2d9Y7JkHsJHMKXVFOKfRyW
OMLGNtt5BPCtXWv2XqTkR6ihP5hm+9uupteszzv+bvtg2cap9cf4NW0fQqm+gqF7rtAeUKgRsd0L
XFS+2Laxf2XKQjRsUDF9xs/LaSO3HbXxwg/0z1ob+kWmz91CZX8XTIBxXRNuiUNxg1fkSzRoMrtW
66l/xC9Su/gRMBjIXLqLqJkDiVLGE/7dtIkHusr3CT/Zsm68ej26un/Ugm/868jr3MQkmJjMmYjn
7iaBvY6fRnPPWAfc85hqK72XDqxLX66LLEp2AqU8q2JT2wlHkZ/hVvGiyUVPzDKzGtKLKWHIEmTk
GgfdhelLurVadDqir/11VSWfJAJoB5zgNiFUSLm6qUSIndkxQYMN332iRTHSgwA0QPE2aFZ0/POZ
+dNTTQNghM/QfKdlLtp2eYeA2nXFoyoo1bBp6+rtz4doTra1xJZLmKDc0GSzXJyLvzFgY5GEx/t7
NkPkHZj09Wihro9SDwnn/d2pZuCcpbhPzVx/zSenYXPIl9zfEBlabOK8feejZif6EI2GSI8qQBoR
zu9FyP3tJjMBLxkrbsF8L8opP5ZKFasIOj5JCROtfWPbpMI7drk2WsyKjsVe2BmmjzEjKjgsqvzI
4X4McyfG+GycSn76Yz2/qTSgmaGlvd0/lYSuj6cpzZdo6GGX9iqL9pVmQc4yvJ0bAERwDHW8v+l6
XywHfDMLB+QVERsapg2A4H4eiwNGdwy7jEFW6WAwquqIiB+tbcBvHD0g0AE35wsIQOxXgP3LI4jg
4oi2BIYuRyDXdQY9lij4PEl2beReWtJz1iX+d/BLRKgmIlFH5I4CewFSgSzi8rEESrwoGKKjGRQR
32P8i7aV6wEV6bGnPSGCksVFjB841QcGJqAfjqUcSWjSy/LYiBZFR2lsATwXlBJeUh27cg5ynl9l
0jAq3Dq9uy2a4HQHOGJsJUvaIpdEV8F8ugQsQu6fdOJ8xSXFEDzycjp3p167OYGLzhgeE1cy27n/
g5CInco64G8vjt38IgQDC4NWRecq8Np9HYnV/XuPGT8d7+81ePxWuAcYq4717BCJHuuOO02vfxmB
mPYeO198d/W26Jx9U4hhI6qe2CnpLaqSegbz50OT8Q1EYng3WMGviPM6lblyF5Po7Pmx/VHZTMAU
tGQUKZRzo2H/5IXeTH2bnllr4/NxNwU6oUCzUEq5TJPsAb+DHyiyzEkwD9jDR7WINvJR3vyeWm/0
cOOF9ofZqVc8YNka1u8mK5FcdiQ8E03EwNyJ4993jf//t0P8n+wQpm3Z/84OsfvZ/4yi//gv33kT
NeNsOIBaPv8v/4O0bsl/uDgPLMNEDor14D+tELot/mFIOOkS3rTlCFP/n1YIw/jHDEQ3cCw4koXE
zHr/T2uE7v7Dw4TkCpjtjs6f/D9h1nUTZ8dfrBHSc00XfwRPPlu4rpTu36wRwvYY2sJyfRJlrO3S
keBrLS3GRZzr5ySibsPeh2W/z49608oXd4IjY3j17CKG0dPp06siOHSV+nnPskroZAzJ4dCQPYxO
WzsKJNNUHHq97TxFd91QCRPJue9b1tygD0jmcLX8ZCbqGSnFRjRsfyWa65Hm+yB86IsarlBiGJgW
GCzyCFLAG91R9gS92kGDtD9cmhtOIMdZph76dtftzV3UsKQa897B0O0Tc4Du9TrBiaBhAS4BYCSB
n9c+Vpyjy0kgoWh7JneNit1z0wbrSdkvVR6uDE89VcWwk7ZPqKuGDSpgiz60wNZjc9p580ggB/o6
nzi6jFNqc6teisgHTghndOU7HaBkOe9duv6X4jxDpi2pncuWWWLfbnvN/mys8Y3Tuybw3nk0ZF1i
p5jP1BGkbJVkjyD3UmQnOOnZO2HsBql960viGyuneVOu/5uJBnl+iZdB+ba1hZC4RSJUixgbVgAw
0Ll6Lf2vrnI8o9Em7voWgUZwzgZizWKHETvOzENRDL/voVl9q71rkbiqwphuGbHMWEpU8JRHqLEc
VqdhJctzVwds9rHN7+Nc/Ea40B+jUPyKG8++1E7KiHIg2DoQDdlwpCNXDOewkof5FmJMRfHMjvAv
99z1j5nnv+Rtdi2ivFH/7T9s43+9kG3bdbg5hPBc3eVu+qvHJ2PDTvut7Ke8oqUXfruzsE6vwyEd
6Uc7/AA6IfL8uwyS4w8K85VV4v9zU8nEPDTUQ+chGdXY7qPRKLZ90umPDhaZlZo688quw/aCZ70o
kV6PbnBwyu4xSkS3ncJ4xGPeblj7Rtu+1S+pnpT7kjBzbwamD+w6gr5ytgiUC5ZyToTIspxOndfr
3GVrgar+UmRqGyJGWNtpG5HlyWqrTH463aTeFMW3NzmvXdpaN6TL627qPyjCA1gkXKpeYKOioouJ
9fGmpNsszTmjE5mbgTAFVX1uIluh4vGe/v0LbgiOtH89OqRw5kMIarmQ0pKz6+ovrqrStQnwFWX+
5FRJS+fROIeGDRKdrXk2A4jevoXpJQwe0tOQlIiIcO0PZffRCE0jLReodzWawaJs619WmzPDSLuc
cNmsPpEfg4LNOIMdiDexi/YeZCv75YoFgB4gi1Jlrx/ioccq67eAymPzqsfFvg0Vqrvhk3TPhCDv
7o1EJ5emOLpWIbJYETHTmdzstSa2tKeyeTHKQj/yKuUnzTC3bhs4IKf7pRlUw9Vy/Vc08caWRT5a
q1KnoM/xrjvR7JN1yh80X6c0Jdw1aydqEPcEPJZZVlGDh0ZRvezc8keEN39evB68eWkmJvMrt9tT
Xxv6zuFwG1Gsb7NOr5ZkhBavY9CfJDghK4NA1UitQR4FGMEdyk0Yl87SjDEeyKDwiHLOlm0vklUU
Fibe11AeYlpAnkOXVMymm9HyoBaxhKRazCKMlV2B+2TONVax9+7Mwiji3ojT9k+lfMlUET1Zstsz
NcLfpmJAHYRThkV4a1zNRfqKKFrr49kCEwj2Z+0WSxULqRy7ilD1Kk41aFOKPT4T22Np6y+odB/Y
TlYboZJhNQ4VgRMqAigfusmOSHC0VKEDLXRC8DsRN29Erbsqy2oHOENe2oDid+yPWujyJOm4paeu
HI8VzZZZMvOnMieyL2j3Esub77k9fCnKs8rR3AMZShEQ77JFIiWtJ9dtd2XXjodxDHD9WNmWG/2r
wWAFt7UDo2WwBWYc/otAPbUjEsI4UCmmTSPOXFdLl4msQfDTiYk+IDxRHlsOE4Om4dz35E2NJM76
mKBYxk/JwzA+mmEmr34LSyH3re0QoSxoR4tkZ88pUVbyxsnBAVcwU0d+MubCSbnLM5R4ntWgn/fH
1dS7H0Qzo0prcWvrpb3jJqBwJy7DGy211dD+LmaMwS4Wprfs4iA5mHBpeiMwt3KScLgnh8dTEpzC
nqej4ZZXdoe/MK/1u39/DLD2/pdjwBLCNTxkiQj1TM80DM/812PACDpcwSwkb9hjLFzRus1QBCiJ
58RkTVrTfvJkTWa8y9qsd1e103pLgsVCzYn23CxqLVg0oOqHiDPl3F4Qz18DBjBEYerDvguGL9gN
1lOUHZA/lG07nJTlLwjOAAiv2VutZlDMYq45gJ1bZqHZXCq3fB88JDHVNLT7Hi01EtCRxM9mNE5e
QCQJAu3wQTTsWo2gZqRE4iEWO2IHlWrWGVSatTTzb1L82mMYEOISGtiLi9LvjpNh2Ev08uMyyE9V
iEKxqIEqyNDn7x+ieG0JY0UaJa6/T6Ipg10mZHaslVy1BYxzxscHYiPnBShnP1aMaGnNORoMeFt8
mpqxHrmxTmaJQLQRTD/itmGkYaekqmpOtmLInW0aXKEMTTXrWI3ileS3j66MPm3MZluDea4niOzI
dPTzXaAzdyRzS5EAFqKj3uTMO9eOtABCQbQ71PCI4zKmPeMGBtBjAKvozG4T+Q0R3Xojz32OHcEd
QcZn3khdRiN8jAJ+vc0QIxAe0pgDgPjWmt+oEfUoYcrk3Aw27oGCtrcI+nnPlHwVjm5vq/EWaV64
kQ69jjA1dTNi0Z7SCoE26BFZZCedoKiiKrNTOznMaOc3u6Fr/zQzv4b/Gnyj2rlbf/+lWpgvyr84
grloTYpnR7i2bViYjOfwob88u3rG21ow1f4Nnx2akg48kW+X3nFqDLUT0ngt62ynadNw66xf8eSN
Z0k8OQNl+D9T9VOQ76jlKTM0kVIFo49aRUZhoLIwhlPWM87WppsGjQCbkg0aqXYfNSsdf7g5wkOX
zJUbm0icnp6IthJ2X8Tge41su1uWVu0tPbfuVjLPhnNVcJaZTj1tpmhIT9CePFZyvY+cZfoEbq0f
GyuZ1gOBrY0yz91AvLTjngYSCpd2jkJFQ350s8gbpojml2bX4tUDvTUhZtr15oQMUgb2yerXDXfO
NQYajVw1dbaOBX8marXNvz8u5NxP/O2Fl3Nvo0P0NB3D+ttpkU+JqvUwcG6pPTWk4ejDpSo5Pd8R
8fjXHE37VsgQybqLO6RpQJ1BfVdReyotMFq4meJbVlwI99bW1WxhHfEdr9qkfBW+sLDwBeS+yM67
YK7F4Y3Lr3B165LXxLiyKzjqVAZ7vwjgLHBkLI1COQDMUnoCq2NqMprJs47iIE3cH3UeFoepC8Nl
jvfrZKPexGqpnpoASPgk0oCEddZ/jMsO//410j3xv3mRHOnoumE4CF7+/iL1WU12u+ytGzUiT8w4
MR4i/VFNoj3UYSe2/JvvthEnCBhI+BbtNNCu4BSqOl2ibueo0zwr3yaqJRLaAgEy+qhgbBIZGMyW
FVMgT181sc6EyJvOwgPsZ/oQ6KA32ntm2ASfNERkV/EbinUJPvoUZt1JYNrYqDJEDmOwRHAhjzV2
Rla5cj7Z1Fk7TsXp2UH+Uw+mty+ZzU+uik4dXC4SfcZFLeZYSCrGleHCRtXdeLykkkMuiTrB5kUh
Z2HYBplHHqomd0+ZwKyD8Kjdj/jpwKFd4iAK3wmBsnakenZaW5+iFjI1aYVnxzaDVTuG8lnoIxy8
ZLKPmSrNBYUEB8kBFwYJS1FGf2VgqQm7HgkqFBxNNEuiirSlhwtxwZL+3e65LXt6nfXQ59aidnFJ
ywIFXp/ZeOJzWz/iB9SJcwk8W9tpFE1XXfYA8rwajxLp4Oe+BscIR2AFIOmEbKa9RROOjsbH69RU
9mUq8PXFkQhPLKreW1NxbKhhaRbJp4HW7aebkOfbuKy6AJTsMmrCnlKc1Zb51RFZNmRAqUY/XeUZ
Yz8dJsj2/gSSYX4l37A6FaK6RCX0n153H+pKY5ocpshJjRXB4eqCwHFfCdQ6BVa+wil0INLYERhV
G7GjHcrQ3ou8Dl6BscGpw+bziLflUM/OimgUb6z/9Zd+mEPpwVTlgwbxXGKsG43/zt55LDmuZVn2
X3qOtAtcqDvoCQlq0rWewDwUtNb4+l5gvHwRGZ1VaTUvs2f+nE4ZIHDFOXuvHYEOwzC5bTVqobHr
3LXlc2Zk8S1SvpvCaEk2thRdh4aRJ8h2S7znqQFZk1X0PQczUmty7r87OgHKorCDLRRGQc0McBVW
zTDSwjPdlGJbNrhnrjepoe6cLP4qCTA4TCOrOC4ptr0GZlfAmZwzHHYa9WdWSwRlDu2jlFO2DSf8
FE4bIA8aA3Hh4Lo/8SH/5RTDYPbnVazIzxNKdy3rWrD5Y0eK6pQo96RH8WizOBgzFWMq6pxjQ0Xl
hknpYbYZ+hFmmbdOoj0aIf01A9zeJh2WcAAf8JUe26wolh6VtOqTjAEGRv6dluX3phHnT4uYEcjR
vTDicB/hO6XYEBrPCq0G+hcb1FyPObMwyqc2dq2daJi3r+OsrFsIQWkzHIh64JsIuuHWTfxvvds/
iFSqJ/KNtwVf802f+Lhp9Lje+hRQiL6gCWVhrlwbvTtihbWER3UGLm+hp9tmaBLP0UjU8eGowqm3
0edpCy1tcLY1xpCTNrtQ+KoCNWuGN6+0q5w3DvJbq5MnsAT0IZQCGpMH3btDWA9u8vnJ1qt+kwYi
3FSjYa3z8r7PW4uCTBE+y7mq9gkx9l6qjfFT5j/aanm0mLXL6LvpQRGJd+gi+k2Vz+gmnOC+1zNx
8RetVybkOfbRsw9undyyUnxtbD2F+GwkZxs5yKEPIWkGk4g3kNa+ZktvMOiEvW7CiAagpN1UFvtc
yeGkL8uZIEbBn+LopoU5AuxhyfTQ6oAXqSHsGoUsOLKYuaK8O8iEDd2oz6zmI63aEuoHFgwrA21v
/8aoCqh+wrbWIU4RsH8kpLethnxlTKhrDNpL1IOmyP1S7OpJZ4yDV7HpWHQUhWGdcuMJ3nOFwLRH
7+kjj/WL2Np0duhFEt3mjNsL0aIibB25LEJ/m5J8WFV00Mou2acKSif20tcwRqxQjULSrG9ojQQ6
zMdUsYcl/LkHsXjPcfCsJvk6WKn+SEJKsrMKGRwjauC3qClQc7dQSoYq+6qbt8y4/ie0q8nzW67I
AHzvATumXCwiJ9/MkpvIjY4Fkligi9YXCjb6pVputZU6qWB+QP8gkWrb+KZzCKABtBcyVF4ysuRv
G9GQhR1KZ43+Kt26NLFJ+wLu1ocqeQAQiZ+7YPttJj/8evhiV659H78gFwyOYYOQfdzThSjuI+1b
1IbuGlanewpTaveBg4UMFpfrEc7kPptzmmFWbquNFqfFDgU0/E5lv2hI5lBNM1cmgQQshhdThsy/
Y5NNK2OhEhDYXK7bMY8PgZU/l0GBr1Lk4liKJ2CvLHkKGb3DGd9X9YUmToGW3HK3bdF+02XsnqaM
TrPTIjObk4iMvDDCk91G90OAMkyDZhzgzGJ4LaeXxOe0Y3FEetj8Vo3IuKAt5F5mEXEHujQ805FK
6Ei+l2PmrE3bcfZGbJ17syzunEXsofVjelea9WPX0rxOVaUBBVPpBeJ6DwaT8mQfjazJNPT4QRe/
5pFhLT46uBKuynZZPgjOFkiolqGHwJ6caj0MvXMXWyU1h/obdQrjJgxKRdwhMFy4gfNWOakNX45E
zhZKIvgx94kAYkti/lMHDZnR2TXD59hvtU0Z7NO4rffVNOAGaSDC2rjLvY79E/klpr/PNLfZ6jVt
XRxI/YNebjNhFRvRIp5M8zCa0WP6d6NF4dTs8/SQBX3rdab0j2aSkQRu4fklYBiFeBOhyxmhtLTV
8BgUaLkMF8637KdjlqFVui6bJ+uzTcv6wOYd88QE8nICYJrD3b3BdYceYFd28dc0HlIyvVxxNip4
9VrvAppe4PMF4dH25J+1oZpvhp5WoyorCN6myWJW6O5+1uW7kzt7PAHvjj4be4Fc6aB0FglJG9vr
JHKGGzClHzPF4o2Q2aLXGx7oISgOmrrjYsG6LrrhJi0REFS5/JFWAdoujAev5pTfBot1wCwrxjQz
qem021ulXlBy529AXmZwL5ZYjWHX7G3W7j9nyv/tLP2HzpKhUwv4bWvgfbaff3WRbj6z7//3/1wi
Ivr4ryz/pb301/P+Cdty/6ELU9dd6FGg0MBc/d1hUvo/bAqz7HTZhf1N2VoSfCX4LYt3R/TCzvcX
dQvnhoMm2kB+gWja/R9htwz9/8NusfBRyyezpVSmsJYF0m+b7AhtuJWUTQJyCv0aep2PzrRvVNaq
tZmPPuFWhqe0ft5loDr2cZQfgpGLBw2q2EO0A09f4jZxprukloAU1HyrfMIxba38TEeo7YHefR8z
H4VLMBPLkiXMZMHwoy+M/NxM5W3qxMUa4++8beihryTQh2DaTc6iJtf6Gxm/CYL/EsMovHmEoSro
XOzoZRCJA7HLSJkUrOBkDhmq97tuqTuLsvnIqgDiJjnBkLHwFEEkDbuvQSjDdeuaj3Y+9us6ovgk
8fHCdkq3CEvmfQZNf+zKBLpKHbIpjbS9rRfqNk4gXs9anm/jkJK55iNd1KyEsamBSDz3DQAr9ORz
CrhXz4KvGpr2o4lL9KltZbRvK/89lHF0gzA7vIEUCkFFF5HnjD4WFWceNnVPDyqLsoOZSehOeVOi
94k1bUOlRlKko5ybjLT768jhw1WABy0JUtvvMDdDqEAvkl0gWzRrK+mBoUHTKBLEeX403KXh/Oja
WBHYiiaPrvgy9gXTbd5/r2MKto3/PphwqjI1j2tN97vdFFe6Vw0UFuD9Dey9V9FIfZe0g5d84TAa
+vSko/5gS1nzQnQvKm1yCHGAqhWD93SHYbybHb7QUoYTycQJItsK1fKspWcAJqui5oXlEusQFfWn
DMkJWB49tSEqpllRZXzAT3xyfbM6aqVGYDIviLcHHo5QiTf4EaVTFRcUmTW1B5V59EFL7FzJP5IG
7nFK7fCEcDugNhF97RFEnUiMjE8iHP76wYIo+e3m9d7r464P+Xc3r3f4ZixQ7pnn6y3NZuWX9WOx
ruOOBuof73F9vfJ6z/XXOTNhzwb2wx8fw0QCh6Gle4UYQC7av37Q62sSuwRUuK0kFhn+Bf/lx7s+
93qvmUgCKIEjr67P+HXH9WaAsKj4ec9vn+/nIzUoDjYCsCBIJpSzfz/wt19/fYiZbZDmW+V6BHyy
DpHCn68/GgyL2Ixoc9lYac9DwE7e7AlZ7qekPbIPS7YyGJ/yjHpNzxr+7x/aZCZnx0j5G7G+JGmQ
6qCWv42DqW+lv3Oq4f368OtfO3fGiusaM8xU82gNzWst2D9XBvVi1hQVvef+HGrVJRqLHNoop5Iu
Mu1M3VQ7X3+jDQC+wRf16gopS50R3tEwH+rYoNjGAgAVKT4hfW9DGjkr15VnbflBPcA4o8wNDFl6
TZe+LtKB3fV+BNa4EJv+7DvadKL+y6G2cT335WCeA9xe5+tvbZrT5ZmmB+yQ+Eb4gjVOrHlZ4QU5
nh1fcAx//c0JgQJ1ArvC8oip9r/W9Gi8NKGNPgz2qcxy+xQOJX6MMCm25nLc5zGUhReXqF3gn+Yq
3vpxDaCgQfw1Lyuc66OuP4RNXsP1N6yJ8a4ckjcD1SWDZ/o5+MCZZAYy21cTWbUOuidXUa5mD4PP
tNpnbFZaHXC6b+ZfE5/QB+zIGVZevbxkTvKSl61Nf27Itmxt0YcVmUGHSmC5m4vxTBjNeJ7i0IVv
Wjxl+TSei+XHGBvNqtRrkCzLI4waNe4sTxkj/XGwwpvwDuGv7bFx1VcC2NRhjIpDOOUhpj9+9GMs
jw0J8/i2wItLDUoZRsfc4QX7iKhjO4KhIfMPG4TzefZ3eLmQPTcWWSO5Np9huMxnQYDluYmz5DCX
/jGc+dP17/OA6lWYbry93gR+L37e8aUyj3QPivOUHgbNDVkhI4GSi+AoV8PigS+N29wUPQrjzF4L
t97qETCwvq/TM5vd9BzMWrxH3ZVb7WOPJSlh3DhP46wfpmzYm6AMStDnoADycuDk1wJcyNICdcCJ
VUttBCGdIvV1/RSBf5Fd5qbH6G5O9fZ606SRvZ1Mv171YsouyBkL1rcFpYGaWjRRT3hHg3t0e3d1
l7abwnF9r0iwsycBRXEZl2zTk6lZY/pXqw6G2q1Dr66QMn2NqLUTfR3fGnao76++otGKCVm8Jt5d
s5CutqPJj8Ed10OPvKoUFIj/Drwamn+GZP3846/b1yf+zMP6GYC15GP9uvv6N4OvZ4u/+vb61o7R
ovnAoLH+4wm/vfTPX/MsfW58I9wWvz7J9f2ur/8zmqse/JLlPzE5v32I3x5PuIm+NgJcwkhw6QVp
VVMfrz9cjYv2183EiOvjH3+73tvhH9yZZpim5GprukHPfLHDB86N7NjFTulITEjMBWd/qfLgC/RJ
RHpZ9cWenQ99rHvaoHHrJX2U7uL5zYLmOHJcDylkow2iRpIklAWrIaYGaehLEmpC+QNXOBYMXDQI
hDfjHJXwOVJczqX+SpX0YOPSjthYmDMlhYWJtbac8qG38z2WDEomwwJhoJcVaOEt2h+9SxApWjLy
aNhTrIbqpwX2sLGDDOqkS5WYKgu5XSk6anpXeyoPjeMXnq6TJtoMS0O1OqRa5AkTWV7T8vIFCSi2
UwEIC2Cp0n33tDB2SGjYZDXlIceoFKLN5kk3V0nuv4Z9B//Cttu9XYCDGcxqxKfp3sTwiNGs0l7L
tI+shDbfAT5aB5BK0BwYAN/AqRQ4vz23p4vRZUy1DIQrQZPO0wtC7WOaCLXbrfK+UYeCn/DPZ9qC
hU83PlyWKFa08avxEEYSHh9dDM+obB+RAh7IwpUH+P7kaQoxbvSqIWh7rnDDNUsilQL6EDXDa6qz
AvNTa1wn0rnX+B6gJcR73yEeIkugy8fUcGjdhhyEIf0s4XoSZrDrgoXRJr9FVhGygX609TEmTQgU
hibFziCLwA4aNPG+2W8iHOcJUbBHP83qw1KCQU6rqTVc26eS4gtgdGDR7Wx/kEQSnEJRN9uB05O1
mH03WV12zpP6I39xutT2ZiDnA4WidSbgz9hYHdTofBkcUW8M0PNJW0e70h5XUjUYU4Z88IyBGjT6
yp0j0Ly6TflhYFj11MVxhzt6Hv7G71R60EnCmcFN9ENSknhvmWu3JSPG/x52ilippvII6EDA1dkH
Ncs9R0xe6jwYV+Kkz316aTkdW7p23jAoNg2kkrP3wHJtlUeTeJvnsNmGioCWtvjhmLUerPwOg0LI
w/PPIvdpB4jFOkJA05S1ZxXbZ1F24SUH9Y+mjtltQVPkpLCpqPcoCqmTJJ/DNKijVrr8GOdpugfg
g/o/qS/RwLnkLvHliuhJq+UERT56W2vgjbqj0+OcQPjH8nm2ajjnim8KbpM3qGeStPAfmCO+9tiH
+y3TXZTSUqbITJyhWxCkkBGVxKDjJcF4htIvF3/WLrT4v3K3YMmfUTK9mDGRSMIP9n0t5L4bjH3Y
2RHRyBpxrc4lmPLKU+JYG226KfTi1pn4jFa/b3LqaqgizW0GxG7fyWGvwzySPqvs1HQ9KfZ97E8v
CCKebRl9jjaF1jFNAtiB6HRA/cHEAn/ZMqxYUcIKBDqVZ9tI4kmAd9BUqeexkS9x0rReX6YguOoq
2ZUr3MMc2zmv16zCdlYuicLK2AMCQjBPMVBTPbFXVUj9LxJk75Y5rB2zJxAjirksgze/SwUi7vFt
qBZw1NDehBHt1m4s392WIrZwoQOkbYgyHyoEGafa5xjW6TaPyAGYoZJlE587LnHzWlVG8oMaCPwl
BckKkhdyirSNERbkpJVQEwkJM7cd0UeTjAHNA4ncUtQtvcgNDCq/zWVZ4qRwhG0LVkjupCgU2sY+
kipP250O5yim2etK7TJbXuQz7IM23OotIVjtEDz4tnJPRdcD/nE4H8HArvuJar69eHFgFd8RLrDK
RydZj59ugIvG1ly1txhDtNiAXZsruPOCpTypK0dS5RTiox+G70D9cyihTXQQViZ2vm3exbd6T/Zr
Q5AXQopd3pCzNjm0ATW+jdiCMiqj8ltgneP2iysBVJgEEXp5NH6wYwWn2+Psp2cCczskCoilnb+f
S0Q7pl9wBsv+Ujv4Q+Os8cit41UbIS86cnFd2YTbqFmscJg/hLPznvegTyPYU6tsGfEINgDqVsVv
OrSfTeqnR5f1EwiPhPW3GW5wf2QM7IQXoKPdWDXYwF4zvwXdYkj2HxsO+iq4IxeZ8vUUgJkIzB8h
JYyV0UbdXsJnJCTgyEiF+1S949M71GnINh2mkaHVMdEOGzbIIUNzRbuZScls2x9lFKBj4UATcNaT
OrFsR1FxXUIt7Blyoqcaj9iGxcOd7EmAikT21ScjEaoHzvaaVm5lZfEezwuBNmg9YguunEa7AU9h
OtRUsjtgVHj3ugkkAGhoeB65uOEsOEs3uyX44yEfkksgHoKhuwhvTHFHaSF18Lo95SnDiTDfAyN9
GSy+BluPYRJH6L+CF2vu7V0OcnfX5w8lO096l1RQ6RZ5ZUSJkySEWKeJT9ETV0duf5hZ166LXgFl
a2DEhl+NmJiizgQtDmvh5DtAEUWjiB7CgZfI9dDZdw3pBiRThaua7iKcJEq7dwCk5catkH664j7J
ufy0MBwW3OS3NKdrCyZo147WV3sOxYOpfXezft81gXoYKzpoM7she7R2stL3pdW/1TELC3e6Q0zF
yj8LPpFRkNkAlBwuV8ASeV4XiAuM0txy2Hu6k9j85jL6PlTmu91SN2EQwSJVLkE7MQ/3fSSG1LUI
5uVL1BBmuegPmRhzz+4Zdkur+GwzF0umjfiziMN3J7I+ZU6CkBwpbBkyfwrxcMTBcwmeOIRQsUnM
qdt2tvs2I0zcFyGiaGO+LQq+1zDQCT7EOx5Z40ebZxAJ3CneN9jTw/EhqgiUC/KvyPOIgtu5iC+e
S20/ifyjJeHBQ4PEmNgXRxJubnriGw9N2NMoS0w61+Y03/Q+cAjYHR85NRqkPw/TkH9oVhkjui69
qQcv3k6LECwInt04m9bXJRfsK0gBNRO0HrM7TZe970x4yzZCEOVUARYOdwsr6ALDRyxxYsUWouSW
iHaClYKIcCWf8UPUa4UgZoNs6RUqfLnq4XPIUTTrtC3V7YTGoEkteYKyQjs0sdfmoEiXqhGVjL2v
vIaiv0pHqOs/LNni28u0HFVYgrN9ruIN9LLXbmEbmLX5mHfiZQprVKGkXrZxd9HTQp4CebSkGA4f
CXDglUJOs45qpL6mu7hZFhKUBRjMrN6Uw6SaWc53rS2+B6Du176NA7EMIx3QZxHDszCKbeoTgmEO
t1NGqUNT/touTHafoRsdTPdglq6LSYh+gA/WFrPi0J7r+xgdiBdFMaJ7t5hRNpgAo4YG8ps7eUWJ
6qEqw+e9FMUHKU7BnEo86vEduan6RmQ03zNUMTkknF1BqQMUTFqumSd91tf+3nDM4HaQkK7KHghE
DQWC2CMjE5CVooD+dDuNyPRQUqgY+SvruiLRv4Qsmjp/hGzq1NY2rhzk62xKt6vIHOdLB3ml4uo/
RggTfY1/+hSPKKWd18RXrK6NrPe6uWE9Lc96iv+dhvqxmOsRdssQHVxdXoQWPOcFPRFrdmsoIgjM
HTt7x9f92PZNxExbiY2loDBL3T6gfYLIaCbG147KDDbZOTq00ngZJohQ8wQ7tJak0ojbFG8G0Bzg
JWF3UjH8LER0lzYob/oG7oej1SysrcLcyLI6G661xxuIm21W6FntAEMtQZEW4cKrvrrrjfCB5IvM
c2OD6Wpsn0RwtvW8x1CH3LHBb4WwkKNvaNYahxcQ1AzxBXQijokaV5RKXxus2sDblq+CHY5v2TdO
QyUQtf+tjSSYKjDZkqS24eg4WVkL1puPw6LqwnHCpObfGiG0Zrt1X6cR/NkIGq1Uw0NSmi+V7Fjx
tqr3ci15SPUOnFpJYFm60SOkEOFHOoTkDKLB9pK42qF2J26Hvuc4PEQxEpRSCy/CrZzT3MW2tyqX
FKDGhRZqbIVs8kOHjZ3QVvYxdm0dKr2Pb7ouv0mbEeMyo0VZToum2Jf7hip/uB3w56sAXa8/ZOGm
lMbNmIuR2K9EspQOXPyoxrfSBsvOJohsW4r/Zc0qGR7EOisP9cjLOWF50hJaB5lfEqVlqZee2jUR
S21JmLELFIrph9L6N5k+dlUyUZIP3B2E34eIeM/NVDvuJmNy8Mrge1Z2w7lCBwH+dd3FiNOFk9HT
LF02XzWS0QH8CN9inm2xfO4XAY5mw3egmkgJq92jz83gOqc041gTm4ssp7IVhhXM6X6DS91m6PCr
haMZIvMzQbA55iWJ3X7LmWxBoxiejLi/q10A/P6kwTJSGmKqoPFsUbCZbg4YL1m7dqyO8M/E2X4O
p5NbhC2NQj9jajXOcwrWVWvMbj2hsmMHTVcWKCzsCXd2yCqaD0Sy/vBFTxZeDnoYygQ60s5eCYfl
hjmrI+76GsYMY3DPXIjoIRnXlWpnCjLtU7xwPJuQTU+G2PyU9fWBXgNtCqGxL3Q0AEu4naf4SbeR
c6qqfRidKNgEKK1WQJGpxekZbOuMdCEX8bjP9I4cpu+afOsgKyL2211IY1uhy3LvICJGXwW5wYnw
uE3DYmOEr7ieLBIm1WysO2bLCqLJCoXfdwiR0akcgvco3hMRgdQxNONt2FkfbVowfiwIyMSfV5Hj
fE5Bif4v7VgHO8O+q6cbRb15HTQxCkOSS3HQwLudkSD5UJSIOtmT+f1U+zmO2w6oV9kKoKsM/aXI
3qEYsVTJ3RdCGjuOcU61RmkVNgw2zyI3jsTVVbDvw3toVQfWbzSPhKjWc/VB2tpRb16g51XIcpri
MkfaxFf0lkzAAbBrfqkpUuhilOdGr5DtzeRWBVs3q5wHLbUSrhbr2ObkIMlq8ilDmN/VHLxMTZt5
GR4n2kkGii45fBZlg+ZJxC9zdRPEbXCpwxy2SJpUW6T9LdFMLzmAC+YTCjmOlm5bs9paZLRtAvAB
qySLXcTUwt/1Q/YkISJuxpZlqSHy10ZSA54xkc8J0Qk4oywo1zlNo3JK76F7xNS4QVVEd3JgCd0K
ahDjSP6msu/NKv6RjOYt8TBPtTY4GyR3xVpvS7KvseWw4eo38hOFbrbTKpxNdsSGdJaAiuFjPqXs
zA66qR46MBW5M+4i17jUwo8RPC3cIMFeNXqhaJRtaU4S04bbxzTbh3a5SKlHLtQRDTO9eRzaIDoN
zir5Mvf1cqqZGCgGmB2F9BUJ3ek67sgN7UJzN2rz3pUGQciaM21Vy5mpaKnuhDMsKTMvgx1YnKEN
u7Jw/jEPJLC0msmF74p19RWd/E6Gw6PbD/hyx2/W3I2L7+dYu9WbPwKizItSrUOpFt6a+pF1zrgt
K+tjlqm+Z9qEIZgCqaV5cstpgVR9wggA6IjchSwge2iZHV1sNoLGLPb0L2lDDqRbPskeA2kEAgAM
PyzEJrnH0vM0LIBUNAUZNXvntTISmpAmRMNM3zgLbByJsW4W+mas6lNYK1wvFlvFoIZm54t8k5o2
aTNhh1JiZKczFLclpwjXtcKKNwQh1eP0rZay3GBbkmsm22alG1RtqbEQfportc86/K4i84+BMx1k
7bC0Fl4cmN8szcG+1N3CdsT3loyfuVvmK31yqw0BkU7cNhfKk54WNBDss8e++RJX4QAaW35kbb4p
R3qvYL4gXIhGHOzxG2vM+NHBhOMh+kCXilmoh9zC4WZTPmwACW8Sy2LTFsGQCKiCrdq0b5au6Pe5
B09rm9aNASNYVk1D5SW/Q7O0yO008jDqgY/GiF26vXujZEFORsw/PxXyWxJ0OUKU9FuL0GkfVp3v
OZZNk7EjTMlkeQn2Apb0qKFEwX0foR7VqEvCX8Itlm2TObgIe6oPBQkcmj64u9INdlxAKz0euqNK
gXNrYb51IzPaJ2nEqVFNz1OL1dIwEORNtXtooyo+mlDaVYYzcyhIdwxJlFsVFo6LPtcjsoEuTdzT
VanJ7I6b85RTPMS/WOwcSsdHSRgDpI3Xwh8wP+YW/Qe7vkHvzghBexzBDfD74Q5SB1pqyYoEucm9
6mLmzAHqdTe0oOuIca5iGJKmBKVV6GAxU/FuW4Is0LDY9n2hztJ+TiPiDNJm2R7BMFph+ibHpd9l
Iv9kZ3WZxcGYNfd2qOAYT8SgqlH7aEtqYT2Vgt3kZnItU6KvUKmsRxVXwAPsfluEQkdSeNPn36KJ
vELEr0bDvNngnXF6iKi9Mr9Gdpd5YfEo07sBIgVFco31rB+0m1LDJ6Llpr+urIkESKoMmvbgyv3Q
QH6v9YaELSJ5KQJRNxd3LtVStD8KCp5FyJNK5SUy7SfHqXeW23bo9YDLEpkAzieCT9Thz1FwYH3K
nX1Hyjvej/vcnU7ANqZVOTr9IUpHVEcV1nf0pp5FKi9cWqrRxPg0Y7SRUX5PMvwnvSlj5RyMYhq3
WQ12QU9gYVZI8ygSfAEYEjwwNv9wrpkpikZ/HBuk9bFR2tT6IXKd9C7KivOCYkxa3C15FxwbX8sO
OtELe0P2d3T+G7o4eQZpAJuP8G0KOSmF6r5KuBZzdRFj/xpWHLS5TTjACQFhfTviRW3DF1Yi0jM4
qQ0hcJGm0WFuKKlO2ofvNFuf9LM3Z8LQI/qBdF8zRZjWattJFNOaeCc8WliHdgWoiOOgBZQR+qDb
MYtT/mzGT4czgYbEvhVhz/nRoHdY0iEgfiCXBCU+Fc/dNOfHVqvyI0yA/GhlA43HX7evv9XL3b/+
dn2KG2gQZq7Pud6+/vbHYyK62OvZigSXAq+QG30E6ANXzZY0nMffXubnu/7blyQiFIPy1Bjezwdd
34fZkCb0rzf/+UyICKe2GGJWaQN7St+H9+QGLHiXf+Kvz/fzdfJWP+OaVdvfXrauuxN7pmjBI/CM
5Wm/faafD7z+SxoXMM3gQ7ddHhNSeuJQ/P0uv97qeuCuN8MsD9dODhn0evPXERXID3eR1E9RrT37
0N3oNlKrjOLyIzVqkLOYsz3ENWDUOqSDfaqxc+mZMUdsSShqmHQNXfeynk0xa+b7G1vawnNHQx1i
CdtLmLoXtFTCprl7Thnh4iWpQA++suUPVuESks4UO2zQrTLMZ+lqULTvCf/T/C6GhY57ER7IswJr
M0n0LFb8kPZf+pQYU2vOcMqQiyPE0jKZoLhOmrN4IDAsTdhOYiys2ZmQhWWtUF5KOX8mDfSIrrJQ
nps7hZZkxRKDxCot125kRig36YLMT3EweE2PSpYCxWrI/Dt8UeYaWzaCJSvirIcO5s5ohblg81nd
Ytmg5tp367nA/xWrIwHJZOFJs12DjOvoxa/yNLzgp+vXtg3oqcwMArmyL3PN4S1occnS2QQC0b2S
zXMLvwiIIO0ah5MW+ji6QrD0GuH1FNL0VWhPn5Ja3jRob+h0tHWAwwlpzlpSs0VlCLjXApBREtBO
7orcWs30jiyHnQOZCCQmIvCCszo2PjAtImeEWb5k8PKLQY5eX03fBidDsZiYDNwS0nwcMAfqXbsY
Q9/CwHgqUpa3JSOZ1/clEdOvnaAKOhJ6ausbwxDRGkSUtR+Szt/kekxyXE0DPY5mchmVuyOSitdL
TmSm6V49URkwJSlcXcto2sNTWXW4cAhAh+gxa91bNRgkNJjJ0+CzrrDLeLFovc8pKGA4srSj6i+T
F3Tpl4lJbaMh8di2uQZQFEibUxtehN8UOBmZfTXpg84i50brzzC2USPiBauFRxxnhCUAwDsC7rkv
G9+iRwZWfGzsF9B8a/hc9jrX0mrbguL0mRBmVSOj78immdVLM5dHK2k/szG6mye6lmbYvYuxI1tJ
T020PI6zvWqe7BI4wW/qw3/jmjMWwd5v5q0rJ8KScon0ZKmEru9fBX2hb04pNl18mxNNl6zX1NGB
K7yO9PQuFag7ItN/stCubrAoGPRniDeDcmnjkCYmRJOHpjZ29FCIUcRycNIzTd2b44Sy1MluE06E
wmkeGQqC//DB9T8MVX8BLjgdoF1Im7r/v37wOcpre6JGe6ARnByIXUauQTlvNTp0zjqoBR7oB3r6
aXhrxWF0JDa9+E+f4d8cPOoftiQXlR4aq7x//QxRFcX2GML/Qawx3YJPPCQ6sQis/PS1mh1tX8Dg
3frsDrSKJUMnjsAhw7x8/++/RPmHA285FkhFTUV8niBPyf7Dtp8U02TWBFAeutJHIu7W5qFrac9D
K/SGJn4DnVPsitR+0t2guriJPu4jii09KOzSb7RLr9rqzIIe6Js7AMi1QuarlBldD0GABAzTKEL1
i+8EaPqto9sOzQWhuLEuHfrh0LMqL0/9YlNE+qft9v1+LKpdogrnfP0RLb+16fz23/+z/825C09F
mnBAdPBYztWt85sYtROtG7Z9GBxs3SDdpinJhlbJtNEDZ1vihw3NuT731cDeEhy3ZZQHYEf099OZ
Zft4zpGI4+UdzL1uZf3BJ6hv1QchbFxcwbsUWNq+M4bHzi/kT8vk/8qj/6M8+nqd/tc5xJfoKy6b
z/x39A4LgOXi/qc22vgHZzn7bxNyOoG8C2LnL/qOEv8wOf3VFX4jLLKG/5ZImyiq8eDialcsIIg1
5AX/kkibKKqVhXza5UQC2eBY/xOJtL68ye8DqsGFwHDKYGq6IDTEnwNqNWpjW6WNftJ8/bGtq+Li
zz3FbzJqikF9GZHfHCHoUO1OW7EpjGjGzAf1Ss06bjpudXrhHrNU3bOpMO+zMHurink4XW9ZYwqr
XA8zCALBVzMT/4+w89qNG2m77hURYLHIInnaOauVHHRC2JbNnIqZV/8v6j34Z+wPHgwgeDweq9VN
Fp+w99o/C6t5LA3DvkQFiWWzqDKWZEF8sgZFfRfl4G0YODXstok/6CS8tVwcZF3UT+PYf60yokRd
1T81ugkfLF3I14CYt5XBAuZkud54LAcWiI59b1pjfCpcFe/U0teA1UbzrLs8OLfJePigrdhWq27Q
9nIrDB8FPTmbe3aXscOeKpuHiH4P+d/YM1TG8cq8XRTPwM1h3Afg7eOxsI88XVjBuNJ+nE1GgS5C
kj6wjOecbEb4kybRcbY+g8nnRdc/FFb0ZxeN356qvCNIF9JwbU1vIb3U2u/ihZnl0JOTTrizrfHc
WpGxyrJG4cg3UVQA3QxrDz9Fx/Qqi9L8SNbdjAAbrVErpQsOGQ+JIMIQoGoS4bvoHxYIjC6ARokW
vTmE2l1lh8XPiSnipRsa/9mbobegP9/3ferSLiXmQ2kFakOplK/jPsXjFKP3VK16VmYU7C3G7mDc
RfFQlNk6dXN1GdsJg27sXZAlnIqIUNvO6UGK8cdvibvpjVDfY+sX/hlGWH5iOxvLkA3mVONoeqG6
q5mPJXLCRw+cCKLK/gnRqvvkEDEzYS682XU4bg2ZeUiDHOfRz8QeKl9yjVrjLZvmZNu2fs36m74g
qz+FeQsKqZ8hiprVE336gLCrbMnmSz3gfq6ztkbXOvbYNhmZoyROrJQT1xR33HEDPV3i7ekdKK8l
13Y1/Je1+jffv+XZ3GcAK1yoFQ5Ert8ewl4D6AnlpT4P6Na3wALJgAn6i2xH2uUuvvIUjI7ozJ5b
1qjHIm6+2kHSbJglkxgSEinxH08lYS3f8R81Fa/INuGbQhC1PegfagF0/eO5ZMSZrAzkjhjcouGY
MWrdOU5lrEmrfurS3D6aPb6Gpm7Stdept1yYxmNQOWdNQBYUZf2Zvkatg1ogPIHEW2c+7PM8CN8G
e7igTFhBiBu+unxuzDuS8MX/UTFU39gkrZ37LsnXwvGwN7Ozxn9IEFzSQHlte2Pdo35tyjK6KhRZ
+BFJ4YAlsQkViaGhTwBVaOEflVhaV7ZriFVLAB8Kn+Tag+Ospsk91j0Wp6J6oDBFQdzLGAgVTNYE
EN7NNlnJQSWk9nWYsxvuXrFh0mTXvIRdy6Ygcs8uKAOE+cynIYnLoy3UNTVEeIVGkqKRCajjoX5e
c108W0wRBj+cnjy9CDXMT6gh7UspmxM9C4kSOtgz9iB6LKHG8tmCtUmFSXIdlWmxtpPRPIpweCK5
LTlELcqWMAFtZUfjUUDdQC72Cwt2u6+T7lUs/jkvFtiopNFviHy/TQWO0A5+7TkMk4tKwOTI/Gue
tyFNT+FsWSe0mzYX3zDmNisW12qfdt1npt3oZNo0PSZDvaly9GkGKHkA8m0IrQMVQw7WYZrzs90g
RML3rA86lf1j4XbbxiqOvKSSqXAJDpFCJkloYJ16GC/j3FnbD3Ff1dXdIXFBdYn+3fWHkm4bcVYb
zWshQntr5S4LesO9RE4CNFFndNZNc45Sj57USY/C4QLpWv3V9YS5NxSW9yxU2PTIat4QE4rOC+7r
pur4S5PlHtGOcZhNzf8eTJ97qMKrfkp2bW9jLW8nvzzXtp9vxsYKWFGBdfIrH3CFYv8BVfFszdML
P9PD7AbPLKH8bWLH/bUhWyubyV7JuhG6lh3zkhAJuRDFD+DqSaLz7Xhnsc3aC+sTTaWDe5Oi2pwC
d+eyplGa9toqfbjwpnlAMulfnMB9jBCD7ZIB7rmX5agbEPlcQid+wGEDxtp7rQnSOGLeS5iwB9/w
8gJQ9UOia0S0xxuoVmnwbHRGsM7gTl7xKkGrxGrqkOSpSIIt/BI2wthXm0JqOp7O6/ejXW/Zxbw0
rRifPELbXYMnAFX1dJ1CIjntsYAooboVHNBnOeKZnbsdeyM6J2n9MGoMpOPMz5nGwQtF/ieCkFHC
SgJ4Dbw9NfIZBPybijWzaOrxjpYOWEBa3KqE+UpgEaGL4fcTpDK57hUObR7FKYnd07h1oxk91NTL
VaUr9MrC30YNnGEINQW6XmoBBvA4nIKUlHa070BiN3S5zjNkVYyYRmOsy+yRmqShDYdG7cd1uJ0m
YOBeU76G/fTdBvRFYmd4T7Rvwllg+BTr6WmMwabVdvbmGzbSnuXkqWf9FpleyVTesNaOoz/1hf/a
dBAuRTXn+7Eg3W1Y3odSO2czMUaSVwo4X7O1JzfP7b5oH7CfI+4tSkBKoJGsmC4kEUe23sYnITZR
lOtQHi5lxHQ0ygxnP1T2DxpA+yZ/5PD/qRkY6dawqh3xa4hBkScM1Z0meo+bWIFd42YsguAeKX0Q
BYtgxFhM0wgT+TjjKiIcVtqmyGhcealGsiom2IbZWBvrXMAusgf9Vg5DwvZirSooYNps3wDS1Rvt
Mbqd68IDx2+RyJFAppgciRWem8yy4VghB91WQ4IsZCgY6oF3ke6uM7FTzaNza4eCjma5I3MJ7W6K
CFBw9alqKKg0XGHEmt2tnEtc9DpYh0vbU03VtKrbqd7y4FCaX/7MLa+55V23E263iIuqW6CFd4fD
7N89b9IEp6M5sQf65152l6nb1Lw2RI65PKlavcUT8kGUpemTmoyzXU3NGQc/8VlxhCSvQlyB2gZ7
F1wxyuaXIJMKyH6+k9nsXmrmgHVsbdyExTIyVOsKtdleNYRJbwZ0cFBfEXvDojwX6UCcY+f+GhBJ
rKI2RVIOpeXcF/Kn4jTG28bKyCZDYA2/z905A3+CqiRYJwEh4lnoOWxqw/fUT4vHOkUyG5TlVxM7
1knL7rF0U0RvHCY3nTlwmLuZwM5qmacydMwQ0B5bc1mhke5bhDTRxqBuZXFLzTg5LgZ0mWenJrOC
7WBP5bm1F7+6zL7BjZ12tsI08gE4IpbsOsUmBVmmGnz1pAQymOZh9FCgJtxExB1scMNwm3TICmbJ
HrhAtYqktroN+PyvHmjPdRMO3zqCQTZ1u1A4WpKSndCeIB63F8WZtmPrSGgb79ja7KeB2VLboLWJ
eEDYcIDrxeNmGNyMtlE7R1eTc0qEGlKhYOwvRjI8GmXsgrbi34bUYJDmVvGeR02xZLbbz5kVHRxA
9Ifa6eN9weyzzxFOc42lG7PnLBfheEw6K3iE1A9VbC89L/iM7EKS9UmSUTuaDzhXB1BUlr+dHe9b
5lbZtp/YijK4Y1XVtPzcoQ1W/60KkFbAifH38XLUdmFCrP3smDBcmvgouumLzOcIyU7Q7+yKcOpm
IVslUCJU3fGI19G0jmDbtd7PlJSNc4ov4qXpxalDjXWB/eZTt+h3kVRrjyiaWyXFCy8nORRp/BNg
SHvviYgiEZxPcFRE24f1a1NBuIqhOaHpCdo9O4h50y8fezxY8W0exk/p0FUbjiIzHrZh7vjotoxj
OdUPtkx/xSaihwhXo8m1amPteByRivasUFZYdH6EChNqyu5OEhRBIu2Jm3CB1I3baXlzpyTZZW5h
PPHostVEHqQ276SOTAebJQtxLAYpYFHmkiGTf3UzFrp1rB7nqEapqVOegGO3QMS7mrqTZTKMlqfY
tFAjJRwWMoM6lYJhZ96td5YfytfGhcmuIRP7ZXtfwl6Q4sEW/SBjf3zpCvO9TMCGWEZEA6bD6Ry1
JNn3+TnpfHbk/A1ra+6ZPZGKZIx2sGRToQUda7SYbYN8tVVOeflfA8kalrShbBfHTGrSjudyFc+g
Kea528RUgxsTQfRq0tLeBlFOKMGM8hRmHsp0Uqcz1A67CprUxq3SRbkJnDGfsHLMefaTaOrFpdAj
8ghQyqgwsgmiRfGybAb8uCNgfrkq8zCc7v0QXVLwUNjzqztrroUz71QwF8bvER0SqjNdwoNDHTL4
VN4VMOxd5dafLbq79YCGnAwarAJezDS0L5T9jVfGy2urYRNS0286leb7pMekALU02s0SdPty9Lde
U2xDdCSIrdNj6Q+KNrTaRCMgsKECPlsWcmaAX7X7ICqXKx04rZF/D8iNurH26FzFCeYdJ8wRW5lS
mje9epJw27eekYGe9n+MnWWebB3/tOPyOy2ufR6bGuKARd/QoyNOqpoYRp1kG7TU0AEimb4NMyol
4hfYCZguD7klXzySGPLaqcQV0olVsRBSaqdDgG8dZd+LC+vW72Kiygltfy0ni6g6VAMrYHQz0X0+
GY1xUJNYA27eMKmtHPIMN6VSw6rsrWxbR95jYLshTx44E4iBg4vzRkjeQACyeGLZfyI1u16BIw53
0DqOBB2Un5wyRn7Jens1a1cSQv62GBLkI44370DYH1Gmo3UjgdRxcuMgDLxxKJXQrGjKD54V8vQD
iYN5yxj4bWyo/5sCLjsqkPkYw0ddBSr8Wueefk5b67n1pn3X1djtpgFJNW8Wa4rS2lhAGvlgFs5p
mIh9Y9u/+FTiU12l7LRKGW1CfcQONeyIPwaJApD+6ET5Y1cnn4K4VAB3WtTuarkLfDUzZOAA8LFp
BWkjLw5q7lVju2eRAtVqyTwqPPDr+PXKyJcHUxvNBUL1teyClBhk91swzu4jAZT5vptbmkTLMa8m
NfcuramtQ/veloio4kbjB6+5vWUeIyK8cs5PhLZY+jgW7Y0aALqfQwxV3DyAoYl2GPKmu8kgB+QH
WTUxYybCRwX7wIr+P7s6ua7OAy7DDUrUs1PbzlWkoOY+qjk4a+4a5sw1C1zUYIrOwdAMD4gA9beg
euK9OzX+xUyN9ZB44vzxZUYObNvpQxAJE430sixty7XnluZBFTS1GD3eUzRQp6GnYLSorQirNp6G
oivPgyZYulnGbnG1DL5mP6NWYHjja3dNQyGORjn1Z13aaPK8FDfbiP87hqJ8/vhVjbcrwBd38u0W
2ntZGStcyvWFCs07SEGQRWwmT8wnF75R/rFvh1qQgNe2+D1M+t03XI3pnXsFx78ZYS3uaB4rK925
oVU91OkQXAKrZSPfi5Fa1ABhR6mfnguPh532cKUI1kgnncGLHKwW7WDrJT9mldiwpov8iQGoOIip
Y1fWGiC+hnVc5+7OLoKvAVu2Sxstd1ah/I29JEF0Dm1E79bj2taW8TKkxWcq3W4fpxDkgHQdSy5J
lIklnCaiTh5EPuttmIG36uc6P6fMHkI5pk8EyU6EMaLZJ8MQHYdPgk9k5Q/DMvQyRnKwRiSvXaHC
fdyF8QsqM+dUtLwWmHrRC6f0fJnK8P2CFMt9NmvXfY5qqDOGAOEUTUC2MUFYex7jyeMirY9RJ5zN
MqNT0ZyNU7JhrFu/lTNGAYhLYBVVXwJaImW984Lnno59Jx0/OWRRZ4BTK40jOtLjxw+dyHRXhv5C
yrGu0tPi+nGttOwJ6YYfCUWu7hUJc7ALGEJWlkqhRspgYwfWe6B6AjyFlx3qoH+Ygy26evxnCcMS
wIcnkYx6FQ/eRL1MjjHDQMrgxrxG9esM45H9cZtetaGeApcqrXbEyi4Ncydq377U17b9mcxReYkH
jiXXJuO8J8KFCitP9prSC2VI7J5LJ9DryT92jg/uFk8IU8LF+Z4gvAPxtR7RqWxCjyxtImbIS4oR
EyGql+vGa14KCoqDHtP20Oj5plyMuVEWDNd87oK1bRGASXAYavtCDuQzQ/gGb8w6Zx5yoiLiBkhv
8JSTL3FJbVsfMg50nrYmGrdZ/Cxyvzo3Q0ZITUyblPXCYBcoN0Xi5+dsbAPGrmjuhqx1zx9fiLFq
9/MwPDu95Z77AUFfn49YxJcCxDP0iRyyfNM0ozhJAaBixskM/SpcYxQgiUGVnBcWkxiU8vM8/Kz8
Aj0qKVzF4nCIy2+hXDI/mI1vLZ5QiPm8DnX1oWHoAVNAekfDYfZjJqPL1d0TwCCd+hCga27S5pOf
1a+6AhEs8NMV+RVnMiw3kYS3vBDiCkpvZ454PXhksAidOEHrtPHu8xIOM/XeY+f68wZFbnrx2WU7
XizPta4edOSUCDOaL6iAuL/94arQZK/RBtpHx55PqNFfgpxo+qWRLJucvrHLv7DamtdNQ3Nr5OXB
s9sCtw0/fjMxSS1V+Q2r7c+SVd/Obz4b40zwp3KPbPBJyzbr3eRR7uTZCAs2UfN+Lg21JgggOmA+
icPG3/IhG2s5Yi03AKaVRv/YAlG6OiF53rExUHn63+BONSSXrbOllB6L3uE9ztkoJFutgk3AU/5U
kOs9MFNI6NXt2mLeFHDR5hDMaXkZ5rG63HHQNLuMYxzFR4u6LHaytetY9Z4+ztp5FRa/ITO2qKam
14T4LXRIbNNLab6ETkXQBuAxJjQl5u/l86d0AzZmzP5a2dVno2+LPUwHWqGsT3ZCEbiTyE9kurQ4
MLJbzxSUiGC052G4iKlZL0xTbOOQA606Ffgeu8Heo+yyaSoYZOoUDW5DUNrFsE08FDp6WPjnKVFi
vI/ySCU43kHPEOKjq32gVYt/cfo1WKq+NpxMTeeVO8Gkc9+HBlF4OH1PLB23toeBi1lSsgG7wKkA
xpWSgFwwXYCXRCXNjKBXi2AEIHIsX9RAOzNWbrFJMD6tww7cVugRF2hFe9qEAQdMzqQuTTSbXF4c
IU2d6feIuwrehZApJpVOfNpKYYbHoZdfgCbON22rJ9xDmnle+MmJHIeP1sd7jVl5A5QsPNhN8J4m
/YZ+mGeWmevDGNeQjx1SkAOErM2KYbuxThOX565ivOQxGf6FQLq+GFloPHcsd1Q5+f8bpnRB/YW1
x1M1pv0Wry3b1nleJTlo8ImkrFP+SQHWPoa8SyupKa1sVb5Lza5+QsXWSbqLAnPVyalRP4uoOuD7
oxtwC/MQhUFCiSXuBHBFG5V7lP+xvc+g5iLsZGyjbOY7zN+7bV5H5A4Td7E11Fs6NIAeSs6dwXKL
xx6YeVg5JyovG+dO0m/NPh9QKTMKSoQNzrnGslV+Y808vPmt81JycswFi6gkuMqpLx5NAg87D6G1
TGufNlNgG7UGnBs+6RlFJhaRC2aZ2HppK+EfQ7uNz2MHKj0YZpJ18wisNU9IpqAfk3vJde3adX2T
bfz0P5v0TIBCS5vrl1a0juIAS4Tv3XQ60zsEFQeoHoxzhx99/TGR6MAuMGWh2sJgRIIjBsHDwP4r
DD8ncQNshJTclWePTLxnkrZM148PvQ0mzQeu4nF8MeNS0fMHGFDW8FfDIKxWCu37czPZJaJgv0SY
UhEovXxxYgIizbDdfxQtkTU+4rk2dn6GVsDi0mmFN/dMjWBch6JJeN1efU6waiwzAdTbvkqPDv9q
+FZ+AWOFaVwZn1RJ/mWrkXwSi2neytonGJGjum3FYyrSaNPIX57RSmLB+zcZao9phk33VLvzFpvu
IjgN3TNj0jtxVMWJrIL60ljIG8lSO82JesN9hCOmJHND1WPw2AzxZ57/38u69Z9TTi72JbULr7kr
Dynw9TVTm+yFLDngB0B556RYxke+ta/Ym64gFzFDdnv5OZrbH2lD801VJE5WAhDA1vm4H1NEav4C
RfU6jKqtaHiOq3xr66neJGOZv8xmfqph6B5bg/jlduzY/wasWNOqdF4pgQ69Cz9n6PtgCzgquCad
Zj5jxXgRBpxavje/EByCi8NnbeC7/WFwXO/eJvmbrkivInzmpbbfG89UBEm45n1O6ouPjXJXWzH6
zRKZEiZNcZFz+6qIe91JjWa/F4M8C6t8NT0uZ1/ObDS7wMOWP38B8d1spfMFwK3ikTpUrGux18B5
sGjFKVD8Hmwgy8CTiRMjYa4pLbzIZcs6ki3tBYb8PVS81fg9xs9DHfwK0pl2kKnbxevJZeIo/VJU
1hPuBvCvRRURjseDhY+IdCbsp/feBrMdOxfuDnFNYqPbEHqb7shzrI8zQYzIry2Y7pH3NIJzXGND
JKQp9apdMk7E4SRgh9sJvgCIaQJTsnRdNdI49ZmrGcZxSvotFaYCp7kbg7r6WnWZd/YD4r8//ivP
TPai5poxZgGBqETJxvJxXc30EzbpfJ6cHrqcJi3pyj0yYwIEov4I/cK69sRTIVkc7tyH8Z5bfc1a
zMRx6HSvQfQNQhYcaxHYx8BjaEJPREwBE1aA5RNzap9aviPZANF9k3x2yvcJsCe7tpIheEDMcATY
9xx2EfgR4N/ncaBjNGrvkfaNISwrwFlP3RZGkX0tVLvLhiCZUEwZ3I2u6W5GnV+mSaSsbIjHi0m8
3etaNw9DnsuLKX5Zi5NhWWunCRW+n3YvQRvrZ2/4DLnojt+V1SbHyGaKvR991jL9jmdw+1q2zyMa
uTPDnLsxze9DV7RPodwywPc3jl0Pq3a2GDGK5NfIQbXRtfxWWOaLCpW/cmB57TajjV9qWqw4U4h+
qR3lg93EuzaLzD0kmofE6Z5tiwQcmo9t38GtQTDOvMnAxQKuPzIETt6OVqJ26MmN5gppHU0rcGNh
HMB3uKex4fZBW36mv4l523ColHa68wrSXDAW6aB/dNOkRQKQ8Er6/F2YImT3AHu8WCsxDztREIwO
jfatNSjNWb4TVZpM3PRxz/rAyHJm4jj1aEjirHozKmCUgh053kb8xY6/UkN9MfM0uEaRQny9/CoM
jQtiTP/YqhGTocxkf0Df8WUIvdchZErgSHLmVB2FrPb58vGrjy/G3Jin3jIO5LqFt7DIo8PYRu94
KlIT30kd3apgODZlPyFQWX6vW35vQLy6b22eE2xbEySn6DKH0sXXIanAbh9fAFGGuw49zv9+L5gn
8tNbNiSuPSY3rCbJjdJ/PobAgVIAqbf///sfvwK8qqgJtFrhwDdjg3FKV3nk9qjyQsQVHVpZ/+RB
zhFbY8uhhiSBG53tJulHc8ff767DvgMhxECYyE0CDsouNU++jw9/8rl7RFqjqc8OvZEmlF9FubHm
Wm8BYPpbMwb8Z3j4YEwLdR6y3v5CoDU0WP9JkQcKlB7PGWSxddAy72MWf895Z9cGh2DjZbe4YEIm
A/U20HmBC45fS7P6VQzxJzlEBzr/E/PklqXERPNcM8ppJ7nXMmb8ru2zIMd+k8sWb1YLWCNnPT28
F8VXpfpvguUfKXniMNR7S8C0wMUDOJe1GhwSDdbfnxgW09tRtS1RzVERPjXsUVPH7bDWLaEqTM5W
ZHY17oJcUug0DKBhkQNBIjW/QeNvVtFbJ7677IvopEiJGkZ3W9QmW5s+xPuUpDdpFd7a7hVEsy5b
WIAOHEP8gauxP9h2OT4AQiFmUH2dRXaaXHzgswDVEHnuY6YyVryVvjlzv6NtJVllpU1maxgaWUeD
LQiCCq/YMomOnO4xYCQOsYXs0QgGiHEYszH6LJ3KRbdCfZBQNMIbYo7XZhdsDnrRMHxdTIXmVDQL
+A1kD/a9JWrEa/g7zWzpCptDCgRpVZTfs94ZAFKANiNJrwUABuLJ3fI6nI0UKSSK6T7639PRJzm2
jJZCulQrX5BQhpWAsc2OrRX1cO6C6OkaWt/lp9DyfR6CV+q8eWX1zrNfuZt4jt9HAX9ouS80BIgk
Rk9oV+6POa4h4JMCv4+84SmrUrKhgkd2x/XaahEnmymRI0oHZ0u63AUhzZntTWvkNxMRns6Lx5rI
d1tGPBGBRW7k/PTT97Rz2ZpCPGBOh8eA2THU5lId8hCUkQyKvaqKdj0NDYjcrj3xp5+Hvm7WRkdI
YzIR14jZn77Lfo6s2FoJ1ZjbKkEtbpk24zT92SpT6IUD9AKj/um4JARpa2elJkDONj1ywjOMB/1e
FHwCBX7rfK6fLO3Uu3x2dl7AIkka7qPvDmwUQrdi/ksgdB9WW/rMdzHKe6eZPtpBsZEFOa+m0yK8
in+62LdJGOjIE2i8nQudqPORnLcBSP8Av43lFA8NAx6psKBkH2rt1HxjKfmV9zWuHiSsMRTuXFRl
61HOg+jEzrRla80zpmSMUhFhDWKFqt7g81k8C9suKFgNYMeN2uZAz1mwZSOpvK8Y2qfQ1eZiOJRG
CfZzSu6NWnrS1BHrCq75hgkaDxyrHCD9NPpZWcCvGoxXid1u+7hkb4hDvmhIAJ6BSYMX3ugB3iBd
OZSIkUdF6NaXUMcpUeEkT2MygZezzmtSCUgw28bIm7aJR3KOkT6WHm5WUmYB8hk+HlrWOtNi1Qr7
gl1ZwXzLF/LGOhRPoZjr1aBwRg2++b0lCS8WNaV9qjMWwoRBG9U7UnOJ8Zqh/aywrefBa+lbhyxn
lqIBLROhkjx3AlSI3uWl/SMPM7Yr0zeUTd9STjSMDzUeDAQ1WQNcmKjTt3pi5MMEA8C4/NQNeCHc
l7wT7W4udoHljQfXba9lzqoWcsJV2iReFaLcOEu9STZGe4xVD1ibIt70hhQnzJuGZwXOgVjhem6e
pwGIsyxQUpZ5eHJiPlQF98yGR0tj9xmy/HcUy4CTOIwLPW39eIj2pue/TCM+wuCrxUm0aVlH7bzR
fjIZ10cew2Xbo/ON0y9gtqJtWFk/qjL81HHXJT5WxSQdKdTL+S33859u31QE3p2D3juGlf6aK2Kt
ZtmzaiBAXktGp5HFMEKPmy5vSZg2+rto8og2PoiJ5TC/5wHkNSLrEY0k5YV56TvqgLew7IcjLv9f
/ez/hBIgtnVm7Abtmf+lWf9TnOa6kn+E7/o+dMHftOJ1mUsvyQAUdilRY5P3uVKkpqAZhZE/kDVl
yahgLGGRRoX/Is1IRk6Na0qjv+mAmG3tVDWIJVW0D6mO/q6dE0tGz7+Vc67rkJNgKUS+CNoXwf0/
lHN2QJR7xC7hlDSePOpl/KX8uN25kU2wTMw8P/OvUPviZaKVrXsvwhoRr3PFYtYQ1GXDTBxHk4tL
26FEtaan/3iBS8DD7y9Qubw8+HccheZv0j5cMgpsfrhAxRsgHqWmmigiTJ2xsceWh9G3gfkzBmwc
TbT/G3zJ0pLl7e8v4w+Nse26rmkKPkchPf/3mD6Bs9wIkR6eUNOwpJjTdRmrTZk7b6Wi6AQWyiMx
QkwC3Pw/5I2/AaAtD1mz7/HJeBJM+R+WB2J33Qp1sDrJZSXdsC5M4tjbOoOfYTnmJwZpMqCQKb3N
33/m39X+y3cWDucnV66JNddbDCH/uDaEVyYlOekOK6i4fkD2dWoHY+MHjThg9t5PQ86x1QCKnb1f
pTvrjWffp49qLyeGLjDiXzm8MVjAPfO3YsQpMnfnLAGG6EDrIRJbMW4mWfvvL/t3b8bysiWMMM+1
pM0l87s8dcoZ+fhUxifZaeYrBlbHRUFQsnTYpNLu71JANNb6gEDPnmW9hvqTXRDgahSg/bRDlZgM
VnkJU3buBvFJumumQ2rpx6qt2nNnVttOo99zpbFnb4yIfH7PB48g0gZyZs1qYpUjuLhUVoRWzlVr
RtEJ6onE2rOavlJ4i5e//8h/Xp2eg80XrR6WDJaMv31QZWHXJu+0OnXMjVcNN/DKlPWWOJgvjaQS
jDUDYOEmn7VKzd3fv/efpxvf2xW4DBW7TyTB/75IssAaUL+DTBOADgoQ4DtEmt22cjFpL2PTv3+3
P48rz4HE5zmO8n2Ord++m4JAU6OWBNBmGT+HsnpF4w3SgOl+KvJfYxX8/Pv3s5bj5d/Hj+f4tlw8
T1xWzAT+/eOldV4z+SidE+BcdxtjUKck3ouGIPWyW4Ydy4ogLhn7h8ZTVekCmZfkaVt6DAGX9Wit
XfsowwoCzKImq3y4NsTOgckmJ9WxdwtIYW5D5yFs6hM1tP8fx4f15wHqKYfjizfMJjr396MLzFAw
DUs4bZQY7pqZRbFPGn0XHQGso+uPByGML5JFmMIed0ZQBUUsx+uJ3YgVsYdChHTOhizGVWZPPusM
dfWM6pMVV+HLXLwGTj3v//6m/x+XM0x9Vru87Tzvf3/PfWuIzRk70YlRAwN+h22Hg3P7gALwKIJS
bIrF6MAoPMzN89+/tVied7993lzJxFwxgHZtwvr+/Xm7DG/53rl1Ghf3QF1AsIbH4zPzTc9Css0P
dD9dRetVKztp2XUtmlo9Qt1B49f/x9X+u+VuOcowyHAM26YDrvwjNvIfJzDAiUJGBEeeMlVzXi3q
oXnR/Ny5/qL9XL3SlXPDUR8aLrSvv78X7p+3to9Lx0FQ57Kw+fNYYdflmUW0hKuYX5kJVihH5PTF
8fa5zJ7I0pM36eSMQINlhWMmIVrkkCUJsepubB2CzBDfNTyDuSudh17i1QxxOeoKLANqhlCBS4hZ
XD6MtrjPESVGFdgnUubFOe3r/uQ4EHMsKDqtU6iFuzbT+LfiFoLDkcxZVhhGnF1ea55+ExjdmFSd
TWLnTz0ooQ6U9ZmlxHI0OGTGAILy1cGuUM2KCcqHiiykXw1luq8FzzJRvCVm+GQRtrZLfBaFgwgO
ITmDXCib2AXgCSlW7QmVqlZhBZ5c9tPbSEq2kaBKMvL0CVMeZIY4vTQ9STjoMVl2NnRUSWfOKxuq
xQXSIcF36b1rIkF3BhPm7x/Y//HA9k2MUCRSSIsG4uMw+8flUsR0jxPE91M4wFKbU2eP0uB7EjXe
Y9+aZ1ykZ53CHusSQSPTOO2qIACrGwPnSMwfy2VGsCGe6dbqoESJgTkBWkaWJcSyYMJ+dWZ8ujgU
rP944c6fd7xvupyylMdLmPrHlfiPFx4SWmwF1ICnD5mog8ZkNqZf+Fud73mu3zxjOmWZ415TMLNY
nzJ20kV3b324i3QP4gUJTU79xZkVm5cgi5cwIYl6UI9rlp3ymIYlc8XkU7hkPPZs+fYgtrEcVewa
GtZawv8ikwF5vTBy+yzBtq+xiIcnMVb3j8qqpe+/5P+PvfPqbR3LsvAvYoM5vDIoUNlyvC+EfQNz
zvz181G3MV24hZnCvA8KUMuqaluWyXPO3nutb10RK7AwWpPsZfJqK2e2fCAS4jYJzEKy5nsTIHqG
9hgzKWTJ3NV08JpxtjbCN1OpMKXksQJilWnZwule4RO+5JB57AY32K7s0Hlp8vjxv18V0t/tOpbI
Hs0qIincxPIfW5hIHMUykCvkZ+YOF390bo2u9pCz4S+yMsUOu3ymEcdIMC3V0s9qQyJ1DFFEalXh
tkn/YXWX/ral6gqfviphIWJtU/98P3XcMrhs5jVMUBv3BjQ2nKbeBPr3DIAN2f8t7QoyRyp0j5NI
avOCUr0wGLyR09we+1iK/uGk+/dVn7eEq0kRdYCtnKT++IjMRUaTTfPQl+FDIzPVCVsLGBgyb0gj
ifaMjLzO0MX5RL9/3utZh419kA9kdCrOP/y5/nbeX98LWuM1DZjDq/bHDpTjzsHQTlKJFuIP5oxQ
7Nuu3saMAW3gncSQyYQfhMw93U4XJNfoeW/CWF3ClGCIuc6vzPUD/j+96tZUuxSTcXLA7f/tH97o
33cnnQPFWpRgbqJA+LM0y5QonnDIj77QQGXEOynu81A8oo4lTYax444GLCg4NP+XYMUhWNu65Na2
4jw6CvGTsmBCGQ3tJQpXqCtkb7tpzPyYzXBaNxNC36eqnnJIYPK5s7rqzgqRk2CDzbgcK0/uWYbL
tIWXSdySt5TWR1B0P8UF+Wc5K8GGTMocnVVVWC5xKqi2E7h+D2F1VK/8NFNDWai3MEu7n2praHut
VkD2zNDLO7mG+YBZ6KBFtLZRpm3U3jQAfUAxGCSjIGCbZaXnlLpZQNm5fbLMF+7pgq7k6NMbDZA3
kvldqho8S4Wx8OOh6uZuM8ylun0UICUDPdSvSndccEviDilwq89IEAYPapX8Is0c55M0fMnl6iNr
KXHDOPMA6pI2EJi/GhE9yKAspkPv5RRGGoEefW9dHotoQtPwIJrDfa5hG5QL3gjBG1FaHWNJeGqB
627DCS0FrMpTWL0x8E/wHMAe15t596ik46D5NRUo2BOLjIKKnQCAcCidpSxmj8uDXatq0z+cOf5+
8WsSlT5+YwsE6N+K3bjAIYOaq/UBUlOtNc7jDF3BksUDvCF0hLnI/H+/+zWJ2x4/P0MKQ/nzvNmF
otwNUwT4P027jVCqp6wfrENCYMI+GfSYuHtl23UxXRpUWTlmnt96BQ127PF/v6nkPwoclWO6Ycrs
hJjBNPFv91SB9UOqG43sVqSDMEALUiMADAprJBmy3y32DXWvR8FJUHsI+vg1FpiBe600LEjdwiZq
RkZlMAXiuPjiIELjGN5IhdBxEnLOThaj/CW6KYz/IBjDHVxg72tp65XTJP/TSm/+2V5S+V0AyMBr
0BhPUaP+kVRMllsXE+qa+NFUQ+8XIslfck308zahr/34Gsui5D+epUBF2moG7mAEi5/A5qH1vT41
AyRPdmbmwLgU4XWa0sV/PMSc4pG4Txw8G1Cd6+uaUNI8pHVhh3W3+PKUMlDoup2CEI4hCCk9aYqB
4tLD768XhimJrvixlgg5LM/pv5+KKFOEkMYzznHFJ/5k9kCO/Xrkd8clSQBaS7ZUk6/okXwqYdAE
A7KlTMl3qpbuEqFirp2ogU9wyxCYFb82UBK7W5/OmIUYSPjF+vB4ZrUxBSU5hjziTuawqog3IkYw
yzTJvQOUgBq7DnfUotlu0tWtDCM9r6foXvdsWqxiKObq5xzki1YL7AKRvGyN6CXKyR8xauxszBLQ
iws6KMMmen44M3/br9ALYrmDlq1N+IH6mbFMlan1VYg/pa7xAyWvz4sacQBv4mmjYNOyxZbo0TxI
oaOjJZEZbjwl0iA9FxGMMrQsHpgWRgUZA1YJTMbBwhO0zVilnTk3zaNBfAO952BTERr0OJ7Bpbyq
SUgO6Mq3ztQu2q30tce7ZAZ+Kpi9Ez/axI5oFNq9S+XYtVKuBsoXJvNIhFwwhN1RUMr+CHYUfbAO
om+Q1cVpupUMXQzXIKjF5yQUrW2IdrhRreCO599J65WuCC2EfamtACiBJULtp54A92eXOkEwW6Yo
sPRR1/cPuw7blmCHI6MroRkQU3QF9nbSC1EnlTuuwdCeigjxqiIU22hqqBdaymlLI3K3bb/jnd11
0LSeR0hedkrWNh5QWvJzqeVHVC6r2okAjhTlWYiPYtshct3i3JLsmDxLgKBkrKWB/oxgTPYS1DXb
MscPma4JVwSiMf8JX+kRXbBa0YaS1J2ZRdJeztVdSLGPRn2RvS5o/DkeHUYfaVFL70WuvapF/m62
IcLSPsJXiit+L/fNRhgMbaeEEla+kNQ4EYt/FeHqawb5DeEsZ2fgj97YgM6DrTTyQ5O+ma68TbvT
scf/7lCKEG5Ns3kqa1TqGMmeHsbUeZXlTrX1LKPvYghDLxMqD8y0qb+UErzfQkgKAgKQVw1Z/IYS
tt4OJpfRw10MKrm7qgMTJiHW4+9N9CmGmIKtVlrz59D3zWImO0UCGU/mrgPfRlSsvsi3BWXM84hG
nMjsLEKcxJdZDRgvqiVWW1FHN0J3wehHRC2RMl2BUzMEGZJ2k8cmEPBaJGBKKHYK9HHmxZgXJwx/
HhjDCBd2oDyhF+DHL819ljMAqJrokbOD2Us3Mzth53VMEhKscq/OenWHzBASt1r3DE/gtSkLE9YC
ltduwHrrwu3NRCynCAiynRqWpP6N4br1ziFiWxEJZBMdaZZEezVhFWpFbohCIXK+UdLW7VCNuAMD
rJNOlvNoGpyfRpMN32BCbZUKCj2cBYcRBPHPCl7dAW1fdRTjeFWmYDjJEFYereJGpdIdafVmHg1I
Il2MRNmYpQqiUijDvTm0nDL1sH7mXAswv1BvnJiwrFjtqeh6CZwj/Kq0fsK4A/Wu6Vlj2nbJ3KGD
sBmo03jg9498vYCCJJqEyWnFfEVBRWo8lqthNOCoqpF5hVQpXSpupppy1gkRY/oxPvi1gTv6Qy0c
4Q+lJO9ApBLfy2qiJ1eMzymUSXbKeXa7KrwgIDbvafqdjYEJa6uYfpdT9VBJ1qGMbRMxL6B7TBZD
MCCEulqT1D7Tlpc2Yj0rThoVmT+BbMwnfyYyFGtJ95nNRbONc5JlwiolBRBZ0qEszaeWcCs+0s+o
D/cWPhk/hdZMKLVcbWLG2japXqGtNUP+kqcvfavArZLDQ4yafDcMlc+UMTkIGltcY8HrjYoKXaOh
cqysWFKehDTcVAL6jzUCsexEYzM1YrMN0uSmFrT6ujVlvqwK1RVEPGk9CvN9nBfiPpzzF7Z8Fio0
qnzaIo0+q+0xJKFvczgTW1iQpsElbi3ZhpCNp7Ak/odpalKhIlLN9lAhnSb9wNoKdcXdLGpnK1F+
paHuzgpxO+gCcElrk+bFqKaKkHk3wtmS+F2OyzUZKoX6LahniGC9Jm86U+PcnKUXVPf8GZJKJPFH
U5kAjzi/hG2YYRTALbacGUnSaBNhh0u4iVcYr+Dhism3wUKCYUaY66ERT3IvKmfKFrRq8GkuY6Pg
5EfWijZJJuOAnv126hq3NGTziICu98o1mwfplghimI++I/W3rNNprxFn4PTrt2YoHDsEQ2DaKweT
m2O6j6xCHgExKHLL5l7LYUKaUD8hnriqmgLCjKUyN9oCwlhZbMehG52l0TGcDCkWn6A3nToQJY9P
knRyQ8NLORNej3vs2MUjqrxlSj5F61VPz2rcGx86vI1WqzP8WqVqJ9M43FGpwbqnYwzOnzFLpH3m
ho6qMMmivSV0Xh0I6ikv1Jn8yuZKSflDjuudCfcZ5LSrcpSiMJp+IOfAfZi3N6hP0JZLSdupvXEm
KeYs0+O+yNDoZhVQaBZmR7kVrR1hDaKzKEhtQ+yJcMhGacsRzevjRd+1mCeIGyE/M1GpOiI1dvSZ
NkPXEqSWi/o+TwmwLGv1/hjL9J2SkkbakDOQFN8UEQVHN+jHrqgP6iq2nkIFmE16LBO12ctpzzg5
CDFaD52KMG+cdgo/Rcqr8aAX5TYOI+moDTpw2uxH3SXWOUAWpNDg2XZLc60nhYzzEKxiGSy9H0uB
Gy2HYraqM/oyJMVqJeyZPAN5EQmiS/k4YiANtIIgCMzJU2mZ0UnDPiHNknmsG901F0Vzm2D8fDjL
OyJqzBoWe7O0x9rsTFuzIMhYXec8hiFdpQh2P6RuXQNhnJC2egSTihw4LNljno+mlVwEYPiRa+bS
raI7kvTfRW1DqsRNbQJrH6MpsaOggoMnYrhXIcnaeoX1fVwtjDhE8Qk3CoO66Atp8bSrOuWKorVw
5wT6baD3gU+Rh04ea7QjrcF3AfbMLdHTn3GgKCdtISwVv/xeFjNoyiP5HIoJwTDHvGDg9YnFojs0
hn631sQDNRH8IIe8rZdUoGk13gulFQ+9GroMUWenm9WCZnG7k7D9yhzNn+jtPeezLB6yBb3KGJBr
G2ca4+1h8GZDic7ISTbjgr0ZQIlxlPoO48k4xD79R4JeOlZf2oI5BbN21YX4lWW88UeaR5eFzVhB
3ronGYwFpEvP/aJZF1oneoyAMmYiiMCSsV/dDt/o/lU3/fYAnISpMV0f51BE0+R0K0QURqbCMo6k
W6i7xhO4812hWYhhNcitbXouzoWEC7Xr94g8WjdUzOEmWONenELx1PVCixJegzKk6em2iIxLIqrN
VsgzTDMLwjuYBQhV2vjLGNJlP409jlUrf2qklA0tF+5iqFbbRCHDz1ATxCfaiBk8DvbWVFdPxQIo
QRL0decMd0HFz5qG9G1Q2nudT6+6NAZPdIvQQ1WpfBkwWdMeAjAzJy1iPjJEdm1K1YK3CWvesBzi
Vlwucg94oMlH4dusZBecSL0uGL+CKOG3bcRP6mHBbeTuGJNDmNQLXdAulfZNCgFfVLk2gLdBvRX2
bYXzaNDb8ajgD93ptfkFHUDGOXaoO6ZkJHvnfloSGadqloJxA7rTbxFwC5wA8SjjVMxFtk4suQ/H
56XWZKJBq+KGGrvcx5E5MQrob6aSG58jN5i1YAvqs7YgQ10VnypSvhpWk30Mrt+epj7BoB6sewal
1pRHfqK+67XAebAg3dOu2koimBtcWFvV8T7K52tYLwR0qkvwDgDZjiadiIpkuIaDyj2XtMrZWNiV
G6TfcxzJ10BRL5Y24QEZlewINRVqR2Y9mwoeR+R9p75WQerPzU1rq/Y2DCgih2qBvEv98LhuRzTh
ztjAcGnBPW97Q5meprGRzkmvWK/sPpanzejhMfps5gogwYA+1gXjS/bqOO8XgTqPCvtVtUb1IOQi
BktRLrb8Zd6mptCY0bHaBgmgfQt1aNHk4W1FylQN4vgZcjyAJmW6A/xmDUmHnZ5h7KZtaN4z8yNY
NAAoknUfwa/85opwWzcw0mO29XVc0MvYnrjaMC+WAWNE8h2iVq28hCQ6m8YZmqti2udixz7ZqCBq
hmECBzB4Zc95IKsVABdZuhDNNUI3yErCNOFcwIeQESBVxS9aGZbHVEV22ibvHUGe5r0o4YoIJk3Z
JIj0Tgq0QMQ86SFn2LTvjO4oT1HtTwxZTK258u0Q/yYzEuaU0OXOQqoxiZ0AQ3qGoh2I94IZwGGm
If1oby1t9L0YmOFaOF/tvA+SIxZrlmZZf2YE/zwW87kRcHWpnODmok1wPGoYRduIVOcGr6e0FTLS
dLqVZdQm2is5zSTPtVnrBaurCat+e6lqQqmL0MJnJZkHFpJhi7/aBHeKqjPu20+56xWQZKQGTRnK
HTCJ6xpWzMKLiHw51KgM9FkkvUY+MyybPjINC8q8ybNM52g7eXowIm8PyQfDjtGex65LfakL/Jwk
h4NZp19hVwvbLJxwdKhMwUqFedgDkdShn/WQbUU2CRBOTAvqDBNnU2htcyONC7lEAsA1smaO2uiy
zHgAs5/j/ZSZu+jxlLkAUrrDEHaKn8caDbNS632Ow/FRyw9VAI19AjO/wQQA+JFRCRJwMCc6Q1Yt
4jMsUFE59C2wm03jvjcafRcH0zlEcLkDYvzLaGbtlIvmcTbxRbQqnhTiMsZdhCzTFQXlm4ri2NOp
KCiahsUZ+Px2RvM6miwNssK23o/j0wMExdlI5Ma3bAky2wMzgdRcOgczWMo6ak6C1j/XqBadtiPS
oCImkII97r0hlLITLeRgJD1u1Cb4nMh6KxBgPco6D8VvClVLbw5GIl+k0WyfqM+5PFeDbB6TCJX7
ZmqpF3y5h7LPJkS3anilf+8OiVV7RhiKbmcgq5yFqD42ddU7WVNfpKqf3/oNmnK7EsPm0iJEV3Gt
GcPSno1eO4RDxF8ePMQm0MpvY8N/+LAeauNSuFNfXFKsQq4Uor6scVXYqdm91r3yPGBDxmY0AztR
yQUIwITBIHJY+b9yIcKDlsn1aeRn7q1RexVK6xtnFbtWzWyLrZZjLk2NbdYUGGiy5FS3RKysVWZT
zL8bpVmlK/vCkDatxOh10di7xLVraQ3ZuZYjDrx9dg+UnxIwLuzh9cyxStuJdSm/mcEnFMWvcMIz
oxpj4EUyURKZRNk/yYrpYbOU3KDtwg3Otl2IOyZdyIsA1U/mlhWdcA7+UHsOcgDO0QpLtQbeF0cQ
gmncavJzqtASk6Re/7E4OhlcixKeyqig2jGlZyvT7TbUP5RBGy5ynO0b0cgOSZ0/hQ2Fl6qocF+C
6TbOqoACC9Z9lxIB2MaVuY87+dCSDO61o6J9DlKskRKr7fW0UC7Uokcu+VJvpz3qBNkVYjzGjxNc
yeoqxUwvYlTH/EoWgjYgjMZQoCnpwu0iGr8iiX4UrkyM3j2ygHHmXm1RrEYG9Ws5suxYrfLecq3b
UTh3e2UZJpxVQuFZ4uyxTBBj0Y0HeWYEOkj1+TcIchWQAX+a3CQQyYhS6EpMiQrSGpjxJpi5Noce
nXFBeiBHLQInkrulr/bKFuEgal9i0FTBRf9WOQqpz5ycAx3DTHLCNTbaYbAUoHewCC3L9NPQgfMt
YmLREZyi1Su4LujtjyqJmx0sEaznw/IlbOHy4PixzqPcj74+yqMzKQT4PfBdUAVgJ03I9kOZrKJR
pln7EE0yKE59nealnWoAXbRw2qoGWNqAss4sqnarjhy7rYxyii1IH9DzFhjL7W5IPTksC3/o0s++
0+MTR/nabnSFvYtz0z4qu9vYWcpeaQ22lFl8NE3p5K2vic18lHIpdBWtGDbhOHyMatNtRoLEnTTV
6X0aRuNZ5kihN60WlW5c4/pawgvWHb/vIEmU5bBpqLZqBV8Y1yQ2VKB2U5aP73or72OSdQZDPGOi
FbWp2hcTI7MZ4BDQFQe46XRF4gkevWFSSsrr1MvKPmCR7U29PSyieFsAEZ/HBkBIDx/ak8eRe4dC
1FyLnawLvpoRaoLZ9FzNNZANU2tJR7dGoi9AfzmLqW/J/00OIt48yqgROT3YYeYnyr7CHmQvEDN2
wYKxSgrqb/w7zC9y73VxLB3bsT7L46TvhRkDOL30q+WXFwdii063qKI7hdNln6Ri67ZSZbqy3t6r
TG6fsiZR97na0UoU8mtz1kdNvWnpmslSfhfNzPSqQa23JuIEGhVmv6HjKz3XbFV7oPNT2ZTXNbQX
2BxuvoANAYP5Hknz/LQmR+jpbK76jfgEqL42tYPeZ5LL8nE19BlcwFgTF5ywRBMUpR85iQ7zhR6y
qzQwPBJopzc0qwzpan22NX1suRvT+aLgcsM4TNw7PkjlJpgstqrcmrsAyIxT9TgaqZU1RhHrlVtD
hcHq2xMr2QHo0oqQQXirOiVbLj7sMfLySTY2qdSzrwky7Wor1j/G+QeBrZDrqoASU56yM9Ejn4FV
fOs1miZz9tzmsvwiA2J+bG1gPaqDrA0/qPnJVi3wkCiofy/sVq6qy8WxBVSyId1Ltmlrw1QI1adG
07yFhfNeshjNkelrHJo20aR+VfUcv6I3eDclkqUNq/mp0e8M0xezMJVjTyDnSWVBltCUHeWe8YFJ
u2WnFcvPMS4jrA1kNqLiVl+D4IOK6DmnY/RUhoRbxFF66YiIZZIRz5slijCYjjFZhCF41oJ2ukCq
7b2pRG6fbtbweNe9HQSjBvKOnlREnPINj9erzBHopFRHQY7FLQEDRe/PUUq2Vl0TaNS3bp029Ye5
WhGCsZoudV2Kt1Eq3vHTVde5bH8VK9JbHpNsm46C8bbMBEGxLgnncsb7kY6LupEpvXZtT15AqQjt
OZyuPRQkMl+ywFWMBFEwLTYHAglrlb6CCrSuTo8N6mk/iBcagLPsL1hk8PMgkyW5WqXRZRHHFcnF
fUymt6AkM57U8fYYSONBWVsj+kxmyYDn181LYrfQ0c1nmaXMFSYCEax+fknJX7wOM9/YVnlrdT1y
2s06htB9PdwjLJs70sm4OdYviYDp76K1V/WMMD9iV0qjlF5COOSGTDRXw3SFFB5yp5tS6l6MOt9z
8HcHHbe77QV4lbkeIdSAihQ+pWr+GIGevEYWNnDTIriErKCsS4/5gozMIqPN6KBPUcWbencoox74
MD8bB8gj75Vs9HwGXweJf/vEPz9/Xgd7sPG/8w/7tYfWcgsv5ECO0NV8zt70H3SD5cpuR3tUMPhD
cmFs5HacIGKXcFssOp7FKgwdYN6BN26Oo3mJxzs69gpWceOimt2qruedvfPHGWeZ/WnakhPYkzd5
5JP59T6+xtfh1XxXfoG94dRLSh6u5BWqSgHGGvBUE1CnMfrw0nxjfhF2XezEfXYg/PQqP7cfDaJ1
fCZ4ogzYTw6N66B1cYIJ3aYft/Tyca+iBMFBIp5JtJ4drYqeox6YPEC0NZhwBjJvVjtAiMM2SHoV
K35jOYkyC3tiu8/Y7sqz2UcfY5lP3Kg6MTuZ8pVyELA5zgqgQVNjFxblMUuHNcUMGEA/CeWJ1Kn4
2o/i6xIWm3YcsjeeJCiTypAzZpy90Ul2tAYJQqpFNd5yVX1TSH6PloTjJuEpCoaPgjdxf2s8ogPh
sG6u3ejiyPSvKeCq4H41brgp62rUXa2da//xUKtV7dfgPn9/aUQJfcQK1w+Zj41vQG0j6qtt/MeX
j2dpi1qhz/OjxDjNZ/J1FKJjTud2U8tT6VuVXjIv59kfXzZMR3aLNrgJ8V5+mRuQPKKw5lFiXraZ
MvPp8W+WgIDIWGvoEEt54QeJcjQYEG4e/zIoh8Kv15Dj9R2Moyz85fWqIAJUxYNTjFLuPx7CJMi5
uXn4z2uPZ2Bt1mWfPRtyPzskP5PwYwPcY1AvzuOta3FFXclM1wmlChtOX/lBS5LA3GVNexArmewe
8G6Lpv37u7dr8szju//xWlIDcCIzq3GYk74sRR1tGkPGyNRGceeyoUGEWkN2qHwKv8XWmRXJskXH
KLP0yKQRaAyq5Uz868PjtdBoyGSl1yisn/rjgXksvdPYSnmc9AncjYBEQhFZ9QeNCB/OQaWfrj9o
ZLz/Wzv4/2T/fyD7S6qxKv3+Z7L//sdnVP4V6//v/8e/sf6SJP0LsSj/SAgvdew//431RwTzL1lB
s6EyHmG09R+ov/UvygqkmrSOLRwpEjrO/0D9kexY+irz0Czcicr/BepvSH9qWcX1W2AAR4+nECD7
N1FOygmSc0ygn6U5GXYpgsCRIIN9z/wanUCcAQDJIrnzHw9V3A0bpuVPNC1bJBdxK3NS4unjgaYd
FiUMTg5N5GbtJIM9EqLWn9aHx5fllJBWR+YP5nw53ikELvmPhx4wiR/jOvj95e/XgIKxcDeAU0No
CqAUa58KFvn++iC3Ey+qJAZinwxq5/ealRgg7h9Pg3qNzhgMw1HLt6WmZIsEugs1DOCDoZk7vYyu
gWpN7Fv1eYIYsbUoA20Ug8QXGRXfRrXiyofEOjI5y09Ri6cP2YEtWWDPlQ6/Ou070a4sCIVz+mUV
ROVlBYLqSFc5AxFR6wuDJLF2tldB46Wm42ykCgajhJD+8hzi7RYM3lOYmC8oQvYGII+4Fmmtywu7
Qauxra7rw7RYJEA9niJg5eljwVAkUMKxAKd4fZ+PFeLxjKmysafDXmfh4j8esEziFhzjyzS05Q6Q
8e6xeNI5ZPoW+nUYEBIrDx79gwFF9d7sPpM4haw92GLXktJWjQ52+grP+2jz+Ux7NVTveR7Xbtrl
f4kgozer0ljAmQNhsvD/88AMufzLlzQBC98txuQ2mVK/SUOZhWt9oK9Z/X5mLMG/X5PRPu0ylRPM
umk83vnjwVi/fLwGl9qWp1zVoRBna9zlmouWIHsP0y2IgOwOmweZCsVbSCJy4tQ3hSm7i6G1fpG1
u5E604+GSR3SQAt3LeGCUMDtQdggH2cotoHH7qyeEsecP5E41QJjSERq/RPPLHJUMZtCfbYX2W11
MuAuHUb1kZQ4/dASCSydai759/QXExYbBP4pir1E8xQoZul+iFx4jjR68ffe1epHSemfcgYhgoIJ
99o5p4bofHhdWJ4gXjgoOPrcxtK+m4f98iW+cMDqWfvxwT6JqCk4meKdFxmJHnRxnyLlYd5M56Nx
ORUb6pG0xoGrsPD0nwzdkQXUtlzTY6Lbb7NZFffiriQb/VXHqEzDDG7/QmKgQye9n4iM8rNxm5An
vHTUaDvgSaAEmA5gDawNBxJDZX1VPwjE4uO7DM/xTX8VCPcMve7Y3TlO80kYbtjaS79VqWoZ/ckn
CsMAItuhvFWp0z7xevWBfd37hDVvE5p8zhnXcl7/6LH1l7hj6NHDgHURVOEaFrHJO0iaVB9xxDRs
5/hKkVuQvfGTifrYfAcKDzCAn4mGqiTKllrWSbunNbZhRoGPjcvOLUf8rNY6x64zrz1P0bZR6XuR
GuDTUO+flOlAiOaL8pbTNSKmmHkFNK/QbW/0k0JkJffAX/ZD45E0CvsKwYDOvflUmbuqtNE9xRl9
HHcUveyuHwvkaW/Fl/FSvNINuCQjZAzP6A8kgmMoM3Yzk4W1vmCGsy2xZhguSIh2+I4fxaLu28an
DA4+fCg3ByNlueazchQYojj8Mly26qf6c3rGURoedL/ad3uT3iwYItkdZDf7UbabkNsh2CbfabrQ
gYrRFp1khZVip76mh5E4FXQdt7S8D8f6dbrK35hkNe/Narh2uNiGo1md+aP2v/TMR/hlcFqnEYi1
PNvIpPrBUDUOXWWbuhN+aw5evMewVj7T/kOGjDTIdLE4SblHBsRNRST5y/LxuwIg2JitZzi0lH5Z
36Nn5dD+VH+QYP8Z/7BurDszRfk99LCGr4qr5YXQM8oweXTpw1XXVkFr4EhvTM9rx/JJYsY1CV5F
vdAp2Q+XmZxVtoM1Idmm6/+ZQ6QmQIDrId8AaYIc0mJKtiv3x3CC8zecKjq8b4TPENuMhvmEH9uT
AfhBpCXfxg7eoWclXka31tHB8R86t3mmjcGUz2LNcDRrZxJjsplfxcUrOlAwOAQ/WDuCmTkMp7cf
hK9nJJdEHk+ao8gg+BOmBgw7bim2XL4dKR/APJoPgBTKLvlBU1KnZWmnu/IJZT6fefu5PDMP+yp/
WiyhtgAfFrc6UXUsUQA23ucX7RhCn+U22IYeVpsNQ7Z5cLSX+IPSClDMltVy/AajZdlX16TbSYNN
+AR/S8BidDtEcV89B74UEK+3y67C9xp5C1GEgsefnnuveKbDwQ+UMYKgxjv2rwFT1sYVZyL4CNPb
mPwedLagvWa2AEK1d+R0V7DRse5gtnpOuCgbNxS88NOkZGBA0HhRaZNeIUJDDzz9xu19y0/JV0TC
8vfwicmKdjHI5l2Un6SYQzO2I4Jup/dyeEnqUyptQXbSykOgW8IQcxLSxYWjIXxrZ2Jvpw2+hua7
dO/eg5MlrYiMFEIsJLDXkXQf4Ls6srt1vGSn6qbMt530Ole0gG/tdDHEXxFp65lLa53FI869QD3A
BAHLDAGPoD+F5Irb9A6ZwIwcfm3jvtyD4Zvc/iQ93Obupd9Oe0nhFqrAeFmgBcGP5Ve+hwrtQpw8
uiYsFgZjB1S1nU2YIuK51uIv42bBt2h4UwcX+XhAFPCvbM8/gz1tgsnjF2P9JwZ9o/vR93B2JPtZ
8NRbmL2n6kk+U/THnbOcxr0TvDf+Oq5g6ztAU4SBQhjBFH6n30EXhaAgUCIxsw8+WkLbxY1celJ0
LZuDEHtSdxpG5K6EqTnt7MaErZanFJD/hTcr9Xu4MCBe7Je62E/lJmEZY9IFVQgpUXVIPywfge+T
fgDzfVYuyyV4MX2u6NwmUerdQEbDEpNKi80E9Z23wHSDAZ4Qu5G0KZRzBRk8SzzcYkN8LuS7DAVW
8yXa9U+ZNz6T7+sqG7gq2V4qUH15REfE3TllbqSeZjCWByJuN6+EQ/IX1H5I0Xc1gtywmwRbUeyS
aMKGRgPHL/wooWgv8UF/skYQJAfUIvVXR/dFWNkSHCJ3k+ak5S5JtuTYmLRF6u2YPDPM7rWTNNAE
dE10gIHDfy9XAGdvBclIPfYQGIw2sgKvelm/FZjuS0Tvl9Otbe2rn2uawotwpcUqIepl69Ud/kqQ
bJOfcXqTE4enEXjaedut+JbDKjSsPa136axg3AGWTep6ohys9BWeEwKzsrBD1Kzf1bfqZH3kpl3c
eHVGuXaIDpNwNjlpOOZbTeaHVz1BuFzs+ThtzS/1rXTFY/Y0E/28LqfdL8FwGzTte33TIJR1h63s
WlvFK751N2E73BYvvArw6Pfthd7ZR7276aFd/Gy+Tedu8UymsA7/CzxsB72lRPnqJmBa3fRdZOT4
3BARLDkmYC8bJMdMN0Ww4/tQEtvhyhxXLWqFfUGLK31VrjU28dAhMqZIXVJTm634ZX2Ib337Noxe
84LkZ7jlG9zwMDUOnJV4F/9F13nttq5tSfSLCDCTemVUjpZk60Vw2sw58+t7yKeBfmrg4mBfB1ki
udaas6pmFR51ljb5nQ7NYaXrFG8wG+neJj1N9+FeX7n+/LGo25QnCLN6z8HRj65drJq34Y2pbp7Y
0plLrx3xAdjna+MmXedfGEAlWmb5br7Wa9qAgTEh1qDsBt/dsfxUIRg4Wi0mSaPGEdHlIdZKluG5
WwUX4c344cFhvvkqtvdFZGtAvL40Um3bNBG6eDfnS0tRwjv5lOhnbikvVhJ1saz7M84fWuETBVFt
DJQdSKsT79lb2xpEzhJ7dngcLR/xCYy7wrSkc9NlJ2Ii5YrJmTSQrvfxImkybyDHQPeUzxTgTLGk
T7epDsUP5zQMOAJC5YawAJTyB0Mpv9137apnRAdvIMZ1D+0Vvw/CPt9NLxI9stjxH0MR25CeiDnD
7GVY92Fjd67P+BJLiBbOiAEXmJl8IIkg6dzcVEec43GyrS7JNx8eLnw48AewgQtSe4HV+FHGVX90
yTQjC6w39ljs4fsJpdgcmEnlR7HZKqVlfoaySA2gTtcUHR74+IGK47nHZPvOO+omQhoYqAkOON71
mI62SKGdxT+N8lxY81lK9ZQMfh1djPJrzJbdT5UTZ/f+AnSgb1bT7FFNSIeB0Q8/Yxh5O8B7Onmr
UHOGJuRNrSBRoi0DtH+5UisD+FvZreJCMtd//zHCfLEWCE5HmY2fT9qve2Db9dx1//uvv6/9/SdQ
+S6zp1QYRMMieS+aTdnhtNFiClo3MsgybpxU+7TL6/APxHr9a5DA5P6+lgkC7yt+fSdVm9hP0n4z
LsRIdP++jZajzVEd/j+/rZZl58CuUEdqSyNGOZkI71Ud9K6cv7jKpigZpgeO6l5/UDZpO6FQ9wmK
fj+TpnWOKx4ZDhOBSnm9XuSIMdAs8E+lpM+f4NdsfPTYbkmYKu7Bb/EbyRucysUdLRo8ON7YeN8R
PV77Gf7fWL1iJtuQL4Sy1qJspksZfs1VvqlRI656Y/2SF33p+Cpt6XhiwpH3eDwx3Ch+YNdIrLyx
LWSPwVMT3/B1sutRAI4EhXgL3edFVX3f7XoL9/SLflF2+LwVKI5MTwNAFnE9d7Pf/D4dQXapRdFS
8zeoP+9maD23UIa77kP+oEGaN3z6fewgoSataqlbGFzCtXrqR7erHnSdAWNVePTNzkuparrUY2Vu
9fcKi86PYC0epYd+ab8E4sp+ccHgQqsfMBsDnlQO934iIUBzEbTIv/1PfKRJLdOz9oWG/4R9D6xT
Ep61Pb6L41fu5SsKDwk6ZNtuEZrNrMJ/gmy378ly+g096RFT930YJ9XRuXSmNe3jH4piOr2BaKeP
5rd4QMQRmILjDFa/EsIap/qluAz5NTIBpP7VTMm3+tI/HQZqw9Ip2F23ypfM+XdqfO5ISz28y5gf
o4oNPW53iVXbcSLqeamd2nWwGzDF3U8YaBAiZWAuxZlmiT8DkVSxhcpBPbTxciTekUlitjzsYd0p
9/glXmo+V07zzkgL/quF08p4qZZkOdn4PA5esOWpJAY5ZxT71VP1d5y5YO/7u+B+jzbJgH60JXLJ
jmyksKsZu/Hd0wNcb7xorSxrnOfo6v32S+YW/PCqFbmTk50vW4h+e/HFILlA1p6b8ftLvnAWzjCK
CWlaFsBXIpzpn5UNOIq0kdhYLvEhUCH+CeR2CpK8EUN8NAjLz+Jg86wYGX+kXKb3+kmHT02F7ZjF
/EbKQX5Fegw7ug42qhuc8icyXmr46hxSGiIqwJIB3zXUoIOt+KgP2GwxVFzBWI7L7hofyGE27tUa
H/vRTw/FI7wklYVR3PRj2MqJfHQjtoNry+TPgMmntXD7r7FB1GmF94nAnaMeufLPS1JGR4XkkCdY
RbNoocN6XuQVWuE7d6PyF155eAIIfWCplFxLyc2IKCdFnCJwGT3U0kMGYSWvwSEPEYp0pjg/lZmL
6Rm3vSywBcA23n4uE6LgNCtPllgA8I+28YhZ1tVzB/zEwZnZAGaCdOo6+3kpQjf+NHa0A5n5b1SR
QOy0mlxia/FN8Ud7qvvl6gWWSQzQkyLjkvgLf/5CDMAIIpuG7J+Z+f2WPhLlxfCYt8/+M3xaoWoz
aY6/nir5emUXlKUcpY3XfTIbvzQyxoXgo9ZgI/i0P4NLnr5pd0+8oSw5RMBMI0XMkrRNNLFDYBOK
gewPBbtyzz9wzw5mv0scBPdz5Y5fjBRLm4lxZ/AWBlMfr6foYf6CIuBNdeHBwGeXZQgAxA3vTqAC
wjvNt/bFQxK+z2SDkTv2IEVF+2qmE2bgIfoLAIn37pctLvwoK0fHtDWlVtv0x2YvyNRUTn8v5SXu
/gLCKAtwYqWf4ItAueIjFtASRAKBMkS9kKR6T4iHMiwc8MTftHabB16RHRdt2MVcBY7vAAWabf5r
wL9SzyBl/mGuGSNRM18A9gmi9bBb0EwbTvP1REXBo77D7yS7zU7nxwejZXrJmu/ZY3GetH2WuEPn
SBKjbKc0eXuyM92Dwg4Tu6/9YNg14wtmYQvV4/3IwG8LOBRsn4InX0TY6Ng6F2x6NA6ADuAEFRjq
dr73x2LdL58XxlG4naSUnYC1kIO43N36J0EFgpz4YmgcnLtZWSqml00+wtWXn4RuKU5zlV26F5A0
lMzWdM1OuL5Vu3K4gXpxEj21Y7igVHA5cuovwzX2IGjRRrmzdlvRmnblQT9OxwLj0xDBrQ3xT7GA
AG+teIrD0/R6uVNUMp/tVMNqur52CmxvLtx5lpxw73apeYpiKG/WO4vxi1Ojmfw4ZruRbJw2i2RT
XJPdcDQeKmaCdho44u+oLjuWXLIRvjqED4onhsspXGeYfYKERt5oIF2yxsURdpRlyN4FjlgIv3/X
mxujuiLm4bZofjgw12Hr47GroWewnn55aEoPe0ACath88Ek0KEKKZVag2XQlmk8MAatpLU4+EJb5
y1FrEuExIdN81+MNJxS7KA9WNOxwPiAntH0bzvJvy22+sNx03c4GF0gc7C4WHFlGXOcwgc8fVFVH
gjPkfGWhwF9OVrgvVhhjwnw1JHpGVv6JP1EJE/BOrmT2Pj2GHSuNDRtPkLjjVXEJ3KXxVdQ2aMMR
mK0Up0Q7gntSXqzoULlWgnKlWhgMd16yagX0l6SLnfvXRq/Q3/Leud7qpRmWrAvMXNMWdFJ5aOQR
5k6KbnFeVRjVmH6FC1926HgafyKX9pi5X5zroa1dXXrTUYbVy0nj3HPrzhYHhx3k8vrM7Cxk2nHv
dshYRyvk/yy1r5Q6RX3d8Ge/wyg+MI4JNvItjwJdJcc2kpbcInsoetlc43rvRrr9elBweFjgH3wi
a6JpONaGHccGWs2IPvmJBM9b7Nl+rcHVbz27FjWUvEkXHutu+JWay8L0mp7uci9eORQBBTu6pJ/i
1ASrwo+9SDtyU5S7eg1OwVX9wZjG2PebHrbzPlqNTdUWLBcH6YX9OtJ3fAw2DN30BUMpPmtU5YAt
rcIHF0G8Jl5JDEINjQVSex9+X/luGIVDDtlEYS7OBI/UB+lreg0KW/PXyKWgnDu1bxqa5ttEbKmD
Vf3zxGwusb4oGOgWixXDjN5wbq76OvtMzqKrPwjq00OP5r7+A/S7YSXdNW/4t8CMhYhRDyG/pzC8
O36XxbLxg6X5yfar8lheOSQRoYgXLuyze63d5pdanNjGli6uhBnYCeTkWcma4cO1uSvfJckK/ukG
3bY3m9cWSUisIP/yQWwS7qH9XCcAYXxJfQGrIpBlB6aT7en5H1DVrBX5V2bCrcRawhmu+FDcMlYA
Bd7AwUeq5VJiHnqTy5b+L2QHxhaCl8FF0AUHBsdc5BbWSlv5H7suOaiQw8Ih2PCUtZf8R3XJ+yKd
YeRJsMrtdGoN9/mLZyg7uF7i5EIMwnqG/Bh+FWdax8fqTNKIW3/zJp+V17RbwNKyPHCTq/VzpVK6
+Vqyk2nbH+at2uNoiCVQ6pGsRGiBQqTIE1Cn+8exjJde+iZfKb20TUJTsk630kGbj9Nk813RVhyK
c5JP6KqWsuSlEGSFM2qvMuMpbVAmhSV9j9eigiE9lFvwtfhicTJU3t9fuak/MrlphmU1u+HG4PeB
1dtcx/sUOywoh8v380jfcMm7NFc2xRj8BPzmLaJMcOWV+jF/Le4M5qDsCezswbmkqQfMe8OJ2SCb
8v+5VZinc0J9Y35TnaBYzokzjVfhOaN8eNNOJYDOJZF5yxaW5PpWfmPMOb33y+6X0SyaskOyG0/i
u4aAdMW0HaEAGxVTlifciVUQO4tZDq7XFPur0l3sgmNFUbMcXfVQ5FTgmhvfZE9xWTvbyFWWCy8/
LjbjcjwP75Jvbmu2JJql/dS+Kof2ACQOURF63A0mLoknZbCUoh3pzZdGeXJhj2xe+4aVfmHJPPVL
yvdAoH0CczYrNLk2DQlD00bp1pXPE67mNvJyf8GsjzW8MXtGMy22LqA+k7jm7JFKI3d2MW4mrxbc
ZOFn5gp7WfPSdVa+MRVLJ+1FsBIFMbWDjZR8mG0TZeZ6Uq4lG2sCFgXasO4okXFslVwKROSE39K6
XreP4a1vSMV05PfR1omPeVXMHeohmsMDXR+F6RnjV+mhufqquNLxbSAEVjQWxhV55mKX7stwlTJi
gLSINYKZ1ocI0sqmHywLmlxclD+fy+F9/Md4HG6rwq56f8mHvtvbU0ZrvUxPVcvQhpWQgnMzN+IX
wJXWu+pdWNeSH57H21C7WusBXRQ/MRUS7wo0X6chI/5XWeuzFyOOjyAAADe54S4qp+5lzUoYDLIq
jHNteYt0CZt9Y3xgbS1uwX2myzRvFdfwzUv1jm4QjXNFMW5MLsYrFTDJWU0ePZ8IS4d3VFfY3S2w
WebRAZvfgqR/Lxk9BRE6c9uqp4VWH+DNQhRmSs4ERM42ssSkV/hhfu6fcoP0eAZuFvgaFJu0jI7K
vJNSp+GxILDFrsxr0/ll4808+bTBeB7GSzSYBvMkiSP46nJIbDG3UqbhoFZ987tE6xW8M/4gqjj8
uir2amRL1SThWuNZIjWUqVuqWoJOW1q86ZDuW/0FShVH85uUD36YvgAhqJG6yY5dO6Xbod/7mTwc
izy4xWO1DzYk7WFX45XrjMVDqcxBEuw0l4Tgz+6mfbXbuLeyzAk+SVwiB5jtN/lXTFb2r/0wyZXC
izmifWjWZErv4FiDf8pb7C/emjUT/DT800PFv5+7Z8/RixsNbVKHNNNjpfWr5PwUMFcjhffFcb5S
zkiimPe8Ytitx/cn7jQys14sJhTylCS+8GQ2YV0gk1W3KnDPbCN/Tntbmj2Izeh1Zl2lL5EUURN1
pw9pqQQ+g+pD5gimPzfvarKqZkg3G5qoRnHImIsvv+oIOFFkz2imuddnlaKc0Fc4unelX8OaZoFX
jE4j4CduNaNjflIcP/eoamsioVYkz5FNihW5DfXNAvjOPzKwNYGp13W+OGn4tac3bVlfiGidTAoY
K/7GVfd1ZDnJMvtkBCyorVR0yJCs0wMEB2NFsQL7uaRxqdwna3Efe6hLxV3wQFBYUN27Mh5zS+4e
FXByYsR2JnESvgJ/z5PscnGYywkzj+PM7XYhWQi7pl8Z7ktGRtoVSIzPlr3n41IZx+9Uy1mJtwEc
UbGkRlt8GtdMsfNb8hNgIAF3uH1pHBm6euNtI+tOHsBM2QnnuT30afuGaNg0nMXC79/o4SEUFx/1
wJPBi98rrLgBoQo+gYsx5rf5wSEna87rQOqXC4qNx/x8Hd+ccMxxs7n2l2Gv/mYncu/HlfFd6Ba2
4qE3ydjFY4bKA0fQiMMzkXPCspJI+YDVmXDsc5mdziePh/a1V3PzKXvfnKr2YJPhywzbIMf+mwNU
seOf6VqYzE9S+HNJ0Y2Kt8EdDwLbkQwzNVPbEEOxUDBIsAzFKejDWGk814IVXiOvuSSmJUoM4m7M
fBk+mC2ojuW1KJaGsIRcgHGQUHsWHtpZKT5Ow20Ru09iwxknCCg2eCte95WA8/g68I7zmjXQaSWa
3bTLV8xFLoGOeBao7PCYuILLThHuvlZyMY4ae+lBXnM8qjfFq73mrhTM2zOUZfdXmWCxGNx2GwEa
Y+2AW0xLLXYJbvMF165OeZBh0vIGoSGgspYmOHnmGq0dIzQUihdTZejkMHlE/w0IUsKHvtfdZp1w
pWK7fo8QGzD7+Hqv0edIdpn95H/KclIRsh4hzCGMhs7TGQNzKOJ6JsJddQt5Ot9ALlxorHe8pPWr
dBRW2aF6S88c6osazoARUF/5gTCK6UeJpFxBOJD+vkwuonqI18NBb1FT22S63sX7RO9L4b2qPjAN
XcvO7ILqKJ+A3e0D/L9cY2naSba8qR+5+3SFVXuNLnwc1XlKLiyHsgqxHHCA3Pjc4S44jLvcl8mc
BVR6MXRE2PHQUNulb/UbS3N84yFjw5MxfLgQocXGfRjJwcQ9wVZkZmY+RCCMGxOtLeHAaHRzQtzg
ZG2jdaC7y99cweHQRdqewZVxRHPtKXeYeJ2WIf0V3vSJNz1dgpGrwTGIBEnWsbkyyh2DG6GB0NYP
DezJ/XmEy/BQkWVPj9kNWASycOEf8EgyGcZikia5pxgOvoZdhb2042CpMeJhahkQ4I+PizVHZCDF
gI+2lI/6N7pkX2Nu578Qwide/uUvxE1YN1i2D2x1dnRvNvVvLfKIcKRbxja+lqplnpmm4NMp/R+z
BLRVWVCA2Jn1oH5v3B0+I4lIM2XYXd50jrHTD8iEbOwez3CHY+0aP1rsOk9wiBpTPQAlxlg3+qb/
nL5JTVVoRP/Bc6zafT1abWXh+TAMt6DbSyTFUKQlbn4K3pk6xzb+ZOwMX4QbEaltGYDWfOZdlc6h
3Mjg7Fq6WWv6iu40Fc+M2X8HJUQDeeJ2a411iqTny9yUgR2eyiuxqpGHetjFBUYhfLHYLgpvHpZV
aEkuy6ByKhJc34gs+pXOE3zzt5na+O55/OqvAHpbAEs48p2/13t8djCrXXMXl8oVSpFBpIvwoZ9H
fEuX2N+QhmzL3w0lyk/ncFIAxF2FYNXaCx9u8WpMPltGc6nxqbLUe3BhU9DFNUI0jeQ6xk4Pwd7c
kUlQOiWxRrHF+ifa9ij5w3dybCHfhGNHvguqu6vyoULyRJdUdcqr+TW1lgb4s+neIE+ICOB61r4Z
WdMbr9Ge6pP4pW6Sw4LPylwtBOefHmW8zY/ax1AEqrUBaAAXvUAya5aGQzzqknfZyS7hg8cuuIiA
zbZ5gPIpJyfbfn7SVicgDMvRT6jBfg1yfq4VoJAd8od4j9FFZcO7xNf5gjYgp6plBy9wn2ccnIEs
q/oiRMJabP+lXFAi1nx8Tdg40S7AjV4yzFTiN4hbdFNu+jtddC88NZtXhTxy8CIEsJCQXAEsN+0+
O+h7weGWxo+ShbWJvPpcnhD8H/FAODKY9aVAGDJSb8cbxkOO5sJt36M7SzdcR05+SveDA7tImoAY
uehegOUpO0+OtMp91NSyJyDpMJbo8IBZAObPxKfJ5etDdPf20e91Pi307c8Lsg241bCUsxNiqsLw
Npw6wb5WflWX6VkP3K32jxgn1hc+sQVY3Yr7/AMWEwau0PidZiHvQOjG44vwBtQBEtFYzydFXukH
SsykelusxU3G9snRQ37tFzRUei0ix/jUv/haJ1nKL1sED4r0ESOnobK/1zvZkajYIioip5KPA5FS
MDWTlaOwIgMGWHSy1MBX6GwrG9h5wGOIjvitPqH7FKDc6Kgz0PJPqvdSeXsNvM6uJONqSIigJX5X
W14JsaxJjCyGZbfhoqN8YSHkLyaY2ePNE7X3Z/eWveESCfDyMra2BJBt5vQv7U5YJ29MUrma/sfy
0zWe5W2I9dyKSr1k6+MtcmLSIIZL8w6FXSV2vpM+wHV/R6qqbXDLSU5lENQxx8dzWi0O1We4YmnN
4KnvaEJe8aZ2jyp+K3DcI59zy8XhiSIWPdytfm9owQeHQUT27fG9gt0FnVoTF4GyaKufQAWwYX4+
OOnekmRtnhCWnZC5ntqP6i46NXV06pWf7NivWB27V3h8lAMnCCcNhumA79XLBwukhUJTqnYBc+In
qmzjKJEHSagJ5XF9mt6ai3YcNrWfJq85PIPK9lb7bDCHTvWEzeItDVb6XkRAwskM/DF/CxgsOohi
NoTGsvMJHppHYBaq3im0FdOf/IXDTvBeEwB2g+uub/FtcaUpbU0Qf2txDWiDKL9c4g7X7+lzl4eO
QV0LYsxXX8PSFpTq9C/Crec9fqNhaLmRgZ/SNLkVg3IxNQdtDQPbuPvJVMpu9tN+0qlGvR/vF4/n
hflPtkSxXpH2GIq4y1nUk89hk5f7mNG4b/07IaiGS8VF3BoG7lxLaPTonZ6qe1cn6BBXh7gSDwbF
bmYnx+FHbJfFJV7me4WF2dnGp3DkpMuUQ0a8NxoWHNoIJrLjYSlO23ZYkicbpSd8lJ+hV0G1Upj+
VvB/d2oIzL8pMwpgLKcCW7kG3yMTmli2oJOgzWEFmS5RrXiBYtMzJn5X3xlMpVfnaKqA0yTUskue
MvLkCVySnoBXcE0B474WId6b1rfTB681UVbxdbaW3tX1tfGR4crjD18RxqsNKIC+0XRmNl8NtZJD
Jbw25Fl4VTSEN2Uc1kzfBlZwmZbt7+jLG3wimeOEW9DemnuCRDVY4o1hEsMO+qE6BXP96S5CmRFY
7HwCtD4iPoOmzZa+p3W4Jdcsml8lLN0NuCVRvJUbclYRXH+KAc2H29gejBVZQKh6FAUZ6pZzGlqa
YM11GjCBeA5mRxnXFSIIfS13HhUJbzhL36UnklEm6AQK0X5FRI7EoQIZQW2NNSq4q+wmh3JYZcKm
H09tcY6Sg5ztshL7RITseEM5s3ATBgJOj/m0NmG74CCxy9DXY79T0q9JX6smYrHbZALX5EvKEuoy
aiGKBEIda8AQSnbKbtk1I4+9ktsxx2j1tkQMPhHVTbY8LZ+9ozNnBHj4rp4XR+RJHYEprd1CWBdL
QbAojPLSk4gfVlfNuNVGNBw3NuZIX/VX/as//hH7jPbVr3zW/+X5//6vpLCr65kk/KcF+Pu50Axe
6EiNHo6fHfWAkb0MTx9fk8PV39emp656Rmsc+2e2WJkv88UOYCxuWAklPly2Pj9bYn6HDiiFfxkl
ivphkrRVVW9NQaVX/PvS3zflOUew2QJt/31NmjFgsHA46f77tUWtemZVYVikIrEnzpGIrTH6kYaX
1v7va/XrG1XCbM7ffyZi5f771/994+/n/vsVU+1ydvOoJ+pahd76+6EsNRV2vNcL/f1oGxQ0Jq/o
yF5L60PQr8aSbhwLn27qnkuFNyvpkenXxFt5z6D1JzRAcoyv0TjoE35ebsTU4bSrg+k0Mo5PODZ3
jeQb7UCc4yFNw8+Fkp0VVfiUxb711FRV7QX0Bl5DK1IV3Jr12j0PIzEhflhIWOdgPyQsmNtnVslL
0dMlQT/6c9sEXhYXNHkgCIscqjFFFjsp+NwZgkRLYxq0yR060VSJ90KUvGd9Maz6iPqUiROOPp1z
k8xEiKsGt65Mh9mOGIsTC3mjEpLEWl5OpupyV1ZxzjXSxB7fAlPjGQQaHY5ZK0sb3GthNwztxxTh
4k3FK42Xm0rjmPX0YCoEywQSf/2uZ7LziSRNCCiM0gjKMkLfqaG2aMjAdKcOWWMzcBAmDWDzIBLt
VITvfSyvC9Spr0GSJ/RAtyjLpai1AHNx53FBclsrAoYdtQrh5YL5Vy1C5DWrMWK6vt8FuvzbiMiZ
9RCFfyN5pHpjAhtiCSLPxk+caZ/5AjwjjbCVK7TE0QyUCaOJ9qUGvsHM08bZlRaD2VJHElw2PEEs
TUsXyBSd6wNZzyxnnOzyH3PMY3do4N6ic0n/0KAWw8oZudMUOKNKdKdWvX49ZN4+Cm9R3efnZ5Eg
eArlEw5PoY1X2kTQHB5peUa+sdik2brRvsaJaWGBOR32wKlgRJBL7jYjEncpSmc3yrr3pxiWqzL7
J8YoH7COo2ka0wF3AkIy4QJwJfQiCcyhbqN4H+ON2rWvvSbNP6OKaQscdsoKkUJhIlqYifs2EuMR
Gkbry0/9C7OcHfaNgFKmhPIYD64pQl6b8IkCFWxTDvVxn2kVqpbi5UlvUvSy1FaGgp9cj4NfO82o
ucMFeDCcIhGOt4onkehJPDlxlmQiCnFkwmYWm+m/egjrTWniIT2DiZgRcaRxzvp4DqGITkOF5Emp
XY0HW2D5T82Cn1ivgdZSzrZEAqIiSsJtwdDkSui3szmtjVlhlcRUA2rcfAgmZwHeSGS5QhDVqi7g
n62zGcjpp4ZrlIuV57sRkRjePtE6G+VFTGgJeoFIu66HVRXBDYOYoy1WFpdODYD9ygTnM7ayuMy0
g0T3Lw/HJw+S8+wBI+TAdKoyQJ2bov7O/w1C0m2lhJ1blRVnweQxDhFEr+OHrK07Spr4iVED7lgJ
9pItBQspaaKYo55PRR/Tc40DtejTwps0faNzAfoK9DDreMz6GRQ8GEK8TmUk/nMdYxJPoZI1VH15
mZyGgPD2cS2p6L5ERAZsseSPaSapk9AQUTL8ZGkPRRoF72EBpVwYqWQVcuJPCia/UY0/Ef5YDMma
E8sEpWrQE1T9Xc8qRv5dcq/n+aYmxxEvqaGFQxwJWXCljic4xD42FQCxCojPCA+tDNuIk6Fm7aHA
pClKxm/RED/GkXtdaCQJC1PiIsv+agp6+/UzlLm1k3IwVSBHQb3lusRZ/ScBmiBcsG60hyxHg6vV
5zET1I8EuFFW4CoNsOAg7HHTFdYDRYQ86hw4jdmukz56pJ0ZuwzRbZSGQK9smGGtewjSMWAs4YlK
JJqq00LCza6L002hvCJXKyqHVlIwFK3wjM6F6SC3kyvrRuAkOKeRjKJc0i7NEb+DGRpjYVAyRLPX
zTXjN0Z4yKVA3oty917L3bWoWScdc9DtKNLGY/NMo9WE+6ykAdUg7WeNwEsxAWynmzOGklF8jf1N
Fp5n4RnAU+CJt0aLWLXaJtSoL+IFJPliy4i0V5jvYgJM+cxiCHwmFKR4apfNOLiCnl6x9ETRrXeP
1sQoXzQohwf9K9Wz36nVF76Gt6Kti2DwmRsSTYbdLtISWSZTjvE36dAVSM0XEvHDpkq/1A1AWnKg
+3PQIZvABXcRLm5qQahgjUk84DrKoxTfSlM151e290vpZzcB8z0wzkMe66vU9HqChGDymtzmNLqJ
3ZkgyVtTnF9vcf00Qh6qUBd8ZcLLLFZeXjLpLcKqzgtzjdzrCI4Gu50BGgeNh7QAGTFblmJaYDi/
6Cimc4iPXhc6JNCi3eAsb89Eunt9rx2SJ9UoOTCFS6beqiP33dWb9JRl2bTMoXkwMPLxTp8dMZwR
NsxDCl0xPRHap2CMxkQIS4JjO7QG+2+PWo403vqQBzzyRtz0zvSCqRsKcTXini7ENmMsAe2KgEez
XgMul+RT2MIE9iU/RUiIVrunIqBBZm7nVphdtUI9UQxNi3JpXpZlH6+LkdFoLUjdIqeEXJC/xdwT
KH+pPTsLw+3Ae9KFJUIUwaDRwiA8GZAsBCaooTLViWfUuNqWApGoIiThSGMf4y/E1BW9X88Ja2Hz
xgzHYmICMYXDJHsa/pBZib63sO0v/SBHwmfo2n4awYyZQp96uNgOfj8yVFtm68eMnUGZRMBzKTA0
vBMh2qUx9aInAvk6lO+SCbqMj03mtgBqxcuYh8HJ6yJtiE8zM0jOQQP+ULOLnMc3AQNwaWRDDrpm
AIenGRHzV3wpQy95EzO3xGGS1cadrEz5lqn7Sak1DvJyKXQAmJOYMLHVFj9ccVp2c3HXTW14nzrz
+5lmlxEjt33W9c1mCFbKCB8g69Gw0eQApTkO3nafgULVCxM/4OxTez5Duxdh8Yv4OBJDu1bm7jrx
BPKwUtZQ3ZVD4zPZCvQK04inkPEy/wQ7p2arC/inTFffswwiS0DEFhtPGt8IDEsR0xQ1mvSjJNqt
qLEKHUvRHYdpGxG+7fT0L46GRatTSqqfJ0gXwuY8GwZJlhWusIgaZKnCi4jsnixg5kcJ9IeC+Qzd
V+umWJiHmZDvS23k0ZsZGIM8IO7JWwiScOh4/06rBTUOH/X+KYQf02iGS50QC9K140w9qa24DCbQ
pExezH5l9G5fo/8RG5htVUz9ccQPDmePtdoMxyolG4wAJz+MQK8kkgO5WhVjSBHGD/GrBRIIBw2p
BZqeYzpa7INBmlZGB/pSx4WTCP3CE0tI+jSMnVzd6UJGODSeUpmmM8hINLg2tN+m2PJjwREZ9LSh
vuOClddnNpsrAufHVr3Mss7crWSVmANuZooTf75huqB6TIDPy4W0LiPIHPXJUyvN2nYINciUSngl
WpXMB9WrSAOlHxu5os85lkHGwO3EKGmjYYPRTmhrM1y9ZgPd1bAbF5wSA9xPQ6KqvZhQQw7dTVGU
eJWm2REhwijXDFwiqK+IgHciMsVdUajdnGlfqzcqYzUZeL+OanAu48QJZOzXaqSKJDERPFq1D2NR
DttssdhMC9qVhVb6/fjItZ1ckkvBqLArGCYU0IQHQWTcQ0m7tCkxIh3vlcsUoybEu54CMnmbAvMr
0noMzidl4TWko0ttH2wzla0sn5IPLRF+k5YLqoGTLrR+FWrlR10hMRay5j2TI3gNsdhHz0pDBDyu
B1auk+m1NbUtVyHSBJqSlJEm5SJmolNG/SEowfYkvwpMEQft3l60VE7EjGEjF/4YA2laQvD1TEB2
nsmkuRRjXt6WuLwY0j4LBdUSWlQKniqVSI5LQDV8mV6b/6I6EdgOEhwVjV++lL1x1a0WRiXYgYL+
i4FNbcZ6UQuoPRsmRCptuqljxrCiGZETHDeSu9CqTSVmbtGYH4XMOTykgp9IYEdFnqAUav6HvfNY
ch1Lsu2vlOW4TxnkATDICQlqBsnQYgILCa01vr4XmFV9s7KrrezN3+DyUkUEBcRx973Xpvk2juJS
YS14UBia9WH9mg5RvQz0Ht1kH1sbE2F+fJCdRgmtdQfYWXwQATB7K0u5NqKdU3y9cq0QfZpJeits
qMGtQqju3acykW4pmox3etuUeKB7LGWBOvoraWIOBQOLTHH0o7XnUepNenzvBcRzJC2zWr6NfNmS
LdwBX1ypKRMjqmj6+Tahq5QdO13Ii2qV9LvqdUy8DrjW7ZAyHrIZUpCSSPs0TCeSoBdwBvode7Jz
VxfHKlkHYzt33NAKsvOgcSpS1wn6HYkSG8IAGSuPQXNLT+FRJGQUG6nY6h5fINRYeiBD+xa3Wbwk
n2nFal7AEiSiamRaq5gpKkjajUSV66a8lVRDe9W87RUGYtH4FPnt9srUsAC+rVNf8IGxswPGjPpn
UwVbFngqslpn9svWT5i7h4NWoLc6G1nmHMx8IqXGaFHEmsGG9GbgowQDGxWLGU8H29yVNsny9F59
4d9M3rxYVtk4WZciyKlv2M5T1/Yd5rvOB0ww8C5NdFBFd4l87YY3PhEbTcEm+hoPe1eeLCV6i/U4
3tQmn1CbcvDLM1SCVnwHnapcdXqDtGTk81Xm791DT6qrZHB7TvKsSI82o2gOpMzhU0w7JpAjcUZg
hzdJYzLrU5i7DOQKtXyVRsNgwyRZGZIkfYO6EKcq+GgHc1+NpN44ds3WYRuMdSoflw+SVpuywh8B
hnYTbttet3YBNOcEGYMfNJ+BgqaiojlQNhQ9DnP1wWhcxcLbn/V8ugXNmbXfIthpQgbeIqe4kCWu
rXEc4AnTcXDiSkenix5RlpL4otxaF47Zz60MPN4aorhQ89qVHHQEqxNRHG2Fvq41poxqGxisjppc
8Qp706JxqRA+mrkhMVVVPyOHXtMJxmPaQm+JRkDZbY36qAcJ7xpwr051HICLn24mRYsPmY3ub5iK
g9M2tVtUHtpBL1yZkXcbV4ivxURq1TzeMQ0OTEZaP8nEYgSnuLKH/+Mre4AgT52hI+bqamvBi5IL
vs9ga8A8BajLyD2D46mTvzYCKSVjYmS7TsVaN/E1jE86efSur5CQEhUoq2pOBz5bfT/lyppcDM+l
Cn5GmlEolfY5lXMYurqaj/oWXygGU+iJJ7LV8Abr4W2OsKPQUBgWQONq+JilKrx7hYCbxcRcmDeW
qMlzIvV1N0Hlw1sh9PDAsvCWjsmE2AJusqL9cKD8CqYSalNGdZeRk80ekIKNBNtYNTrjNY2UwMzO
VzJ0KGjJr85Gk51QsqFaDAt7avizxsEGc9YcLx+iCUH43tYK1Y7sX3FQkYSsV9VxNHmzAYrqEu7t
WpAfsphEE9yO8sP277A4EFEXL3yndVZWr70pDcOUfp4ejS9WT+WSyPoNoly9hP/kGS/kCSNo0JO9
0qDzSNrgvVFoCkUwA6I8ckOtZ1kVMaSsy/KFXY4Gk6fiF1GM10pv+4VKlh2khYzs71b50GV/P1XM
NBp5iqscKQDYSPZ6BGR9/BVYIbB6pPpazqgsn+tYkxJOZQ1X9P6RiLu1DbB7MRBp402hfW9WDER6
hldEVi18PVRPkMPc3MRGVXdINeNiyO4nXfmwCzX4oLb5MoGtpap8yByTrqZef3F+I9Gb3ovZ+Kyy
znnZVlvamebgD2u/DF8NxUCXtWt7TqihgZkXpuam5dBwTFG4jBm+/UZzQz0tN6bPIsaC1VDp/ZpT
F6MJgh2sPiEfS+0+PC0qlhpK8dxjdTJ64JTh624DI1HXg83hLRvV98RzHjMSQZZ6cj1YMXyCPQvU
9tVW634zybQ+loNhM+8iek2GSo4gp3zvegMwE3t5XpnTapTGRE4ZsKeIdUs+Vdm6U70bDnTRwYaJ
vPDJJEMMpT4UTkltmA4CqSemOLN94eQV3sZDAwbMdu5tyydHYfJQ/Zc1aL3MBUpouENeYkvN9Xuj
4fiXqQYcM7/YgM4SGzSqWoH9ybOTlPMcPZ6BY182KBXUkU6u08rYV3kmtxbKAz2x2o0nWITaODl1
L+MolCr4EVglKWGOT55Srws4otiNsSNyKlwSikR2eeRsddYWez83PonDcc5hVFwmBVNnr+nD2kmp
9iYbx0uasZAnEkhG5poAnnU3Nswsnaw56R89wpOUA/+SirBE2xu75CUwdfCe9Yzcl0lHpN8xzwii
96rIrYtNO5qqYVzIznqC+80i3A7xvBBwYBbiJzPaTS9toKOTOFtt9eXTeFvlFVqJvtBBTKPEmAqa
9SX099Xctc+VNF/7lg6JO/CtLZS+kz0M+sKzmJGa3shCrmRxYAkUxR7RvItR44ih0r/yp0pDyjoA
xW/bV98XT1FumbBaqZKDInvRxikFeB8fPK9WlmOP/VBvZ5FlQ+TaiI9fEM+2ylWazXp9qYQNisFP
6XP4gbmu31rRHgCBMk2aekwdspqhym3NyUrUbqfi5VGAVrtmmDHbn2hHDJzhlpHqJNtIU6xVqfGp
Ehr+KVvzTq9T89URaKzsqHiL5PCuNOKkVYQsFOGl55t9KsgMHRSdQPqsRrFSsw+mibGOshcQsNbW
q+DICNQM2THuMfJHSN/TnoN/gy2LE8kA+rLj/CzLz8TPWJCSrUv3f2aT/furATx0kNQYqmaS2eCY
eXS+Pt0vyUlgUD0XER1JbxT+2f6PJ83P/HUzLSVMhOvtP65ef/zfPv7rx6eu4nX9um3ZTBj7jSr6
H/5kgEcCTFw4X1yvXS/EjH+rZvzbr5vXa9f7ro/+evJf7vvLzevzPGgzRfepVt5qjLEKk7UMLi4u
eDfj/Bb/uHq993p70gnZYhgP7UNz8nvqk3x/vWDrwnH767a4YuSut43ZZ4uPJnyxUkDK8US+i1Bq
DRIbCWlJTC5aaItmZ3ikqhUjWNJBh5ZjMz1Nu9LcB0pg7qfAs114tUhW5ptNOf3jgXh+iiUNJg9C
3/76gevTrjcFTaGN7Of4c34yNA1jP2g2TrZWiQ38y3B7rs+7PnK9yFOiBJCkibsIFPI6lgTTUlv9
86cbzTR3ufY5GoRIzHmEuFslWoEQitiBhQOUrZlWZJUM872Ec3FZMP01oua+iRjQdBVUZZnLZn+9
0IYGQUSQVxP6xgmFCNQZK2++BoHWIrNNup+RGh5iTuBGxcQsqGvGhQIKJbCxbThTnKIZFJVdN/D5
5vW+NO2RbgMsr7aV37i52mFvuD7S+Zk6rbwi+056uvK/fo5MR06oYyv3oNTBjF5/w/V3F76YySOi
O/B2ws2vv/fHX7n+2j+ec31oaJikqKDpcQrOe938ouL/eWXXm9cH/vS7/8+Hf/2Gwo7qjdPWu1/P
/dPfzEN7G8bVIVFZAMPM4vBnp4AUzBkK7ZMZYCBc1FR8dtbYHMldasBJQc/o7IxhmAhpXb7Hhlpu
rdJjKpAHOyseM8INo+oo2p6pUswcv/G3XdCtoibZCR/dSpmD8gKx4nqOeO8q5UfCmd13JYN4YPJ0
QVm5UHGaVNmQCoSU9MSYWWoelaeT6QMEGBhEnVNvPGYfQtIKqIm2W8fOAwswUjl6DmlOCYBdVRRi
VmPPLfyuxKzEsL7LKoSfNrUI0RvRoobhkaXfnR+KVVWggWIt4LbxeGlp0bnY5VEXyfyhkQwQygAy
iIqSoqNLRlwdiF6vwa8Ygn7flYN6r1nZmeVtvRwSBSFCGG0TTsHbTqrVoslg8KjUZYoXIqey8XPl
LcEMOSez0GtPg8pgqWWCqeqM6dpZDZ74zr7Lh9H1YkxbkUBLbE7FxK4FFAdu8Q3cjxGhpF2I6pIz
W/Sic+BNyTKdHCQ0avNlEsa3mqLScjVHhdXat8hPPcTotbf3bQwgiuU8x8gqG+Ygru/D6PVbFD1Z
TfNevLdtnKyrrP4gmCpOSMxlMc9EP44vsKXRRJsFGuoAv66HGlRjuHYwzDdg4+9a3GKerWmmGaO6
NSXa8SBHGJCfCUtB4JiUz7gMYMzbcE6qxvcXpU2fVI1Dk1PgHPAcc3wQRj7sSovawWcGGzchNP5e
nJgTVF3zUCqsi1Uq0yaDYTLW4ZJh8KmP1WOvk1cypm20aux8ZpeXa7IKz0IzPrJy7tvycgSbMM0R
DfR21IIMzDDGxF72YyXhIfH6OfGqFDdBRg+N0xlMoVDwmSTayYcyoisdVOeadkCJBGYsfHC4sfqi
NPq3jMU28zFX8KM3tAPYYYLpkgp5D253uNB71HwWa7GJAkyalrO14NGUNEP2wlBGXFNxvFNtqqDM
EQfLu4+NzrxtEu3H1HDxh8mjzwIFRz0sVEZFXa2AS2mm52ArfJUyYdKirRHPul7ZfDIMnAu/Xqzs
cs7azjHx6W2yAtGOJSBVJ4YrrFmJkKtDJLCQTBUCOIkxymPr0++q4AmaOaplp3CDPlyXPeA2UrrU
tUfopRKHO5qZj1ppeLuST0g4uqDVmZuPat4ck9RBA2dzEDXSHludYW47YsW2TeHdwC+t9gZphcBR
0j0tgRsFExYREq9lUr0pBa8gLRDBpt5tkauXOhgo/fi8O7GC4h8t9Hb8UmMpbqoQn4BW08IjgBQ1
DTqsOEQGHpneC4xU5siZAlOHSJhlige4IXM1n4iQIH2sgR4hPinXUFQou8zB4Ou3BwOFXY+xp65A
KnE4X+s9NL5CpD6a2rT8SCVtgxqkqqtL4HsG+jaV1h7il7heW5PR36dNhcowQijDZ4uAuQnEiTU9
AD8V0e2YHRor9C8WwYTU1B6fQuivB119syOHJMU8Q3+pxY8jeWGbOqYMVwPLPHWB99nQQmtVEySG
hrwLMDzMija6hE0BPnDScc96LXv30HXIYsaF09GZgptvrbreW5sTeeeF1fQPbd4ztuwfyrpW0JYG
35re6suSZsG6MdH8DqqmsobnlzIlRuPSzk7E3nGWFZ7ppE4beCeRthIdyRet5mq116AYpfVhDHVJ
whFjdQ86PSPW/JD5fQM6DzUpQg7i4AWI5QhTBTSglNyKhazNdKfpgIVMEZxzQqPRaM0kBKZ3ay+y
mx1c+jMpavGGYdVjOyWYmrrbnuDBpQY1fjEWKvZCkpb2vd1+RpBSFxBRvoYIJGFfBRmrNOVJKGXN
p04snTAhZZbNeFBMG2Nba627qKWFn+s0eHRrxoBmmC3K4X5oNPTgBmlC9H8nrZgODeIacgjSm1lk
xpZr5V14jIspXVUghemTnoVyFaCHxiqPZEnZYVWbtkH/3w9TTGAsX7RDyIdBkh7JIp1HG2F4tWI0
IMkwnGP69vu+YLCSEnqkDZGOaTh3SKOKX3sEr9ZAQIxkmK7I6KadBProEauF1LAwKZVOkiJS+LEb
j6TNJvtyPfbpbVKoHFMz573Iapr5DRZfWT3FthKimSnuJUMtgqigiErOzKmwvuS8q8KRh1GWHque
HYieHau9afjwlPLUK2MBNId3H+F4V8H8l3aKBbkMHshrMVWkuk65Q5eTlggRoCfz69J9L4HbMWbG
BjXfd31gsmHjlZbxkBP7cXAC84XsQH8dVUq7b2eCTT9fqH2MmcLPHgMRBPsgrZz9aAwvgQBUUWf6
uFdZ7SEv4aISpr8yU+QEETqoQ1xm6q50Jlebu4derW2GuQZQLOqCkjrSrnN1o8yQz+uF9j/Xrjf/
eInzD9RhyGBudb2jazSWc8P8ym2yXwWJsnvN6hVi3voVusjndGgOBZD6DcvHiYbTGDd7W7O5yiB9
jgrJdFd1BACSytlkMBHT6lX30f6rDjrP65L+emHYbArafHG9GQibDjoFm2s0VbuPvTffaIfpjxel
13U/rZqxvg3mLTw2OB80UQyWnr2F4pIi4kqlzjX4Jb/41L/u62yH86bEYFRpxJRdcdmCPAIaXHqL
+jI2T37bUtD9hYR9pVa3oekvFSbOS6Nk2Lm9kqiviFQ/9qlZMmUz1ICju/kiskykTNfb4cxjnUq6
MU6ib6XoYnT1FnGZVzJrWt11ja3upAWxyJ4vpgQhr2hKQraUfiZVAYvdtwWusyo3bwIr5wAhNW0/
zkHP12uVIrQ9zPKcZgatWH9mxJa6Pq/FTEoObl1fw/WapNR1pYGEKwiPhVmq+6a2ybN2Vl0gPSLl
oZloMaJfvwgwwSeqMe4C/Y6xSL7PVLvcBJENlK1+nXrWedR6KdRuoESanSuu5wssO1at7wtN1fe1
DrCeQDDsVRL1AUmseJNAJ8O6dKwMWgDEm8SDplAgKC2Y1o21QZ4n2TMH5pgXciLCjZpabE4OJS+x
HOKnn+uY60U7XyM6DjH9pNMY+icm18pC260SGiJVZWeHrFOxLwlOaFC9CjD0QxSicOaC/uoubyZ1
MzAf3U/zxfXzv97UaSkmKc0cPm4fgN78HbBy+8eFM8BQsdEKLCdHoMCF/7/XAh1Rab/JWxQvJQte
Z+aN/9oorzfJfcKwPE6e29b2va73r0WBp66bZq1kBKeeiNDhQ8cez3Hf2vVDcfiv1OjqwGjEcNKA
EU7OjuYO8E2fMy89a+CT8SaPV/HKwh2mvE1fAQVERJtwhbwanuPKeSg/xEN+YDSlIFJFqT2vBWEu
RyyIlziarGPwOL2CF/saCNdYeI/BQ4rWY2ONEE6X6Q8QxXmnHDa0PZkgFviSGAWMC90gMpWFO8Ny
eqzr5oU4dCcEQbLmoD7dw5OuekCv61bZQHUMuq1yN52bz5ybI7LBhYEYAsQRM8BXjd1XdRHmNC/8
KUJH8eaH1UK5w4zGkDDFDY7wRh7DD5UqBnuqww9NyBnwG4sD3imCKVk5V8MGR4hmrAPzEzEMsJoC
0OiD+noLwGpFeADjuAU2Y4QWD4JOqVhjO49m0BTpXJ/+RTuiTgNcsMIfC5GAWAv5VXA6S5byXn6R
4XAv3vS9d08/nrVejR1Lh7278IIjawYOK9pr9Dyeva8Bb/hzDwO72fhHNdwZGPjbZc9BW1JIro3S
FUyxkJMfgc9OBUX3In9hO8ABPzGdYGp0JLbpA8dlscy8lWqsCSsga7lM0Ftg7AXw0IpFGTLCWiKP
AxTVX1iJcdxAEu/cHlFbbIYPv1yYd9+kSTQjUvnjiM/bLjkZbo1y61j3Itn8Cdd+YUVCltDfsja9
5GHW1L//ptnw3FkXzvfvvn7/DeGJYiosJ0zLRpqqmqbk8c/3uxDpzO+/qf9VlAPhI7qKUZPwDIFk
ZRX/iEO+jT/avX8H5TRBt7BWvEtouWO6oa1oHe2b6ZMthHUtGr1kZruM0lXXlceyaSeSmZMa+ZvA
3nnZBWZnX8BQdXWxEY7GjJ11w0ZD8vcC0QRl4NP0A91vna7TVygcN3hAt8VTdxvdpQ/FU0PHYam5
1Xe0h1j7krwbGFw23SkhfXSBDlNhg8VYv9U3IxOJjXXLwQytwRbZDHZq5NP49nWMTeOGXCeD8Ah4
xa2LsnQycEc1T9YNGOaBbvZRdiunXX9X3Zd8SI/geIMfjAkYGqwfHFAmyV0HqjQXYNpr9IEYUvmi
b438lTjSpflQ8qVjtYFVzCPs1fAaBLJ+pGQ7DLPe0bxlk20YP94hNiufkVjYp3x9wiiBV5fecMLn
t0cS9WqFLLK3yQda/bW41Z+gYK6dlf89fUiM3fomfCAvrDppL7a+Co/tTtkGG+OEL9R4q4sl9qkV
1vvmFgwgguf0OYcsgusFZdMKuTPmSPZTCzfAR7RahrvMBNe6YA8bzzMC4EFXlt+AyUJrxerAbZah
uwVmCeyTCXaAgfDQzsaLAz4FcOor9Y5hpRqw0jnSIocuPtMb2GyR8Z1Gl1WGK8otRIYdb9Ff6xf1
K0135XZ4pwTnpXIC35j78nU8OK/UlRtWbmvW5lsi6Wi6AVo4vZpvKAlRiK720cZe/YctX/l3G77U
FNWQlnQczfjXDR+QfY2iS+tPmt2d8CwF7nyMYfN6tJwX0inASobQut6wzaBswmj0iCOJ0L0GXbW6
/A8vhiCE/7UXqoaB4lkxyD74615oRs0gK6frT6FGr5B/jbILstXIRwSiDYcN5w8Xn10EHYM52Llo
zj4DXGyWj/hHwvP15fz/vIv/mHdhK/afvjn3vXn/23dGovJ4ek+/f/8N+VCY5WH9r5EX1x/6R+SF
bf3dcKSuE1+hSI1Yi/67bn7/TTjq301FmpK7bemohsJxNsurJvj9N0ObH+J+Q5WWwQZg/fa3fyRe
6PLvjrQsmx+R2vU3/r8kXpi2+pejPStzzdIdjviOQZuLJdu/bvShDEnuVusA8NdjnTvObvRm6FmN
JuZlNCqkc6mhMXOkiKQ8NLBMyJrmjGKvjTj8kkPxM5WNmDXHJWJKvAY+iOA+dC5j3RE4CdmZkhIJ
paASQqVytLUa1m/YQtLzD4VKUimJULb66eu9dT+U5nESA8AG05ru+npCwpxygKcT4V3MlmDHAQhr
WibNWpawwKpqZIo8EcOh14ink5c+L0oWXKxvOu04JLGyygiOUfvo2Rnh/sc2UdVkBbKMNY1y5Sv0
YhGjc8wKEVgUpnmso+TJHv3pQLqclWXamrDjvtFgMyIBeunlnvBDbLRZVl20NFuOpu7gUZt2qcfp
h6kvaAGdo7c/wI5I2pleUuuXJrM9YCsAGz30nObYZRsfG2jsRNWzMmBPygfG/Wj2lI1eMGlsTZ06
Hq7JZEUrG2H26XrRSG2HumhcxQoyDiBBTqL167Hl9BDTuwJfEOmrNOK0CokV+24o7gw0uSeTv1dX
xbQxCfMqKlgg4Uj9p07eypFmju6ePACmowXcjBatABSYMZvUbWyM3xVhv4qj96ukZilgJ/lG5sPZ
mEfFCXx7ZDbDpUo6axH1Yjl0OUOQTlC5R7jZY3TIdAWc/UR/J/RpEwH3KYr6Ie1nQOQA7Cdj0BhS
/q8DiblQ73OSA5wzpYw2p95fR7tpTg/FMOU2ylNEsM1EYCSg7tSM0ucw8M82Kd5u7hdAnK0XBS5S
3NfGLdnT0AGNZm7YefpFahy8M8t+80xCYDNdAOZJCvD0Vrgqc5aeKR6Xve70oHRkkWAHFfVNTIJW
g1bJzTD7NEMIN7BtYBQNMvnjgrdmjkFy34UJjRUK4po8tMIvzr6WvTKDJczCg9eoERohbOa6vVds
09IOt3bIYFQPWPtkWptf8o6FgFUjCTah7tS4hIY4xhSqqHeWrDB9TM3ZhoKo6lp4EyPEq31dxUrB
XKERNMas0T8xqtuJOAYMo+f2R8zyimnWMS1kDbmafh+CLZ/zuKuX2g4TQ/QtCZXPPPXDCHIUfx5L
coGL51xWeFpL9EM09kZ3UiBNNPQ3l60MPVchEbeXzp6grlumyARatvSNukb9tFMfFAtTZyU2aVkO
yVY4DoI70XImd8g6mABF+IehXuZGri57L+kw0UBFD7spXk3kDqOHqdbxKM2jrcYNvsEA4i44hJGE
2mWAfsrp9j3RDdOkfZpV/JC3jYCpCU58qhSaV4X9HHWs0sqcXMrAsHd2FIBoKieWPGoGq2mOCivy
i9ID1cp0sPh5CDY5ppmRz5UySZkbRKbMDFekgCPqJc92IFvYSPneY3EOJLPvYuwfu5yk8KnCAixq
3qIMYaUTvCA1HcSj2n9oev6k0chCRtZsqc0RVRr4T6UYZkNnSV6fqE46iJUy2QeojA0TjlQfo/dl
ypQuA/ujCl4tQw7rb0mW4rLXvjKUQHibFsalabJzMhT9Mq7Ll9GeSF2wOyy+U5yvUaoUCy8PhkVX
Z5RPTBPMjFa+kiU/pd/f09grUUW4aUkxXlK+2t4AsrgdaD5RtLR68JEgQePDiz+qpNz5BTIErel/
mD6ErhLnn00CBBV5F/K3aqDtxXJIR0RIbjFKyinMNq1jIftIIdzlVKpRoCI78e5TP/npOp2fMkZ6
GSoIyCmvLtlE9ldfXgguD2wqtcCcnh1DIBkmx3CstG3J9jbW7UkW9WOYlG9Ej17qxEOLLoVPE4bB
ZzERHeDZ7VuKunFfQLGwTW2k/YCMr6OJsbI1IBcWE68hI/somBQ36/YNINuUyqqtiq/sO+j9SxIk
w14blZNsTHbkQT9EqX2jEe4TpGiBDdSSUWBqwOw7LIgFLjtLoVkubf1Z85K3JPHI+fPHryJUdkU/
vo4F/e2y01/8uAAgXYbPg6KegqA1N+pLofQxgH+fhBwDW3YaosMvQwsMnKyfQ7DLXuv1VJp4AUoF
ZaJeT/dT1v2guC2Roy91z7s1VQVZrobsS/vJpyCfW94ErDRRfnZq3yKTYqKxEsC3tF+0REbHnIBn
Rlqmsx4CYFJoSc+Kc7IbjN9SQyMsCAXpiuoLCeOwzKKoWjX8rUXTrkIN4WMX2u9hGN50Ks1x1UPj
zrHlUVT1vdZzZvWi5tswq4NdRYy7LLEeHP/sm2Tq0fcrMo7cEba/QyCmbZ9V4BI02wNopxzQqfEY
+0cRp4CjRl5k+BPW5rvRzv2K0HgstUYjYqBepU6n7eqUQZbzEinG3eiXxk0bgOnsxnw/ivCeQ49d
89trWQLE57yBBvuQOdPjaOXAAHCO16M8ExP9boruSSp41XTj2+YMtNYSuKv0Bpn9oJokDbfXhVvE
Y+UKTd0lkp5ozdCDZUS+a6NnK6SaJKPBX2WlFePj1l5TrytOvDxoTvroOhYnDkQCR0vHX4kgBW3J
fAzvSco02DFczAGNn36xq047EZAx7RigdfiKx1RjKVNaG6fqSaOAzsFq6cB8m8q/y757Pdk5JcVt
G3bIOqXyUnsmYUcoOP3C+CyHW6/UpTtJ/LdtSkEQsoryazM4tBbNvklax6Kd/IVJeE9wHieD0sJX
wDTpHLoi9btNOZUW2LZgqOpqsCpCxsdGay2DMv3QnOTcmPoNYsgPrTHf/Ppp6FDThuomgwSMsh9u
tf3gxVuG4Y8dJrxVO9NepUXBD9BcadYx648pTm+sCkFDX70TcEru73BxEuNOLf0bepBfWil3NfBU
raGpSV5FaxbP6kiBK9nElBLBRCm2bI3rQpmCDY6QbsOkJcMEb39k7U8TQGTLa+qitK9AlyX55+Dt
x/gTNdQmiNHpq771UmfM9XzzC7MViELP+g4h4vWdILemAz8Y0f9JTOeV/rLH+JRPjHFSURXmtjeF
zxQ7u4xJYy2FZ72FWXHIdGaNLBBu/MJkQhM79pJPKadLqp0DbM/EzS/ZYJda9zGBCWaod2tV/off
NY8yEnt7Xlcqpb6HSKljq1DZrENyCcqAyhpyC+8JLR2mlSnSjKVai13OETwX4KREsA7TF1HEMNZa
FIqYIu1t3o2uCvTVw8Q09NOB0fY9A3jQwL7y2KjzbCPl0DKkykM7VrvSlru4n6ERw/OUQjJjcept
bdy54Mw0BpL04yZpgrttnA3df7hsTp+B3XD4VqkEAONI1rc2IcwZVE4vUJ+TSiDj7qAWOgYMhW7T
GNqbEzc3kS8+rMC+M0liQ0cIar2fm7MTUo4ZZF9gFKpzezvF91pMMIguzQe1yoplT/KL19U3Wh2p
mybh62dAvc0MMO8xBzojhA8WoiiUWKygnkU9MCgaHVHtb9hkQnIg5pOMQtxnKyQi/bIHRXG9atot
ASr4ElD/8LDti/Ifj1xvh2UZuHaLber67OvF9QGNzx6W5/zbfl1cH/l109KIVlHHcPuX+//0569P
vr6wvzwnjqODrrXZhjFfo66uz+MMi2viepXjPt7SX3+qNNWtrZPcnCCWMPP2PrcgDF9/8fVCdRRY
Q/M7/HXBSO3PN1tML/sS96/njbS/7Pf0+jeuzzL+9al/3GfsFdaplMlzoqfBlKKdL6a0xWUXzpAX
T6Gxc73z+pzrhTlnc9LfSJe1fMiDCcbzv/78r5tdTEOUnPKAvinrCACS//xDai7jTckndBXhXfV1
Qck0Qp1nB9f7rG6Il32C1joeQm9dM3P6IzHiGhYREAKPIGueibTCv2TgSNJ2U/bBUdzUxomz1WTe
UE9E0SPmBwkKYuGtOFPvAVAMr/2tfk8j6pwvS8BxB1YujNkf003mLYvn6ZkVKQD6/BM9GR6jJSvp
ffigQufGVmcf8VRGTByogpYAgb6js3OCBTgBuR4K6zZ5sC/6MC0+6VMSJFCNRyyx6ZLJurLoYEH1
6/ab/ZdaBb6dBqnkDe0ZiXESNsA2fO858KQrJd1IYij2gGG42nxmxPQAVBkxHLp59wZdkkZowKnF
1T/qG6Jh62W90Z85lOA+WJOEhSRo4T0VD/EB7yERW6AW8c/R4yfvD7ckp7SbZIO5SX1AaBcwgMFR
Y6wkrTPSKi7J2b4ALgzLRbxp2rWCc8anmA3O6T6/85t1fjfz6IDvIHk9ZvgfcKDvNO0FmvCAzsQe
obrfcKlaCxvU2Df+6Ukyk+DXdMOOukfuw01KRPSiFlva9pSseCmhcVXxnuMoIXyoWnSiC3KWdS3Z
BpzVl8aDB2PgYbiLlEfxfkGg1XjutDWh/R+S+/SNA3RyCRfqNl8mJP+VtwQdLlAQ49+2XaZIC41F
7oJJxruzfrGcM6ge8B8e1ET4lZhlWhfmYaOQ2wGeT0NpBiJvSYnp4kyJ3qGHbKvV+GKci9Unhal/
dEh6d8eXDBvqG6P8IzBT8/YZ6OkZSPGR5ulABxjRj6G7lIcE+C4vcAurre1eMC5x98LA3sp7JG5j
aVy8L3sH2d9F9gvO0d5B893IS3gjd/Ir++B/Epy+q2ecvx/hI3ZF70u06+bZwAgdLbyLv2Lgs2D5
xQcATLdmuwqwxu7JpJLut3LJnkFYXDgr5oRP7MQK7zjFqBu+ea+fzqN9sS8oyGaR5Wowdp6/d/AS
auAgLzSRSCWz1ujDk8WGMQrNcn+VPxKl8daI5VqJXd19y09n/+7FRFTM4G95sP6bq7Nabp1L1/UV
qUoMpxZZhjhO7NCJKjTFzLr69Si91u6qXfX37DhgS0MDPngB7Y8Lbno5TlDaXkdknZI1zuIy0twO
wjs2/Vdfelpg0t+ppj/8Kk9PyRgI9m+P3OlXjSJe5aSXBBUtG4H14X5LHWTNpeOKieRui0Wuc+zn
EBacgrVU2lRzugkpzAylz0b4xWjismDUWMMO2GErcp8A4h3xNmh8bO1mRqo6586ME5iHum5PMekD
dNL/fZeChhcdENwY0ZEon/B8EAEtKKmDOtIuOqyI3N953/TS+M0vXB/mMmYpQMnKyZnt+qU7kaHI
ELp96izUejBqZLJ9n9PT7LXO6EEoSbBraS9gTRW2kOVinmcUz7H52gNAs2PvV8WaAi07ZIUTVKDd
/8yU38z2LTsnR90Zi9O+fmd+u6cvcaPmw/mNmQA2OYVdoKrnLChFnIUH+D7CjnYeVbttOfMwmWVH
yOQRlhrYB/4GEj+e7nQv6XmVl7o8h1FgUOM4RMVRPGjftKxmPEbWK+S+cD8gN6zvZyzOH+LHCP1X
w67O8y76oEhCb+KVxsGODtlH4mYHMITJgTynuhIwMXKVD9BwLK4eWCTjC5Bs5ornNYjjo1fhxoU8
3cNHVT/K1+FfiYTCcmkFD+fIZo8OuA7uxWLUKstuPruH5In2KzRGdOXaD/kno3MkvRDpUspqRhzf
qU+ujlSjwYqGLgY56wk9UUv9HH+0zfDo3EBqwzpp9wFBHdXmf4l4SZXdFz1Fnd4lqtNa42V3bGFe
0SxH+dgRNn5VGUBYpRLV7+ILwtPYDNRO8Vv5rWATW0FO+C21YEXZlUa5uUtcRGvPTJbKZ1Tc6ABg
crnHb8N18kfjwuisRwRr7WzzXDAdY92RG8mYYJseyEfen5kOh0sd36uzxCNCMfQtG50SAUXIOrvi
wCqEj4Ck1XpijSSuWD4pe1Tn7pIDnlc1Tz24qaeUeg2C8OD9oYuDwffRT5h59NMvXKAd8vfYdChf
HJYcgY09H2FisTlA6K4+EKJAryNyGYPGj64YGuXe/LUQqYLbwy2H4w96+/bsKdVUn8VhxbQFqRrx
R0GmhIlyjr1xr25zr6aBNbxgVhJujz0hxEvlJwqX+e0Du0xEma5/zraXJy5R/EWTdzdtN31m65nD
IIn3rLcgpXsW4G0ZOagR79G3/ftfNOEdS1PnGLled5/FzWkJ6rWbPYD7tMNr+Yh+9h1n01jdA/tj
JHAZmCob1YxZ9/NvET1v83dVLxrBLn4AXAHYWwB7BOCI3kL7hGOc2ango+073YtfTga2kVckGjaF
HHhDNCEvzHOOt/DQ7EQXDPCeaZX+mP90RL4BILecUR5TqGOtND4HlMdJyg3OO6w48DqCQYrG1Zf8
C16J7Ty3vo0C01Y7pD5HWzR9hq69apfkEKgcRB7gWBys8EffHfTGxzt1h5wHGBz0iLGnFbEtu65B
8qsNqJ51NS3+hxq0Gdi0+GaBIGAOPGQ3Eu+v/lW8s1B/Ywc/guigHJsPTJJsNk/2DFD8sDq/jOOE
um2086Lj8LnZsLIM3qLP8EM4whI+Rh7CmYygPXocsYeqe0RRn6p8/ih/RkcaqjMVEGyt3b+NyWFz
cmbDg1GWvzyiFQIhZwfBlmbZAw+nu6OcwxAi/7k9RDT9ud/UwRqUteSPVI3wqTA3sL3L7rhxQXY9
QIZP4NErex1OfR6+TSlEfxvwyhGkok3SIGzq+4RDa/UB4oKAZ8NdFPuleFTH/Ij3gyNgtZA7enhC
q1nGiA6XnOHZMP16eoZ3guYsQAgxiHi0ehpo6jGlrfuEOpT965u6LeyPjujTDUaN0LKQsMZv00UP
GRElHrkCcmA3fLSX2Eutx3pvuH7oUc1yQg9Ios0sf1KcBEyKO11n3AEuUfOFCVzx3Qi3No/s+Uch
m5QV6ywA9xIPwAwFfPiM6FEaalBNhQuTaK3wW2AuFzg9QMwGDAIOY98bnzm4R+I9HP0kCEnrTa1z
VwxAYnNcUaaajWdKnFp4onesojvhC+W3fGsXG9FyoHYy8Epzw/+G53BvjXizUEkA3nRg25H22CJc
Ulrve+WLvY3zhEBaQpSfrY3lP/Dkiiu0y9byCFeaOzTfZqYwFhCosvAu7DwxLKrD8IvQ+B2yOUzo
mo0DXW8MS2gCsXk8daqjPTXw8ti3NaT1iSDd7/U4hrRjNuuoLnMkzR83RxN3xdaYpc1xhacJEXeP
SyRSeHb7vNb72lN/1V+h3iO4+zv5ikkY8V5fWOfGa+b2gYgRX0DFREbih+tZd1RXdsWThDgOMNHe
pUjcotcm+VlLBXo3U4KOoNaxV9j4ECfsYqx4tPnAqYBMIt6RUcKgF0EliGZ9GcisVnk+zOqFksqa
gyX2hKcwfYiwGjxnH8ZbiNmm+jCPHsM3/kAV/M94sPcBAhsyV+Wafc6EugoY7fwikHjgaYbjCqEL
5UdxChoVugEDZ4MLygSX5T9kL8gVpx7reUEhgntpdjd12mvRSQPNYOvn5SC644Djy6nKHucjlDBM
UbFbaQ5FDhnnV1BPaeIWpfORiLYguSJhEa5RCFTs8GvhfH4D1zU8tI/LHamqSfbE6mnE9wttxcyh
qCLeu2SPAsHAFegEaYGin5XueRFewvndTOwKxWNiBhRgP3pxR0T42lNhJgSHBtnZMnglqAmWZ2Cd
2bgEGIsfDRcC1PUIeoU5r10oNBq4LGwmaPi5OHj4NOdwGz2mUnXPn4XsRlPnsDSI5wTYTHESTI+5
h7FPhW0CSRiY7NqR9mO9b4urHh9mtAvDW54io0AKZ5fOTNMNDX92M/zFN7+a6mvDHIs5/AAvVx4H
6UI4sxn+1Qc2O4z9frEShh2PI3C6eJbhN6qXoRKTV7cYcZRY8GrcnkJbrF2VobnQpI2QFDLY22zM
GhQUHDKkhPdGcWwi5HGdefhHnoBigvlMLQSSOaVGYAX06BDDnTSK306ZOmKN1qgXWi5GwegpzXB8
DQct/cs2/fCwQfqltHzaMVnhaN91/JQGpbGXPB2wSnpaEM4nCOMc0Rw6Pcs1wlQ3PlGOxpkb/YwM
WjnURLQLnooMFQkSEgF5D3G0iRH5L80hYhJr8wDWL6JBrL50vGE4l5vsEbMcbJ5Qkx8hdmdH7H8M
9dM0HltQ6uKBI1uS0UH4mj5UaltfNewzcplfTiVZs39l5ARxzhv24iN+GDS/TohxsXtFPKoDlW/8
0dFGgKaRepPicUzTOkZZRU32C/GycNe8vvDweNdRzXttJbeIf0LAW78cSeD3qiCZb1w0ew4Yb6U+
RNRCOIoImNjr1vw6I0x743jgfNr1F9YN1pi0sL0LtlfErw31cI+4o39GNJwdHQv6h+gz++xPH3VQ
7T7qHwWbuW8QYzqcSrv/qVV2cEzxsJb7TNiYljMP4dUgpmGKvlAW6HbtI7nsPjkX1xTtTWrsVGZJ
7z6FZ6za52edQfpUnPEy6276TdiFGR7HmHG61ejNOxBVmrsZtF/jK3tp6eDNxdyTmMRz63c4iLt0
k+giE6Xyb3kpztmBG9r1z9p+Kx6g2ehtBy9V969U8NhuyPQyPGjKej89zT9DaxPSJPKIv/Ae3r1G
MYJZ3bhF9zEzK2u0Fj1Lpu5hujOsD2Zmtw0oVQlegZZTg8Q8ZfRzH1Ewns7bQTI/s7b4JDJ3v7mz
jVXXwWfBoR1wQfbBZM86lc8sXlZk7tErp17Anj6zB+1kwqdpj1M1TfBAOiHQxixbfkHv/8CkAPuD
pVnowAXF2smjFvVPvEtXljufUpA0PPYwsH5AJhW/ybW4GsfKN1zCO/38dz3ReEm/RXc9YZG2pc0E
+TVmh5dwuJTp+2ocOvy9JnJv+Id4cpjpQ0UJgbB4a5gOd4WAynpN38jJDQ8jPm0v/1JgEr4yNyy+
jdoZrrJLpMMGWWJj7PAcyvmRqdVfyFSlV8JL3e7fEVGD8aZ4FzHgiRt+e6FW8uemtibe5m5HRMvg
QI9ObOmbwlHSdcSiFKvp6OchiQvcbdPbmG5Akj709w4fPBp87H8APM8ETZp1+zVQhHXl+zx5JO2j
glSWg7CLLzlgUauANEPMsI2/tPolKf4hcPPKh/eTZzGjOY6bDRaS9u6GNY1c8SZ4Ffg0jmoNW5MI
A9SnCXdPD7+INt4RzarKI0KI4rtO7UN/RNqs+2UCBaHPPcioOthsWbjwrMHoZJ/tqZV39Q1hEuF7
s0NX7ALgwuhCc3jEK3lR7ZDKS+NEJxzBXptvFEBO0y0+hq/tfeLAJOlEOw1CtLmLrzZaT8+t8Qpi
GrXgz/mA6ALlxF3hOdXiIHqDNjnWdQ6HfQM74TP8h7GbdYIfJtUo1O6y5HmCS6w7rMRKvyWWY6Bi
PJ7q8W365DzjYz4KXyMW6t9f638FVn0a9SZyNlX4V3c0Ve3sI3++VVihnLor0cjwgWvcUNmyfNxE
mbForfYgLigz9sSxVAe636XbxeDVdjDXVqQQf5Wjbz0Rmx8LlwyTvqgzUMOUNytXjwcpZg/RwzIF
2Aot8hFYZLqegIrIHskEx3P5TCxQfMiLfzPohjFTsYLYEjqCsG2fxqWZOshW7PhN0bD2MM05L5nP
d0X5KDCH5kCgodGdxZVas5ueuqxjchfGvQ7dSX1EPqh+peZbI5zCxkMcanbH4sXsL3P7xFM/izSA
h2M2cqsXqyUSyL8qDoKGGlwa1eCGj4VxEpc3KnSlDpfiFJYQi774j4qMBQRn+78HJTwiGQtd/24Z
17k76lscqiePCPTsMT+7QfQ145+8cEbhyGcMVPz98F95YdZ/UxuxVH/e48FiYsISOmxoJ3L8rT6C
YsA+RAyZjRU6Jy5qT0Z4hOenkF1B93+nTkcIj0ryKxEv2RIFy/qAeR2Yeto9u+Ye9pTP7f61f+X/
torbXnu1npryCb3qI1x7/X0Q9iReD8x7PFcyf4R74vavI9vPWruEYewaFzINs/wUJ+TD8CAsuQFn
zs/sqHwM5WuyNhZzzK5O+ItS/j71NjU5eKv4Mbj9F8klEEcgPMMFO7ytoCsfcWbEDozk81V44Biq
HDZVHcQJjR+CKGyHon1B1caXMYhBCXX05v02IB9cUTexkdIIg/m5ZdGciKDDEFGC9fm3AxZntttn
cvX6GeXeP5PLL0ZrfCXWYlsDLYxA3jb72PSIS8P34R5/k7oQF1PLZYOEaFN7xl5OjyQWx1/k98L3
RH0mxEwp+tET6ug/frG7zW+F5I/8jo6K1BFIP3bd8PKeKWqwtDYHnTzoojNKM8O0lzilXyU4dV8S
TWxkSCnNhJKX+QGp/W5OwIr4ooqrqAiqmCzsmBnWLr3B5UsyLLsvHY4TDwxy0uA940YqZAh3OE93
1V0OqHEQV3ssMuWrfwZLdqLg0VCtIQA134nukVPlS6r/pEKEFBI1K2IErPiyl4hcEVSHSzAiKXsp
vQybnRxq4f+wLySiynSbkjtss8lFuafxCUtARiC8NlJV+p20V0ixIK2iQxq8Cc/URNky/Cw+UFLi
snhAWL9MvxHlnH+bamkDbLry8GkirMLnjhEFmJKRImUHkqTwfZnOymt5yVzOtneGTUxfQ+Is8m+T
Ck2GSgXm1V8zLrkJgsUBW8Mmt3Sfv3gnthUUxKhLccJPwyUHPXXTSWptE0mQ6qR8qfJRZoPDwBdU
7LzNwOwFW0oSm/CcZhdD83mzvENE9kFmZMgtnpX9+Fy80ElG7Rev5xcU4z/4/To6odjSf6HGYT2j
X8UipsvugrM7M8GpNJkcPlVNRdFlQNi7MAyl2EOivqUjYDcm1zJ3SH/iQCpmL1r7ilsqrTaaoeSv
2Y3fpbDTEFwgHa+hyOjzNEaN5pI7UxIircZ60nhEUYMv+LsJHVFn3sMAIZOYGKbW562sMsAcsdJe
6c7g8229V8K/HnQMapxUmJIDtfZZ/ygtT4/2tRoQOXfKsdBeBbZ+rlnAzbP1l2ift/4sLtvkSbbM
gy2b1HrzsHQmZmVJ79flOWCU1V/WkbTNjQUUmxyO9vyZwATZDeUPg87Vc628M18oEvOZejpPt6FA
2mxjw/32yp0PZCdjPGq2lPnGTwssRjSnlF2qiXxNylXdxdlWpVuKYZeKGk6GJa1dxT/1/MOgDtM7
f87nbOkKYhA7pLiIs5Qjw8odcV+QuLFGXRCWUvZckkS/nhYYP16B12z9HGN85CxkxBkvFXqz5aWw
3oDsk1+hIOgYqFANFHvIi2ueIiXKD2Yn74lgGecedKZKfOOuc4qNTfZC2Z8XXD6VdUzhQpSvvVym
bs1OyclHSi2hD0k3U8NAjqrmxjqmLwfjurhC9Sdy5KFyzjOqaAgIFDRAlbPi6XgDbUFjFgYCAh2y
y9yCx2uFKNGjcrg9InYFplKoscNdhe4Zyo/ffFh4dHh4jXngE8ZqLwr/VMr2ZxOpTmpoo0edhFLl
YLrbpDVdXXpjrvCSkiv2XFuU8PfJfAKsey4BW09qGuqOO2NOkp7UyuaOyl7NhXKvC4ggtPAzfOID
hp+P5+Av8eE7MKz8PZ3x7YFiTYoXLHM52WRxuR0mveJyVSwifsKv8Dgmf45pDW+3zd3iFM2lIWDI
0DEEXCM6Cdz/ioRbtPlt80dcL5Nge0hIKQ1Y3MW0kHiA5KCYTm7tG3HpTuGBZANpVjYjbpPpYA7O
cp4++ODxmS6BQMbk8bncDv+t3TNvqFPm0R54PNSFM7JmVcUC+cKq0NSAJV8ox14LBroCGqrANIFF
B/wbD5E32xZGYrNQGw2bO5p1N+Ookv+YHg+WBcJn8Is8du6Q29xEgJxR95trJOMlQHXIXbFBAya5
9Q+AgRL9Oghv4jktWfuittfQm+nqWo500/MjxRMho5jwzJznw0NQzwJQTncxHtPexmEOoSLuZ2Iq
EQ/ujfXEY+B34ZNucxFgCuVnpEpIToG+UnEn3GGuAuu8T79aiwjU5jjMVfB7PAbJRD8FAjgKsrt2
8xf3LOXOH8TiabJO9OuYHzzKGXZG4TeSzyfRc49zAu4DbsW8T+Fax2lbfQZpH1fFZa8nGhssi6y2
++HIJOsfhycapFGLwaODNHp/gzhJ1aPukSclbAGl49NiQ8saJ97SUeJPyMRcHetYi10ix3nwIKeI
ll0XEiSW4Gm1HLYTa7iO/XsKTKyDwwpPWD0DaRNlD5WmTj6jyBqvHqTXSgxojWMDB2Isk9xI80Tt
lWfMZY7hjbVndM+85HY3BBf+PsmeuDyU9sa4awVHGpm3tLm2gYURDERHdkmeQDiuuIlvw7/D3r10
0bVmTprNXZ2D/4wwgG2h34OpZHwQpScXzlp7QnzqZQ7AunFnC3ahVINRvVZRRfRZcOXWdbLbR2zh
TFSAHRQnqmwvyQ6zEEwBgtGy4DJgeLbjDsijY6A2jWHoP6uXA/hkYNmBeN1q7pZIlW7NdafAxFHW
OjCmKAKylP+zIDvUB3ceNbkf7o/nyrQM6dupW31yyo/WV3MNuScSJyZjcmBgSfO4JO5/AwQZgIvs
WHdDivm7qNpyU/CRCRpgxX1dj3z8NglGSpk2wkQm2tQQqkJfpcpJVrajcyHj62RBS6akthvGZTdZ
je2ze9ooOBeoR05Pif7GYrSO8Tco1eJpm6+ojpKkmgHS72n5sYmPcuRlpBk7laytmm6ZBen/JM6I
nwqvIhjPv2Vnqp4+biONxgs7GVU+iOitT2ihdEDhnJo5ViJH6yMXgEvLNuA6GhF2jQn9S0zuwF4O
vIsOI+gpZ2FRLMdRuQLpb27U2UByWCYSljgnlFSIrkYe+iyDbf2ouIeCL3Rq4HePMKWr4cQ3eNRN
c2zRHhwdi8Y5GJaH8IURFeUzyK6Uyr3ssAIq9hCMWLu9rsF/2Lfm1zavlSvPkkKrSEOUtmcD+YtC
PaJNAo5EvTt0HoBLKrnsQCVlUuBchbWN27KYB/ZhWbbY/UnxkdYE349Wh4UFoFOMe031i97JIpft
uVIPTEPuAmFKEmiBQJ0F2rrY02AtTUSaBlb80EcAwL1IZPG4fepDpWClgcg006CaPoVvECtsY+pv
gywqirBPReV2jCnhjfWGUnbdOWAQt5mEAB9uyBu9yRbP6Nl3DM96VKIHOntRcxzj41Kiz/yGxsrW
9aKUELsxlsCs0PbAXiVTcuq3g4a1iM2K+kkZwaJN49fNnonJo2DKgvinJFUmuGeyAjVqfQRZBiK1
6EfcOYzQOmO208SbzCM/YmvfYg68Wq7CF6/NGAlmtNJuOrdQoypkc5KXIqf9Qciecnpmy3YX/GaF
8yAvdafGCgFgJIpVgK0NbOhRWrG3dS+A/XynIsLHG53DyuOd6Thxbuccp3YlMxtp+i/bBrKd2TmV
tICdBIDyioEZduYUg7QryxJweti9NGz0WHmNB5m3gnyfoD70zYSnBxIqV5Zuj18YdIXVRaB05oYA
O7AqkH1bG0dHP7w/wC3ZrSMPDAzMcFS0fTTthcUTKZ1HTg0xkUYMOi3jEXFnCjkMt1BeQyIuNpa/
zYjFWj/m78wZlhRXxk60oqfKFfxt52xG7Bw8oghmcR7w0Nh5CkArOhIxtJcAajndJ4AQNijOO0EL
+HWk98ibiZcREAKzVtiVdGEbG5Jza4IzJjZHFNQmbODD+FTOPoplvGQMCc5YLeJMjvpIB0ezKNtv
TQYeK39VRBBzwIyfLYnDDkpOOiMUqb6gzEM/c4v3eCtCkMxnC8lXVOU30YQ0ozo8MvujCTW5gDVD
PS1XPp/ABNCSIRLj7o1vNvlHaqMk6+Sr2/EN8oTyJ8gi9EA3mEHfgfoLQFpQTOZwbqkwIf684gAv
SKZnzggd2h1qNKjas3loFpZvUQNPXWn6mcHcXgttSbdo1PSUt2eDbZq1OwxtI4MSTomQ9OlhNXNI
lGVvHDS0XyIlxdUlA8mJIUzi17qKrcCsHBB4Ug7W5nohpoCoSrUIIKx9pD00iqJfZAS/mFNikwXi
FNPoFiC1JHqLcXWbIcuOz8EhGsIIWWcZI7RyUkR7RN6EyU7hrNWlCZ0R3J8SXfCklSeCutV90qfc
jsLOgFgxb3JzqoKwwa1RTRKpTYjBXEM0Nlftpy2izynkkKkVTud4LfzBcFPimigy0SYANL2begvx
IkN6nk2sVPFC+t8/D3V98cLMvPx9q82UgiBHfP576wLDjP1M5abcaEGlPPeHokPIbWoShmwYT4kM
iDL7f//I0QoQ8+91HxuAQeUamZ2GhduqdXOIsvj//lE6X9MqjpJpaQg3xKf//kKqp9/mog/4fZU0
gbZ/2nGBU/zf139fjUhoov5RBMumUZH8aVT8fZmLFYBGdIJTVG3Wo9CA7BSydsERZ25hPxmskQS8
v9OHeD/9Xa0pgAhtm6zHqm/78u+b//nD7a9BdvKT/36zzsJgbMnBelRv7Ra3HtQeuIi/fxBoRq7w
73L+vvz7plY3r5ZIJ3FWYCtFhYhUmcpJh/j7//4zbS//v+/9/fTvezKu0kqqJ75iIL+OQ4pXjlED
1KXBCB3xNyOOBHaA5qUV5Q4pv9hATAR6QdRNjjhqmi3roMyt05CaOvbQRuV3SEpiJSmugMU0cytv
p1QGyvkfIkktmV/4hfRGTkTQHKrQ6t2p0WiMrGDaUkpoqYGYQT2W0aXc7BkVdSX124h0cUfNE+k6
QvIOZtNmzITcFwq7w6Z7Mz3WPQfyKGoYpuc1mOaFlCjH/HRjE5pqhnYtJhPWbH4V3XOrURDUWqm8
ibRC0IxHFrXA4dtsUtzBahohFEnUVr8usvSInlflKyrA12YKd/1MeLKAOfS1FvUMNC50UgLqc9Xi
KTGyvonKkVaNw1MHrrKmamVmuPzVxRCgNC8mkkITrm2ccB7oGprkWijQ77t8og5Vq64Fuc8tZkY6
WqB5oyvaIkDktMYpixCNX7LmZx4EDmik+pEAn/Byp5meChndeg4huIeGTVchxgKOrBBvCfrYWKcj
ysOgjqYzjdRHLRFnqwlESCGRYaDo/VKJfQCePtGRf69S8ufKMJJAWsEgVVSZTQqE+oRmHi4sH2PF
oLXNpFJ5fVEscodyJtoUEfeCrOiMBYy2+QN+IOIexgjiX9nFSvzWLAhJxEMcoa1aqX5eodxABUiT
Mm0/K1jX1TnBY1zSgBkoVukh/aiV2o6Y4B476GkEpWkoz0UjP2PS4OhQIQKTEiJQLxi0BsgjC10O
ZP7aUTB8MZ7eq4ErFoQMUKBgnoZ+1h5Ezi5jwFx8xktPTQB71nH2bvREo6L2ZaWWdooGDrhCg2ha
J9GrpJMZgmPGRFXG7TUeZzwIy/JoKSNECcy8RkOrnFzawnupCt1oKvMzdLCpmkZUGkblXMr1dZ0G
EFI0eqGgrEfJ0N4aWQFKMAp+PSTo4Ey4Kpl4PEbRdSovnaJbr8lWQtRcC+W6YzEjKJ5UPU7GGpJ0
dXXUhPZsGNq0z7BO0CNN8qapAavC4rUbwbgOUsK5l+B7nUdmsk0i8pzEGKnmGD9lvU7o+sNtS1X1
p0FyXoiQBut14hFhLEucqgzADBgtodwkHmMDxzuUn5x0xdOkMnDcltLhHU8TukBrn3mpxPm7qD9G
ZEz7qYXYB+3jQRkz+aCgTBpVOdH/En5qCoaIQjZhqB6hRX0rGsMbVck6tXVzgk/TH+GtILUn/VOW
DgJNTeGMI4BeA4Ak/IA0TUp9IR0R+4d5VEjNQVyfeh3ybIc626EEHAHNLzBHAxSbvJAk1elm16N3
BxhS+IuG2g/awIVfVLofSjknQdvdp7b8mPQcStsg+auSP2wzHaauJbqakMuYmC1fZlZjvJTErhlD
eZugqDRS58/E36q1FxRpPyUIgok6VJvSAuvRrhP6OZwjVj8mzhpC9sYCFt03rQEGYjQwYBvNCISB
eEuT0VCXI+NQ4IADyydcnGyIcQqPukAShTWYlHK5qnG8T2vtyBQpvvJQPpv4Q8l9Nd8xRfCNAZqb
PtFZmzrKhnH7rnbzXjV74bgmwDSQTYQANq+IQpjdfRHzOVBE5dTwaCg5gv6OYvycB+VXm8hvYFwh
9WERFUnS8jDT350QeEOrS1svmqq8tpbUUflYk6BFopvSIoUoJPrJCSFh6TWqXUI7zkEl4TZTxXSR
UZBBndupFGg6YqM/L/BfD0ukTn4SItC7yGV5WAlk9LzaPL6U69Ckt1CyGo/NOAvk9K5HlfjQh/XJ
ilblKNPP0rNEvvXLSFMHKFbXIgCCkdq8WD9IE6FmNiX/lhiHNlmJ75UTQTkNKvNDSNbxZNXVOWyW
3EcDIoE9IH4io0Y2H9LPMuv2JNZ4jmRSjC/XSJ5HJ2PJpbMkrGyb5jh5QmbErlTUL8xSu26EGl3C
nvR8RPlLsLTcTTqBLmCkPas4oOSrprtQSn/TOTylnawApy1ye60JO6spQReRbDfPaLs0Km0gM5P0
4xCOtx6PyCCCoUPjYSuRwB2O2jQ5J1njqUbxrzMk+AESNj+I20ThNG0GIBniOfJrX0STG6va7E9j
jTi4MQaNtnDUqrLuaRPpkYEdZSHmL9KogNHolqtgRDTFFFyGCzzvrKoqIT7ityfPSAE2bC2DOsre
JMrDCQ+RR/Tn3ueqv7RFR40gmxUk58YTCsWR3yfxSA16wo566S6pYTN4lS/IBeZAfWQ4hq5h+5gt
QFwELK9COQzkecxJLYT20GsQkjqdokLTy/kN+s9lWuYTcmAPQqqjrr8WsCAI6JsaYSoNsiTGWVRQ
UqH8KTGQzFPNJX5XP0MR7jOT/alUJUrlhhkkROh7/DY2/8ThhO73kwQNOSpbvPxEswTA7eDplO7r
sbtbmzzriDoo/pgkW2tkficr0WZlDkBldOpUrRwFukhJMysNLcC/b7G8bCY5lEagJn0M0rTqqc2Z
DWtGlAZfNSpQ5ul4hvU4Z+U/iPuoCuvaZ72+Ne1o2lGCjH45cv86jJd1tZLzEl9MrQDbMLyjcgeY
dSEbkI/Lmh77pp1PLWLg4IZ/Ik0nMI/a/iUWniZcI53M6hr0EsefBHHXZ4vOklglA3ICpnmOovE7
6ozQFwJFq/dYGqDL1c+UAdYqaApC+kwqjnGLMZKWdd9SP/qtTLjRmBTBW3N9wzFxM9Ug71sWlvGH
0XWuGq29q0kj7WYp5AhaswdpPi9KEp+GmhaqmSreJFk0CA2SHNJw1BNJeDehWZTw0ByKjfc2sYJJ
Ht45cJ50xIAxLUFRAtNe1qmLzpl2qvGbnKW1h22+1ZjE6nm2kipIwcEt+cxNyhB8NQr0iqXSHuwU
+M866q7NScMF8YKwanNGmICyPnLkFhUCMx6xlZnriyIhnJVZtF5niDhZjOzLlK4he1P2ZVZhemrD
AXRQmvm6rlFynTUUHiYRn2LDiWWHHEk7SjOCsMYivaIEelmHST9LefsCbZ1z0gS9mUJIl2W2nHmh
uLeU1mOm8ygRigDVJCtI+cT0OcWpdnTpSsWszwuUZnr8eVaxPJdql1IB76nV6bXm5lF3SMexeemA
LXo1/XXUHZ50vaV8odY8spyAbhTp0jcSRkRri9NhkiM1ng6kwwg04n+kBQh2yoFqWaj3IgE5INCz
Bd9UzoxuvJGa1n4HDRs4MC8LM8drK9M+FpR88DxujxMkY4qW0kerNpdi08wc1rW3t8WjZwsymBGD
q+nqhsklJBUKr9TnxUO0UIOPTRghsDPlmDRMFXWQMFU/KmJfVynE36JFU3IWJ2Q1ke08JuhJWyzS
Wo7YxhQm+GaSk0+DFIRjgW1lheC8zjZZTjAtFBOubNjdcB0zzziGYrssV/sq2WgIAD5LSZOOc7g+
iOIo7WXEIfbk08q0blEB0PUswtREXYEzAggjoT5IWZtdh8RK/XiguY7hQruvKgORMX1RTmKYIcA3
6lTNkhB79jnQJ+hHpjGQ9KGGcMjzMea8yqhJIaKoSqtCeOKbSr5A/V6iFxMFW3vNkPlOK+ktessN
KPgpQb2jG2t26tDMhQRXcubJYviwGNnGF6B9Emr5XRSpi+iqJD3WJmRYldAGY3kcj+bOhCmvoAWh
GpEHDDD163DFZrKvjvAYf5vFSA7WWiVUTrAm0OtgFdB4Lvp88tZKOoQtyG3L6JDJp4xWRtysaEaX
XuHhbgZBjbiSGGrIfk2mCIxsAZshpBiqVmX3JghI4CnyaBGzpG3QLsDRySIoOSWg/vu1P6zwX7r+
QZDH6GyK6UVWJ+FGuqtwdn6vbdfYancc9YSKjUmvcRCeqtJA3YxEwRjoaoohx3fe00UvjQeSIafM
lO8pi3VwzfgepmpR0nZAnr3o38ZwfqHsoJE+mexyWrevjLaBQGHVp3BQJhoSeZCR3B+MumVvaeJD
R6dfaMXQz5pshBPJ44TS7AtrUe6w79uyUHEkLVcATkb0DAdC5zIHGSopsE+kqQiMolce1WkMRsoj
Iy5o53gRgLbjDfLA/GQ7TZUVWWJsrYjTCLd14UeGWXA0peRtTjhWxZjVyGxhQRPCblZkpddKldcB
e+0kttFFxzCzjlSTX2jfK2VSkP1sP8RJQxYsSViidU0nZ32Tkv9h76yWXEe3LvtEOiGGW9uSzJjp
hBtFophZT99Drv+cXV3xN913RMWuJJPgg7XmHFN8DiJahVNHW960wP/KCa1+byTJUMjK9yAEuq0M
Pk1KtOZ1gfw/KOl+BEHHtiuNj0Oo3ASj71zRGg36HqREffY+8usxKJBqCMC4G4X8jSq4JNN4n6YR
C5lFAbjN02NW189TkK2FxPdvifZSd93XEFmIaAO2kgVlDrCkJIrJ1G7lWtzWQ4o7BAUJ+H/0Cua2
M+NDUO0VSXyvJpAMqWLtDGgDpLfpJtrb7lpbaXeJxf5H6bGRmITmAVSwtEVtxPGNnLtXvb8Xea59
T+otC+NLOlRgabOJNlA0zE1nOkG1Rbk1Vg8DExJM2+a3K61u3Vj08uDWdMz0k+VCUAJNJqFohN/y
IUx0FiTQ3B1Z1SsBDZ8txS8MWJ3TRoSnUiaKdkUXfoV58l0YfklVtzxXktfuM7SUHbOqMZnfVi1K
pEip9COb6f7RmtJwFFuBFAkOEtyK3C0VDx2ADQtfPktVtzbilD1N3zgZI/iylYZ915EIJ/sKC/7g
MKXQ5azOoHVRTOsBusZyGEdsBy3giFDfpPJcc5mNiX1FEWNsCgribQlybmIxJRcnPL60Lsg5Qjur
vmaW9aOkQu5Ebf2Z6ZxxOfQKd5z0k5JIVKQjw6kFVkUGe7vCxEqjCrgB26zEoo9gfFAhgVj4tjjr
3D5qsKoHA61HrFEq6AKZARurgBCP3rGziu+QNmXTpL+aBwyy1fGgEi0oMNJ4lvghpMiJJB8C5JjQ
Rw5pxgkqcMq6+swkXFAEE4x1mW8qNWd4VdnKeV3w0tb169BN0ynRzlaK0xgafeLC/MjQLgJVEgRW
zDW1dIvnEJL60sQVSZ993S7+P+jtgWv7P4PeTPl/C3rLvsOP7OMfnLf5Mf/mvKn/MixV0QDgWlTA
dRNu3H+h3kzzXyIMP1UVJVPT/vrVv1Fv0r8MzTJEkWqIpOqqCXTw36g3418Gv7CAx1mmJcPj/H9B
vbGCnPmFfwN7gnpTJJOnszRFZn0q8wb/DvZsZSj2UzAIIN7sSW1dEsxmoWKYnrwxiMlbFZcJC4hj
HbEG1CNqxupIA2KUaIeqkbxSBtVlb9MjAyCKjMREHc9E4qZUv9jgfjR1Chcplj91A96UmkmXSpfV
bReHH6URBFSAAtSTTCa7PKe4mKQtetIUJVOvoyvg/rSnnCZpyXC8aYbXpgWeIuKjK1ql2429T3qM
XK3itAQqajDAKWm+t5KM22Ds9h2xnPhGUPElpnjQgOfRV0W4WJbRJ4lxsOmgvS/rgWw9j8m7aNqr
AJ20stR6YYQsjrwUiV1LKECjKObSk0HjBuTGjZrxngtD4IwpavuiSnbUoxb8CR48v3cFHxlj20k4
8Wq7qnJMECqBY7r2FiXpkoJ7YcdT8dtRA5cc2izJrs2pFnHfWys5oHwWpYbLvEvAqkDblFQpDvFA
25ZYL0pVkp1QYAPQiyc5L9KN2H0ErfUDBB/Hm7FPEySfmXQS/UR2S0YHcP7lXSuzVVHE5Lc2AfyC
oTmqUbuvWrLGwzA4E8WFSCZXP301aE6BqoMei/VynfviTbilgcRqrIZIpZCcWTVZuzUDyaYEYh0t
bxAvZfsbNSdLlv2XHjrIKoV4vlIM+atVDQNyerukC8WwaYXTUYWnkE7GdQzp7o2pqp/K5BLDaDI6
KUJ8kzCmTbjQajgqm7QRroICzb7M42+9pHveTSgjLGJRKCD3vhsa6TXvMPsEkjShnmCDGoFDWkmG
cqlNJKRQjpgmi+TLy60EeHfhwsAhl7rvAS0ZQk0UsvAcgkexskq5BAE+hbZLYYaMfsZajjed0RSv
7zk5xBsZjwr1Bmml5H298QxKSrJe7KWhsq3ao6avlIScobmRtbHfjWLvHymtWXbrjS0GSv3Wx3nx
wvQ44i8zE79dFUmusn2ChtH56oSgKmlWEylnEwtxiq0jgtm2XzdCeI+L/EZydUYVHmuqXNeOkBg4
mUQoeLo1ykspzkqHGVDUVKTPitCCmlexNATTUYel2qvDU4smzvKYPSdfHjcR4b5mK4irURbcmkne
TvPyZFDiXQ4Znuo2pfUtG8aegHEHVAzpaGnSr3oxDfahWH+Ek84cNWLf6iOINu27HLHtH9F1mCHG
krgproLpa/ukvBh9ZB7jCI1WFCWwwTuC1jvjJ/bDaNOnHXEcbC4k1cAy2fifAmL+uB4D15rSL/h1
x0ARRjcj4FLmfCOHDBhp4P0oGnsykRZAht40LsAcSLRgFSnS2a2q1Nt70hu0Vj+PmYjVV81J2yFw
0OnDZd/QqQVS+RqN5S5qTdxw6IJac/rKElOFgKEfgIojlhxIe+/95tJq7U8s+uT4yA2KkHCE4yQM
GFDZYTe0TxKgndfyoHC4VHLjMMy1cJUUonmoR8n10ZeAjPnjsSk7cLExPYIUgIBBsFWQA7szinn3
oPmmTVl+3TXRQVBAjCl6AbilI0NAxAlcSDmCtRS2d9vvJa6OzZANa0TtWKJ8nVp3Bp0iM8ZlR+Ie
4ecUhMEyqQlDOwHtwqJhQ9tJylUsjDdiNjxab+muF14SuQ0BVcQvgkr1iOVJR04cgYZTDDPRKn2G
PziXMd5Na6DRJDYZY4SO50y0XoN+0GxCDQs2JJ3pskT98Ev52IUBC8w4h5tZGGhWyJ8IYlAXffgj
5Xl/sawMgNpkPqWd4Dmq0Ji3HOm9T0vLhdB+9qb2OoSYxnwdIJdUNf3WYhyXWJ4hUY9Ym1FQscxf
XwrRE8ntc9HMpZ/wx2yGxiUAYlH0WmlHwqC5kdq+Tiny50l/pbp+yMXkShHq2ojlt2rCNQ67tHGM
3tx7CVNeOLbNdhxOBEM4piTSRi8G1vhC0SGbHHDnt64/iXQQaIcU4rGvw+LUSsZzFkjTwZTAXU8F
Yg2lfMtElYq6JOyVGDh2nE8fQxkV7iQFP8qUD/vI+GWnBHrD2mQCvHBTVzZjIdlZJLUXQ0lwHE4n
xYumq+oxhsqxZ7ckpnAUonFdTcAxyzoEA9Brp8gatYVm4McktJxGSQX0sKa8QsbCcsCN64PslMlW
Pekk0yuDRrkoaSketgJxAeJU7mtz+vDUbI7KjO+6IfZHq9Cg/VEB1YqhuKYDS+XYxP2mMhrQ6aLh
4mtE82aXXg6QndesdQnLyxdZRTBQLRY/hZWJ+yqWGf2JnGWnhM+70qvtiFPATOXoQC8cxogpt67W
UndIYOJE8OUcXVPGpeRZ+U4R+89JoQdGHttd0Su7Va3PjrKv3ZSm5hqRTDeONHhcLdlZ0PSt5DPf
htb0HXftZ0T6O+J2fMslsVU7BqVt5CvM42lAOq12GyNrWAmeiKyUjtaynSTIK035JMYscVizQy5R
ANVJ6GoGOvgrOZtAeM8O2CY5FylzoTDWcytVxCMuPQUk/hAzznDWFEN0qGaGnS7om6FKUaNEwbgs
4hnSHAEVGqRfeagK1yz0g9GQ5E5ZdTXSaAXrWSxiMjiOoNwnaVzHik/xsdBZfSmi4UYtE6kfxBjd
G5N+c0YTb3ytK0ibhHsB1PNjEqsQwLJ+2rHhP5M1jN1t6sB/g17bGJ384ZV0qnSjNQ5+JwYLtRYk
l9wVgkDV5lvytWFf0opYaUmKuopPEj3lpVUQbFd9DzRCnVzKn3W1fG8KheZczTTiq4qONX075k1y
C5sKz6B6NSVahIQOvbBTV1Egw8AbE8w/XaZSJaM3TSqrYMvC9BnWsAqlKDuSg4GuV8O3IoXqXW4k
mW4KJvbE6azqXpxFT3BzM0XCBPpsBYlDdcwGGE7UJXbrwyoQ8+kr6Gn8yKz08MW2yPkwlRYGscFJ
QcBEEZduMeIRSifpTSCZmEVcxcAW+6ibEkwVI3VeKxyX3Cgk+CHhniRcjblQ4JHpRDibuFdzjFVM
Ee2m08J+SaYtI60IvEdgDZJP0d1USsgf6SEQrFsYN9Ssw6ajQDraatnDqKl3aWRO22YMsZpMSGwG
NpUWJQgG+gEcGzqY3iEZyOkkCaOlEMlORYsbxwOrQANMSoNoZ9N4pDunxZG0FIohEKtGVvkLjeQ+
eE7AmXdeoJXuIIgIMLKbbKB0GTITt61SIc8wRkQvliwCGyVUGlcv7tVUkHIaWhVyrNZ7CtXgKfQo
Ioxd1dGTneMyTLUiriHHwGp6YbvV53+0Oc7QQSnyX98/fsgaW9rE1VXp5wCMSjULbJIMpjw2QmrK
5xXykNaapg7I1/oBSsj86yxsREdriUtq1WLLLFJuH1/9d9/+dz8bOuj6VoxG7vHYpEoqhMB6sfxf
Psvj77xSwmevD22CQpygiT9/rcUpzMQ/3zes4Vdk1CI/+/Obv3355035ujKRB0dg6p9HC8A5F76f
E59nspj663n/bz+l5ENv0UiDWXILvI+lDljkP0fpr0/weKq4wOubKoL11ws/fpZXGYosIzbRiIFi
s2hnlU2urB/QNaNSMNQ9fpHPV8Djqzqhho/eavzbL5BqkPAyX2UJgZ1LqWnmwvnEJRU84uGrOZ7n
8Y8XZbDHYjDbpIxt56Hub/88fmYpQ0AnK5YXaRZNbtMma3nGuLVzVmScYGlqyD5jjS4TNi5mJeF2
afIszyeUCCWksnO6pJUO6Vacw0ofX/3jZ6pqYjbqWnc0WLfs5FLLXJDWW3Uk7rfXCnAUc4apPt87
f2WYihW734Bobl5jrsaFmIBzn1D1+XX+/POIQ82pZ//tZ7lO7R35GeV48pgeaaz+1AlYeOP9I8j1
z8+7brCcMSdvOyJJqjUKdtxUt5aPB1mBfg2kDA+iplpAw/2S+vvjN4oBl03uqvXjDRfzsX589Y9v
5XFsnUndcUXvH7K/+R0kdQO+aJZv/RFu/RF3BZDRyXhAXa/XY7mtZrnaQ4P2+Pavn3Hd4RlYuPHm
PDrTliiRxTmquNCQgarOi2gt3ITORx1cK7t34n22MA4vw5YYgs3olCsigt0O1CrZxu2SBObztH3p
HZfmzEKnV20XCTW3vUUkyrTxbm4Xb9M9cdmud6ts7QLQ0NmDFF7CVFjSTXKnbb1CSGe/zS+2Z3AG
PXKOq9VLZC73M1jqJTNWL6bg6Kfxix+0K14QzsBNo8yRf0vQTeIbN7ab7l+8W5NQPoCY1cJHWgLl
27AKvvDesALy4i7PzRD2S7UcH7C0nZakXiy6fkU/Kq9WhXVLJ+jSHAtKlny6/jUsD2p24rCgPawn
Mi2/ODwj9IBp2ljaa8I6mq7/KbN63JWI/uVtWUPWtdFjiYJDoEyHVWIkMu6s0z8AnDRt6BKyyDny
2t4haXw7YaXen3uHUyLhi6XhHe2TeI3QtPuFHUfNwphT95YiHuseeqcb71uTSvgC1Fo10h1Y4MVm
UkDAxsciwZpotZZcG9/mC761VKeYyKxZDgEVgkWT2uopQDzb72hDpqR4UMgulrp1MNkwf9HJkxFM
9GyH19I7oXD8lNT6oscLtqriW99AL4DmXW/DxDGyI4v/+cWGo0RnK1nkr5PqRAjj2iWvDtVX0Ffh
RvcxTi2UZCWeJua1A21sK8QIyXKjXWajrSMdoV5Nv868madyY5qnhAAab7D5n/qS27LLeCdfZqoR
nbpkNTVufB9HgGjKCXNSsQTLSHfjmh1kadkdgq3AJ4VwtcDfDfkJBaD5KQJyQuVOw8glOP6cgL3p
V91PGSyzd45OOt69K6PiwpKxoH+09uQET90qjJfj57p+Eh17YGTdw4KoDs1cHP8pckwZm3SpAPpJ
PrP0EPWoHeI7SrkKOUNcHsRruwDQthIX1i+BiTA1OF/T8lgcAkzcx+w5KfbC5lflxin7t24zAMiQ
1wZ0oI3GiFF4AIQGruguQPhFrmGqKIhqCeTaKr/Dr8I7J4Uo+piDaTQye4wN/ZpVZLc3KI2wqpfV
XYo2ZuMSW1Tgc6UnfdeLizWLWYsnKXX98lJnbzy8qRbQCTke6gngNih1zrrEHhvYH2K6BDD6ieuR
U9YuX6at+OXyy/aVWsm7FK2hR7N5T2CW21xIybTOfi2MPcifr1IBeO/Ea0M3NykK/nL6Czyp3DcE
6EgXtThwcfnBKjDml6Q7Opm3bDoEdz4cT8kNEXBijfragKSAVgLrU8E+AzUTpCRN6Y5cOegBbFWQ
Fu9UAXXMbZR/BTzjTfvBlVxXG/IjLWEf+AcuygREPl0p1eGHgHF5Mzuz3iaPozQTVcznsniyiq9W
+UYEhTMHkPcmrzYinjQKW5XDU4bRXqg+YbCqPIFGRFjlpPK+Y3HfgafNJFfqx7XUfijeuVNYAmL5
LS/xCORheC+zN1FEG5ef5eJg3iZpWyLyFzgjPWlb3N9Shho92nTsxaFu8hRB/v2CFDy/I3PwKxZi
K+49aoFEE3NPxo654Ly35JMt1S9TWowQmDftdLbezRNnmDRGjmu3/AiX5qlZHMPgqrnjF3cwCGiG
J24ThoW+WtNDNdapdepV+0O5YJ3ARIIoEmwliZKSy1ecDsPttp09j92MsW9cSryGK23bL8bVgU3R
3BVh1M1+Nb6xeSv77E6daaTft0ROzyf1rY8C7ORN+CGrnKuH04ZC9kt0ChvnZrVWY9bkR5r0N/2E
M+0xNJE8qlAwSG1ly0XIOxm24yvolSPHgLobVQx3Ul9baaX7tncanV5e+E+MnOGeEwekk6NltM+8
BZU/1oxlZ6MnIsPMGZ1k5MUZfRhKB+61FsEH06K3lraSO88cqr+CFrgE7k1S2Z3BkhbPfKFS5Yto
9vIZDNcM9zr5DcykXPXCs9q42a/wnjO5C0635WRRxpFPuoTj0U438BB5fBq9v6k34fCDjkT84tC1
K97FKK24k7gd56ePXqikMOxq4QYBMncwv2Wofry8krqCscz3RrH8MN7JRFgIz8YFd8Mrls9348L0
x3k0XA5Q8NF/8YWL1qiaZxEcAAg26A0yDzOxi5zoeSZU8eIQpCU8dwFnimtDyc6FzBWJhArghTNd
Js4olxbvFdbRMt2zsedyIPSN04GPwGUpGZO/S6ST+PXBlcd0YSxRLG/LPfOXeeIsWRfu+omZuHam
Jej0S8rzMR+4L8Y727B9wRMHPVC+FYOC4oon4SA8S1tOEv+9RPdh+cVB0G+zF5WUECYSjjhf8vn5
WFz8TKHddr5PtV1hI5bPFtKF6YVENy2/J3f5xmnM90zP3s04QCFBdskY5VoRQxbHyjgw+2kX7jI8
+j5M1yDbyZy/pezbwrjmFSeXqQz/LJZRt7e4ZrhY2JPySIZK6qwOo2j9+saDWaOkXNJWumOo9DfZ
tA73nHgGn+TOMChtufPol+z5ZIwBr0zu2gFR60J559Mgd2AO5chCr7NJZuGljPe3qt6HTKjv/EPF
c8TmsvKfuOzTzejbiG4FLmgiw+YTpJAP8ZFpu5p5ctPYKjbR+WKl58MbMFyOcFqtFPhN86OG+SIl
j4LLLPnlbTH58xJsxad1W60L71x/cVt7hstZgWbPlD2iwMJrxrh6wB0WblhFCXseOUL+NG/zVara
ieTKXOh7RQTthj76OLBYUB3AWr/U4k1We/7VgAFJH3e4UT8IKLy2z7MMkDG1fCevcqFp/ZlDkO/D
czRCBnNb9OIwcDGpZYQobOaaPld9gy2USEpcInArDDq+7UG4Im2Flcoh1kBXWfWe4kdHrSSoa/6u
ah2103dJEK4nTIDppjEcmlqAsYv6XGHE0Z8K2geJjClYWmqHD/PGJn2B/JmhYZgHORm0zbInL8V4
Po/lawarGEL5+0yeFKkGLH3AW7EAUAMuc9NsDG/azwdfyh5LNCfsby9JSmXRYdlU2EyrZrdDWi7t
9fTEEGVQlui/hi1wbCuciwDFko7IG9Npz9P0Ib7OaHap7kkcsT0ntw5FftcOZLeAVkloiEiu5xGc
eLQGW+3my4Dc8QIKBa/07NcSKHdwFc44nlmZiz3Uh0PA5cqKWAV3KIL1YfBn5cr5ufoHQoQUJHnp
j8le/87UajxH7Ci5gH1b4T4Fc3cqWdPMF9i+ZBxhrf/FNTuLnRZ8b6TrwVr1Z1Sf9VtHpiMrf20h
iW6iOcScEGq3wQ7NYN6uIxXtk8MciMo9MI8N314G8yiJy7hfdNZKV2zXdRnkmuoqPFfAd0g3fmW8
4goY8IhR0x6c1jqQ4MjbCosDKfJAf90cTSOjAMMKMkgKYKTk6NjC59XKsBSxwbqKaAviU9/teMPs
OLi23ABnBfsdptcZ6CwXC/MJ2TN1RxbpzBh1u5aO0OxZGySsU1gI90xQS+UwjDj9Vum+/hrqX8DD
unChu4cED724tpWfpPdyxU1puB4UO9Jvqh2KAJOlMQMyzktMJx5V9kQcziUVaew8a+PTIvKpVoO3
Ugbo9eGDh2YrE1q3JAIbe49dHuizRSUq4DpVOw6FuUnfIQEOxlbVVsR9BO0iaJZAfhN07qfwItis
LW2Ni2vNwrayuQCbKmHztBdZkCiH+q3hdod4bhJptWiuOime9ODA4S9RzRxx7H9xy+WRzU0cIXYn
DxSL3pzCCIa/YSFn4VTcUPkawNRQbxqpx4OaoDr01fwyTRk7K7OxHwkEMS04uYHqNvEhj1Y+YbPS
Mj30B4qPNDvrixgupxSm+aLc0mmhexI4IgVEli6psCS5QSQuVLdRcle2Tkusp1yrb4ACtT20xaGi
UXs0lbP4VgrzJTRwK5Mb1X6bVrA4lwIsBSeF2M4PgjNooay993S6Nazur1ji8OUNykEowcVvR3be
97xfaMcxc7DNqoz8IJ+H10HDWt0s65XY4nH9QQe5GN9abSkVboQhjd/QPSLoInNEqN7tpQlOiElo
qPNRcD8V2dpn9ayvjNzWRQeR1NOVFGQnOD4WJjK7NnBhUOQR7FwtzU1//OfxzIRnoYQKd6oIxf4p
R9JDyHFHXYBZN0Vp3Gb7SGEZ4sI6+/Yp0l9boM+7jGkQzB10cAti8xMJjMXstW8DJV/lerIVIwP6
WNPT7Llo15rCsLqK8EY33Emgwery3WD8Kd+JduJcs3MKYBiyhl1Y1VK7ehfUWMo3arT07r2rAkMG
8Q/gVG5I7bKFdrVasmE/0ep32aYo3Z5mJIDKhULMl3WQ3r29dW1KaZmTp8Jl2a0jTOnKO6dZ7Tah
a8p7r2F8GbaMP1wKAORZqgrkm6xLY681x4pGe7Ubu0uonf3+aUpe1c7Og9ENgjeFN0BFdwEFJlVL
bFqIDvYSaJtT8jUpq/aSvfXvZcJWfiYfM0ru8J+STTmugLJY23rPrAyAuSNp9JP/B6fkJD83Zxox
GJvBVVCM1rsTpFpkDx7x2P1yYLyIbOGQynC67ZJKG8KDD0YMYvIiAoYgAVGirdEk2wCB9pAF3HE7
K/nQvHvvkzPstX3A6Aaq3JcYCVEasjz4MN2Dv56eQORgmbIIjvQ5It0Gj4+vv6NewGEOgWaL/pG1
Mvu95RR8YEM6ixQIV8VGXebvliM5jJlM5nZ5980VidHPFFlsmdKweFA1dhhbSMPgqQCm4Muj007h
jj6q5aBxLdhfrQNHYo0CzURYVAnOgBnsvfNZ0FsnYbcb0w1tDP3i72BDP8vtuoRJ5eKH0ijMnRhN
1bf4MOxgbyhrYD/KGhv6lQgLKLkBwxkunwW5OCdpRcWbUSHmz4Z9ntHr/IDvS1ZCtqxesw2ckggG
VOmKc/yCO2vntoWrEpWKlrA837wjYIu9cRIoKSyMU27nO3FcDDf0xoIdsAqV9+nvwPYO4PZqeApt
zIGYEqZX/c1/b5+R5onBFuYxHvE1o8+BkwUmDZgeDO5ypv0VL9IVFn8O++yYy7vctCvwbWS4gCSE
lwaYCmF96NDa6oV1hRDYZ7Hl5gcYK/OYiO2cMf9YQPDdGHb9Gr0wikK8I2rRxV/QKJswYvze5WCI
jRle3pbvRfikhyvuYulaquexmHMUJnVjSr+susyKPPeFWOHZwqDO5p/8O6qh4uKNrRPTHysEoZs3
MWmO6KOCzkBLeP5/DsxQYFG0ivamjSXG9kHebKDcxIyZu2BYJNRVeC/+JgUmb2KJg7ezbPf9q4EE
gTWt+ZLuQd1rJhbt0a1e0Cjk8OwShOAkAhTCjmYWuypaOrTaTIRBBFEu2otqrsaDjKmXxgySU30h
QodoNlm7lofZQd9L3K3RM8tNdujja4wLngBmHEW2YZFCcaHUL26yec+OksQOeRFAjYJDNUM4jM4H
V4EMcZJZwKVtM0bvQJKSJX6oY7Duv2n9sWuC12fQN1n4z0nH3tOAskbWAxKLRXhvDfAka/WQw3Sb
R2//GZAf45UzvMa/4UtLGt8ip/y+kr40qicra00ShwdWYQQZvI/Hd2Bd4DYUFBOM40Ca+ThQUS8+
7O8FYxzqAlYce6kEVQ8pZiHXe8oBMmWUwC4XyYY2E/ogygcogFghMMqj6IDhGb0WN9BKtQt9W1ub
Gxb5t6kE1AUtY/alOF7xkV/gKGKK1+PdjBibVtYxOIEfI/48eTGZq3rUqhglF953lEl2vEnNdl8r
mkLmOLmIKwLk3lAkUilS5t1LcO8kt8WTDsn4iskIcsdolW/FnZLqVxNdWGkJbqqe22blq0cr30o1
JWHoEPm0ZuiIt1a38EDFdZv+KL2Y8O0WBC6wvYfixwHtbs2L/hYwitISB7OOmxaI0rD2o3Pcol4D
bM/O/YcjwC7wNz3K+Y8Gx61R98p1YD3xbAAY7w7xh8y+l7wLLhFUvJDB06VX2TQJctrLL8Vn8Zl/
WQdtW7Gzp65xQi6AWkApbwk3dAvWcjHYLFV+IgwjAJHDMxDBHVdHuEb6bbraaSguBGGH22YrSr/e
viFwo3gp7HlVdvKeMmXtE9cLA09ZSAMyeu+nrCEE6fNgwJSUgOOUn82wWfw0C0JgprUPAjc1iJO2
BZvAD7bo82lhy+h2nw3sfKiDcGbWAU233bBu1gNaBPKelx3JGXD3Wd4erCNAN+Cu+TE2XkEYmQ68
OhSmC8Qbt6t19N/pVwVkCIhv4o0a2/2DBpA+j7b34IUlFPphcHJLUjVKwj6w1YLjgwLHsN8BnsVl
Sl38pDCSxwuL4ie5ADL7eKhU2svwLVP4fVeu+bO3AStmvITb4Ykr8aeMzh0q3DK6q/7WuD6pAp/t
q1yST7IwZpw7hAThGG8xDTIjcyl4Z6DcACXdDnbjTMhEsrg4xcEaorQsvgLzW5LRinsUfLV8aXpv
HfebxnoycmHfCP7ZnxtA/iP55/Flr8QABqqRNaQIINrvCYMXG2D9/dxpGlvBQODV0fro6QA9fmaV
4a5Ax+PGcwsrGKeM1uis6pIrSpLR1AP0/s9v0vmrP9+qPv7XSHxqxAxWzNydezz+8c/jTxsVWwWj
vhagtiwZB/7nx8dyJW38fhuK4AeaOXbq8Y8/f/v4mVfMmVaBqX1YaIZsne3w7Cf+86f/eOTjF9qc
6/TnT/IK9G4S1zdNMxH/VYFNo3aNIbEkzY9//Edu1uNLjYa9ZD++NB+xVAbmY6hvIFP/8+fdf97m
n59Z/hyw9ef7x9+kSQXme/Sdf/z8z7d/fRWkAQyJ+Vn//CZWA1LUa6amP78wlYYXeXyf96zLpKKw
Vo+H/O3lHx8bRSgAuTkiLCYrzJS5p9PC6myUURS/5hruHC3WFVjIK2JWo65ca5oROHT2RVdWSGpN
6XmFEbWrSXmSHqFl/a0G5NXOYWaxom4EXDwrNN2LCopr0zC16ySghb6Ad7chbopkNKNxxwwdZSNS
RhPA8rRQ7pWqXyq0LCwBWngwB62NAlmbaHkzHGKgncLIdLtUkqgYd6rTYRgSK2QFsWdYa0VDJhvE
L8kc7KbX+ABJeutJfCseWp+4A96iDs+KJc1ehuiGa3KXeizPRILjyI+LJDCaFhBw1pYAuKP01fdZ
p1Dl6Nm8aaa1EWpgOzlszaBPgNpX5MCRV4cxxFElwHgKSXbTBznXW6MFdKBFwlZNq+ciFD5E8u8y
DdS4/9l3BAYrGftmBhzS8qZHbF6MP0zIidLTydQzWnTv+kRRh7S9YY7dG8jfQ2qG+aQqgNHEqCPZ
AdB9ZRaBiuf7iPUKlYIOTnfhECTHnoS/sRmw7BXyN0qSg+gbpHMiYZVJBRziL0na+n3ylc2RgbiZ
WATMMYJp+xtk5idt5GzXigQN5nPkYDBnDwrriVw5ilBspxsZmW6TvRikFUqNBFNj3CIm2aQpfZbJ
25MefMVvfx6xYIekHkJIIZCQjlAF9ZpUxJREoqrXWYsx3HsVqkZVfm4ttzOf9DlUMccx1mokHunm
zqfmSfYih+mzRvQnkckoydGnymorGaxhMUkAmNVlX1D1SDlmCqmORdSCrSfmcZhUVnvM8YAY5xjI
kTzIZg6GFCoiIoOJgJSG1NZxjo+05iDJYriUc7DkNCdMkjQJ9OU1LSrqoFZLNZU0SoNUSsnHDxe0
wq4nr3JQ8wznv+EOc5SlBmjeJNtyUllYYhsb8WxE33m6VGVDXPlp/1yYzK5jo830nHrYdDExR+iB
YAKCwBcqwvzEpDiGtfg2FZDkStkUVp3CfjKV70Mr5Zs6nd7xKjKkyBJamZqkXwPkOtrAN/b6dJ+g
6pHvaYTg3S0SP7mSbElq7h5JoA2JoB5d6WmOCJ3E4XkYul1HdmilA5k1u9Qnd+0wGv7NCLJtKimQ
ji3KH0ovX4d7NceRJnMwaUQvs5AbmGqh+qzM4aWlJn+UX6Ji/ZZxSrZpzuEayo5JdtzJmuQ5fcmT
W+PI5EWIZqPBVBBK8lIDbSthxp9Ez0Hh6x0Rv+4sAlalR9Iqm4ek0J9Rk1cIMVHfjqV/mDrtQ8+Q
Lww562g6YlNqlTB4oBgZY/4dQUYYPaU9xWJuEjhxRPx8ksqY9UeFM1j1vV9P6aN9375qEsMcybtb
LdF1W1LobgejBE6psuBZp78VDsPG6pnFTfNSzXG0sDlF0mlVUmpRO5Nv5c95Yh6I1ogsWx3La9iy
u0jlHoAzil461jQ7EhNsbXFPpBRKpzYdC0G4B3NYbknbPNQtsJ4CFRnydAltp1cJurFto/exl166
APmXXDW+KwrsmMNAw5xAQm8Tgxnw5oCIGvC6KQFxBgqjkOqbBsT7huT85j9dVXx7DX0ejQZkulXm
SOBSDUklMWB/kBbc6jAU5DlA2JijhP8He2e2HDeSZulXaat75GBxOIC26blg7MFFJEVKom5gpERi
3wHH8vTzOZSVUZlT01Z132VWSAAMkbEgHO7/f853qpSOiw4XDkgZrnTcsKuDhw3GHgguOCGRS97H
pBO7dffclOMd7/nd0trHhgntNKR0TQ3za+RT9MqCpxB/VaFzj+v6PhFAs4ySG0PrLeZVWCQfYvrs
VBNMdUdijqjie1s4GdLgnIq8CcIx0MwCFKYbw1UouiSRwSLDiqfyH0blg6lf+g8hKW81Or+ZHOdM
u7Z6J37z2yU9IQ2erj1Sn2fG71zHQNcZ7n7GpNnrP3dD8tHj+Ly3AIS1S4RaXQTYvfVdENlDtS98
oqaTnFzptGu+ZTqGuiOP2rl3qISQP3oVFe9uYdubn1LQLmjil7x/k1CZNsIEAlDNJgw8vJ8I9c92
8WCELdklTXeHulqrSimoWxVkOjtsiWYgbCDsiy9GPLy5eJRh3ulWl67VCRLQijwn5oIgbsAJz4mO
5jboTSL7tInEhY1C35Os7u1IflUODWvyYK7omO8SXsGog7/rniKIj7Z3IhPc0eHgSHHBHYcj5K9g
vkoE6Qc6Sryc7A5NtfvVbE1m7DpwvNbR47LNnszF/lFhnq264QwoYtJR5bXL7EmHl3sWPq5UB5o7
JJvPPavPWIedVzr2XOkA9FLoKHTSB52zMRAUHNJuMmkzRCG54jUZ6sBnwtuIkiPh7cXWc+YfQU51
yuwoGRVksBuKgn7m3xVDFW5jNQQ8W/okpY5uRyVGob0mfK4jTkkJKGqyowTg22czxLRpJdO0TUJM
sq1F0gY6wV031D+sTB7/x1L2r1nKAt/7by1lQA7/7Cdb/8HvfrLA/M1yPc/CEuZ47h9eskD+JoUt
LWl7VuDZ0pV/+4+/e8mc31xTWr4nHD/QVrKLl0yYvwGvCeBZ4UsTYBvkv+MlszC2/dlLZgbkuiP0
tR0RmMhJHefPXrK56HtVeol/bpzsKzdrBCLYmbrS2AxNQORZiDLWnuloGhQrElSwce1Sm57tV0CC
yc7QeBNAQTgvAJ7U/vdYA1CcbdplyXOCrZ2J8wfituQ4a2KKRzcHgIqApDJopIqn4SpkMgP1853r
2mxvEsUoP4zPYWtSoygJXcCa9mSbpvMwe2hoOsa8eizPSZQkqHiNEW9QyHdn9D+LGjpS22NIyZBD
RK1/E7XUOzQixtWwGEcL591Q9PuodXZG5UH+tMBPlRnIxDyXX+MgNT9VNjFkuQMCMY2WO9eztqlk
/RrWwnloSvnuSfhRXazeE7enfty6N0nQTycB74ZbfrT38o7mb4gMW1SOcS3EfBzG/mVMHBD7IAgU
0vuNO4IOLa3pOWNtXzvi1hZD8eYE8pq822NULfPDFJbmyRr6E/79hsEyIy6lstNDCN4TVIa5jxSd
zxa6j68xPzmaeEaJTyM00ESkmyaYkq2ijefMbnLd1h7EF8h9uM/m5RpI3lHkp7knQGYFDLnHQAOH
oGjQCQRB5Mfzm9RQolnjiTwNKsIVfic0umiCYTTBMhIwjWY7GXBKodjPY4puofuz0QCkTqOQQg1F
Glc8kqIiN2tkErlSvUYoDRqmZC2Pg4YrdYRiaaKR5frpIU+8ayCPtg0RJ5ggOHvoPVkAiA/HYQYc
jv11abQ36WQEN8z69vJL1hNrtATTbT4hlVjy+A3znNq2tnkWGg0FH+dOuBVMCDeZjkn1jgaH5lbE
LSOjrXQw0+Gl9IBNJRo7peBPWWXokmEL6AcGF6V2YNSp05bI6rTTyyXGLWHxpxSEqwqLvie4J5pR
+NMClHZ0tF8g0zCsTGOxeg3Iqg3vwdXILKWr/a7GaPlSfcfhNB1z0d9m0VKxIsL7UY39CQP0yfWi
4HqhA0gSk19V4ddq/gSoKXqQ6dGhtWXFeCYyLrBDYxGLVvvfXMNZrufWZ+EM6Qa07kOrsWCKZdNN
an2IlqyI2BjCnVuy7G6NkJZnSYfcg68hrZEVGfMdys/mdSFqUuKCFppoT9UTO9NGZFIwryok5fAf
xtSBtVfFSzT3I7NH8jV1yeRMZ8QOPIwfdggxpqaSnzQhV91MN6aAOtZbI9Md49OoMWoFPDVf60dj
k1KkuR0UhvlcAF6zyOnxpRyPZSD3kqUfzlUMoMKndW9FgC8y1F393LlHt2/2k4cgTypAbwMBecmY
R4g8sm99LpBOK6Yl4OHm7wkNVDB3VLRYrLcjA5c1z3CQG/PKpq3mdtw+m5CrBtywtbjJcUzRJ8QF
jQrbJiWv6h5ye/kQIfB50GFRQnEext82cc13X0LoIb+diF3MZ+HcHKe0+MHzJmo48051BaKiRMVL
ADDoFa+q6C8SFAduiLDELoZj9DJRZc/Czth1Bew8tQB4N+PngkH7Ss493dacVmTe4xlrO4qbj21F
T2sJIVu7csrujMeIFFOvLJOTXeefRDeCBXDlDxXHyyaH0LcLZUNgiqa6zdlgn0A9AuPMIXzKlFRf
TDNBnpE/hjmz7JEn6cL+KDWiWHySAXTcFErVBssmiSlhBpSCpPqggVrTF9/qpc323KiaTZEmLCDw
HoiGdBkbcUleLXAf5p9uBNt1ynBbghXbF7iRt7Nsv8uJ60dMvMqmR+CEhfRr8Q5bLz9kZbucWmSU
+AsAqlbzTZDAzxiS8kc1AS5HFX+Hs55utdUbW1PRXkclksQ85UqNNBDbCn9WYdNGsV3CjYz3hUn2
PpnihlgbE0XM+A5EABbZFEBhTJzoC/fcPZiu+6UNkHH2lo5rm2/SNGZMKos3sBnPhhleWyMeloiU
KxnZiBsM9bWZBvQEMBGtlPDo1tIZaTRR8i76DCzisVGlu18mmMqOcLOdGhr6CbGim4nFa4Y+iEOE
XovXmfYn1KXqy+z44XlIKY10tjdtx1mil6uBS4WdKO5Mj9ROxwbMI7oOJK6HDaQSy32YtT3ZO82N
FRJRMrn0L6AlzPcglvDizdB6EppZfTXQbYy84OwLWgfgZnqq9jAa7ACNvtfArAUcYh9im0wbkhJh
OZ2o5BVbM/Ap1naowMpYm3m7tD8r6rdSseLD8dhslaTzWWPeScKRe4I/kaJh5M/+7OcbQzUAZFB0
+VEX7zwWz1fdPKntYKKIljbkq37hfWsXS/tMq/wOpgKDb9jvR9neJkN9U8hIXDstip2IrokEsrl1
pyr9RCg8Qi3nbqmD8WwDR8EaT987KaicJEcVekjVjd6CQU4ZhDt7c57ACYuavhmzFtw52Mcm1Lzc
kTVQqIofEtNDiSDKbWYA7/b64kiheCQZhtWS33rBwRrQBuQGgPSS+grmwP7kxtyAE9wHEMG4EHzW
x7Ht3w61sI/tZyOhwhQ7Dt3rJHoKvRh0MRyigwxrtRljnakw0KajdJK70rpxw4ZSUpq6t+CVCJ+r
901tTDegIgERKfc0ZJW7kyP2Hp5l8alLmAYEhPMalOyj3PjsJ3F0Ijgdg4Ih8YwNS36D5fdAdSHC
H4b3t5kaNIW6EL6aGbBQpcPnHvmDF9X2MVo8a0Hg2qIUjoDgh7UEXR33C44gGLhD6/+0+5nCjX1a
ebgX8K3QRgQP76BnTuUu79TnCTnU2R+wODbwHLnKiAGsbUmWLOAr5AR2f5a18z3NqM2mJWVMpyaw
gkHsaFKqds1hPq+bJR8sshyC16wYEce66oexhBoorL0gZqE/7Zy0ebhw1blwl+GoZTVywgkm4gg1
axLQ1BmyEmcZnK++8+ljQMFzUL163Acyl/WwodffkTHvsMi89czBCURDCLM+yYliIl9H2W+qEPr9
NLgsElVGQ7t7bgtJ8bMzUeW0z2GmOZVD3px916/PFnq0tJqpReujqPZvcPXRsHS4EOdkaM7rno0E
7tfeerhuCoDzTp1QebbG9rxuuj/2ZtsxTkiyWhUmiKcwlVTBoxOaML7CMDspxpMSuAtNxAxUc4pa
tnLxuvXMX/eWqO/XpzsiPTvE6EhWbvKKY143zohf6upyLKPYQ3Ugv066RSJ0I0PVUV4eQ/21n5IW
eRprGe6trTpRBm0PnbYDCdVybt3tBG9vBgwSfh7mGdP6aikL7b823VDoNhA46t3cJYGzWQDnrx9r
5jvEGbgDNqdf2/WEJar7RaLnBOb8EmlYNtcnnSC9d9k4Aejs1dQkzGIrQa8gIqehY+NoPDsKm5qr
N+thO2fvJlbu3eVUVmMMEcHAPEvTm9f3wl3flvW96mz3xoVMs7efyrZfzrHbinO40M/2l5QYiMSO
r9dNp/c6/6MZgL7HI3FymYmSKItYo1RlQ24C8XI+k53jyte+bALN3DahHO+zYHkujNo413FsnPNR
X3MJ38+GquliDAjE9QYUabszZfeem8tobpaxWQ4xvp3VPRRqIPS6Wd1Dv/ZKgXuXsofYTUb/ssKu
141nlQyXPpGWTBwZ+yg6MKqjPkobXqlMhruwbaMD2DLq8hRoHwNvnPfrD5X+sjsNKvO+mciiWVna
g3aFmRUG24s5qdVepdWhZM0+fdn1WPXRl8Qfo/36oayfxfpBKQ30lqX3uXPA75E2FmMvxLflJRYs
Yo2q/sv1242gDWrYJ7TRsUuuD/GoEzFtPtlDQzN0vZAnRg2UnHND4AITAn99Q7iP//5Wre8S1nmF
UC4d4hPLiV9vwfoq19crQP2dL6+cYZvQxjY+FVDCatWCrjOdn1XuUyieSpR9vfVgsSL2BOBL1241
65wuubmIl06zpGyFHbcnn3euno1ySKDRAsizlwVZnd+/Q27yfSStUz7O31ogb7vcj5ATlDndLiJo
t5BRs9vLZtI6Qs9KrjtEfYEAQisXyp3IUkyPZD87cR9VTKURCWVjNHd2FN63krWbEXOjF8M5Si0Q
BbY8iU48Vn31GT8wd0w67WKxIY0webcKtPBBeTup27Qsf1ie9cWMiLXMDcpn45h8LcwvaYxGIvfr
b5Eqv9leSAy5w1fAKtK7Ni5zCA/Tg4marGoIbJ1QlcC0oE2AT18qB1QFK8+W2TuG524/eD0trYVm
U5QPxzGcmfp46imt7foaKOVt74z+Mcrj58aaPRwTxH2ITOdUJh6EW+6vkQna2PfKg+XA3pgnEE3+
UwoGkLic5Np/M6gT7OaCPPDBHx/dAY717KsziP7bvP0x2SRyPNY5Xf0wNtC7FtlN7E5vLEioXRvG
nTHQM7dFkeKtZrXuU5jMioIOYQgZL2oNPrGW0Fb3U5nfz372k2I0wYhzzACaR6/dwGTFmCn0m0N2
47uTv5k8dXTT+tFvT7AgDo1NyKDlE2jtVv195sGIiycMq6LIydwrbocKlIlGf5rTl9CjbddH8nZm
ktG3LV8Ji74orYaYOfPWq+tnHy6g5eBUpOvcbvwM+0FfYXPXDe3XzlVPnfS/K96EJUZxMIxERATS
/dzm2dkvzMcm7xHWzc6ubpcfmc2aWqWkYadj9yDIGE0lwlrgkFg0cqQ1k7PF5/s8hyGqtoDovsJ9
b1un3Q4OgDQ7JrekG+5BE+/iig7TdN1DQeQL/9HprLOgD+ItGIvMntybJoVV4JIzNsRiYzUJQQEu
cofa7B6LmhADNLkpdVFKf2+LnT2CWYBKlsnbfEZj6WflDYXzI6zjc1/M1xkNrUwRB6TE9KMcrDuM
qs9L633OrOAlkEO4oVW/WarFPZkO+lVY0fd5jVjWpBOZjeMVc9JDK4dvVVU88iyvLEXRObLo5pYo
UwD05/vJKeHM0bOjUqLFWJqunyxbg48hQveeCyaO2c4k84uQeEdJD9U4EnKBgNoVaMSdIrhPpu7b
Mod4HkJk1VDG2igOyTBF9G9LlEC+T/52S/hIP2UIzJMmOUCdeyE9gl65VXErwDo0vntV5+1Dn6ZE
3KhXE61eaxrDzrVpN/YLw4EcCIf38v5+6HzwSRoBooUIEXNlI0+uZWk9dX5J1g+meAAJxTa1W7CY
Ld0z3rWGeTLdxUKN15DQ5i3NkuMMAxQ/cj/RFzWbg09cxpCWH3njJhsl62++IAaoVsGusqz3Hg0j
dBVw7kyxIEGGHS6ZIN8MNXaaSKGcEjG6jORxzmI46YWiS6UOToYXvS6IdTYzSbvHM0CdN8aNaUc3
sUnWZDSa6T0Wa0T2rXPoXLS1cQsKmH4d1XhUlzkkQkr8H8wsULoPqtnwHfXsyDpPxRd6YQ+si5cb
S+A0Cgpm1nL4cIYAoxfJ3fzK18ltzcPSmi8ETVRYRsX14NHtB4FB3CnYg8H5KfLW2y3pMpH8MpJt
jxRXYLBxfIxxIEhDwCl0fkkjS5srCPGwrUzaIl5YPgOzvO9KqrFFRt/a7IV1ZgL7hbsGorqQQuBc
3sACYqlGtgKxpo/oCd6k6eCRRPwCl8iQdz3p6GagszANGvhJgamsV0eVKTR+MWWBnvSjMPQ/YP2g
FZeWuwHkRQKclxDJ4lq0MutvHRXrG4a1bTLxabpR+0HZY963OpFFZPXRDMPPDWPQuQyajzgf6VeF
3D6L9j2mioLx8cNP52prlDe+CeI1EvkD3BqSdZXE4lOYhK+Rf95AMBQUEBjI9sVq9e6/Dcp/55ZO
mv1EZxCX9dkqCD9Of2aunHcjDNwbOXJvTJmTDcKB7uh3VK/2aUdARs4tjS9SJ/EPTxS8CC+F64IW
TxnRuSADyQ/uLTUAzzAYZZjV4s0xR5thEO5/sxhv3tC6GCN9FEUa6dImj23mFneyJEdCFpJO4zB6
G/6SlXv3OQvrTe/XgFrESC632LXDbRVOxHKJ7+3klcwzh/FQFe7RXN7BHJM0bAX7oIJ/4yAH2Pg8
tapHcGdTP6erNJybKn6pzAa4D8LsBp+7At7vLNC0QxdYdFQkyw6oJlblhJA14XyC/k+aaYPILEPk
W5kWLA5bPnYpIurRz9Jj4x4dpxlvDEnWVODeGqzCtlIgkSzFU5kBZyzTzKNYyoAWDeo+RNkxtCR+
JyE0+GK6myMlbh2ualITDks6zjfCGV1uX/awJ3QUCdB2ApKWMEpsDImI0sppmC9V9DVxd0XfYT4Z
kMjVw5VwrceIS59EEADre9cbf2RO9lQNtx28lytFJ2GbD3GwUYPNmimAjVOQPJZIEPgYXml8Jfez
OkBrNs+UyXABmnjP4Atgx23lQwLIMi4Ic8zF14z69hWZANAS9MZTpPlkJUafsn4Cc/dEm5Ee+5XX
I/Ana2RTD0SeUQtOyLAMd3OScfOPPooprK/DUZgHL7QV3hCpB8MJPH9+y21uk8VDcEefkYilqfyc
qrekvw7txt31TImQaIYuOVzOcwtT1qtRmfRe9hqECD/pRbTHOVcvizW9MW/aWVH+3cQwMSI8ewjT
auso5i1t8uDkPJ/OG39OMWkmEdzywhfoCrVwQry67ox8EPwMC+XTYrK8Svr8HazbY9UgE+w70oid
9K22xdtCxYOYPmC3k2CpqQPafN+4tROVIuUEpjINCNz5TBiGM6RukEXPrTFIPs5YoBqsNiOSgitK
po8O9JANqqqdWzi73gpOoQSIYhPKQnC0LiWNxZfWsqvd4HU1xUznJJ2CKHp3uJ4nCISxFJ88SwfH
+6lxVRUBnOOkwhSTwwPMUNewGuivPAXKY2qz5iaWARFgBanAXtztE/e1VKrcmuaPpu5JtuRzLOrY
3g8SG1dtBq9jXSJawZSi49fAtvEVR/+uC+aDNd94zd24ULQI2uqpgFrP+mqGLGA5HR6v3CS6Oqr7
83psNlFPqYlV15cceuu5XesIhc7BWY8vm6SOGS5cRnqj9M7TjEcktogpqSj8b2f9GwyTP5Csazaf
6w3n17nVf6icygd6ItOeCQ9/QZ+6bBTyLkx6QIwr/UfTySW+UAlQLibcn6V48SllAGcIQP55IE6n
eVDnsi/pUZf+4m7SRHFfqTQapo8QIQ50Hc6j3vAEbhAdEc6oz5vyJbXFfEoKOZ6dYRqp5DARXGbX
2o5R1Z5p+Q803OiMrIee7EGtVTVCYF3aSHSRIzaboj4iZryKiFw60e7CRVMuWD91QQRhIovwlTby
xybvTZIs7AVrkl7YC72Sn0LnkQAjZmpJ/uSOdrt3p3A8rxuw8tN5QeiZEj11DPXCOSXUitIWm3Xv
cq4yx3uwsLTNPNwZpV6BR+GMAEOivfp1fDlZtqAi3BwdXjry0YKdbzNZHw2XxdEy1TF395BmUeum
MHrbvj/nupzVlD7KhSbF/EBGAFovulskCtSYczziQXR617on9OG6px+BEqo/OgFeiK4XLRSVe9/x
tN9r0Hm5ZB6dTdviJcpWbJiw2edC2va51nsqbaKTR+dTdT407WwURA6NsMs84rjWc2nEyLnuWYjR
rsyBiL+uHN4tx5l2pdswmzBijMGhgv7TvK0H62kBNO6U8Ykhc8XrqDftH3t/OWTC2xHxgetrfX5G
NTlcslur4wWbOnps3ayn574PT1P1MHQLBgiWCRmm8/TOEjGHABZtiF9sMiYJgGscCyUGz1HMi3WW
erMerhvZ9Pg12ses5k4M53A4E9e0/v1/eBL6TZK+62FM089j/QmYR6ATTJnjMSMawn8STYubZ643
Q1xHrLmuqsb8WkQsVhYP8WkSA2NIAcm5s4drYYKSjCvCaWtxhz4LdV5FSdtQVLO7sL+xbGhpk5++
ZlP+xhyI6Lh5BFJFDoBVJSjZy+eq5yrJ4PXFFcyKJTMHOj2DCXaVt2sqQSCGsw6no3mokq7YWRQq
9s4srntWNP1UuodM8etaYnM/wOaz3jwsIYlRdhuRaXjVcubUJtZzZal3I+cVSOWT4Jki/Z7RztMp
5cpV3jnSADJPQQw1cOE0EqH8/4hG/iXRiLRs678TjVy/lt1r9yfZyK9/8nfZiPgN4S00YdN3hQhs
K/hDOmKZ9m/oBW00ILCAhXARbfxdOmL+Zur/edIOIAe7Ds+ho6kT/9ffHPlbEJi+5VM8kb4Fq//f
ko6Y5v8rHSFHz/MdS7qOb0tp/lk6QnvGz5l8yGsrDE9OmpMpLAbzxutHBmQGpMhM5KGca8w4Q6Ou
E10VF91U5ejxGPcHTwNpl6S6IocF8ak+l+nHrHtK30Iuh6gyNqpv3eP6wzL8noSiPo26Im3pivS6
5+i9dhicE8Luy+nLz9ZzcOOpeVx+3FcdA5CTXbcrtipmMrdPIDi42APxVr6oorL2eXClwsY4LSyo
zplJq8CRbbHxu5jfNWisVWmrBLNMRRqmbOpjG5g5RlnzqYym6WgJYzvGRnyd28m0k1J+qH5oDp6l
YnFDtg3ojhYTR+Ga53XThTp3zs+/ssxBw+tMfEtN3u9TjdV5fY/Ccg+A0zjAsf39Fsrfo+Hw58OJ
5sqCXBg87/TJyyGbujEswnwZbtdpigXbBHVxd1jvousmd1mVljTsCdEmMyjUkAXYvYQj401YN8bC
vfhq3aU5Ux9zXnNFBMc2VAhfL09jfS6LfkLr3rrhefT7zhzhQ3BzbzQP67JZz/UVTQXaescSKPCR
ojOifbo6KVVMWSGG9DeS0LSdMGgbO75O61zvouvGpEeM/l0dJ7pZkDxqrEF9buwXFesAl+lcTW5y
Xsx9YrUTxWzK0FQZ5jFWZ2SuLY6rGljMgviHhB1qjhhGDj4tnHUGkBBdRs+kOk6fIkMFZGki53Ys
UnPLAb+eU6GoMDuFNdcERwVsyCoS7wqWPzqUGiFt1WCDLnX7aLQQJdSNRTCdf5PqNkdYqd839lCY
R9Mne1ifSqrK3/tDfJtSR6Z+qdsn6yZM/r5XzeT9Wfkj/QdE6/TlJN8q8ODUZxtE5idHs0qHvR+H
ybH0uDKDdCD5l6jNVObYXfU0dKzh/2eVAOWrJ6Sxj4u8t4OPoIFGAp6SEsCib7y/Hl0XEeLO9ZGi
e5+6lxD6Qmc6R5WKkHd3eBAUuvaW55k7Uop+GJ0zM8tr0TtYnqYJMzEDhMfEs1hmCNeoUIo6rbdF
2GIO12+HnH2+S41epK1vg5tZhMzX9eNfXnupe5gRC4BDH7YGfnDWIr1uPtFQK3HCsFm/m5qv+PvX
lMYgM6DSPQ4e8Q60BERi/GwVqDqjoK9MPIDdMxUfu4D41zgI4AJMrKpQvO4WQls2uYHOM1bIeOQQ
0xwd6ic5pWBTlCfPXquec4M40mwIwJmXzYGQEJyg036yw+LY9aN5HnWXBB1wZ+IqsHV7iUSymqmg
gnlla8ygP+Na5CK3QUAg+vVLOCHhjK+NDBECjtO43TbKHY8era1W9wSFIKsih1yLHILDupgAfROo
WvyxeLDbIN8bU/RGggkKCBWg3e2Jl1KJf8xUwlILZwwTmA4Jdz4dLN2QdPRmncSve+s5f7TULiPf
dP32+6hazk2jQ0dZ2aOdkhbcjVpRREHfyDXB5LUhx2VnWjiz/Rbb7q+nBCrw2Kh+u45B6ykvQI4v
DFQXKn+19FpjXXDQZcDlfpWJlKTcsu6qo9e4mBJLPs71Wvi1K3Q/e5Akxus+opXheS4TZ5c5YX/O
ArwakU2NeaEGhbpEbFGpEwKSBRMTTXUX14wQtm41E325pR53H1i1zRJWv7MwvmdhX4+Jdli40bO0
H5YC62lFV6On4Lg1cwBV6xJmHd/QVl1PQqa/xmU/ZmUNkJ47XpuUR9OqjQPQ0geiQK9G2MpXoq5v
kwoDcZ0MpEGGMMiYEszUUyuS2JYk2lIxarZu2t7QikHrqNmdF2onhhDYPETQF0OAy1rbvyx81ay6
GKvXQ/j3P4mvGoBWkNEy6z9FbhrDnue8z5lj7aqETKsRJ+Y1jkLqHWc34sY7pXrOuO6uG0+f/LVn
dylyIobNNqpc8of74CqeE7p4goluRC37RBRecb2YeXE9W0NxPYyy3lVGRcm/J8yK+EXMhjPDzNQM
6Sks6CqgM4BMFsbpGTDLQrn7TGJScI64ivYiKx7LDhpT77BOwqpAKx6QMqD8omLR5aRddfLonAS2
vhes51DMEHeeo/IuRsZ5ypbzwTLdk1dqN0SjApKZ+cYfwqCmFTN6p0Tmtwq87XEcpwWaJV7KmSqs
CkWIkpX0mdBxox2JeScfVCkT7ejQ8KhrOk/qOgAj0kw7Mr22BHyFe0mtnHhw/UkVrfmPfNWYidDB
8aDwBJuip3DWRcPjhDM6lZB+ExUdh0bErMoRJpypg2NSHc/rhsDDdO/U5ZdBew0TPe3J9WRn3UA/
p1FeF+nJLSl+h9rD+OsHRKEQYdcX+Xs7jZ8Krx5vbCth/OqJJ7dtnFGt9ZhWYLToNL3adMhabW2r
c/U1iarXuWPy5owtJkpjAL43m/R9aUPO3mdsdZp+5pjbbvbOhLTswmn8krsQDEI5pDBcvs5Z3u3c
YdUCKuxkCOAQdBIsx/gCHP7Yus1X0qyesnDKSErvloNWnbp5veuoh498GSk1JLc96VMHO8YOTKPg
kGNU3LhJ8KWwkpt+XOajdEhLnJ0P1Bl31UybZgjt3aSwgyG9XL60QQRRQ6i9syDP8trmi1SgepL8
i0cU3R2ds8IBKlEmGnGfYj4k5+Cuy8wbM6nUPoni715Fn2vBPucwf9oh/McqXhbH1AMCLCecEMwY
j3lDlzr3yNGtpnxbdZW+D7zWFcGNRt1g2KvsjLb4zjpOWW/fN7F8LuhA8Ze9uKg/hQkVNrfXd5+A
W8uiAEcS0rDxBRpIpqsD7BXixVCpAkISxVNiB8SZJyPYiGWyvnTck3xlflDBhWqYGz960yGkOG+2
NP50UrwEohcy+5vkT0vxXyTLTxYlWdB5KjoAS7/qSyIS0oVJRjAtclcsya6q+kNEbF3jW9H1VJ/C
FENdHtFgSUwgLZ3zbZ5H60Hh49xg9xkm+BzSziPqed8bt4rxRtG3nKEtE+9F/qjnfbKxB57EOPP2
BuGrX7lnAeCehg0xeFWR5Fvnnh50+pglRXdlO5Cnh8I7OT4cJiRt/W4CPi5dTPFAniZJoxWRcb03
XBxniJmf7YZAci6CfNOVdDl6H7weDDTggfamKqWzzyexjRdClZO4fFH0tJIk5ZaXxrvSay3KQoCM
cKXCGjPUd38AShTE5pfR1foHSeJhXRxF5b8QKglGwhUwMXFzdrfSVmQeOjScvakabwcklCWSLsq7
1pXp+D2J6MFL7o+3pHZCQ3kacHJLlDuyR2FvKnoxcUs40Rw/C5oMBCmbx4VF6FWSVPcEoWWbKqOp
KEYePgHSxz7Tfff4/4j4TLNw3DrGLZh6zyge6m29pDc9EdmIk0hErFGYk9gF5NpWD3MUIzWc6dK2
NoB0N/jZRS0DoUAyISqP0EEVmgfDnOS2Go9TKD+ptAr4FgPYyQsCwAz68b1Hc7EeCI8eggzctnvI
54oMi9CbtzEyArzXdIGjq7FQn2lz/DSM+lBbvHCz86nxg5IOqq/RVL5FMckxy0gZhi6LzvTzoJ57
8VvlTYTXquHFMkX+RmDiq4KGMbJcRq83fCMWljWUR42lL5FLRK63pXwXz5CXLBTykNgA/9aNZM20
Qn/VlKZ7wW2DJZZLvCMwHB5w2awPuhyW67+8kIL/8uP1gf/+uSJpbwOjTnT/qneYHa2udUffca1J
S9l+Gdr1UifRm8vhuDrb12PJnHGPxvq2DUuowAszlHWvl2Z9ikzqPrS5jYI1w3p63RT6UZeHXs6t
e5j6mL39f398+TVp5f7+x+bPmWLafflFpuFGpzkmPUs/q8sD/+EPXH6PykI9XRQyY3X8xwuomDkf
wrw/0fQLdgtZ86m+x5EmyAweI/M2a3G75utqez25bi6PuZyrZr26vxz/5TEeirkrwv1esK7BjdO/
/7K5PBaZITPMy/H6mNXdfzlXDnUK3HB95D99ZkPgIHvzS9iBl19HqlG/z8b0oRYtQQXV6N1b9IP3
pUW1XHWUPy4bqWdd62Ezz+QIhghu8RQw11K1LqNcfv7r+J//TPzxW9bHkzdGf3KqWMuKbcicnGeH
/TBRJv2BdSmc0/sbP627i/BYVEwNcC0042dXC6rWvcsm0RKsy6GJiD5nMD1eTq17pYG1W3bTiDfi
T/9g/ff/7BzfmITK6x+PvjyGqK2HGnQD4GXHIjFHsWnLd8IBQd/Whn/4nxLmv1bCFD41vf/1f/73
j+k/o/dq+9q//sf7+i/vXov3//rbNQfDj2z+cxFz/Ue/FzF967fAC6h3B9qqZl/cb37wm+vZHjoC
x5W6gkmd8vcSphP8Zgk7IB2HSYq0LZPC56WEKYhQcwIi1ixpWv+e+80h4+3POWq2if3Od/HA0eGx
7b8UMB35f9k7jya5lbNL/5UJrQcKIGFzoU15057dzSY3iCbZhEkACW/y18+DvvNp9F0ppJn9REil
q6a5VSiY15zzHDdl/x4nl2ne59Xa8ajPAVBAtJqu49tYJjRKpr0Uofdc1nCkTVSlJ3t+zCxyqaxp
Pld9OyJ8RXdgE6ZKmLmeIRpRLiDQxgHmlnSbNfqyArNIqvIvyur9PTo3ANkB/W9M6Pcks/g8NdNH
K5hLDQar4d+/koc/YuH+RzWUwNurvvvbXwQW3H/6nBwp5sg2ymqP4fGf8uIIt1p8JaLgHKOwX+FP
ZDOqEhII/WK8Kh6hLdB1SEKz5aoVTRx+lujIwxHQ7UZlilPl2K9V7F6Mb/Mwb1nUGJUTlNPS/QXx
Hv3hcBmk8xL0Ybclz/dLZdk/6GW8h88XUkmCTSBnex9LooNAq85iOmfWWjPXzfocr/Zkt5T6sBg1
Xa1CnxeErScUEA0RqKj17VhMV9lh45sz7125SI9btUicF+3z58YqWHdYkpnPpSQj4O9rqs+ZCxTT
8Gysx//zYxm2q7U+YSfcu7tOAmEi8Ab56vqSZvRHxMKzy19nrZ8vn/NoN44fZ/p1EnF75iUOFehB
x+43fapD8TFqIE2Lhwbwcx2YQAvVdib3+boXTAeOWSVDUmcC277UVoLXJkAooBVN2zxEPhMPtB2J
X5ifjsedrNePhZrVxUxpdKBLfwqKkWmtLsFRB2699xWPgGr9v6a35T+8fP7MqkP8AUt4qssqPWZu
9zCvv6vj9FulQgC3UsBSFG4bXbgoSAVlZOjwmzeMNhLg0yB9B3hlDZaDy+c/LesIsPuKLWI89Ixo
GFFh0Egqiu2iOdWJYeL4xyhVslIl97vfTRZuILJ4A4pjI7GBN+9CoeT/XKF/LtMX13m0e35kbHEo
Wf7dyCBkEJuOZH+uL3WAcN1NdHYdLYyMg+5YitfD6+ePPl+SZOYXS2ORvuA+GnuVZhYE5V4+X+ro
t7Oqj4sKo0/ifa8Vfm2NXMjnpIKOEGL7g3+XYmOC4uc7iLPh4rfmmrly2I+Ne211u0Yx6C0Qgu9R
8M1GlLqfkZVBcPmvFX7NQHmDG+9VW1QfxC7k5772WElmkJXrCiG+YbM/Xj9XEUmIvkaPqz6/k68y
yMtDXOXE0TK/6EsTnDHXEHa0JAHx4tlzkrf0BH6B8OUBv2QGzErdFkOZHRuZ7MDCRichfdLskfKH
OZIxq5iRNtiSfzUrcUn2Vr8crb64KWyrheoJEtxqcemyRRm8wTmYOMImv866qUbbP+Z+s406wGlA
HxKi9/i5iScTHb2pFVB766/8+fD8uas1jD+xoQ7zPm0Y6/UL/VSKQCuXXKLlyEDA1jBURMMcG+ar
JwlgC7qranS2E3X/2mb9O8QP6zIPp9lE5GxH87YawpHBUVoAaGm+JPUyXjEpYYeh2Zuql6Y00a6u
ccJ/rsuJcdt5ZbT3k0lugqL+5k6pexCMApkWdvCpU/JHLBfMFIeIs1jC+nG44zlN9YqurzzMqjDn
MfmpgahcmvWlAE052ctZMSrcykJ3288bJc++5uSVI6gkYnrMXD524RDuSgQqrEsIOyir57bosDel
6DZ7Te6uimoww/PswyfG+uFi0PsciGuS2M8yeUlrNuUz1pSgV79lAod0oeZVMYnBYvzItX2YTJIf
IpHfYABhTF3ItzT0tpXjOAcCI18RbuhzOtVMS2JICFHo0vak8SXKLOAaeUCep8vwG/37JW0sgSZR
PU8JiNvGfalEcTELayS2UXd6aFYhafzBfMdLqu9QG5o9C6fP03wpmDZlbXcMyLGpbDvYN0ViLokE
zN9in0XKigWma4M3KzC8S5hheej1nA8DCNYOhMaQUvfB8REi6A5JJ17jzGpP3CeeQve1cxALjAW5
9lJT33JCPI0Ku6AA8G0ESDzezL5GN8NeAuOChS+XIOETKil7J/FN7Ewz+HcOzlYPhhI2TlvvFqIJ
+HImX/mnDOXFljzAfWG5wbaSBh3VAtojbPuzhxX9WrlPDAfmXRXYt2XqfvOwkSJAJCjuI1igs0YW
saFdzsqdKCfpVP5tAGOYOUADOoNUNhUxWK/5E+7Sh3eOa6W4qbELx8oYtvJElGoSuCFA1QeMf9jS
lQBkucgfc65JTVfxo0naARsxuWTSH+8JcSZJTZ0b5tQHNjX7z9pbpU11wlp5aoHf9/VyyksQiI6M
QV4Waqez5qtwUlZmkiGPS6BIm1G+pGP7I2xhAruJC751tuBQW3m/J//YIMkJ1jhCDGrTso8IJ18d
fs5Jx+Z2bhHBEUze7sji6NwRJXLdzXt6de5HBt9/z/KWcPMMcE7DlGeAW2XITdOL9RJi2tyYyrIe
g2799ZzpXCkuojbbiJgJK/gZxwn/W+Ok7gSNecDvd/o6ofHPFsb89X5Qq4vMF902hDfLuhhTAakK
mU1lNj3B6MDcpl1CtaP4YQpE8yWoi1svJLUTyTAuPK/dty7Qc25lB7fX97MIypcKd7pQXwOJ4EcF
yEYy4Qf7sW0fjCbOT6tLakYbvAgoHizMUwjg3szDo223xdEaan0dxu9+779mBcp7yCwh+0lOS8dT
GFF7B26INETKEs6SDdNe93z9NRGnsNeC4dCgRfZstNYNaaI3DRXb10Lf++lTDErsfkqib6TmtrvO
lMMeS5xCQQc84q2QzHk8fO/IiVzvKBa262EUvuVCIjEfwGamZeA8sDcSD2U6HT0dv6UZnuu6np6b
CTES4rnfBX4svWSQKiP7kJNZRHhOM+yWNaCscPwF/nUVnHPWe7vuNxIyNMxVsiHd79hHPri6wd1X
FXYGk3n6XXckNcBkYpYY5PI0s1nY+CrGg1h0OPssSuAhxoOVJP1NKBseIc+eKMUpqEuyV5vbCGML
ltRGEh5yZq0EbV1CobGT6fsClHaKlteIcJRoHiDiDtauDTrOU9/gM63Da8iEhJnPry4idqQz1Rur
WmaBgHkDT9/2BcbMyupY2WURUGblLnsZpsF7CPYNkLNJGIZ5bOyx0yAlJGkIg3EdxupI+QcXMmeP
4PNi1W15CwG56ZH3t+WPSEZkJlC7590vvvQv2iUL3k9TRq7lw8o/LoqyOnQiB2snvZUu8dJ91nlJ
TqSAs5uXikAQufwwK1DZUemx8t1Dg4Qcd+tjaCCmVaFzKivb2SrFFF/N8j6JKyCkLsbhOadhiEiK
qcZoy5r0A96m0yTBo5mjYDdU4tZixBgFMDN0jyi/T+VBxAOYtYhaSr0R5Lexwvw96IGBph4qCas/
9LzlHe5+dL5l9+DoGO7olPhQnRj52bU9HGMLQGvM1jATmCTbFA1rgfNctPprv/xaKjJLkyq4WxrZ
HscKT3k+NC9CzK/zHL5VdfxFCyL6ZA/gkiX9ITRle5Lza12RTjCT9uUuMeNYC8UxRCmE2duwPfcD
V3DmVqzpnHLndswa1ynYZvIY/lLoZ1xO/cFfRL6fnBkBVNffYUo8JXzLhyoqqoOCJJQ0a4wvRH3f
766uKV6bpr4LXW8fJ0w/bcLd9zgTb7wqwc1ZierqoAtNZfShh/epEy88b46uRGYV+MNvVj3nxsyc
rxk4284YsiOM9ZvM3+mQlKApJgTcFuFKUidXSz0iu5ie4KhQFrbBrsrMkyOyJ0bo8Sawk36X+j9N
9Q0CUQm8hzIIgTbn4XST+PVTCkjYKuyXMsbux3aHJKkCcmedf21sUhKCEZhTEplzlUO0ZDMM770E
lIKdb4NAc0kTvlvHXHnu14+xunP8c5PAYkPk/WNy1FNLKuWxLFw6OT+7BSiyHHwVPIjem/bT1HAf
blzBLaW6oExFAp+cZ2JqTyZARzCFFo1To+ZjwwgY5ywwtNgh95rdBLpFCASKfdhSwPWOAXDvXNvR
uywZQVjKhv12zqG2KSSTKH9pCv3o+tN0bp2HSVGPt3xmnzi3o1eFAIsBKQfav1pw/kyDIiJh34f3
d7iAemLNlAGP7pi/kyw6Y4PaseFx9nXavYU6uZ/BlsZk+jYYsPZtyoeeS+9ga+6FvW0KgAfyu+fW
4pYNDdZQEu0wOUKBua/m5lWUCYYgaFbbNvG5kzMa4In5MVinxV0XLxBnjsM4bqqa1EtpezOdnfWU
xnZ7mJslOlqyLQ8mLOotM+dn1ayHlHthEGXbLq6x481Yf6oOAbNaHXdVcK8tZoVzQU08dO1dNODG
nwcojCIT7wnG6L3riPvKcPdiC0l0uf9C6Put3UY/Y/bJIcL+bVBwl/AKcBVK/cyd0N+x6Prme7Bd
7RSnntSEVTgIbirqXSx3GbtzssUB0rvJtqlBfRdeoA/0Zgi7vfGOm6NJqBwTB2R41t8VlUspiETS
mn8PSwbRBml6IpxX2TIDWbrLkE4/676oIQacgPNlRzn58UaRELvv8wzAybQWJejZCAEofoK+uJGl
/KlhN7gDLaIudLLTw3lY/ZvSYpMjuf0Jx72G7Ikd/XsquuXZsqg5EMMSXHJ2E0LVyjLAgFXon37M
dlkFy4OF9YUJgL93Okyyqb9mb5jgGMzGB1s3IwMV2a6OzcS2M/OYWmN7yvKMvTVpG6mNCz2WgAgY
WmHOVZTwYYkCw/VVRga8OvZ92h/HGcEnaIxHLPYvlZtFIN3gbiksAlX94Qawi+lFYGSKvX3wwuX7
OHcA9fOQi376XgzRl4x902ipO5Fj8ichEZ2vljFmie8hFbw9IW+q5hAITmy9FZ054WS5Jz282npt
84W/mLIJQNG+i9Sb3U17YmrlFgnCvLMjirxeq/TQ94jzdP8tK6bqjGiHkBFLIE+TFa0uNXRyE6gQ
XEW8rKyJ5G6gl8P4UA+bqtC7OkXzkOfBdrHh4WrC4AE9wrkbaS5RDsFsTybYpVTYvqxHSN9RzvJz
yHBa1892wmoGIsQ+dXLgzil21iI2d+t/S/RIGdueWbH2rWp16P1vTBA5Xeds2y8AtAcKkmUw59RO
3zTB4htp6SuYwYi8w01RFyQWzlpRMXA5UBYMhFBgVarLkMt/PZDAB79GN2NtOBhhgEmRJbgv4g4n
KMExfjdzC3CDjSXFd8+guokVBtNJ18RVA0xFOP+bTOkvNWTQtPiwmAU0M4pgbPmw2Tz/wbdRS1Vj
T3qSb8D44USitn/NdYjNP36RLpakWZIgQhG5ddsYgomOHwEcggKGQ+fTFpEMVRAVGP3CvYLi4UmO
ElMc8u1FU25MVbC1cwTGlepilhRYlr3Ck3D4bTFqjFnTzMPxZ0aO9k4LtGdeiPGzU4JenucEgsMZ
cz7HLZ7QBClAkXEXx1g1vIW5GzRiu54hWjQBYJLBBQSbu+F28tMExIjc1/hhMXrWP6TgA1tp9hSv
VySbYGJi6vyaIkM6LnHK+ETwQMpf68R7LUZHHWfZ3NST9XOaOp6x/fcMK3FGlDhuptvWh4q03HIP
GQfrC2xK4KVZ+bwk93WAB73s2eWOkt82ncQQ37VzzMCOqERM/9+Von49GLVMvyktUqt5QnMPJMif
8UE0hnRo9oWNihBrWS59yLVlMb64HECq/JfZqXDwYrOKeFDy1PNY5fLdtQkphT03UYObEpQrtuUG
MmqkwZRM8W/qqvGukstT08fJqVAx4ZaowRoLGEPbnTqpb4RHNQ+td0Z2ZF4wvn9hU3XfR569S4P0
A2bVMUBbipbEf/KL5tVLvcccSKA/vGrfu+9YAg44YGZqinAurl6ovvQuV8tI1Z+W4ongJui/OJDK
GA9nEl4lrvrWkLMHXl4U8beY7sYaMkZV89WH2JaloEXbia7FhjfgludBDydp9ff2eq25+qNpq686
pJcw7MH9sf9pyI4l/gK/E135Qz909X5EGtBW4iV2vliBB0pHW7+7frmNQFpxLiJT4uyZd0WJYTBp
558Kb09oQG6ODga41nonvBifTmfNXBnuDwq27ZQh6Bi65K0JsjMsuJAmGq17P2YPCHuCPPgtRnWH
I4VZmZO8p658iOk4V/dPUHm/Lav8otfPbE39S0BuTDlwI4/gfeA4J4WLb2ob5h7quQI1aRWRMACN
PZ0OGIZ+Od58RsSq72r7dk4ygVC5PivK1G3VRvGhraRzAFeCHsYKDqhLpsPcMjhjvk8HUqwZzws6
j25NfS7W/OeFSnLNg/ZJGBAZCdHpmhWdrKHR9AprhjSjvlcrJlUaxSMkeYwsbUOcC8upgVhxg3gB
pAv0Mfs+qeotaDQEGp7e+Wt2dUSI9UyYdbimWkdIxTbzmnQdr5nXhXG+Qd5EkbbmYSuCsSHYpadM
kJU92901Boa7ocRmhGmmnyV+VaJv1B6RRcVEkt48KKOWEQGCkM6mp7ubvOZVHZw1qxvSsTjYmfca
+VQ01mgH27ku7hoFKtYl7LtYU7+xprNZXZPAnTUTPBpJcVtTwqVRX7scI5XVPTVxgZEQSuuXGSDK
PAdgYFAUrdOnE5jS77ovX/BY6UMKzNaj1t1aj0WQ3jo1MpClajPs6eN8E6Xtrz5N5NbLPOeoF1iY
8AnD25gin1rLvM+lnBGkFN6dZzgRmmiBxuqZqySXi1ze/LaGYtq3kIvEwjOEO2hJ9Hq6ZrCrNY09
XHPZsSoRAuIm0zY2pLa3p2LNcM/WNHfjQOkeyHePeuS4E4C+QSFkL4jixCIv+8rbFguDSmiJis+N
yLYD1jqsupR4TZOXxkO+qQEXDvHOeAXcFTBAm3LMHxaLxNw4mZ+nFGmfXpPqmY7v4zW7nntctGkq
/lw9keNX4fc3wVjv5jX1voz8L1KU6TUjmApA0KXuq+VKlcztaxlg8IXtj6ycf9WMZTDC+JewLh6K
Cl/HaMb6UMe2fwwBq+3jPPyB+goHYRS/VpF7h7zvx8zs59pAHkTZ7naHebI2ssP6HaNt4Xbv5puo
7fJbXFzbgGzoC5P4d7g9RJaKeSBnntyzLio/8sUHRuAylRIRHYEXE29g1cUjefXe7br09xhfH1Tu
IOri7O3non6aWi5uGGjnbGymO9tKX+PKypC0ze993jQ3LfI3Ukiw1HqzDz6VFB7Xsu37dFrOy7wO
K71hazsbt4fwaosUrQrQx42bo6xZFvc+a0A+VBDQuWrD+TSExISg3YR3Bqsoz73ladH31kiefW7X
w2NW2Xu7BQQd9Egv7XNaef65an+3iYVjVsa/piZf054Mywx8Vplj3YT2mF3D6M1lJ3LsFCV+aDXm
duj8l0m4+l7Wd5UrdlA4qMPLo22zTigThahFs2rCII7HbWy5Qu+bqOgvcRFz//aDG0az3cGNBjwS
dvMrHJanZMmfQEbc9iZ4A3yENHZ4U9bsH5uJbzSkB4VGCRMr+2j60nusxfBCuxxfsHaPhgUl8qEN
tH+gLrT0M+5SsEWDxtyKcswyw5OnkwdGR9ORWyGAZJIpq9GKD76JnmNJBLDQenrspuwjU9Wpp0fC
askjflL6dcpSBl5cklCP3isFXWjdFu6yiYTTzJZvWaCfHSxlULpBOaA/3gwugTRJTMdhK+/RTPih
6OpGlmA4qeIs+1qzJTgky9fEqGufMEQ1dfhtcFyszCTJwsSgtluIUh7Ap1NBDBG1YVIhoM2q5jHH
4kkPRICpA0dDRFgZxwl7CnPMAoL9to6AX6cxsY9KpftWoMzBgHo7k+nq+0m0j4ACbTMSIvZFGEc7
gMcnrfxD3TfIcovpbhKGa7K58y8WLsVNHjdAG3DNbkQY3tS3irXEU+cRmBYyAg/WbjJV887AYCfz
I4wgS3UfnsX7TNGw6TEnXsn2bvHIersxMj9LNHNqiNKTG+srjvo37ORkBcbMVyBOaUv53BO79OQN
wYM/LZrlEtQR4eQBizzH2uaKqjyFeYikzKDVRYO8QFYBEK5JWA3Z2TmDtzCvU3exKX/SXKVHtP6w
/OT7XANgEbUWjBKBACRYN8P2o5hGwkOyDC+KkIQCWF5454ONKV3vBnv6k1I0eGpxuTzz8T6Sw/eE
VKyxAzm2WNHXphzfdTqlN4pt907mbDuFVgeXozWWTcveg7gbq7dH5uX6XtE275suRhUa2DsX0dDo
9ssZKrPejCBB+fLm59D/rlJzl5VecWD9NlwcH/sjjxKhquYQyoW0SNsPTknJWtoFIYMGnhgRU1e7
otZfBit7rYfpJL3F2zBYLHZjzU2gZDyTD+vcftVDou3xDipmXR/Mldp904yqv6ajx5/uhn2LUHmf
DWVyV9r1dO17EtTaNa1hCnjST2Q2Kn1TrtRAnE4dxPzG2YlsekLfGpzVM+5ms88BZAQTomnMCfOh
t1PykR1LPC6IToNFvqjC606AtsSusZFZWYs+CmGzubGzn5QNZtdHhEuJ0H1UTdzt0DS6m8yhAqlB
Nm7ysHwiyYLi3gcqASthBf0hSUdi/ivB9g4oxXrqiWLguITJQ6iKiYhAh2EjwPS2QO/uBfcmqwWR
oOGTX/I0kJm582gIuWmTe+6FJA+GgsAFCvV5RnkbC5F8Vf19O/yOqc0fjajkXWeBpl0V+QbRw6IQ
zg5i4HR7RO73xR3hZvYxY7kpcbv7wXZ+lMtS7DNl3XcD6koq/hvL4fE8Fn1629TqBNJyZ3tT89oS
l4RVXhynykHPrY6tCG+KMWW8LT8UsbghJGGbq6n2Gnef1ABttXdKVg7v4EzecREVIX4RRL8oL0PE
yQQye2BTep1HO88DYxDZzmH4mpv6d9UOlMh9sS1a95v0dfXLDcqLX+6JmNa3eRqS/eUOx9A4zbG1
uL3ULSmMpbMD4ZcejB/SFMWU3hPBZDOAFcHtokRBs7WMHexGjUmzzci4m6YnHXP76clCTHySyJYO
nQScyh/hAjmvHx1gi7m5VVbHGH6R6pAt440Pq+2QQ1EaBgXqhsaB9cZMiEJinYt6GK+OMsdh8MmV
n9/aquvONrURFMsMZW1q36gSt39ZMtcD5EjarRf1V1I3UlpSCEbhYn1nZIx/qTSPwaSW3TiZH1Qb
hMK178UQIMiE3Ul6BoFadoY/tljT5WfviH+Dh9/ilI/uWt8EhJDbXZvt6ykP7wLG5dhbaLDJoLif
YwNeZeyPxH0KFZzYrf3MV6Y5+twcx7XFSIz2w1nJ5zISlxAUOiwGtg1B3h3qqnjKOvOAH3y8hw9K
TlzI15k35gfrylvkvfmHCe0zPR4Ps2S/QKfaUeB0T8uS3kCB29W+H/7IO0QAQ0TKsa2TO98bePaB
4aJldPa5cg82o6JbnhoE5Zn+ngxIvj6HS5og+Dbj3ym4V3R2tGNI4GN5GcgATxmdhJnl7osmWsGU
9YmtO0tjwVS7Av7CnAf0vVN9k3l17+sSOq+AidjnN8XsqC8hxsBsLm4+XywrL2/8MKazGMUurTkX
OjQcFLFIkX2FelkyIYBEM1xaTTOflSJjcxRBniXzQRTheAjr4HsGPAvlsXEfpN1w12SviGqATUTX
2Nd+9t+SvroirIWKmyb3lZ+XX8uC7xpOEGtSrH5J76MjWTedDvsq+GXiReHIWO5bVoTELFBwLZK8
bM0An79ZE7wSBBuZNc/usJCAV0trx6QO88rF6hh6Rb44Nn5AJuKoe1i+1hb1CTLmUM0PSoBsmMnb
9fV8H0SFPiriko10p31DGUgR9zFXhr0lc8xpGMa9K9keBDCTgQkTa1s7hB6nCwVKy4TIc6YruhRz
lOSeAnLN7xIregInwdTajBZlsmRw13sMv9Bon+p5xBO6bg41CK1aITMMxFl2cXP3+WKH+T4DbDL6
bnb2am9h6J/axxoyA51o66ELy9uvKRVVsIzV0Yb2sW3wGgxVFN8NducCgRoEEb/YI1xGri7k3m0F
XWAThQbPqStvXNJlTVW1D0CQ1mL5ogNqp7lnA7Ikp6iqxMFBT7Ak5gq+8TVpfP9GpBni/g7bE5L2
d2zGwDWKGpwKQRyAijGsiCn/qllsLoWy980obuaZG5Oum7P1mntoN2qrHA/MnadTRlYBkvyYiww7
5bFwZjZvREYnM5V3Mo1QQORontyij4ifc2+SQYUAcM3PaCMH4b3WLmVtTaRsVeOFD4byJu8jQOB8
P66SxywoywvpHQ8JPUIromYvXcLziJeyTv5c/3ZV9its7OjQgDnc12Hr7f1sCZmgeFwCRtdHw9mk
hf+jKCVCG6B9mwr5mW2FN12LFKVKwnOkAgBNGdMl0vlwHyZfchaPOWATymLujMULNPTpDvGXgOIk
/IRoFZeOroqItaYewPe6rmHXTA1Sjup1WEhiOpE+87Yr81Mt+NI7ugU4rSzUspY/MiTRQczBoTfJ
w8CCjPHd0lnHrkEeWGFg4Cl21074M9KhuyZGgJbjkTDYmOjalBlK3aNaZ9xdYME+WktYADiaeaeQ
Z0W5AIcnt62iPLDY7B5a/ZRksTnILPNONjSznbVU34Lo2XVYDdmjutHwVjZxxXSDubrEMeRW5fey
EHTbzIBkvzzR8sfnPmcb40gEDm0sCOFo26cwsumVujPTFrAO+cQxE/5l0pJRPOsIemRoCspe7k2K
WTovHnVX0SnN6SVFzneUnsuEe+pGtqA0vQF6vwjxPykI2yK3l51T9N8CFVknmwS6eMis+8YHoxv7
3HdNydjMjoK99ur0eQyALUW1efTmLiOVOkaFqSGaDD55naWR13LI4tM68p7rHKdH7/2SC719IavT
OGnnWHkt/vRiueSV86qcHGfk6lCV68vnP3mrGbAPUuwuxh7BShFFw2y9231KkD9fPtUYSBNGANv2
zBI6RWPUujmESoFK6ULHwcIn0xSsKf0U6rCKEDNwFtBw1l/6/PXPl25ukkNvRS+8dVa+n3ZgCW+W
KNbu4dMN+/mjhHE0zrXplK/SNvzpL+mKB/UKw5KKe8YKDewPVJ17o0k+ttKVDMoLmkIEILlv04eR
OPLJgvlEw3y+vMLhWS7Rqj6rrPw5bAeYWWMAs3f9kZQYXv+/lvr/SkuN/RBKw9+Fu/+kpYbLlnXZ
e4W69w+J9fnX3/7i/PGn/ktMHf0VbIOQXCp/RH+g850+uv5vf7Gk91fbiwT/QTft/KG0/i85tftX
FL/ClkFE1IjEHfJ3ObXgL5RI1ogfERK1tfx/JEL8SWeM4Mz1hOs5fog+m0ylFRjx8/0pqxJ0yc7/
zJZ2GjTnOgHomNWytJNE1C7PjWHgg6ObuVFg7auUu/1CCK0/lxN8KBQcWAbslHFJqsRhCXnqyAAA
JoqUY9Xczv3gE09VvnChUrRNzk4jxmJ/26+EtygifaRxKaHSc+mwy/GoHBl7XwLRfiu8pjwQNzFu
IXA3u6Fl2dp+je67tCFGve2Ad5U9pe5bEWTmUOXuiPDQIRYQgdPso3+w4vDGyGnAZUfPXhMOqBp4
mNFgH6NKS4TfvImmfG8KbzgFXvvcNh2J0UzKt9oGhjR6DK48R2Cj84ECMSJ1Kmv46AGunAc0VwUP
6H2ItZIHIxDdEmQnTNT3uuQvaOsFh+xSHhBWaDj1zXx1opaF+KWW0XRP0iV+Ym2DHHfxI4/cGIIZ
Pcy31GnrnQwJ1PPywGKfIdyDWvE0EKqC7eS4yS6hN5Je0B5Kh1lIxQR5Q/ljTgNK7igJ8aNG3vdF
+e4fAUJ/uAP+hRTd+ecTxPOQoIMugWUkGGD99xMkX6J21GNdnyHfPtu9MxLRyUsREYLoB2DBkmVA
YEGkmT3wpjyI5yYL//fB/Ier61+8F0wE/6j951wFquLarudBUQkd+0+aeGE5DP2BMJ4nq6Vbrqtv
gIa89gTh9iER5Yslq4/MK/7TEfgTM2X914aI/EIwLD6+CPdPR8CAIzNdGhRn6IrMTHCRc2KvvUy6
Ihd60R4XK892OZrPTb0a5q1uqo6knkDjQsDPfPb13x+HFUrz5wMRejK0obhw/7BtPBr/eNHmtuim
suqKs5dyINAPe9tOQidapv44a+1urAGpfMAIex/k6jpVhUGDikwuNyiSXVjuqG4/xrmW2yAwzlHq
4vj5VwUxMmmXELEuzr/8+zftrm/qD6vDelv0Pw+jjwUk8pzICwio++9vOuEKwIOb86ZlS3Rmt5z6
PEIyP1pIvHJC6ezQz3bu1HwLHOZJTcJ1mMUs3EhB0oz6fjXBUqHt6SkbLP0Y0CgjNH4pYncPupry
HYQBw91t0eQ/ek0KXyE6dYEA0/FoXX5Axb5jhMKBENmv2QJpEvskdPipeKJy7feol57/wydeT4w/
fWKyU/ikbCakR5jUf//Es4JrXCqbtKKefCWL+q9tMnqX6SWNjLhxZbSXFYIZW3j5BR2TvYXoFEN6
CYjyXLv32qWBHceS+R7jJrv1aWhcSJ5k14hZPo/s5miv78j3QKtTcxOQNbLWqojfZe0wkBoadYHD
YR8qf3hv9GxOrcV6QAPGaOJwmyUeYqr4P10vPJz+9LF9247C0LNDyWv4p+ulcLoQja2LnL6Vz1oO
E4fc3Ldx8YMom+HY/K4AilbCsfYzdTW5Cj6iz33YJRTBHZJiBBA9C8JtyWDw7j98Jf/qvTmOL3AQ
RWR0/dk+1DZkuPUtUv9mOdmtCi+m0G+aLcmu6YJnMn+I4LD8/efjgDgjn24UTUdCx+MWA8kP496i
K9jUg/je4Xr1zKL2EJsfOS0Bxo5NtNU9JlfHtL99z442lXg2crn41TWK/IcmcdqTJSZ7rxGV7Zh8
P3RISXZWkiE8rMsLkpbvmRcHt//+Yzv/fAvzUU38L8LOY0luZUu2XwQzRATkNLUsrcgJrMgioWVA
f30vJJ+9Ppfdfe8krWQWCplA7NjbfbkQRBQ6vktL+l/fifR4hzh0quQ4OxBv6Kg8EBjpg0Ztiama
IeXWamMV7X5o2WEEfDJPCJlEHT0luZUfCoI0Vv/hkP5aVyxgmqZFNWpSytiYgv86JBAucEkiPz5G
gc+1as73ZuRY+yYvjgXerWPUeukh7M2z9D1707rNXezSXdC5+E9HslyG/7hMb0diC2YJlueaoEv/
er8mjF2NxuAybeMA5uyXjvCSLb4W8n2HYU36BA3yKDzNNB/ZQG7KMqoOgIpINRsgaKvWfc08SacC
Lc7Olva2hHP678+WWmxt/+MYQYD5Disfd5PlbP6jTOucDJl+OXIr0fad3wofXE5Kz6h8M6SnvyPa
m0MzP7ukNx2q6Ifbz8SmDdK8s+P8joLyCyRgvPIq4Lt+8jwKxCqAe/rEyx+kkYWbIGaCXfpWsfXm
HEiGNF67LqrX5SQ1IV1Uex5wfMOt/uPZ/2tZWM6+8D3WdOGQqGf+fUX2k0jjGmvW0bQgK9TQGKBc
T+fY88JNq0mAUS1SPcksoYUbjuKMTJdATTRwdUlj0QWDWRzcNDH+wzVj/1VtLAcmWWUdR3ns08lJ
/tdT3rNpLueArLkh8fduS19SJ2XCWj+92CbimhHH7TpO5ycvUGI5gRGDqRgWNIJCiFAUoSELGzPd
jR7R49pEFJWVco+WnMRhzvRupo/vuEN2bzJK2bk9DjvYPmLloe4Hn9+9qKVN082J8VnmFdv+XjPA
br/G1CL3aRbdGjQ5/DaJDsrOHzuQw7uppGGFkIw2nAS67ZdDc4m89ivAbHVOu+6ukCkN957XsU0P
tV21n+RfXEd54lSjfI+yg58x+/dDf2+kM8LLEk3CjVwVcCCP//5t7f4vNwGUV2yPXHZIvvk3jo5y
NRhAXRsHi/LjMBA5ktWk8M0z/3jW2c6DyvvHwAfX7AV9gezay3bYC6udIxDpilDuGXcronRGSDGg
sOwoZ1hPNNnUlxURosWvUln1Dk3Me5D5+sD17K1DHzS0pMzExjnER6+1aB6lgU+bqronBML6VgUv
mP6Q7csLNNFs18z+RxJGDmMiCWi6gJ039ao8zdqi7CBlIgPYS+203B/G80A3jAnV70G77cYe7IVl
gtvJMdFPDWgvJNfyZ6TpuhALgeeB/YIiDyjUfnhoUzb8sUFjJwwaxoh1exAeKOYK1tRmQP9qhwyZ
CpLlOGLCkBvA+0aZnKx5ZPZu+3+2/v939f/XeslF4AG7UCAIbWrV/8ELNP0C1F7GWYJqSYJboe9T
Mg5prnb0icm3SuwWPzw9kNpjlgsF88XJ6LG7XvkY2YLOuSuZd5Rkq6aEwjG9aLf//i10uzv/653R
M1nHqTekx+Pfm4LYkLyJDE0Pd6mF66F/zoOQ8ByTtR3BEWnpJHJAY98NAe5zEpIysLbl9ymmTHZB
Gq1KNOjW7DL+n9mA/Yejo1/w133bM13Xk2wdbFzQizf7n/ftydO2tkaEql4jrX3MSH0ddohJE5f0
dVmFa1R909mw2ulc5LFiZHbI50SClFkWvYip9b8/IPVnR//XCVMoZQDHs5Xi0P6qSrOmwuhFLMVh
VJnc2EqnT/m4YF+9Y9EXxgff2iEKLy6kdUb7vPrlZ7L6VOU3GogmTXLV/OzoKxpGlB8G4gfOVvmL
cqY7B+5QoIt3sl0UqwfY+ON2iGpvh7GN65rkJeRmCP96Ot0dTII+arc9IQAPjRuzpeKqPvJSXpNR
f5VVmVyBPVQH3RKTJplp6xAjrcuZ3EVh6K1nv1d7yKc/miSKLqONOiQtGzLxEqpg23dgTLkPHRXG
KfI5zp55mra8nybcLwBnVlOdLDX6h7oIz13GU6EE1jsbTeYqMcMn35m9I2PvAcHHolEjHfpUJcGw
VuU87qNe/+bl1uua6dcOY8+XagBVZ1nDP0WEfLvI3AosSQdTmZDXPftchrHYuJGVvEjvGyc7uqpi
eApMK9i5A4rLsE0hLbCBZpHzBKJ/LL9BFg5EgmQ7Uhmso180m5jYNLnxZNWcWVC/w4OdH9WIFMml
JWHPAHfyIbJJz6FzgeYk3osy++YKYzyTGx2thiVBgG1TAXrZ+pbT86bWA9Phu5sKJd0VS8p4zlG5
rmpWX2KEHFYssoBWfhRE+7IJnI9ZMheU+ybqp2Oby984v+VTlyWf7jwN9IEmY+/hYGbWsawhjrdn
RG5tPrgJ3uXC8K8Ii496aIO7bJnSwy+CvjkOvJJeDyMlkegmoIM3UQAL2/UHbPljvbZoij5UMseY
YJFgJVGXsbuR+1ZyVc9FB+HTAkWoSFMlhsJ9CwVj2akq7vQwIvVxFPJck3EsooJvXgtoKAmL8rRg
6TfO4P2MLIRxuCHTCz2gxWCaITmll/7CtpkUI0Yi/Cb4HUHI9y6ARbKOirI9Os3wNQC82YeGIxCH
VHiR8f9uNApImhdXy9ZwP12khyO+fZ+kbGvG6EFRFW6cudv0tWhXml3ztscwibTBOVs+cZLxoDEs
ancvreZqJlmEKAWuiUzSHRBoYyNEmyK2YShnAQ08OLH1KFW/REmO1Kkds6C5xHuVjGjUsiAPCcOo
H+Zu+ROOe3Gz0nw0a3GOeraNLQOzW9HdFAHuso4UIUGSrudgdkwLsWeLI48l0SlAR8Q2NBAjVY1N
jeh2ctu4agSnn2J0t7L3QBRMBzVa6bT344csY4o6a5Yv5b2VjL8eG0FkYJcSGRCUZn/1xSTeiD9j
iCJfpRGOb3IZelkaTZOkYELEHIE460O5Kx29T4MwuCD9YD/moflUkO3S8bkvJudKDVQleYBo1p4x
DFj3BNaFVzP/2ZuYfmYrsDdj6jNIXg461v49iQ/ewnDOVhrRzdphl7xL1UxYZhTWGz/CfFRhlVFR
eCennw5CgAkFyDXtZ2NlJWW+bizGeUZS2BcT3z6bQRHu47l/sfDKRbhVLv2IYQnQCaEgJno5zbwE
j+qlF+M1cIZ2K0EOPhpjtxHLP45NbdiL3mu2VtKNb17Vpsj95tdUyAv1IzmEedHce5KDSxkVvUft
/Ib0wEev5ovr7NUMccweWGJs7/NhVm9LXAZQ96g/94pdLqthHJHuxGW1q7RdXBxFtKQbp9Z7IUNn
o1RSnCeJQLE0tPmtJm15leAt0ggi92zdOU8e/QnBxCpOGeQJIZfRivezHFTPjM7Cvp6Qk07T56mB
Q/HsGPhFmimRZ2En32FwMNHkcqWUvJvceEuhwda/nj+shltPDXQLox2tieBX3tM1YNf4JUti02tb
dUeljf4eQyynMPcf+5REEM9FWso2mx1OAX7PH8WmmCw8pcXBdqOXfBibexMQ2sbCjcZ+HM9UOlzd
4J6XMjuKAWOtj7WbiI3qiKsDca7RqzvaJB+CQia3W+CqURxd8yI7AwPYz1n9aEdcg2WjGH779si9
XvfrJtH6lA0oKWMQgc3wWZTWW4uO+5omwAzJ0qt3yFdOcZqgkbanu9uzjhp3ohl7wTYdh2aL8yPa
WeK7NTbcqwYbNF1m4hYlaqwvzOo6a+TPNyQJ9i54klCypH/CWcBbHH/KyiMGGM/DeU6S5hEfU7ny
NMgPEQj84f1zkzvJLgsVSa9+A5ZOJKjZSgc5YiPuI9rhbud1a6YU2WmY4fbGqiHB2i/NQ4h5AL/J
sDWGjPLbweeSOdkZlBGebJquQQkRsSvq6TqUzStIEGpo1X9k3Web07xhx0IqpJfejRHKqqThBY5h
qgy57WBIzJod9wvMPFmCf6RI7svGvhSOk1yGKG8o1waGqopRPpYYVjUWwTov1XPESNkSZ8PHG2rW
zTExyu1Q5N5F99BOlHuw6kXKN2dHuP4fs++KS+SaJfEeJ9NdSH45JSDuQIK1/LJlG9m1B78Ao+m9
+BG7B39qT7mhyRaKWW5N07Ex03hEg7eju+0riHQq75qz6SyaR7LBgkgKuJiVOmBbAp6WugJltfeK
BxThZ1RcfSsCDk2Tq0uqDqsgRo80mM7zQBqzQV6HSfAIu3DbYR/TrUsnHO/JU/ZxYeHq79HwE4GU
zsZTZjURQcPMUMhQqjcZoUiV26enRtvIYscZK18yHy1QNnuXGc6KaUq08/IStYs5VEeUDG9ePHwf
jPcxd8hdinHSdNO69gL7OV0GHtzHj1wF3ir2qQztJnithnXDLLpw3YNG+rGWoSUuMt96Xvwcd7QZ
ueQ0i26MPxnJNmOdGe5ktXfS9hMO42lkJR6n/N6g/71i50fbCY8rXPvd5OGVGUE7TNp5C4cZRKgm
YAWxx6NbEwufI+B3WsPAIgKYYxrDXddWd8olBrehdto1wlonlv1MSY0szxkuHY7NEOv0bupnqKld
9mPaBkX3oyJLfo3CBaOb+ha6+IjGIDt4VvrS0BpZEaL10Q14dHqWgeOAwmLVE7dJSbzwUSYSuoyA
sk1CGTfJVwcyuU9j0BLmnNTc3gp/NaZkczMVIJlHmjFK1K05YlrpTcIE3wc0/6ynKb61jKUZKNbL
MH9IzKPbNCS5yFJlj6GY5KPRzdvtUE9f1aCgGWQAH63qLRkaQudHjfDcSHaGRzmBp2AHF4dMOvNb
DC6jTnGRZY1GA2pzf0erAaK2XEdyhNU4GmRKGh9WuyBFpk/29mg+auJDNdvtbDx60M9XUYr0CBsy
0bpKv0Zs4CgriA6lbO97o9yEUfVDONj5HOCORN/1NGCia1/QskucfaKwRek6yrdN4pMg5QBeYXA3
kw2UjMY9eYc+4t81QsaV6+aA1VCDrBh6w6DN8f8H2KP6FoVYmxGuNQtsyHT+V6xe94q4SoALE5me
IxunLkIduDSD/Ep+ki18rScjW7fINBsj+ymR1PvhZXIWCvqEY16YBZVCl96hP25ZrhtzHQU/ABM/
OW7+XDnNAYH+a0u/AcQmTY7aZ5NuIepI4VgUwLz9kBufT1tmFWRcLojHf4IA3eREFc0z6uwWTRG9
RLEhio+tieEfnQVE/F2XefGYe/4h4lawcVKMtsnSDTR72e+bKnquGiIipsBurowAuSTq0dhMc/Od
4oglu7dTUOD+qxObLJ2i2AN+wQi1PPQLr97D9reOgQMh0OXT2zduP3L79M/DjcHn0jxd9bcPh6Df
wgL4vP2cc4Pa3X7QZ3z4/37m9vlUm/FyFzrfPvvzgzi+SLkazcufT//xp5anHlIvhPgdBcFBgN/F
CJ3sqzrnpfjXZ5ZtJeftP5920gvrF3HJ7Yu347x99Oc3//yxfzxL6MtnHDrIhW+8/tthmJj5KeQT
PEzLsdx+/a/j+8dT/vUzf524v0/Nn+dZnjbsildf04yawivGF+azrZkfba37e6bChz5BHTC446dP
tiW1arcfseEiUo/mk9G4qG57OvtoZ5HAcUe7RZvh5+2HB+VR4Cf58JFHhG+l8WefFuRV0gbVlQ1l
sd01Vko+aBu9De3o8FbvvK3ZEv0dE2W0FWP/HkaFf3UhG9TmEGBliQqWNvJs4xxhYJFWeiVU/2DO
KejlwMiPTRCdtFcVl5LZu+NWF8fL8wflH0fHS1H5sgVjAxJtoc6LlSPN3zryw6fE/NEMSOJkCna8
aMjhCXxr3HnHuaA+N8b5E+LfYzpGW/Rka2GCpXUQNtd0+zbK425KNt0V6f5wzAS0kGYwAZCpx2Za
5hAQ7dfeeGnBMVRxZpIDP7vreiKIDBVrt4cqtY8sByFnhm96GtfwQzHsWkjZPOMBJXJNi6TYFIrA
16FyGZCrQ2gbxlO4bdixrcPSCta1gV22xoe+1YHBdLND2W7hsTGfY1rdm2Z2f3p9R3Kc8lGbwyx2
hqPDW2flyq+Mmk0qzkaLMw0aag0fJwuXDKErwgm1dqUR78eia640Jqh7eryduXGXj7V/b3jHOh+u
9DU+TdHvS7PbhCnyqVyzD4oGohHc9jVRgXeJ/HwXN5w95U/fKuE/oB1s900i6OTmxq4f2o50hWZh
yScQftv0scJesHJD3wX3Oj1YGTdUC4YvsJ5d7zR3Q2FnkKIG5ljqXfZ4uZyeQqR205KjpZ0OgPvS
sKO+97AthvWdawYgFSZl4xLDkDaWXr0Pcms8hQS5jfME49v1oQTQfY2rMViryXwlpY4M6NmIDzMI
OLj5THIcYpbSbFoJeg+A94nTbCrMUFNzXPIQVMQkc8LI7BJvvco71sDJ6ICNmeAJbvWiYzg9UnkB
RhuRNcz4MD5UIv4CKlPscpJ5gymJ9uO0oEdax7uL0FARwMnePMmwUbhxgFG8euBf09ecaULBXPnO
SDCaxu4vnSFwMQJ8gDLuCIKy7e7QRckW6XxRoasMDDTUJKIdRTzi3eCN5dVh8uyOX5apzSO/FIHV
BJWTL96b0vne43wigORHMj+jGswOeINp4Ct9nbx11cfNdkaMi1p4/rQtKskiHu6zInhJQ+uLKZLV
uIAr3AVXZZyIaucg8yw49K5nAPqAolmFCMv9wFZo+P1qy2L3MXZw4bzFuY5eGypdW9+rBD8UnSPQ
D2l6CUS5jRomAqbtshBD3V1NdXOWVokIev7hmbTOCrFVOSKGBr/Fjrzqd5AqCAPxTbJuWi9ap4/L
eGDqhpFV24l3KtYvqQ4vtv0DV3lA19R4aGZ0LVEOhMNdiB/ZhMPQNEf4RGF/D01rWmewvHhpK3Go
a/s7cDBuGhaIBmFDKXOR+a/lgAJZVe0HVJVz6wokkmr+MpNFPDg946bbx7+7IBTwk51T3/kagLD4
zRtwWA9jRg2RWG/CRXRHnY+C3ULQb7jTzlcSdzmU8UBJ3oBIUaKM6HFFg59tMqbESdCek1m+zX5Q
Y4xtGJ9xQJ1mJ8OO2yLEW4bPoSQmu4A3yw0DRjqk8DR+8021qiTxD5gxk32ciCs+iH0/w0iyfLqo
Vn+0p/jFAJK1ZqYYbtwa8btnWPm+gT4DSL8kAQ6Z0rwpElmujVy52y7vXxLaFqpOfueG9+hhJgGs
b40wLqxt/KTzut5lteYambLHPM2vky3NLcMC5YqvVim51W17ycP63Z/w8CWLR60b8peKKFbieDFE
wF9DoBW0Dhkp1YIDyXZuOVPPKCwlFs0E0W4dwZ9JJ10+oFgLr4Z5F5v4xCvNdEINnwGyCcy6cK2n
bmJ0PYdvSWr9kvUU7PTSeppnB3EmJQVAI/dJtdHOJXtzxE1j1666aK6AqDF+aPiFq8H9MJqCDQu2
3Wvfwmq37TdXEIZXQxIy6zW2fUIP0cqG2ngw65gIWoGaPl3c4IR7kaTH7CwKmm5vFN5btNAEazP/
5lDo1S1UQkkuMxoW2mXD6LzACjmIAHqA5gpNZ/hFDoDtMi4tyDED+9mcOWmZjAczAQ+fIRiOu+Az
svDtpIrE1S4rr3Fnfye7ONn5LTD5yd3TFP3oRRufCRH45cAWxBkXETrMJjEO/LWuEjLClgBDL+ad
SWAnpC5Z1CsEedUhl8Sjs9/w4glWXKeLXe+eMBOjF0dLvKHMr0kjXaVxOl2GhXohhhJqVN0+SYee
Rm1lL7rbGY6hVoq7J1tVlO5Z3xyzRIpzEy1bPK3lqS3bl8pnX+8B5lp3lY3G3unNfWxR8bNUnUwN
2CqJJ/aDDek5SeFuDLPPDnYb/g7QsSNUcfeUItyWBybbs4aAEbaLdZNu4mrpUA1WkMMpYeE0o+k8
JvmhDPtjRWilhZWaG6eDy2RTpAjxoHG8otJO14UkKBtPyIO0JpALPU1hhYu7NOnmcfseMIdDrEyJ
rlSoeyNsZGN5aBy/3do5Su0UoXW/XKQA6bMtfxEnCsQvP4zpt+UrywsPaRLlnNgEw5LA7OBNuCmA
B5FjatMBoVnRMIaBBUMIbR3+IkmAJKfG9baJrLBdeOlTgs5/34lq2uB0mktVfNEXz2pgdcgsyH9h
QPsOzey9s/BEorGmOBL12ViM4AXY/Zms6xqRvo0J5R73EwYawz1zEX3ZJTZFgkTUaSLaAjugvDOG
PMJdDNaZuO2PUMQ77xRi4Tqw26FRp6vvuR7HrSyrJaM0uatd59gQg0JUhj/stAtYz6nVzksObdUn
pw0bN0zQuQl9AFf1FOX+YTKnpzHYo54ztpr0aydperYz+Dbj71jbMDRt42ri9IiuWuFTfMpbv980
qqtA21tvtT/gt9VvdcQ4myCEd1zTcmfM950VAD6R7dWMKEmsvL0i4TuboXrA5MQZGFyAY9G9w+VP
BLBzl9g9UYd2HQA9pN+p9XvQOSN3NhefsIWvbWRprNmP8R7BrdCO89bWiNZcUfQnEV7KsX1hTpCs
PcPPMWknT7N4aBtCcC2B4qkGiLuypmCDM7NcdZhcZ6O5oA+0tv3YU3L5eKVtp74LzCq6EjH01Ime
3mdJP5LJuzDucRk859ppTzcrDq1bmtJF7ITbpKKb8ueLXc94vUEcJN2SwRLozlVuGBVLbKVeQ8mM
qgsNY6V1IpnIYBtr57LYdFYJ/BU0THJwIndbLiFTtwc3JF7DiiidkhYzyfLgBHO5iVxodXZnkpC4
PGBkObmzqQ4AqiC+dvDNSmybMLnkaSDiiAgSkrDaQcfnwXklMYY5gZHN31DnkqrTuQexpOdUY4MC
TZWXYKEG3x6MBSd8+4jlihALGkLr29dgBdljnZxSmTSnFuf7KV4+wuPCEFUMYbsvwVRZeqpPIW2p
Eymd/If//bnqchcfG4xZvJyqO9tdgvW8ahWdH8jkBB8ANroRw9WAAWbVeuG7TLMAOfx2SiosDcvf
LFSk+d7///Mx3TcNXgOOIhmntKyTfOUXMyyt2Xi2lhgi/Y1BMwr65fu3HxqJ/NiOEtrbrAJu0K02
gP+kCxSnsNdOxf4jdM1qmwmiZ8BFE0hp0Y1o+gn0YmRj7omLdVGT4gATrFsXZk+EQ0FZwTsAY4C5
PKQ6x915B5u6POUWmIPVDHImroL46JOysKcddPjzzWX/zgvJoHD8MXsKumICF/hEWE54g8k2O4bd
j+Oy/7w9JCwVm5G21Uou8U5TDGE+h4mF2vcucXI0qBWRmlRxwIlCYLDj8oDJEMkM4/L20CR4nttJ
kkFDtT0YnvwGIrU9enF6QMsNcyANP2unNraq4P3btvmumzCF3R7oZ29E51IqDwQ2TcDs6GjA9Lp9
8/ZRtnzaeBWTlNbHAtUx9IwM8J9q6a25/fims4pRTg2VaungyIjgj+61dNREKw3SUTp94w6IFXWF
AAoRTZ/he3YlcgFAjXAtfoclX5774THzzmlgvgHWYZoZ9HR5zbeZfe0KyeqDHNW7kOLN7knLaaF3
QIF7CuJ+N80jCCTZHamJf5UhdfP30O4+oIzZqPp4aiJ47l1jeESB+abhtCHXeR0dKhACdrAK87dF
3W6M+odrWZ+ILx/HxmGzWZnjGs3SMfeKs0GTf+0NtMylxBQM1aBnR8n1a0FL6XNKRu5KJfSP6YL5
mU3d8qX/ftD0oxg6dNGxmNrV7euZW9d7I2HPvnzvrx+Ns+XNd3vK27fNrnW3zWi9//Vzvb8klN2+
ePu5WdsetDDrWqY5U6EihyQ2qWzNqOE33p2rlaF2qf34A65PvGnoNuXVAgalAli5ud+e+sbceMY5
TwLv3BCntHUyGC1wMNbMBR8N7d0HsE8QWcB4qYkHG0JekBwgXdwHT5ZaJmG2sQtTwgAUBlBb8S3t
MdroY4BrY1u5z1xywvzdYSe8r2AmFeOwtcvmKrh5XBxcywORM15KGLPfJ09AK4hAnShuijJNTnCN
z6Mm69wGDr1ult5dmJFVZ1TtjxqZ575E8okJi7TYUuK/ql/Y9rvUdPXetuFr2a25k2iUNzmBx1un
E88iqUfs+iFFd8Ba7FFjTCzXe+XcqQaGZlTrhxGuaq1NgOGBPDZ2BF3LA6yYeOMhYstCqYjiOkJk
vqcTyV6/Fb9d+OinFLaTTpkkJSr5IB2CFo01b13W/Gl4N4XXn+DrfIo4a3dEef7UmXd1Hf2IKenB
acMvyy7MM+jsTRiCcIr61yGVezPVNsY3/Jgmxe+k963t9Ue2s695Q8rxXDKoE/n0VWrvrZYq3NXL
IECX7h1Xx2vsR+gNRNiucuXtvDbCVjt8cLfnXyyPlpLsJaLoBSD0g2sjcmLeP2cQnfKU66wdql1f
klAfuXO3R/L1y/hinzUQl+i8CCcEVBiDq8c78YLjpD3Z1jSvYVxHoDTd31U5gOGYMe5pZGuNOjHH
zH0DXXADyiKdny02K7ktibDK35Vj/XQLSKcLpHvNXG3aLlrolmns6HI8KogXLRWU244hUod1dx83
+QOtXqpcNucq2g6GPHS6uxTjXO5sAyyUYfVry4wfCKj47qroYQj7hwQxAKl+HRRLguPA3+Lc9mta
1+nGNswtbnF2mts6dc5TheNeMbxKUZJIMrRoII0voWAITCr1l6Fm0oJq41zUuLy87jrm4zcL9+oq
UsMDrPvHxqFX0dpP5tC/R1n/UUQR5ufxkNCzt5MKf96Uf/dc9GeQYVbK4LKwhvJSFsUnrz4ZUFb4
CEDsJ7XWDLw8OsopvXCjN5krfTm6vHTO8GsU1q+OkTw36M8xQ9CmbYCAcfcwF3mDV1IvIany4ubT
j1x7v7F9UhDbmGYak6tTPCj9hQbmRy+c7/IF9lRCe4cb5VyXPyfT4exHv0YvpXkG2G8NSeIuytW3
dF5aAZKZhe7fJl+O7IkSxAJeyCXa0qEAh4bA/Rvvy3ibmMSoUnDfTaH51npOtEnQCdOHN3f18jzo
RQALC4yt05ieldc8Cw/Xg2aaSOskX9sB0D60OosM0KXWg8ZnFpLZLX6BTM4X5SqG9Bx4qgGdACN4
Seq22hdzwai/Pkdd+63NzILR/3vspSkebKKiBZmaxNBAKQPnlTbVqjXs+2hU9V4UkjZoTY8CDbko
Bn8ziPFO9bhDERgkU5fu+6a+OCODDTbX91EoWdVBRWMbsurXhiavE9qXdqJ35S73LGnDvA+ioxlZ
IPu8kNaa9XMwkeHIpN5Mnog2Muyofc3uxdPJ06CHFaBNMVYLxZXEvsKg9YuTh7sVb0BAYbT/8vpg
NMRGQsRCJ3xMBv3YKeMz8L0nzjDZCyNre/8whdx68mprTLBpwZEbXXsP1vxUhvaBMDQ2DHJb5sMb
DSblmr8RPxedz4TATZ/Kcnru2/m9GuCG+SI7AXG5gHjsVgYvT2+jfxQ0sET8E2FImqlHlWJRcVv/
h7BNvY57QLLRoHY6NlHU2P26KmK9L1SJylUjJfkM0dKt/D74Pg9mvyUEMc+4KiPjwQaKQ3wrghrm
lZ36QWviPNtYlKyg+glO8d2ir5NU2mGX8avqkKE1TsDsyrUB7Ou3KHZemVrQROvoIINd/EWaLWum
8B7hIey7+ltgBniFXfPOzI1rInBHk2U3kp3pMSlEEAc2z54pGoo3o2G1Lf3q5xLZ1VP7LTjietd7
gdhpGvvryWd7aukPhknWeki86oBVAZtX36NrkybVwzgdpey/gpb9S9rND40DmS2IcnODbIZmefHb
pC3K4to/wtbhokRNMCU1dtjoZdY/jRjbUZc2vFva9ixIQ1wxuad/lD/njcA4ViNqKyOCCXB/rxPo
LlPoxtfYb97DAhw0CATwxXRTV8ySfwiGAgfcT6B7c8DOEfcSy2AQgTAh3xg43TazwflMIKehBqUF
Okt1KWf6rKYLmLuPzDt/kdGbVXAKPfvOGx3ruZ4gh6Qo9UrkFQI1HpEUCXMKZ8t/ie5naS9B8foZ
UNSc61lzige8Il0w7OcurA+KjRjRejEcP0XeYFAhXy8d9peE0wjGz/p3KoZD5iN7IjGF+6uU1cZF
y7iaG6RVxLK0pxji3270qhrAv/8SeFn13CYpLRRL93vKzXjrd0DA7DaNz4U9PdbM8y6+1boXJ67l
Dm8JQe/k5V1E7lebUMirL7MfYe/OlwAfxXFkJjb4bn3plgevjNvtKHh58e45J7n4TqYxO5cjLXKz
mgtogGwQ03TpLC0xAE3W+bvFhjlluTjQP7t3EtRztwevA/ok801e2/4+td3pFGuFJoi2fugMwLM6
FlFhgS8aUk1/jKXk7vYgJpR7ho/S3JofPAb3YB2GxZWI6BOYnH9ZCFa7zBmXmFYwXz2qX1mX1mVk
McRP3kG+KEdYd502n6lV+2cXo7Q5P3s2qaiZacuz05WSxBCmXz0pni+tGPMdrgiqxCSRey/hLRe2
tvGoytewK+EGLJ84oZh2YpnhEzi66i0bwpPk8tpYEkV3qvV8F80R66pDNVOZoBb8ltPjyMK6RH3x
S1ttvFeycS7ZjLNKNPHBYUK3dmo9r80I8Y8bqDvfHZHNdUQ0OCm2iIxO8NpyB2sLR7jdSwj8qzaB
DDr0ePcn32C4nrc8W89geC6Z8k8mPZfWvxu9/aAqAtWkuZFJC124ZtKdgAiyelEiw+tJWRkcnnMP
DUtcwoklDnw9YkZpkDmQjgbOvI4tQwQmYurMQ9Cro+FjMYooJ7JEJOdu7FmwYKf79VM7q4hGoIC+
R88cEx1DjNmA8293Gy+idnc6lHfIY9oNl5nFLTU4GGMy8yatJwSj27ZmZYo1v6zMcOdwyvaVQyPe
qOgrat16m6FHfYF4ABOldSID1aAdp6kV3RPZsA9Qro6Cxh8VlAGzQL55JnuPm6G3+y/SzrS3caTL
0r+I73CJ4AIM+oNIbZZlW14z/YWw007uW3Dnr++HqppGVb2NngEGqCogs2xLFsmIG/ee85xaJL4e
tRCKOPkB0cGfxwa6FW66NUQ0E9qiztHUOOc4nfL90qn7ehG3SwtyfXLUz2zQvjwxCrSkwCajVd5S
gXVtCz4I9DocXcPslJeYjykCi407scIs/aeY57tlKAFMDqCoPHA7ZHaS1UQNZ1VsmyWmlsTRtlJF
ydYt5mhlO/zOQkJoO7p5SJymOycNT+u/i2T3TR1wgo3XvMWIxBhrxmoEIBSaz/WczPfuqHH6ZP23
YF1Nc/wTNsJj1WqbyYhChCwZCi+ycNlcCQpgdgbMiaVaVEAuEED54BxgwXb9SgiLPvMUropnzbQG
5mo5p8mvvJQeyUklDVS7hd+sCHAVJTLMJMRSrNnynJXNSgLDkh15NMFUdkPjFYCglUJcgXvMCqoz
I7PfcMmkD100/mhCyo+47w9lxIFtGdNbLwUFOxSCoM9+tUzDJvQomWwDVEqUWRHVTBcfrImTdVqQ
2gkda2c2Y3hj2TlPpZ53j+CsD6n4CjMvpgZHcT0xWj2FafzQy0E7hsyku8ggWyMp8SnFxqlNJzeo
3AgBVj4U24Ie4XqP69veojW8eFlzmjtj15RsGPPkHuO+Vkcd81UqBcOeYbnkRv4QN4V9IAkINpFD
gGwpaw3IvnPPfviiT/VPHiF4fxpaT3dR3tFZ86wrOnmmWb2aTKH2dt99lmlKdrlMHlEVr26T6XZO
YRv2icspmPqiLcdXRSDMYo+oTph5TDbNWZvIlRgSrm+nTEiW5b0ZVE9bUd62OvYBUXOiItoEXRKQ
HqyU6Q33V0Ivr36QQF8n8k0IaKhxn5fi2C9IaaJLWQ8C/7g8uYBVJKJlphLyLUcRYcnBxWEyYOgu
xaexGNquzFx66EwktslUB6HXfV6t8ddPrCg7cr2T+xhjUthiC11eannQwQNuatc5tXy0QamqNqgE
JWJuQOHMqKxQmOP+TBzm4YomhSvIqPHkZSBQxb9aKK5mP33s5MnmBvdDOa25qXI5SBT9d7V4vH6V
6hQKTQ9PK5gCxN4lNcgQtyig4sbjohPZKDuECKa7d0bb22PDoCpIXWJW2irwGlgookzPjs7cpCF7
u87IVvIQx50rr7X4XvACXbO7WjP1SPuM5uKZsz4zsyU+MHs5ZUZGsYmbpso+4zHSD4ZNM7hdjG0m
k89SIGJF0gK5fvXaG4PYjSMD3LJAwhTyBEBQ5dy5dOU+3q7kF79YUQIYwDFpItPThMSz8G7VIzZv
ZKPbaoagFzLgdEvMc5HzM6cZ53PCfIZCgx3eqkEgNuExt/jE0UXdFBitNi0O2N5GM5vkz6KZeOkM
qzE9k4Ooh4feouKCEz4wykItGSpilL2w31y/0iFt9o8lNZNN4Uci/JkO4XPUzax0zJCQr3Ha7QnM
GT3ttzVAoy4aqDjDwoQmw0CtsIags4IbrNG7ghbT4NBp0+zBqOnFmWNpbQyX18iaNIhjpBCjCfU/
HW4TaX04BusRxPm7Kqai1oFsRSbrfMz8GDkjz4K810bBRTLlY8NNMvOu3FZ7Bg3q+XU6/+x6zmIE
h7BbJVxsAcEtnlMKIw2VWdsG6yfDMBL2oEtx106Q3CYUHjQ49w7iQqvI3aA34s/rfrI0a3BVeZzT
h8GUvwC0oaj1+JZr+45MTg6E8edELTmVw4944doZlQZaqCqxQyNCAeqyUtvvhWGVe7ueilPqgRFS
GAjavpt2Rcwh1zUp59181F7suJtuRkMcGl2/W1q7Paum784VM3cQyvnRycrpuNbAdj42D+CpOTjM
4mcfjeJhoIzUJ1Nh+Mu3mmUOD1m3TniWgFlbGZBWnh7K3v5JiG9+uv5HG/r3ONYikqVruSVP4FaL
ep1g9hl5tcEh5ATE7y0eSShHNmKe50lPDuGCE5x19JFh+7BfTP2xlp29Yy2RJ6sPT4hRqIfg39Qc
8Q+N27x7uWH6TWtcYjCwQTdr29Fmk1xvKn0lOsS9+KGRFBGk3fr50V67kTPONEFYnaAJym95O3nE
WnQemfacZqfO2SBw0o+de3Ca3NvT5CcxEH0fsEI9yEddHWEGgrhfZbdGP1i+YUJH6Ll6FAZkMFIm
jOtJzVRmtG0ZwHQVoz8exAg6e/IjHVCCZg5uBurHi8wIApkiLGVLoHD3tGSjrxYg7qVRu6uoZJA4
UDTldvYkOlkiw/nGYecGNiHP7IYTfi+0Q7y3evYrBahytF+72lUcgyiXItQ9Zdu8Kipjv5lYg64L
Ee0V8E+e5YGAZjsOc03ysH8u5Xoa7R3O/gn88Ian32Euweye4rbZNBNIOZQRx8Jh6k9nbQDzel/o
IEvGcG4OOpSINRImGEyBogMOIK/Gaty3w5uhYbgOKcsI3KT/zfGQiCW/y9UNrhfUtgOb6vVzsu0f
2og2TRhrNCOOoesbhqBPxhHVlj5GLwuFYEDpyl4PA8WAdJQwRN/F3AIIU4xvCHpTwDMZaJXAjdUj
lnDHkKJ1opGJq46OAs9qAt8JRGtKz4AFyzRYajLkPl039FQ9DB1igp9c50gKIdF8dXyjnPhzNf93
bf5ZlNxNCGkRexsaZOfVdu4OT5HRvc7cVniUIKn8eQvqiqF3iucbOPCzQYolK1YGy9svgX43dwRq
sz+6x8SIf+Cib4NyxIgGFYKyhC+qOmc/F5Kjb6igUGf6t46BnW6ZG+iKJT+8KxbCvVt7PNO6nn0H
HAyJGt1GRohM0Ae0K86eTwCri1E8co6/0yIMgg5AsetKPrS7AVEEmn1W8nbmwJfx5UJR8mEQoVVp
pp9eO5+vLXVsJATTc4pHJlHRgkvnQBP2rbP2KVnal11Yr5SLrHionf6csMhstOKTkMYGGzG/Ta0X
2wVkdSOWQxG2cSBpn5MFxHX8Y03sxxvNyMadN6af5M0AfLQwyxBZlJiDdcpTBBRy9Egx5Wl353vO
JPFdwxRqU9C3fRuGuMEtUkW73AHWW+A51Ed3bWf03wkNnUNDePuDW+nf0/QUeZX5TqMCxXO5LLeJ
sNODtBblR5jVA40GVaXDNq2a6phIsz9b03AsBg5/HqmxZ1jEMPwXdNYVsUEeURa4eSGklMg30fZz
O9cgDzaNQ4BKNOYBiXVQ1bXyU5YGAI+c53G9Q5TR/+q8+cU0yzNMgbuxAgcSqjXNin1XV+JI75tD
Tm8w1qPPPK53j9QbFimqRH1dCSYvY5tlUbGIlOOR4okTkfu+gA5zcnzOtsje1vWQ5wTVgUMwTfIZ
O+FzlTWXchE/ujn+ynP7EI8lq1oKlo2uBhEJtPAhBz81lNfWSIfQStbOfk65K9aHqJl4obaisbfI
1QpZ1PdRDdQcxQ+5F5Qd+G7JqZ1pvumsyF4OUj13DtcNO+Rsq5snTHNENhE0GqQMPPr0NJxM5X7W
unvMhIc70DyCjMae1dW/wtblnuXm0nv5PLnMycm1ws9cesW8ISkdoCFmlqVk8yUAjzKWQQqbX/pp
Y6beRIt3WJ9dM22XXcHbmTT3eepY7pSeZhtN66AfUiv2azkxWSTDNriV3eo+rHkY9BK3dEurW0bi
rkKHt7m+czXg0k7tGVS29tQPQmMcj/2NKqJevDtz9QbPCxsBXOF203kscjFeq8mBZs/tfwVRXR+X
CDwlBomzhnaa3iLXN8KE0PdkGcmaZQlw7xbDxqu9/jXPw7QZlAX4kl2lwl8bFIA/KsPz51ncgSnk
UxCOYgGDsJyIpdyvf6/PSK0oXd0gH5AKIRlSYcOVFExMZ1LOwp5Eel5r/dqWBQ480qaKQO1ejzu1
o5u+afEk9ckZR9TapWfTiUtCJVyrQ0NFO6TUmJbYLLZ1z03h4mnKbcXFK9jD+iL/NAvrRmUu9rGV
k5Um5SF36CgCoEdgZ/NrL146b+fiJF34VPF6ti80wLKV/CVrTiphwf4c04J24trb5xrJj1Q+rwMQ
e01xuOPuJ/cMy8DVmuvCZucGWjuFhPeFRPQ1LUfxIqdEcAjocIAfMdzBkKGN1lNjymSDvM1mF1dr
u4KQDoDnzbptcnNUeNKXPRYNbbs0uM8g93PPvVdcOTCs3kuLscZItAvE1wgpu8fUVADpRHfnh0ro
ewNYfUC6x5MY+9duPWXlyjl1A/k4ScQ27eqMy+PxIcXbHeRL8jmaPPRK2Pt+xb3aGWVtg4sDA5I6
REj80VguSEoWj5bxej+OVz5SNQje7e/r2o2XjkaDgYJ9qg4DfH7qRi7ZZFlPblOnd84svvPiE4zZ
9IMxqD5Dp5QlQvwcTS9O5iOcy/mmMVSG+1l4gSTayUfWkN2n9B5AJdY0YWxnjSXzmIFX7hPjHL8c
YzPgR+wwCiMPwn1n8AQdRZpvR296yfo5DjyVIcKZW0b8epf4NA9hcEMP1UcjPGsLK5bpzM+uhSaK
hx+3BqFTbuMth6FtHwze4yl1ELLNUh1FMjY7Nd+3dLwWdEtuGr56paGAc6sdOhx7P0S4BpcangbM
CANiOFZTT+06q2ePjSiAMDdUcO/LZTc13QPYI0wtc5Y/GhbKm4rlGyMN4ZTC7NNzywme6MoiIFO6
fJg4LT4uCDh79CR/IH3+198YBe01z/xXhS0tieLuH3/8j+eq4J//vX7Pf33N37/jP87JL8661e/u
f/yq/Xe1xqS3//yiv/1kXv3Pd7cSAf/2h+2VK3jpv9X8+N1y8v9rDvv/6//8Eyb4PNfktX98MWqm
PdcpJiN/5wwSSvMX8/+/0QnPH0n5/d98x59kQtv+F6lGUtiWCdrBkh58kz/JhI7xL4LHXZzmjm3a
cALgj/1JJhTOv4R0QS04ng4dEUrGf5EJBdBC6TiAhnSD/LQVWvh/fvuHP/gDf1w2Uun//PNfI9D/
jeuAxgXWGz8IOIxnG/Y/8Cudk+paN2kQ7uaN3Kx1ocFMI0DpbP4ybtR7/0yES7CwBRyxF/3lg/rv
XvwfgDVAQFAbpXQNyCSwGY1/vHhVyqqB10HA+AQFGQtHdyI8AJ07fV3M/ZjSXfsbff7/58uurJy/
Un7wKg8q4WXVDzJq4wIc9h4wmT/TVW9PEuxJ8X95yX+yj/75i/6DfYS1nCi1gVdElNUvF8NBN7qN
kNEnQZe+/s+/HoKGf3s51wD+hnjH1B0Eef+kTba5VqNbbK4rc3iDOGIPtWXV3FGSlW5DGUyqg7US
1W0PoP/Mye3sFSOhY44sNowgMbwgzEi1EEIvebB+OTOZHRsSABZVSBgWFm7NVu8htupvoTMYmwpP
2W4u8ETSu2RD30xceKi2TklzdLXYWEW3J1yIRLEGhlM63od0S6gUUMPY5LAkS5sG2PDKwL6a4gaS
heg3dpV+FJX5SPy2wOEzgYafsZ0sHD+gy98RsxvfhKgDAde+ZR6bv5ZML5bLOREg8NPk5OHTuU9M
Dit1chjHRd+Gjg7mkd6TQRvtYKuPdp648yzWbyzYVTm/SB0YZNkTK5vLVRbk+DTTzs5IjoCUN0QA
H5ll/CKS7s4MCSv1Susb9P85qZt3+hAv41wHbdueNTm+zSZAXqfjkyWAkSQ5OhuZwVx9pPNut0Qr
LUiFc/sTAGrNCQsO3TKIBhnx+DK17F51rd71qOHCIGMvE203zyDniwqAhg1GIrCqQ5P9Yjj+TeJE
A1+fK2FihbRNfpQZZbXvuoVvlMulMqp9PebzVvVjuOVjO2jN/KPUbmw0SuAVF0bRNS2EHKdtYqyU
+2QrRPXu0FZOEyaB/fydLdNLbGPgjRAMqellJtaE7LqabFPEpZmzfGOhfonqr7JoP/q2yZmjr9VV
2mp+r/lzlhZbZ6zfQ+yPmmPvzJLxoGUPL7IuvvWxWpNL82D9OYU1veizvJ+rB7uhss5awYmSVNxa
0gCj+mGc/ohTrAaUgNO61PiSqtoKswUDTzIQfq0x6LWame86aMstWjxFy6fm4hgfbUxXyF43RwIZ
cKJX4lsD4LJHZe4L8so3mQYMheRgJ01+t2t9WLRMfGKtu80sA9eYBaDBzNUP+o+ouqv2y6sQX2qx
MxHMTBhaxldri/Wt5+Qa5RH3nLnYPmn2qNIrmK4ub6QR0JaWcil8fUD1qqfmOcdohD4w8+OG9+y0
5cUz1CPIIYobw7itUg8Xnka7y9LRf+ZafERBsUXAS9O14f5pMqjoMQGiRGFRIoF0jLNGccvwDUND
4BoX2nNZdJrwA4bOAz8LGFnHGh/yYYwANmumBrx6FxjxeKbWvsAR+OP2LddUkxD5CRkqcKrd/AL5
hPSkqF02nYAPjyt2DenEnq4ZSJuXDJSfXLCg2NlxvW8I+H3OivFuNiXJf3n3bjR25EMd2FYVE3vh
eOANPGJYBhNb74R0HJjid67hap9j/TD06MzH5eSYTnokzZXmu0U2daYeUK5B0OjbM0CHF61UeMnJ
TyS0guumk7rBuluuEwYO1jyGedIU+zQNt4kKo61cn7gKYbfv7Gli7LwBTwi+J9xxwkwPA/2Y3qzx
ESMCB2nC05lFBH9o+ndhdE8Q4u8IFvRXLIpvrP+xMLD4bc8aL5Taefb4Mjh8xq1U785qdXe8Hkue
TfCIN4PJjQik1ZCFDK/hQBpmL5FxFxDv6HBPwmf9XLM7FuzIxXG9ndwKONVssphFXYK4PnnJrVfV
mGS3ukR6ycK+yAr3o80DGROBM1czjTe0RaHOlafbAcWFJf+6HCEnmNvVZYKUvJd9tulzLPJFyC9F
Fq1u8yJpJL5R8JL+MnNFgBFX/jQClAwfIYzzv7moYjG/ifthLfa8w2LZj7HFLJQ31k38ZelVl0SA
JBnGfa/KF80kfpleMPYBctXW758Wkoqd6s0zx5dmmF+Utzayw3smdPi/E9QyUTq9rDMy1BNP/dJs
WVSRh484YireJ2JZ1hhVvKtEvjTldohqMoWUBSiJBobkbmQtY9RlXUaRXwy9uBRe89tbnGDA0B+Z
63NM0tpmmfi4Wi3biQEljc4s02cYQL8dQbHQiptwac+9zkdRTFydnlFOzMeKRNXxSYzf1HC4+Fhj
dHIgKSD+E6yZsP/4ap7OKtfYNT0UbbRfv5mXsnamyXPe3QO1aRbacxmeVtZPzeNXi1wiyyZtPrae
Ygw2v8wgonmTtA6wKmwKbH+QX5brL2hoKHibPr653vAw5t5xL2EPp1/rkX7Ka/qzwT6aVISbtd1P
dmQiTEzynFIuuEewyFZvi4sj2jNb+3tsRT9Uhns9cQSe0CW7Ba+86R1IJF5CQ2mKCYU0rW2v8s/F
sGs/XVc1ZqLVZjQytA1qaYCqEmCSjMmWYEy/Gsfs4o5qPlQ1SoGuDhEROu0lnUsaBR6sG1fZa6gM
Lkny/oxYzb4xFhdV8lCY0/ggqhh8TntuSqltVjV8vu58cZefmclehFb1aFbjJ/boE5cwDNKh4kCP
sNMdX2rs/jshzWWTpRVBLpP3u4vKfYFrMUABUwcG8QCty68AhQsXgESPtdBm0nhib1w0u+is5xey
0f0Un/iWVVbb13UBGCqJIQ7hx5rbkxqfFxRKupPddyZGtNxulsCd3B+qAXHam0Qwx/gXGmfA8oF9
1uHg5XdRm291yY9iU/1q5bKtSWNAumGwAU63Gf9WHRLuOezITRjMN+RXgSuLfT5Q1oRpfxrTrj+l
NrKaRu4Ghti3iwYKSvSAVcg3IMpI/rQdbuWmGnmpyXwfDfT6FZaguG7pyi/9cbAbkHKRd7+o6YLy
A5t1j+w6JKsvYwjkD2MLiiQvmdVY/FJx6fJx5nYBwCh7Hha67ybOAkbO8GarjEgde2GvQBlPXIOm
s2ivmUwCGERFGua0RGJ1VkDhGLtj2pSW7zFKZsB3gaz9KQjZ8AmLfNc62NaIJvk05uGQOH5Fh4np
2uhuWPgetcE9Ko+efWoyR0LphQpv2jlAmLjXojooFC4QvV/cgybUrbk099Zol6d2yV4jjcVnQBuy
JQt7S87YJAf94HoG7CmjJrc6QVwIEpSyLMQuZKzRaAy4DoM7/locEiVTS9HHk3CkiO2cu+EZ67Sg
n7fqgomu6GLd3fDvzWyxpysx0phpv1jtxpNNamNkMTHtJsxN7tijFuwrWuLhBx7xafPHm0gacAOz
PIj53tSWW29K3lE9JavtHD+8lcMCIqMRoBJmbgt8CMa6aJdq+psWhegTuvpgA7I8LMRMI8Ws1xld
jJaxQ4zNIXSTxeJ5tpJHK3bWmMAhulGEtOJ8h4xleWEZGBXlD5JdtSd96U7QSCwT2mPsvWlD8yVJ
mT5I5whv5DN0BZgrsiT30LiMZfoaHB6qMDbqcwJ4mgWYoqALO5TNmN3iqNYPnVk9kj9FldS0v1oe
TbpEX6jdMNQO8S+BR5bOJHDANNdXSsoSeFS8QTp34ZaJfCanr0UfjO1U5ljk0ArQ38t4WlhyG42A
OWjDyR93FAtF4rgJz0t4ThgHBN60Cx2FAYvVI5pvjbEml7gvaY4LE6IpLa/1JGFsYpI7IR3g0J60
8CGXX1HOxW4JVd1iXDgjjc632F6IKccsNVUy2c5u2GytJPnMuiEnpzfhBJIiPPTgLnlyYdZEjLAv
3CwkVqSDeNzAlXcIndn2BkICzdRfEgvKdmQSo8fpy/fyBvbJKD8KYjIpto64f4eHIplZBiSS2yjc
h2zhu3SdYlhj95vMVAq3KfvkVIQ21aQpVzeCWriAe2PRrqzriB0d/Te3MZBRi3A3ONC7UjdfV0Wk
3xnMf68UZqO6A1Wl+VZMf5igFCYjMYndOtbqtVUPYiPee0bTbxTiQNBhDR74lPWoM32PcAJ8cATg
VdK6FQlCgZK5Q7McGdwVfr/2/ych7gis/+o5sDIaZIrJ3Hyd8rPpC+eriMzfJYHTN0pS2oIlJLfU
5LragqCEyW6OSM0yv9VpQNPqfMvt4dGp6WEblbNKkeNj5AJSzs2wu6iY8C3HGLexkzJY6n9LNYVb
WbccbOf0xdLzGFD2OB6pUe8kfXQzB0GTuFa1M8yhObWUFqhlNL3pOGxm6ZaakpjZusXL3vYcNoiT
iu0e74Ke7ewZ9WzkhDtLTagTWvdHlxkyUEJ7Smrn0awHm9NE0e5zaxW9wRpHtELVzHwPuRhF7Fy3
+zA9eINMzpYMn8IzOiX52EJZRK2A/QI/HjGcCOYrSdt94HtTqC8VnDm8ReWRP306SxcHBhm9o4fm
JcJlEaABYLUZ9pZ4Q8rWoUH3njACdUcqKwaBkx0iZlpBqx6pV9xxtxTCxX6YeK690bsHsc+JnJZB
3I8QV1tVMkVx3R2e32fkDkAXpk+hckybzLr7PLpLcUgeSzqzYW6PwCynzxXUyaLIc2Yg4tmOYcnZ
3WW+xqfL7d6RNkWAeuCIyDt2I35qVyhmEvbEKa7tbicAgluRqvFgY2uFlexurjNNTpvcnh4uoClS
WKylth/G9U7LiZZG4ry3GhPBsNyNMSdGZXh0olktabgiXCVj7AbNH+nZ1PogM+cdlyquooAOxKF0
dTxqDkCeln5DmW018hggrjlAAPTlQFjXqRrrc5djrPbseW8yc3QS2EOxWIBYxTuin/XALq2fpVFv
lQE2amDG4Gjx+5giIPql9OVGUNVsatl8VAIIajsZSMzETaMD3YP5tLgTuKoGIE9WXPSl+c7mGdoU
n6GncP/HhAGx/nP/0i882G35U58hA1SlcZyr+lIl2keNA5BZNoevAnv3MAu/HAz2NMocBrLeYwdU
M7g3CMjijlVf+pjBMIGbtDFLMDhgrYkSd0je7QnerqrHXnKSDbtqzTbNPlMrajd6KUZ/FkjoeZmn
UtA5zFYIQLgdIMEHNrPr29DBtVTqyNFftckp94stYzJ7ijvTpQWWIFmGPJlvi5JcMDT9xL8sO1H3
34RmPQ5F/OSUZO+uU0s7bziyx6WNvYhF1dFOli61oIiFYgJavcHvNAOYf9UudLcm/agNUa9YxpzM
Z66znGo4qHnEO+DTvZ2UdWkTcbZsBcRJhzGd1mQX5tZ0FIJ3k9vuQUhx6y2IsBiknLWQTkrKZaOq
tR5qTJ47xJbrwKyAS6WJveCEEjhZsSvy5oVMqdqfUImFqyoUu5EIorp4sFcthEE3aTvXHO86mE5B
T2EP/4RFMKwRyjbDQ2dNiu7QOu/T7VebIglwm+YXak2kFL2NAUM/YplhpH+YUc1Azux/27HdBOn+
Ol8vaz4us42okdbRNdzPNWMQjLYqGFA2RniTo6raILbOC9Jp7apyfLrPLygvvd16vkP9pLZz80aY
M4hURhTEo+7QgxAio8+M+Ve9aVPf9Q6PYzzn8W2eUv7MQrupdPMxH9sfTtmB25gxCg3FfJc5ymNB
gfhiJfZ+drJlF+NO6A2j9Me2nYM5YQlbkbUZGV3M2jOGStNAps2EySyJMRvQEjzMxQo8NarpoFnK
R9CJfT2vrbc+dW57RPY7jMflXqAdPlXZhACa+bel19pxkOkjjt/iWJnyYjWWdSopgsJ1qc9gFuth
tUO+2/LMAZ9g+GygNKDza0VR4TcaRgxLR9UzL9Zn3MIobet708FxZq2aB2+ekdSPamc6juBx9s7o
jtSxH/PjYJr3eVPJ0wT3QUTNuL8m1hTQcNQQ03DC+oLN44+92u693B85pqUxpybPY8OWbUypGzoe
7TQ9DsaleauWYl/0oB5dlHpgYjjCG6vOwrRdKjknfPCsCstIa/lX4Utt5hhC6GQClLmfxvEtJI55
Y5s6nsA5vrnquSrHUsdmvK6L6QvMcnUkzyq8sckga1UV7XF9dv5gFvlWCVqtjXyD6mxtTaA0ylZf
daH9zEElYaubcONm7Aq59BAZ8QGaTMEMPHQUlO6uZvAYZbNAPJd4+9JJlT+w9hpxKMFZeK+uRN8L
5pAOMwr0rSQRcU1ih9Nxk8/qZMNbj0l0RK/HjjlOFRVLFqR02vhkyt1VWMVdszHmjEnkKmgUumYT
GDPv5qFvA7HeX11vJXsiopDqFg1TP+6cXGOUOre/7FDQrpPmK/aJc5KX2zZK4iBTEUejn7Yyxtso
4MQ97SeljlUBG6MbaT5ihuNZIfH8OvHO4rTfSUlZDjcOuafBPc/NPZ3o+H6RDUJTMOedKU2cc0u7
H1LCrKfptiyNVTRoZg+i1j5Jz02izAlMvf7wFCamEd0a88XKuInebe23uTBhBoqEaQnFKWrZ2MOt
BuLFGhgqONi1IGjm6IzOhgINsWqo+FWosvrxAp7zVhMcILzFkH7jZV/lxPo+e026L19ALW+ReIX+
IHW1aZwGosIqpMiwIE8MEn1rFSK1DrGaXkx7TnL/gc7Hx7jOzM1Se74qrBJrlD5IlXi7hNCrHAIm
NsqmE+SBqtObaKRLixh1/cl65z637oxXA0ZvZma/xnECjzwXl2T+WFov3dNFOdsaVoUYEcG6iyZg
CHwSrjYaylOYRtJjJLs2ARd649XY3I8mY1IOex0kgOpl7IClRopxAKSeN/Rca21t2iAN7ftRowHd
6UeMN34xFM/alwzRpy+d46Oecfw5lgA+k11XW2ipNLGTQ7xrCGbqRfPRyOOsMrSqDUfyVoafdpjs
QuS2FFc7T8Ai8lCrOInBBNp236zJOhEpwcB2Jsq0M25hGG9amKsF0bTeyG/hVuojU2QagAVG4yuj
ftNuKzV8EX+GiszI72xw9zKLKNzTdt5Wj5N9a9kzWj1z0radLCgRHfa8Dvtmbbe3UR0yPe6NZ60G
iu1CM4SVxAepEfwj40uEYVGqyqAzAMFQz6y3ENWeaJoP15wZ2vTahQr1o0ZACIDmLY3cW+YEl9Zg
sRu1mzph/LyY6mPK5tof6+pgJ/xqaqo+aAy+JZP1vGjiecwgWHXjWWPmuMksD7lLDTqaO/4D1+ST
0MqfQvEXmaZOXtuTIyAh22ngl2ytfsxrYKQtm2W2SKwKKFjoY/24ynTqxLstuBfQT1W/CLpHyqgQ
RFzFhPNrYRjvsFn5WIRJgAz73VXy4lSs5ERa+g0xgxJU0R96DEbgOIAIPOd8pWMn2osmRcJVgCuI
pvi8qjgMjrVAlqagQL3lS/FY2cJ7IqgZLyeHQOR2RJHCWpxal2jlmppbMmaxU2X7Q2fi7D7OPJLk
14YDwfbK3Yxu4aDbTccLsOYD7uR3k2xzDtr3Lf2lbSpcsHY2ka4A1umfI1As6DWZ9jlrcTHMrfO2
SMLt7SEJzILSKY6rcQtRMV4VGFfB+JByctejnqITyOJVpxGvUpbrIS+P6CKIgZJOT3exBtY9m6e7
VrLsJ1jrN0WU8h44+y0zwp7OcWowdNWTMVguulA6ejNeU3Q+Mwx5sybwIey8y1js9eJ7HLzP0oVH
gl8IMnzzcxpYLTo8nIP7rKmJ10uRsuQeAR8yQvpDYUTihZ67PnZlponpTE95Pdh21kGG5EsaPFa5
ZSAnLS7uGmnXpyyQU1zdkFXKab+nLHEM53kwokd0wzRQhxG7en1zLVgaBDTAM4b8hPepLVOFONt5
mNKyukWaUl9s/ThY+msxgoFplW7fyCl5S/smQu1HaAhR7Tut0uNTxayOSCj7RTajOODToS2Q7IG0
h6eC2kUwYmqa2jyoIntEl9Hc2W5/rJCR7hdSYfdA1IlH1dAMWc/xPH21GiptmP7ziWJPnSSWL20q
PPQbjGBCTvP9tLCbtBWbbsSFMEOblYrPzHUqJEYDOXrypdCS6IgaJTpobw1kFMwlx0W5N6jbwZut
dep1LwQkjsrXfEQBwG4w2XeRZMsGUXRHHDwXm6bqNpfnxnKxA0rgF1rtPF/lj2qKwTVgOU3Cltno
xBhR5+JdF3oUC+WmHcNLJ1G2NUj3rrcupCeO+HougTmtQYBEcllAMH7nSBMDQUqvXrgPOnL3oMiG
O9ilGL+QYTnovICND++rCs0dUNNdn3POK78txXVHLqcSg75yU//uo3jrhvxY8InQTOvKIqkXWe96
NwzEinnre6zWgMAmW4LOpXXRVBwtWLT8Jq2qoCorZmIzjVBkUHbNuBfhBunxqJ+uCrAY+yqmggVr
vmv7CflWN2bqfXgjY1IkR9s6d+dDmlEBpA7xKbqB+6+C6h2Egn5HPoSXXjxZNBYBCiw06PItijuk
ZDlewv/k7Dx2HEe3bP0qjZ4Tl94MeiJRJGVDCoXCTYiw9N7z6ftjnouLOnESmcAdVCIqqzJl+Nu9
1/oW1eEQRe7GmtmV56aj9Q2AyeEbivth2kngRuw8n22Y8MxBJZs5n/AmZe4bMnxZrwVGYy2aI+5e
cCVFYWOO4nckgcOxQsvY9cZOavVPEvSsndIE4gpVgGKHRjuefv2E5FmyGagSDf0xckgkAEhLUiPC
VdS5IltEG5CUqBLGsho4Ha9LxHVk5JY33JnJVko8Y7zIAnM2bjNyD8KmJFlyAvBvsloH0pMc+Xv6
lelO6gVmMhl4i2VFusNKiMx86MkkRxwZxiTe+OyPXi2MZ1JRgOBaWXTXiulXqrLLjHoNwZnjo+7L
6XMVK24tWq6Sqi8wqsfLrE1cJaNzSGXGCeb4MxcN2qSySddGIlyr818xSRm0+xXogNnrNAQdpeyU
U6NxzEMbX5u1EvQ2PlmLn6aaezwfUfWUE/OyMblMweoC6YX1I36eeOfMSVSgWs3drgwsG6cryFsT
HIBGZUGuFISEVRm5RqF/DDTgNTllzpaQOTUs5fkQEwxRVOdh2dBQYSplLbLhxVinlJgUjYi8bSma
vruWLKgWAyK6iHPPPWKlRdB18sql9P/pl9FRaPMl6Fik9BYiDMws+hpRgDTYCPynAIrz65JcrhCu
Hs8PRYVifDSaL4u+vC0A/1Sp95YtGkwa9EjS454DMq1VW40jNIeGBpxKnndiUsy8Ka77xFrfSVF1
KEmCp0fYN9uqTE5ZWYH6kwHha0lDdDkNLMnv38De5Q9jRynWSiB01M0NVnexHSIUmpxYF+seiDpr
SdZQxJ3fQPWnMHYykmmRNweTy+lmqYKP/UEt1RCoHqRI1b/JXM9wcWlkjYYPklr7NhufyTFwUrc+
/xR1fqI7vvN1EXawARo5yM0jBul2X2bSW9qiiRxh3rsDoxHUJWc5VJfzhmz32s0Emp9qnhyUZPqW
aYjYHfTanUxtyVWT/DkncRwR4EhxiC6/E45OT6bAHnH2tgkK39W1ltORLLtjLDD45pmEZZ0AHino
ae8K+E2HIQKAHizaCQl1qkGhdMqHaykSy6drbKEcbJBU0uszjbm6N1SQ2hX6ysI6DzKFTp34Yrou
mPIEJXHauL9L1EHalXNGrEIib3KYyl7EfYhAc9MhbQHaQSBx7bDCZvfrl4JdfKdIEGSRuM//70dZ
ZIBJ+HlF6sOq7lR5c/rXH6V/yH/69f9WbT0rz7/+hkh8iH15lSJW4GYBELlVITrXPEfq8fy1JLtF
jhL7NzEoNYC1x4c8Muu7dCBPVcoDxeVmk60BQlkoUGbrYjED1kopTWAsSsuTLCcR8gDOZHBnwS58
u9fnosYya/nkGDBYcvk9b42v5DIFgrSNWuJCysm/K5thn4TWfOYzRDuxxNAVayhpo26F5N+6E+Wy
xMgbbKZAJnovontMPEuCAOZL01jHMlE1ELYl9Pd5vavEhj4jm/bhIyWpdcB3tc21tnDisnxJwqSl
kjC8xJm0zka/P4o4fN3BhDlIWAQeeUs5BrUKNzzlGSqYBMdy6Bz6+jlS+SjZZ9noWhHfSAZuZSVn
Wn+sCrh5cDa9kpx5T+bIlMW5E1nKvo78hJM1eLisqB0hKW6jjDAj9jOYJionSGXkCWbdU1sA60nK
6wSHaiPJ7VmvYRcPOtGHflPvqUlB5puxxbRpr+2EBc0VSom6JUwPKTceUP61YEFoYYYX35QWOaRr
6ZNVYHyPDGfQ/JLHu4PiR6W0Igos3ovZMtMBuGCvHaN70BGnfjCMVUjlcCORrrWji7+tRLrLON0c
NO5cfYbAjjO8toGoI+kDgxiihCYpZzAdw1CaUzdzggqa9qSIMojB2QKUPpIH19BWo/qgdTdUOjEX
74nQI7ncUgDEkSla3gCenBspfLLpawKL+YSgYoV3cEfICOHnDdqPKKTbXOW43iaNWl7e4+fULblz
kpzBjlprVaUQSbompPVVJsEGbIW86gTmf1KWn3OoGE4ZmvdlOVCZKOniVhOt6XiRIfWhFu/VUQP8
UOu7idwINKbDtxwPpBBgb7Do3Rlz8R0r2qM2TB/E0iAritSDZmh7em82hSGKkdBrlsrSE7I8AM9d
/sAg1k7qREppW6fYqcNZvepnU4i6SxfBXZEDCpaiFNvQnXKycHwd7sdgbHMIUYKRwVyluwUtTNGY
Kr1xBCY9uJqRUjTjQu7VbWbu8R/DEm4Ea9eDXNlWUJl3g8bHYPhn28ACR1+IRcMdxJIPeufP7pjI
yjH2S5Mcl147FT4d9jg8NpXqn9BDkVUjx+LZkPx8Q9Jl7s10e1C4oJ1vcY7fS9QhbU3S+nsqsJ09
CJpwr2AX6QUOcGaQjddWpbVeC230UKmE7Qp1JT50VjVhyzSyG5IdWIdGwQGYmGBcrO24lXwuVCoz
bK3nfv04cI3BYprUj6B0GOFaVD4GoADXo9jlj21FE6kkNOlRMnGME+KSPIp1ma4pX8aPyO/TNYkg
4eMvJ6gkJcGjP9Ffajmk3sYcEUEaW+aNhYmCfFMaN+RVxRrPa33GrL3BaC5T4UYeZdYoEn/9axzO
8gn+trgZo+cuJU2oHOit+5ZAa7ESzqTPa9tIb4aTH6j9qW2jAax0qRy6kD7m8vttNRDSZGU9fSpD
OzZSu8eV50mdbj62iXlrB3SR+fwOHTGyoY9SE8GutMnM4CWeW0x0YU37OGgMWx8BP+p5PDrFADW5
6cDumz0PQhgLUrOwyNOvnJyorjEv97q6qQp6o7UoTUeZcwmFkUTZJG32JkzzAQZIcY71GFhIeRoG
pXDTKjHOM+9YiPVDHsQ7K67S+0xjOaYDnFF7tVjP+hxdFO/fT7AbJIPssxHREVRLlBIqnvNF5NhC
TqkpgAubOgp1dAFGf9TUnu7J4Js7RDtYTeruvg3ifVsXs1s1A90aLTkDnfK6eoh346L58mcW+b6n
n0wC28EvzGHdzju/MnTMFxEnO45TbALtay4Ws0eTrdlkU/1p+jEFN2ysy6odkD4O1qerCW8AxVLW
Gr3R5V5Ll2QNqVVjcWcRwVl/qGq2Bj2s6Prp7hwgxEIIViIQkKnyhAq2DFJ9ACfg3bbSXmRUmVCS
NF0/xhw2uTSBIlGmbi8BaljllIDvjCI+0PnaAxIFcOebhVOaEYbBtB49ht8SMnYn9GOFiBW/Yx9R
PDeAMOQTHEcVNthaS0PN63SdO/2Y2xgqpA0uCG4OMY1FNb41ulSdg2kEM0RRjGWbaJGiwmOhoB2N
Hue5n+8Dygi46dC25IroH5twCNcKnu6OzIIdkjiAcESP+WHKUhLU66SrYFGO1AT4kDPkQILljFmS
qdQdTVFKTg25UtPQqYeUYPYNsSfmTu0JYu6iMINuMuGPEJZ7mXxHVxChqqI8CXH5NaX1LUTIzMjC
Y1fSLB81SVnMGRnGnJ64elYtLw00ipYFtVrMrwfRbygKxBPwaWu4Q2gxGizHFvysHXu/v5n0MF/j
sXoqRvojk2jhNely8CujOuxBSyqubNwB4S3sJqRh05VythPCXmTV7w4j8jKMSmAMY7OoDpzMTsHs
907HeKO1nkABCYsHrnUSaiMCO0Zr3LWjWlO77+GrqCC5p7ZzuJmkO80Q6s0wocQrghdBtJC9UzJ2
p646T+OSx4bPx2MPfZZlrkGhYi7FH6826pMl41ZWmzR28spMXaKBqo3lLx5NPdh1ZsbmWdaXRuEG
3HMggKk+UEPNCeGZx5FerC8eONkApjL6g2G0DsDvGrKffvfr4sg3uaozXXDDavaMFJRhqqEg6DUX
Tap+EfQap3OnpZuOz+PAoz5qBnLcNO/1TSJyj65EGWW4EJzmTC4Pzcz1QlAmEBW6SlmHvAFOO5Rc
hwzdeB/Hj0rgp7tkhrMryvre0lvwEVrrqXF81oqJKkkaEARcqd0Wvy93oTZIpX1QdNJ+7ukPwlCk
ELr83q9f+uUnf7aQpWn1RLE6azQ70wGT1XpDgoFB+gc5Z8Iaj5Wj+lW2VcZJ3EfLf/j1k5zT5s+t
hTE8tqB0jyYenkvfupq8nqEhMU530bxCJWpe+ucBuftDYFfbyJbO+bP52n9YB/JT1RCvsSNQ+AWm
ZauPXBfUS8VAUDfDBaub/6ZghBsuTeVaaAmF1VJWgRWoOqG1kl6C3ind2BO91M03+ge/cVdcdf4o
MnqJ+0axyh5lfF6n+cWIgRGtEdlpZ1JzCB6ub8YhcuajIDqC91hjoMMJygH/jmgm64EWofhubOVT
rKyVa/KuG45a2DPIA3e0q8TOP8uHhEJbdTTKO1jQ+iV4JKW6qd778siCsKBC2EdoZeZ7qdnAZlFk
u8PpinPyiDI6gwqZU7CzLdONSm4MqRNDP3KRwsj31XsBksLL0qNpPAjCBx8dcZ6j3JJ2jbSHGtPw
WW0RlrS0It9grI4nFZlWvS53pVslD9mVU7cKqwAUBnJF1o4LHpJumz/Gj8IrUgJKSdgeNoXbaRvl
UX1P5b0srhRw7+FXe1Ru1g5Cdep1GdpjL6CZuOr3AOQyGPCr+LV/y/qVcglt88yHm9bqx+gOT2RR
wz146B4lh1gKpLZHIhVKoFxXdjUkRC43TmmDXKQ/qcYK+nWKCmOV30hlQk0iPMTAbHBz9pu+tf32
NN81gw0zJqefQ8OHcuUK3v4Qr0EXXgcP+0vh0OwR4g3drT3YNJ7NtMsP2aN0pz3kw1rVL53spSh8
j+oOAF3fAb1zrKt4MR7kyZYZOMKWJBWOl8/dDm/ATG04XguHbG8eKRxzkXyIt+m4jICAG8fkBU80
7Hon/6qP1YtwGYlAcxQ3284bdX9DOLkhr40P8wT7FUEN1eSPhiPvG0kiJ/EkfY6U+1egq7E53AGJ
b1+xQzyxAGfKtig3UuQOqosSo2VTPVnbEPF1sza2U7YSlW18M8V1x0123BkUmZmqdvdQOfmJezha
gglY8i58JNLM0m2eSEOLpbabg7yKd8F1vAlufNLcaGvc6vysRVtinv3AfpIu8tnfcjZNAEQ+tdA2
vup9tmYZbCiWUFt1AmhQKEFfILg813sfxeZT5xAWf79w2tGxrVovXLLjVuFpfEt39dE4l+7bGK6b
g+KWG1S5lY3n+Sl5xRByNS5oXIrnJbAYJvNGTRxCQ0OSJL7jbwg2iCeaaoUI8SQq59aT9hR9hleW
MuWdPt8iqEcB7lL9TpHlnRS+GJSaXn613rVkjb/zJqxpmUAuemj35oDcwZPem1dx4bytrY1wrLZi
t0YFaq3Htflcbc2rBDHqAyifXbvdXXZdHD1IcckK85JrOnjCA7WiuOWRUg4SHwC9fDTP8Ru4nGpj
uNplNlb1UwkK9so9cf4GttimXnYQr8rFuoTxljKYv50pIJ/4hrisg7E2V827oNqty3Ej39Am0nfh
rrjTnwfHePUP9T5wc6/8bpzQX8fvmLOnbmURqk73hL98VaqrTlz5hUefbt8Z9+kFTF7k9MIqvVG3
fxaVNZZP1dYWV7fdeLitESMjrRu+A/EIYibu2BJXxic6zonsFPM0IK3Bh84K9IBnoWKvYdDAqpyg
myDNI4kMpDrJXFu++VX5GL4JBl6jdfPBjXXctBMhnSuasemKcDhPOhOxgnaECKl9d4hqHjaDiZyE
ZWtatA8r8668YDQ3C0hC9Hb2wuBCcUUAjbxO3zQ7/0b0pQqVub5HEDnOZ+Eq03e8j2/ouQVKwas0
czGQSsfJw3inevRM2zWr7kdwMo8lyENb3LQH4TqercN8J9BE5cRwtA6BdvS/BniDBzIOqQDTEX1g
R4RbkT9rD8bZeAmubAkvxlb5FA6Nx/yLudRTMMjwo61Dr36sd4iBIpSia/HO2mBmWIcv+newRyYe
0HxdycQTryH40pGApcgAhjy4ilwaudauCdApkAbEZLYta2Nea3J/vsVgI+ziVwBE/r20le6q7i0+
ZE9wxqjaETy3BKmvubUhk4GLM/B27lKWssn3KtZDcXDVbVPZwTabnPjbaknRWJm2NrBlqsQBrWn0
CpYdaDYziwxhaDYv2bYpPVpKaCoMxvlWONKCRWU92QpiGRog3nwJc1eUV/kmgOS+DjcG0uyLMq1k
p320jpLolntMkJqxqtzxoLsW00S6E56TTetxdJfP0VdwjAvb/BT7rc6aegZ4gXahs43MRSfMIUj9
yL12T48z4yNWN/h207CW8/W4XwJQN8Upf7GeOaNLh0oAww3c0RbeqPMjx/U/tVMCEfacEO/pz+hZ
Vu27JaLTQ2B8rH2WBRue3zXoL/q4m/ep3bjNOsAA5FZHwvXe8yf5YXrOaBq9U/oJd+YeSou6aV7C
x3LaNB9MOehd7V55F+75dh2JYBybL8wY7vgi5moN7CV6SELPsi7xsOqkrUwbjbRSgafEnF4pT2K0
083NuNWSAzh0T3JnRBrPrdei3DVXMFL1Tx9W22gDCBT3JAYbx/67BcJH7UumFuTmjw2CwXV/E15m
vul+Q+g1QUkgGuk3bfLpHmplvidulrv/qjqEnvquWpcOaCbKlmkNUOjD3yrC2iIF4D7WPIGEhhvh
kPgXW5g+eLb48vYYFKcNiSpB6Q13WnfQQxc3BuDdb/JlCZ/SAL4d6clrF5DtinCdOG9Ea+2xvgzI
5N+h1mPlx+lxBqaNpAZlrYEyGUDjhokJ4M81vQx8HtkTEBjOWbmVcjsU1zSskD90+7QFob2a8p18
z/9vkJSE26DfkBHR70kmX7SVCejyFX0kPXSU3IESz5090i+cFOLipqvHtrUb84GLpNAdObCVX/V9
a0HR9HyOoa9xtpUuLFDIn+ToRlEwv2/uorscT+VuqDbBtXtKKhcyIzOGds2KqJwtqQNO+QG0N2TT
f9TuRgWfisOtGGWA7gUFMIgdxTmOc6iQolPwZr7KRxaJ9Cu+9K8GtTuPeJPX4lBtw123b1/U+zJ1
JzrCaEqvkAGJqCOkZR3OJOra5aYyPOu1zVwTRVG2L0glyO/IP8ECGAIouQvma/FZvi44G9ybaB5M
juZfRIhg98i/8XZl6hfesukZ7yI2rFQHhoR2HgvjmjMjgcx3NUyVHWXSh9yNun1zpdvpPwnABI/z
d3HQr8VzbK59z3wIOH7t8kc8qGulXY94846lZpc8LKwj+rpisvKUGGyXSlrXKFDW6Y1zXJu/BSTh
Uho9jtT1nnifmEMxD7B97SCdYNAx7+m4+eWT1l+Ec3bFKTOCVmSacetAKvqO2HP+YmOrMEbsoalS
o/T34hO6lWvDrWMHKEKj134yPTKi+PoI7NYu2hEdffw4OT5n1HcGvgClZce5FcMPecDr/DWq7Pqr
O0BEZsqwPaGqQ5D/CLCbrCuPc4udXYA317bmFLvUAelzNA8lXjCTU/AaXOQdJ4fglTmT7vtiV2KB
UV0issqrPpPE7ix+2wQF+wZQCdGhqOkkbaedDADUe+rq1ClUsJpI+R2AIHQ8yyvt3+BVYsHiRBXb
GEvyfWK66aMvkYf7+SK8luOrWFx64vSeqToH8AwdTlCRi0QBITXHMxLBR5UgovuuJKyFY32Lb5+z
j7iyPnkY7KoJx3guNFugUMfsYbyZ0ap/JeK43gEIo8r+OWkr7QFDC91JicCZc03Lz6meCNsFcH1P
ahC39qjZhxz8ZDKMHJM86RsTtEA57oCUuwQuIluT9XNHxO2heOvNVbBPH4JTyRXK4qzUIdj5ohBw
r77Tn+EiyoHV3GCTsQ4oliEAIhbfRef8nrctncVXcFUPFDN4WdxR3BFe8PpAA+UsLu4Lm4cr7NNX
andcFNKvxt8jIFm67A/BJ6sx+UEoqtqT+YRh9z3+rr2Ylt623Kgf/sHErOlz5+OMvCqO1j1eRup6
5WHYZc0aLOIm/MxieljchzxSDZlH9S7esEcxXjryB5b9unum9NFWa9KfuTTYwZ16L7xkjvghTg44
Q9DAwjlhPUT4yVfevhG6oX7UwPWxhNvtvIZ8NGzD3gbR/OHvm6eg3seIebfyQbCNXYbNLbQruB/m
Frj4i0X2ycgM5cv+RkIvgD3f4QMx0ErY/uhornWpL+0NMeeTCSME/yPCT+YqilBnOoSQlDfxN6uf
lNo6AJ/3iQJfsPrqyzVHBI5N6LPZ5dun7hIqh/RTe2Z03kdvvks8vG+PkW3tjZOEv/CT3gKiC2t+
hIhdbAwFKfxKfRUOoldhlN9YsFBsVn99T+vEDokmQOizibfNLsQCf5auy2KziMS4wxlb6Vwul1iT
DoNLPS84TTfp+bmSaMvblH1o2uI5Z2OsXlO07OvRUU8MHB5SeJH34Rf2V/MeBGj0HT/0H2wCwlVy
8pf8Ycpcci31i++OW+PKGsWkMD7puh2Uw7QDFWS8kDIHZGYmUGc9vrSB3UEHIXNU4ZS2DreciP0v
lONc19Hexl8qVwxORiqE3lV4xF4l3rPKB6sRu8UxxgPzUJyKN+ToFlF0a4QBhNr598E1ZD6t/Kf0
izHcP3OEniBRrcVLdMdyJLPkYDlb0e5qnpon7aV5YnkM74mhXEXnyhmeuLuqx/wgOcZ+m1zEjfFc
M9sqBKWFw+LJYqm9cLa+9a+DRzfmqbwhUCO1FR3pruco7UzPXNjhXTaHEp1kZTeOSMuPZt+jtWM0
vdeXiijeYA0PkiVjeDCfp3Fv2f3J/xjGp7hxhMzVRLcgXYZdf916xom0dq5+i8OHS9yAjXElviwT
aITgtS+/CUSQvVl1Mk4AHXkeXuDyPxautp9O5R2rIJpDazfxZmu3vtd2o8s3IB6UTUND8IbHOFwR
TUxJgsy/groQGyXNrdNyfMZL+J5zLAs340b8JHogaTYs4E8CC/kiXFiVnnEs35pn7BQyF0/pItwi
bR1obc9U6lTXQAQ9WCnweFozu18/gabtcaCWlt0Qe2MbNVMa8T6GptclDrugr0kKNF03Cdr2Bmp4
so9+/X6CCCtL2oqhYiX7RuoJ6KrZx/E8+aAqMUwpc/ospErjGK3G59YbQd6JWs6PgQmXV6V2VsW4
SyLOXqiUUYgO3TkR48pNCX20w7LH6jwxGYbllxjZzbqjs4HHe1aQwTUHVRo5Lo3F//1lNOtjp5a6
m+hhuhvJA1ZblQNlWqfVzvqyvorG6g8WkHTg9EVBERZ9wiYrBW4qv37RZ7LShcCluUARE4ExyY51
xPEhNJ8QWdZeWHIwR/eIBZHCs4r3FCUHJdqJaEQtfhCSc0DFYigDE9GAhPW5Pg2q/Ckn4MXzeOFe
mxefz7uLILihZersouLORb5Tt7Zwd1fB9KWU/hHCvMwRNugwjz3HutwwVUT8xzyITpU99MoZmW8z
2+N4MRpiDGasFlRmaJz55aPaPE0q6tXl58gcYRRGzacQxw8WKPV6bO5bYU5YI9V1MaZvg15SQp2e
plJQ3FaFftrrjjQZ52QKvFKQTwoXT9j+97mkXg1y51aGTEoAwaFEySiEFPkXn+bOZmjNx7KbNScJ
UAP543wbZvmOx8EBhqxX6kTlpymAUzL6zoby/GHKhGtafoijLyQPsj40+dhsO1xWrDNpuiXyjUVr
9AZxCk+1gOkEM8bk+lXn9mIQrRcoGMwM42im1rjvcw6ZpEI7CnQw2kCz6lqW/EHutEK2n+GvIsQZ
0OB9/KNPc6d9q0OtIBJh1iVd6mgpx4UlyQsD+ymuQm7Dkrn+7//6Pz8wOv8Fov5cRHnb/M9/SyCA
yn/Rdbaf//PfmmqaiJcMTbdU3Jm86A+giz6mct4LZu0NKpyBwgJT0LNfyMRQNRmxLlnl1mq8KxW4
koRR3/788v/Jd1le3ZIU0dTpEKk/uDnGqI2tVhg13K/h2x9VW2wCSgcxVQxhESgRDkS1S8Qr/efX
lcAO/cfHlmTFsEyN5pYqL2/sH+QcsQHqKo9STaeFnI8ap1itu5ExnCcdL/wsoqbP6iM2vKNuoeek
nczNtlC2qjXs/vJWls/48wlIMgEbJN1ZvKMfT0BKNHFCHlp7vggWIa4EsBDCVwgH2xPuQsh/9CcX
IAzDd6R71t8IsJgJx3OKPpj+MhyM37wXGf6WopiqJls/34sW+ZIsFBG9ctDALA9s8AtWIJ3KtxAv
mi+Y6l+ehPK7AShj8TCwmIi6qv94Egkdu7ksBSLWc8p9xpDdDEVDJ8lJq5thbS5fvyG1r2VJ4nmW
uw1O1GrkaI8cAJdJulOIIUBiHBMryAUGzD7fksYf8hMH2y2Oq7p+NNGAlBPK1Dbj8ZbEniCtpKyb
k5ZUbSKzvfz5of7umcqKYmCRNRfq1Y9xPQUqSQdJ0HhmxkZIHhuUnGr4y+T5NUh/jhxFZu5oIvwt
w5D/fRCPOJ2n1pJrr6+1B9g0lz4z9oNB8btlxpSUYI0hv8xlD47B4ofB3I6xdsT/AedwSC96yIhK
m/I8kEJhEgaMD9pUv6x2YZaUr2lVH+cJgEapV67Y+GexC7+LOqudP39Z8n/Qs1iDFFnXZNEyJRCf
yxD5x2S0NBVwuKxwHbA4mgZGAa0AxGFHq2XKeKZzHWUesODtCO1JXMrKppPX6WMgwXQNEwgj+vhF
6PuXmdQAA2EuKAG0gnkIzn4Gr/fPb/e3a4ei0rhj8zJk/dd//8fbVRpLL4yIt8vIWncSVBsMV+t5
wU5JWX9LaKkvnv7XUdvHCrXLAAEcNZlVaort397L72aPwsItqijqEYb+GAIBwhJJMKfaSzS6J0aV
TPZCG5lCakKVXLmBxnxqe1rsAW2MIcw+//xl/Hb6KpYmqyKcN52B+OPZ4Tf51xgcERTZtSRTZO4j
RKLTzQSzuZKVYtUsMw9fVgIQZHk4vXyNTepKC05mxCaHjX38IgCKJ43Yf93G0ldrJBRcg2OZlrB7
Um7ZhLmSd/7Qh/47nIg9NkoKpnG/WyhL7YKh+vMH++3GqFimbrAby6r5H+sSGlQGkFh7TbHXOkrs
uoIrENWaM4KaIf0l2c6StU0pnMeQX/786r/bFxlhC/FMBLin/NgT1NFXOzVjT5gWTo9AaWJY2Of9
ELtSYNxiLadAMrR/+cy/W7VUEWKSCt8Hkt0PnFxCXHg/pUPtzSPPEsHNq24Wr3/+ZH97jR+fDHyy
jE+UAYvI7zjrtaua2V8W39+OSSaDxONjVBIJ8GNMWjGsFrllUlSSowy0ACZWEWtkgGlFfiFPm8KX
Gm20qjvil7lgaqIZj344TQ+pX+2juj/2Iv5QU5bIxEvpUhlUDMIpfI3KwGkXJimRcBMssOkGh4TK
6AKMCoz7MvLfF+CY6aPS+PMXJy1T+d9Xe0UUNVMBzylaSPZ/7CmqVnaKACzICxCnr1q28ZVKKLmM
CAoiOdPMaNIb7m5aDuBuAqGia1Jy9C2hyP/5rVi/eyeQXDmsarJk/Fx0Kt0QzalUKq/Kv4WAZnso
U782Wok+7kTYZevvFYAVobL/8+v+5+kE1aSJsM7QYeubv76hfyy8ViC1c52kFaEuoW3IzMmGL3td
lD1+NBbdJX/yz6+4jPgf3zmfz9QMjPOaov48HVtNFM1EFeAOUyH0xiizOco+l3X8+P/xOqosSjxg
VnN1+eT/+GTkHmAuq43CM6ndzD65S5C4wVT/5axpKr/7PP94nR+HLUFJdbI3eR2QFK1gqTaab275
+koYkQVIhUpf8T6Nii2BdyPrdvmixlujih/4+NQa+q53BGvRXCnZRkGPJSmh6MSchFYzqdGEbxLr
oFKCInQz8ioVwE0XUDMi/xH7fSmSpSAjb4EUjqIXuk9nmYgq/OAawFqWZZ9rfqxstaoJnLl3iizM
iAunQ0cMVrG2AhUBfNFuwmL+wGcubAculHgmB+SR9PLL7qM3ReQFSUimc5Xj2hmTt8GwuZ7SaltY
yFZqvkgGSgmwjyXmpqG1iy0yJOkBH+PODMKXIdNFhKvQdbRRvUDd/hZh4tmJTwfb0ExqmLNkOLWm
PRP8Gc9nLs2V61NhLSwa4L2O3SZOEA+YY/gYzfNDEN39eaRIv9mYOFAaGouBiDJM+3laStNZULim
FeQZAwSQw+Hap/lFGeSrWVvvVCP6lTglF+w8T1YWnxsrVIE0DVj9D0Wk7aZcvWJef9akaiOF5W0W
0ldJJytTVloy3lPZnaeQwk6lw/EPHuteJ14x9Ls1pkR3JDiobvBXG8kFWxtdKjV8LHpapwJAUMV6
T4fhqpF6NbfdVYYM3fQAv+Ochkhmneoq3KjYCFuVPxCnxHGMnR0OeDnjSyarB7wkF7ntr1jmgvoz
nvKtokifUyC5vgDaW6XQodTyW5dLbjnSeoz42n3SfNUoSik1bSBJI67As7Be3qesDondGN011KXP
X3+u1w9N0VxQ39pND6FCRs7XptYOKrmn0RbsavGtiXvPH1nTJPVZkfMtPotdGuXHOZTPgabeBQls
iLC+CXNxxO0CcycMb+GQvNQkyB7aECaPHwj3bd4c1c74JMOcar5ZPxXYEc9JT9RNDt947op77qCM
qQVs/5cR8puNQragpVJ80lBlGj8WEz+DWirXE+poMGRFUE+7FnLpWreoQ2a15kDR/owQsCPJqJGz
iDz2pBlpgvrK4P3lvSzb+Y8FVJENFdyEBcvD+nlFocrS90OZFR44EOTpxEwL0WJUIwwRvVynSz15
3aRfCeXwNhrth1SI16ZGWROGprop+pJuoikE26Ed/7KJSf9561C4oYm6LksmVMyfa3sdTL0QdjqJ
xlgGqHeVJlJZGi+Iy4O9P9YvfjZDJzTk1GsMOFuhMGw7clb+sqktcOSfXxF8W/Yz0yQHkBPLv6/9
7fS/pJ3XjuNIm6ZvZdHn/JeeDGD/OZBPpdIrTeUJoUpDz6B3V78PVT3TVSpN5SwWaBQ6nSSSEV98
5jUxFhpDg7ys+4giQLqG/5cqy6NuCKSOWR/1w2WWAE40cPyd1DTqiXNutgJYcYIeumq/WellAp2A
tnx/i97feCU9BfgTxBLdjOe6ADnrlfVitJVbo024lrDWUZxDW8vEasVr7BmUjeSLw/NcpKI+wv9V
teht6PpJHlbFdZ7EcKpQaG2ua10wei8PaFDN2qTcF122T5oB6I8xIhYjD39eeb9n0OZ0mmoOktCO
sKyTPDNuc9hNWgQdxWXcBF9p0Q/Dnm7dKrSLXaen96MCeOjPb3pmTZG1I3ftOCRGhmqfXHFeSdn4
bZNsZAzkEyxhHleH0W4Q/YhuLA+cdAZHrj+kkXMHivr9z29/TAF/3W2manDZumZqtm2dJmZ+mOSZ
mRS43lm1yWyxZXXYOtA7PH1H8yZK7LsWcgDjbYuZtIK0RUd3omjNWa+6z2Vj7Jvpxxi93wwVXP68
d+mYyMMw3BvNFTJ+20hC0XfKr57W72GCD07RQdJuWXz8KaT9lP8UFn1ru0n54JDuAwM28Oi+R5Dw
kaD8ojo4tzAMmn42t4lMyDp5qwCosOfWIt7EMboGDgwP31mnVnPlgPOGMkZFWYvnPz+Y3xNmLg/F
dAOR8ynYnKZdZo6wpuJikkK8i0V+kIO2R5Jhoeba4/GWx166NHXni/X4e/pqqpTkhjol67zxySaw
KpoYtefEG6VptkPSYmQX34S2uvvz5Wnn7qml0u4y8G/htp6EMNKuPgx57Y2fWXd2Sw2PIffUcOOo
lN8KxdjFpr6KVGvloi1gVkTZ0oBp1QwXIaBARKqwtTAwrVK8r1bWmSDEPdBU8ndXV20qwl+XVq/o
PWZ+0H5LeEBjGDwYVk8M8HZ1WF827TcNQ8KZHaERpX211KzppD3dj1PocyxEwjhpTt6bAwQDmqCO
N8JCXMKE6EcHBK0F1ZHEddld1Gi6zSBoIteAEkmGBzNXAKo4xV9xsnjrWm/EJCq8OgreuhpEQJdN
bWhwj/s0RrGGkwCLebY9DTNNLxcw4wCF5E228qrsPjEhkfeTgsxRdKye/Dd92CTwxJKJ0bY/ahko
hbu0OsSLjr+OIJ5AOwnRJ0jktFqRg+u617qytkdXllGqEyken2nXKOZoHyPJEX6nrwfyrUfcT5Ht
BiEuMde14oDA8yqfyoAvFty0SX+7sa6YWjOaK8zTBTdGaLgGJoFu6JRXLwIvF1hLe9imJWi0AkEU
z2q2MkOJBNLUO+ycpZFXt3/+EGc3F5YDjC+Ejv7/SSBJzYLkwZfJBk4nkCouW421vevUXxRtZ/qN
rGBhU/cS1G16fb+uYNhuRpYXWbLpDIZOYBPdBskO4nRVtFtSqD2aB+DBkcuoDQu3Nn1Xeu2uc8ev
PsjvmcrUodcYE7k0P7n7v36QMVKhESPNutEqdC8a/ln05bryD3E6vFgTlfPob1NY1xMRPnW//7/f
cO6CyYFuuqp62pFjG9htHBDNhth7n+53Cb4sLb0vgrX+e5FME4zIyJyB9r1+umv7Ks60URIx7JgR
g0Dnf5bkCegs5y4esC6xiVmRUW/C1hazrmaVI0iO5emw0rEyIpcGaY4i5yhIeafxXWiK5xTNHN3D
bKAHHlhpAJy+DsPnog02FKbG2OFMW8a1SxcJvzYG2dlsFXy9lTw/cCvnWM7vBvXLqH/2PukGWnfI
Xri/TW4SbpJj0/3aDP2NojVIIsf5oaFtiiSkC7ImCb83yXcT4ZdOQa6qIyO1i22YAYD588Jwph1w
Gg54UAx5Tc3AnOTknBONjsCTX8QbSMawdBD6dxF+QIES86o4BPsFSUrW1W1ANkFKcCfcaq263xzX
3Kdga+RH70NdCdN2U5EuRRyQSE3j0TjyTytwLOp668oS3tVQ63u3p5mRsxhUIz+YdfwkjPohzeVB
9OouR6geLzC4TOW30rWWhY/zFDTKA61qWpBiP2rFvYFaE+ZXk/DwRygZtgduaiylbu/gGN+3BhIw
uVNeBo2BvAWGPxhHeo6D4Kn9nIWUuSx7FcRpryJrqe8ClsMMD1O0dl6P/+/YKSa13OW8oKMSyO+R
+tWpap599g4dVuIf3L7T1L70qqmlkHKyFeU2Q2zJjdttx5BzMW2IsuvABwXDxtJwAe9xCuNOR0Lb
R2V2iPzyrQmqi1E190pIlll3BOyiLB7Q4rgdzbIjLRXzuAzeou+aQHKkCQAl2MMtDK+NRIssnnSm
nMQGGa3Y7y2Ly82tat4a4B6nWGw4/EhFAR95qRy2TguTQPr3dcU8y1G+OAbOJRiaalJGQvAWUxn3
a1RMnKaPQgRENkqtzbQ+u/d7b4vrn+YXj7IcDmoOVsdL7oQcvqhx9DNHkEYwnJJmhrXGab6va+xq
E/r2ZvS0d+TaXhD7f3K0YFmI7CHKXxvN2Bib4cOeiGUWwJ3gRZXOTnrGwW3rh6xAUM/NmfrlU6dq
XfUAKHQvW9HvgVIl6oegTC7+vFfPRVd6WppNvk8+9lvZ3aK22pe+lJsuAtHmZBdFQ38n7R7KOLsY
83irds7KCGBogdIcMj4cOJJZpzYPSQ06wgmgzgQ3mHq+Rb35krrq+4gWXOQ+aulwiCv1i5rq7OPV
NMaSzGKo6U5PX1MRUVi6ldxAp7su7K4ENPTk1/mlqoZ3PslWlvTLIfLXg2t96St0JrHmvafOs65Z
glj969oi5HV1ZRasLcxT5vjBs8DMHbtmbcmFpUQPMOu3wai+54n6Tp96hWLbOuu8a0tvHqDmz+La
BcaM+LShZld/fpLnil0+HOWMQQ5G5XYSdVP81xCc50mOtXxBbmw1jNZLZBEu/cCZUZ/u1Izekm9Z
17YvtmbvP33xCc7UVTwZVRiuTYHlnqaBuWOGdZrRXSqG9mF6Pp0tNn6FiHn9Yor2AXPrJ5nauz52
r7HuFeA8ZGS84FT4Xjv+HUaULxki+wqWtXCKv9idZ45jzQBVIwyTM+m36XyLviUekEUGErqhrpYf
llXsk4oFFPrFndtkXw2Dzy0WA5st3dJ0nXLvZLGwMjypV2O2oTuwKjGIK9EzmaG8usjt4CEKBr7Z
f7Gdp2d8cvIyr1ctw2ACbepiilA/Fe752PWl6tG8grH8PIJj7OGGO/WVL7OvGt/Ouaf983udrDeh
RHFkmlOjTKCPVYUeBFMNpS4qHC08FL1EgM0F1mga60AtrsdcOpBw3Et3EGxaewFlfT8p+qams/KZ
55X5cKFK8xmh+pRJPu4kyC0l4zqfbHM7R72olHwPJTZAQt+oadaiInHpXOZNuT8qHwPRTBk/os2X
f5iZtsF+eRNZLbIr0XhRBdpFkTnLTLY3Q/ju685SVBlIOmfrwsGm5aLjHljLYa0W4jIv22uRIvqi
DOtyrPB/LvYxAj6NAtUUAmjSXqXtcGE0sNSK5jOK6n1b8Sn97LrPUDBJvfHBSpiU6AJLIwlJex46
SNgkePvm392LYDKelaZA88VTX7Cy+RZXNiaGzUwZjGGOkLboF62KSY6BIs2qgI92VLgUXMrKBCUJ
G8/c2mCCnMgvVmkPUlpNDznQLDqLFT5Y9eXoDwlaqBnniF3g5CNZgcgLrE0De09X+OGWHQwTlFHL
OvI7gJt1hzYdQlHdEGEQ0cT3TUqSaAgTYZBETXiJSXUfWCJaCdZ10DvBGmUhION0sGeYMLzgs9lj
42CsM2yBXCW/Q0YPjg6rfnSzO6TOF0ZOPuao/UWVcRRaqMbF8IVbvINE/CGgBzlhtXc9d3LG/GhD
eeeX2Z1S1WApPDBPJpR2+Va52rOewFvMYvkU9RdoGc4cG7lbBgfPDuJIXg7JG5FiEWwCi9eKvSsV
U6sG4QAjsFa1cjEtid4u7sTgXLr2AImUDznFAUTS1+Bb10aM7qEX7LqweZGO3y+yZlj/OVye3T+a
42gEBwPYyknBahdVUQ82AUmvvEVpE5HxxRxyHC9ACZmDvWxGccklfhEHzyUp9D+oXgFTgFU6eVsr
GNBQ8TFdrhn/aKq4zuKUfn72RSQ6exxZZJgGE1vGiOLkfUzAQYjXi2zTDWLTdA2cKJTgU9i6dFMk
cLpZHgZ3otSvQmxxCu3rTOFcxOdQdWzuMV3Y08JR5GmR5p3FRAEOR1KAOG3Av3eKvePb1wAFKPrc
meeP9wT/ZYC19gJJxJ1aIpDs0nzEl3ZX1+VtrGOp5dqXXqozwbIQS/YwoulQzpylWsYWrLyNn2Tv
0q/vm8Dfoit+KYYWMQXcplqrhKGQ0c33MQrxIRCnXbMYpL03GmTgYsJlM0wzwkSZ6yVqpcEwMZ3U
4WBk4wa7ZkDfzlzDMDkNVID873oVA8xpIeDj64VJeXhf5HelK8Gwm5AG1Ho8TE9TogwG/6uPF25k
P1FKxSkezfmAfFZ0V6K3hHIvmcirhynsj4ldQNww0NFbaH5Io6aNrlySVLwKIuQU6EJVqVMv9KjF
rbxExlFDQjjB3hjLD1wIAKjXSf4BkQphUhVt7r5Flh9gROebWBrU5j7vcTAdwPw7ee0j7yBgaGvo
UDB7dFp7W6mQKJPSnzU9HNs2ehrjHPWNdAKJw/kMPd5gkhX88x48d17aBiW6AO/GUp326E/nZahW
VprFbYb6ITMm/TG1k8uhU9exhl3N/9dbnZZobY7esETycRM4KClm6Atn9NiRSZx3tfLFZZ3Nkm3q
KnApwNEo5369LrXQc1mYJdcVb6oANz0/Wwa9XE15e6QN3zQc00eY7MgNf3GZ57IeujS0pEi1qMNO
sh67BFaQJYSXnrEvCuhpCuWlrq+dQFxqOc+Xr/98Y8+/o0UnfzI2/a3bgDg16BZ0DDdlVEIAK/eo
yhw0b3iWSflRc4ag6rT881seQ8dpnjXhY+l1glZ2TsE/Y5Wj6o+Dwibqk2BuYnLYgnGEbCkwGlXL
2VjbDxXaTHjBdcmD6+4xwgYQM5AjlN006pNwzOs7hYOqguwKzzStyUjDcS0GoA2WIlGdwHnESa3L
GNAbjS4PUtx4YeeOPR+xaPa9vJ47Lvutg5WG1wC97csWHd0Fe+UyDNGXYnhb4Ur8UCYQ42o04VJh
bGSqP/aiuM2UbJh5dGIBNC+COkBNWCjxQsc/gd5sB+t4Yp8XFaJJAAAxCZNzqs9sjo7/t8hFdcJC
HO/Pd/XsqmXNGoyCGE2DQf111Xa9h1daINJNV+QfyYDBMZ0Ub7xAvu5aN5d1s4jgO45fNTLPLSD0
gGhk0tA1f6sMqlYZgly30w0K1R/RyOMTY3UYkvqQThiMvszv0P3Z//liz53+TJ5AvKvTP8fs+qfI
o4oyBpCM8mHMESKRq5kLcFrT0V9Kaxu52k0ii/2Un/z5fc9FvJ/e97R+jkYzaaWlphCb+7WLVT06
Q9V1p2vPpWx/eDv/Yu38M5tBnOlQ40JsAxKjLCUqnLTK687F0ANTpo2RRfd933aLENi6TzdWL5Ma
G5f808LMjenTuB7UAC67i2YGfUONB+15lTOzqo3hvycS9SPb7m8i37hDq7JPPQROjQSQn6K9+zZc
rMpELM+zvkVgJJe6Diyvx3avQmMwiBDOscbHukHSZIwfiI1o96I8tQqyC3JaaNGwTSrY2ji3PR/J
JbYbqdg+QbsT17GEjVQo1Bsa8tczKi8axpJcX8n22GxUUELoO3va2m8tPO7qCjc9jCGBUi0zq/vW
jmaHCRxlj1Zba+Be157to+TcIX6JpwlHcI3GRDz3dTSEY6O/M5NgO+XNRWk8u2TEfcXawFJh6Qf9
s+mP2GDV+0g219g95EsnVi772Fp2yM+GSvCpjOWwtIJ6i8dsfW2VAW5RkF9x6P3iiDm3acRkQM3g
gd16CupMkrwCd5nTV8+prqTx3CJHUavms5Vblwx8n2ssyr6I9Pq5xSvAZMCGcBgVn64n6ksf30IC
hJ041zqC98BuPX2hVfMCJdxwcofSphFcFYqN7UVYGqbedR9G0caP0oeyYayZ64x9U1w79Ogz8/IX
8PaYW7XjJC0RX6LFi15Cg6A6slnLpIUCrFmoQfx5D55hCphwLMB56IQbepUn+8JXhgRMZYLmkZeu
wE/BcFfpePeldm2mXBX+W5izQ+pTBvTXYyXAbE8IgNmDpEPuQ0RURL1uG6JwnT3gqgd+C6rTGtcC
mLjot2PpkTy1xsqzDcTjcxQvawUDikSdrKFVfF/DNtj8+aJ+d/xG+hHQgDYlUy7tn2nF/BTRhD24
aa0byabH4r6gqY6Umruvpd3OS71facLLFzJFOjzVtX2AvgI1fAa918cbpM7idRhTBqBa6QbuF3Ho
HBAD0DajoylLcH5rzPq9NeZeS7DN3WDXhMlBSYq7QEKMtkyIyDUeJyU63pXV7xF/vAn6+spi9DVr
PSrPunKeulUaZB91zINCpR6YW/ox4FbgdLxEk7mXmNaA9jGVzy/uqXomgoKNACoAwI3BzulUU408
36ZtlILPLjFSiuH7NQNhw1O3OD+DEeHu9qMML7pgKzqkB2QUj1dCRbuhC97VodBvGKAx3U5QDDK8
yZ+zKUC9acPBH9kuQ/Idf8hs2WX1Deqo6J7grChyehyZzW6xwlZZROiq4tvJZhtQHbfc8J5ghUBl
Jp1NEgsTt92MWso1tlLHIccI6AtPky90U4ItAmqI9CU0KNp20jX1PuAp3j9XhRGANRTKUi1ykKeK
ce9a4XMGDGlmNKY263JyJVdxd7F4czpCsB01776lLjyLbCZrNwDZFoX9imLph+/5295H+8mPrIVv
yLvpPGmdR2wwX6eksE6M56os91rTvOvM+lq+bkNdY/rPCxtqvQ/I+buuvRB5zYA8uES1vl34Yfd5
5anGteA08M0oXtMthJJeFlimCOcOO2TKRxQBCbEtml95vRmTSXd0UF8zObx9sRbOLQUAaYYKaIWi
9nSqNjBMSKraSDd9JBNkIY0Z8r73qV/1a+o57k8o7lpTwcRzil/wbOJU+wJZciZpgSDogjO3phP9
tMGL3XVRpFOCJiSPr0vyJ9tBYrgVBfcGOOlGDMVyhEc6C9Fa/moXn4n+tEqY6dDGJUM87b5nzNib
Lg2zTdxgIpln0caUaJg5CN0vjAJ6lYSMtHOtB4s9sEq9APHQauPlEt/noHbXehZde02hXxjDZAHY
CkQI8eVSrYu26b0r1DIXGCbtQxfjUHKLNVkNOWFZ/jjF/vcvaVF1JH2+yRzjVT+oT778j71M+e//
TH/zX7/z61/8xxXObbKSn/Uff2v9Ia8P6Ud1+ku/vDLv/venWxzqwy9fLDNwNcNd81EO9x9Vk9T/
SVadfvN/+sP/9XF8lf2Qf/z7r8M7jwA1YmjPb/Vff/9oIrdCu3Np0fwXHXZ6h79/PF3Cv/+6OpRD
csiYCP14vZ/+6ONQ1f/+S3GsfyGePYFEVTrPNNdZIt3Hjx+Jf5HAw5MBsDahP2h7ZbKsg3//ZYh/
0YbiWKIkNWz4bGysSjbHHzn/IgWnQ2VDKXBURzX++s/rv/1R7v14cP6H/Pvrn9Nd7bThJCYUxMT9
YwZCQ+F0e2RqE5VpEI+bfGywiW9HDgezYpaBxtKgpHCpaSDFZKnzohAWE2OssZLYcWdugW7SYL8L
EPbmZOlpYNbw06089+FOwwcfzjEczAZ1LvN3eADA6gBSN1J8StVsJ4wwFk/oNlh1d8MYHXxAWj4N
Jv3htF1rqQPa0DaqrxK40+YjH8KltINba3Gi/ZbA1UDg2sIK+s1QF5hnESnpSXVQZHJuiuPRyE9m
qW9cQzT++I69MtawLYmR8qzGfMQEDXWa5g/SQTAsqk18L8J0nqvJK77vpoLXlKj4zErgfoWdnQIc
6cvPJf9UHRJ1oPu4OivttJ/ZNIMbtoNTYy3gIMDWPLdOki8JVpvEw9st6vFkddPw0gkidQFRzVqg
vtfa47dQ5SprJbklWWjnx3s9xqi9qlEJ4gBXXd4PviC0BgO2baup+14Pym0obOxVvW/cJANuQX3p
ZLwNntJ3tcBQI8fZc9YTd321Qe6j0XG2LtxwE9Ikm40bzSknV/FGX5JYDli2R2S5CWHRze91YFxz
z9Tw4Rsnid2oWw4O6sjCTybd7wLj+bmbxVc9as6emnZQQhQEQfF2qFw9QtTJ42y0sguzyR98X7lV
eh+5QsnvJKnNk8mQnIgxM3ZCfROXXHziuS4ZSP7qoHNT91axcNp0jU44vKnRihcWLG4bCfOFYU13
cvrtknrLjm4RqKbvNzYhgpM+dUyOUHJlwitCRPsyd4ylhqwtQr1ohhnJi585IZqKBYLanomYiO5/
Cl9GFx1+XLPGtQLMNZtXvzNfpMsQpJgWuDf5YcEoUJF7M9q5YEzfhZJ7F1+CpnlLVDNeGJEbLwbF
F8DabvhzuGemhfa7XnQIsw0kYGE2tw3KyjB6MvGxXWDHjiQZUlemNHZOpMezasxvC/pDiN0lqDRF
9joTGMV4gnyretUmp0L3xjSVWVFUw7rucnSJkNyzcpQR49pPZ1Wuf9gOIq+1gmAFfDvEGwAvHXep
0qqfjONmlcubsB1815qUzhmWOd1zZUevVhZc55MTj4hfS5I7ozCcuZeKPSUoI6zAmjO8rWYlekCD
r24GXmQ2lP5lh9BDOHGPeiN67q349fiTVOMxtZgk9pb5ADOlIqlEXmqkHq/iEUlM1DPaoGXWbCsI
AnXVo6miSDpE5pPix8vC9hLcxWlJmxloHCz26oJ75+Rs62IMPp3c39F0foQGOrMVC53WRiKJ62L3
JctwFbsCTSidLjGKfp3C4NAheJRUv5hRF9eexkLMOlIgDRvL2mTslWQqEx9kyjqpEZZzd3G8Aj9E
e1Bmw4PZgar0BSs1KhGaUlvAO9NzH1vzs7OB6Zbdzoi6fTemyVzRCpraPDoZ04mrqDhzwlKpVPF9
B7zH6xewalHM72jze6hHZgaqk66R31aM8Jb0oRYCC+k25BUGF6dsMy6WDbZ72Ew5PjY+CNw6Puaa
cSmThdWN36J2UvhTJ42/oL0ZQ3Twqp7f96kExgItadwRvYL5llCGm3ZMnpj5M6LrjO8Au6EdD0O8
8lP5WCL+ROT4QKUkx3JIQRm1656yAahOrlgaumoIDauIk0TeBKA0WL2hAKgPxukRnj71dcIfptmA
xU4NA7gSPFK3SLhf3DmpUi5UTEhWKoIq87qTO9B81SxsWUo8ZifwYTFNB03BbAS7ef3GV55A/r01
FpMIoK67smjpMWpzp0ZsQzRPjUZkcyO4UMdnkzesDymS12FUKdLdNRZJaLRPNIuGTYIrisCJmzcI
bGo6LdeuVM38XqYcEXgt4t7L3mkGlH6jnu0c3bSAOeYRcukzM2ZrH58IFCKV2h+zwV75sPrgvuyJ
EQN6fa7Jp+6TKJ2HG4C/NO59ri4DD5zpiDD2Ca8O72idovkWZDwjSYNB5sdlypQJ3DecKIl4oFMu
evk4Up2Zw8Swjl81o8DYd3ojshR2dL+1GkNHJr8M14kaPlVucWOgbYOAG4+ds0Ff+p1/P+p4aGUj
W6OtsCQTh4gaUBb+y3GJjB3RLFH9z0oiwpMEKvA5f+VqLUp04T2VlzvDff5VJCV6gVr8qascQHnF
4dFEUMA1HWuVVktuLIuhS4suXuUjgNRPD9CwmeKVi1iKG5yjKfMYnSN4v4An0y2UdFjUmv7mQ5ib
ge+eyH35reEhDQUXQnINXCcAdX5YN0gjmc9VMglB9N7FcWF6A4c3xi6fmPOoCwWh18GgkyfH6nsd
ejTkAFUjVPRwXEWGIKzQEzsYAbrApbt0PE4JVedxFtMCr6Dh051Pd4OO+3hTTGaw0FTdZmTBlqzt
EqvLuWLLVz3BMrX341XZ2t+m3pDQCSrpFKJlOS7SlPagiuBiVqAEf/xZnubb2C/eMuY5AJ4Qp0ZD
B8WkYummhOKRwd6Rq6jU0wu10H+z8Mme3hlTZQjP8U1qZK85xyptBgzqMUNvEWRAaBJYkcwN3PQE
IRmGqkuQ58GDX4USPY4z3+fciYpogYTNjWZm+ZwO1zvTahZxXjxW3FvPxdXWafCgKSy+rHUflFnz
auPDUpqTa1JfqfMQbbvjia3BFVg0IviIgmrFRKxbJJD55lZqIF9uPbZc/aJ109djHqDgtg0/hWOS
ZzJDgJ14n10PqKXPPYfq1+if64JDJYqZRg5V/BnnzbfcdG5TS5lbEh4Oxp3MoBAEjeLPrN/TSyjm
feG9Kj2La3DyKXXetRLHbo5ajkF7nYLhmzU5gUwf04sM0bGArGUx3TND9Q9tiHDMlHooeO4UyjBP
FE6hUSWRBvr6hshSKJr539uCexpir+QQbWZ5xc39kYJo2BS2RTrJstMkrFgWNYaxQ24LCsyb3MCZ
STdWQcA297vioa3HJ2HTiDZniBldG3G2DEHPzUyoonOnR+CMonhj2sGiqsDb47TAtNVTlsykAMPH
V6VxPRTKO0UJ/bCErdJ4dbxOXP0yN8Uk4dQ/+wkGJ/kUViHjVOQ+3J1S5q/wrgmisInm+rVdAcYz
sMg53ouqUeNFnmKwKqFRYNjSzfyU/Mqw+AhRvwWy0U5m7/xl581olky2t+xlxefFTGd4910gQ7ZJ
IKVhjLUSFDlscJQPYYKojpseS+6C/oY3pbpzdfRhqWrA7XxTeZJd8um4HK2WYP3gGY6WrPik3lhZ
uQgWJUfwkOkvqABA70ejF7xXFWCbQqY8rMcpj+9N/EvrZH80xDawweXY8DcTKaXSicoKPREkGnH+
GcwNlhKkRQEBtB1Cmp8xkAIbZUMd35tZVqVvVdPc6wU9qIKu8MJwuK+R9TyBf1tjhFj4rZriLUSU
y9DFstrsgXc03ROdBabk7aeXsHVAi6FEj34YWzCZB3p9U5Po4e8RfLrT+6dtzHwKaJ3adcvETm+b
MnmNouw2V7BNCQEIehPA7XiOytvaD9SNA23dtOPXZHKiyyTnkFLW2zQKFOSMVH2ZNublgKmCavbq
ytdYq5WB2QI02Vctlq/H5Sda1PQr3MolfkNjcUhHlJB79wpYDctoyudkn94e06BQ/5Z0yDgeg3Gk
YY875SDHIB5VHK5apN55BpqaTayR98Ql7TSg2TzKpqkeRYl9QsbYdWZk7j5Pw9s+q16jnKpGp73W
X/fBo5FrC38kzRA+p3OqTiJRVfx2zH0dG1ajp3CGG8pl2pKD5xN2kniAnGGYfILEZXeTcCdV/E1Q
3sy0lhTSVr1t2IR4EMavgVcSL+0UUwITAXu0Is2tNpS37uitZDNw/rlU2lFU0eGM4dhNKeo4hf8x
hv1U2BnaolO24TLGc7RvXkuALct2E1TWa5xykIKzeUhEfJdh00IKkLw6lYkyYzmHQ0/trs3Vzt03
odj3mUGMrO3LerBej6fjqFC46nZznXbhtiAFp6AI60Vk3WL7/hpWZDXSGd9JUBbOlMUnqben90ky
yLX3XbATfnvbTnmDSBGp9lFScmX0yROiDOHcs8w4mA1cEFQqfieWOzofJAHFrqxs2MEk/35oHfTs
owkJEqO0oaUi7rzOlfjjuPYduwvXoRcKXFD4jSREMNLBkLkhi8ma6iFFUcjJpvMFX8sgC1+mfAHq
8D5xKbrbkHzYsGPEa7k3bjdehZC3Zlbffpf1a1xwYB4f8xjcxQ0tYhH5I1T84NbX3A3okl0XEHuK
JnvVKz4rHk7rELzdmuEMLKTqjVnEZGNCsI4+pxKJAcwU0B66kWh3XMfTOVyY5kYd+FhpQ9oep7dt
5+467W6A40ZySIo06M0HqeYrc5ZmVTH0SK3kszYAlbXtsBzKqc7tAhrUPspylHzbUOnvO3SKQD3t
cjUNr/I8vlRyHoSJtXhhj8pGUYpvRmg91qp7CIS4dhJ5m9jsL6kxG0/s5D2znHZNQzZe3cQqIaZo
9+Fo5wSlrkVaXJmKP7ChHDYSizWvm4/dQrfwph7pPeoOZrbCg10m4sUxqZx6AFpFuS4tgBMm0urH
olP6K5uGK2keCaGWh1hIeS+OHHaNkeMHpZBaAE56tDkgZ8JReuovDsmR6ahMJfLppjGXhT6s81Db
NblAid+D7FdoitgEvnGTJeKz9Rw0grpkEcVWvBLfdVnUa69l1zS+t+pbFTxnk+04rHe+SyZWjcmF
PuEFRTmy2S0bbVEMO7kzYOtLHtK0zh2nvSjaCNVKGyl85kIPbEa5tUSYb2snx0a+T6S3kPRvZ2qW
ohnbj45cRC4iqwLmJ/LHUbntbrMkkOqyTV1tJWDk2WEut//8k5N4btUM8tms0/Hvzn0ZLggNfBND
HjN1rA06fHgsFO2jMb318UN4OsnKhpGU3B6/2XjQF6SjhUudUf82acMbmsn2Sh2adtuSiG0dC7cG
33CaRTwOSMs3SpFtj/+omo4Nqxts/vnWj18Bfy1i4Kvu37+oVAF/qOohFbCH4mzR//wyx7/+55f/
eTGsIzOsN/jn+L3jl8f/++d74vjK/3zzn9/5b7938qphimBsS6fm78tLjxfZWhECcP+8z/HjVQ6S
33WNtffxB8d/8FreBtEg6RoqZQUGhU/LwNlMf74p4l2KsL842kBpKrggAy8sJGJTE2ZGCdRtXrY+
D6TtvAplZyOD3cjXvmPfNblbrDwtzVCCrPR1l/Tros6arRq8NjXeQtzLbus16NT3lddjTJbY2wZ5
Tobwbm1v+dzW9vjN4z94dQcLw0cH3fINBJBpJFHFxcDsqt7Z+knkbo//Rzh1tuHkdd7XGsSZ6rbO
PXMlMX3cKmWubzGq1bfe0N7hb44Mi02FyQjkLeb8zT0Kjgt/srfvG6ovJ13aWoq+R4JJaqdGa/Yt
F6hSiqRKh0MEqgdSIHQRMLeyszhGuDIHWCjMx0SxxXszLKPB2KIfgWEBcI25j76ypiOxYdmpvcRs
9aqVlPIXwsJewlW9eF3oIIM8+EY6SgqryQStDq6tCs2+ANtPzmhc/BrXYNOHJBAVVWeLZl3c3uUt
MG2tyq4VN6nmWSmuPRUN4/DRV/1tlwBVY4oIxLZz00Wljd4GPYgV/khXsd3twioEQ+nYb5UX3+aG
ac+AhzRI04+UNAntThxZ5401urPR8296GBtG49+OClBMRWKf0OgPjRvHl10S+hx0brZCGfFDH8w3
N8PNTSkw0Gi79B1vd7CBRf1WACnt237ZFwn211a+lmF9a0XN9f8l7EyW21ayLfpFiEDfTEmwpyRK
omRbE4RlW+gTPRLA17+VcNWg6kbUG9y4shoSJBOZ5+yzm642qILL6QqznHbFZeNtHIkpje2fGBM8
iF6GY4eFq7DkFMrhd2HM40vXddbOsjFrqEtvB6cAojoLwi+8YxUZxWlyJCRq0lvawqqeppKwNhaQ
B2bmHUvypDd9jU6xVON2F3drZmg52A6u0WabvEyl61K05PZFd1ofjyp47LE9EGPXwc2S/quj5ssB
2k0zYXgu0E8xJyAFA/O67QL1ewuXEsy3nB/HUjOOXjYzjMRSq8HYbWv3kGUI52sajCjsbrwEQV9t
SdqbT3Diwq6GGgp6SxrJ+GGQeQsCM4YyeDVTYGiUYhdTjga4rbzWveXDGfBxGBfNsbbg8JcuTWYd
9b+5AvoVIwoOuVVDrCYBZET52qTESQBp+PDXD7aeIKpHlRyTtsdlZLsyxZwtTqGtBGb1mC/elZwi
yBdU+NCbweP0bYYZ/Kj3zikg580asfsduvoXreExrs0Pm6PxkFOJMR/Wd0OU17QxYIhZy1MRFwuc
muzhRVwS3fcfR7BrFhAU1VZHEt2kexOTcsddQk9W9t7peoSgjvHhO0VMfr39pMtoLzoN//TOIObB
ku9un9yAEd7cyD8MFpsFAXy3yg0eSsO7RxGQSOujyTLSp06T813r9E8aVyAVN7sMWvXNSAYIdd5w
qzucx/Ha2xZ2TRBJOvonETT48mRHVHUkL82IUIFQH72epJ1coo3rW8kUezrRqXwCDX0mS/YwGtZF
KxB3p+LRfbSTbEA8wpzEkCmHMaPKLrpqBTYuLvJKMZFMX+Y/jQF9etfFLNsI0MZ4FBP83N4Fropd
iZ+4Ds2PuvzYNt63efKKJ5PAX4XOCXchmblq/pRBiaEzldFiztdcgCKUpGhESiyZLVMbLpF7a626
PTaII2czufd1+RBkhFHNg8IeA+NJjuPDnMnhjPqBANu83QJ8c6MW0cbJ/JPfxbslqglGlUu6G2ri
j0aSJ8EWTonTkTyHUFYUpIGacj5lk5ae+jK/yT6v2TuNYVfh/nN5tkbbedVSurPMHfdRgjkmeaRU
MPi09LP77tgOSZvEQtC9VN240wZ8DU35Ps/BjUouDEYiNOGmzRvhH5a0+xktD06Z3THMObDV3VMp
t/BHtmmFwoDh3hbDkW/9CN7bOMfetc4BMQelOWGmqAUbh4Ikr2I0+1bzWuPyXTMKiuYjZNQ9w1Mm
HPSIyk0rUVHW9YidlxsupnfTI1qcnEPMd6bnokt+WeSipFH1OMOa9Yd5o1PFN1MJXb4Ic4NAesL5
JFZ5uj38ypIJbKKpzG1fBuSOOZ+2wjI0EEagdSYlWtiTZ1lHj0tnPtRVfe9d4wPzxidmWy6xVado
LD+h8RxJlL1rRpztr6OvJde+snYaGgUZY6o+lte+rjgtcWoodhP6zbRun7AwfEia/D5rbBtBVT1k
Y2iP5mdiUgabTXsUuvEuY/PZc5t93PPRI0EA1nKajW1QlsNRfpy65pJnMXOAAYNpDLB5z8sWod9i
fjem+mYU8dVM5ZPpgh84HkD7Upnnyu7DtCBGSC+ubUytRnouSWdxhkx8MQRZTgkwlZ0tYVd4LxY9
12bkviwW4oiSCT/y9l3TrUsJHiFs+119NOqh8B4+Nsp7BWTMbB8y/7uNQS0dO7ysdvwR+e6vqfHu
ODIE8FSmyXsr+DiGqf4xcw9JaPu+gTNw8ukg7CEsOowKh4lXAp+s8E7x4p5rrTwHxhAaeWGCucgH
MPiNjVTMBwIfpv6kTR/TjEO9BXRa+M0OH7UQ0d5P8JSX+WWOSYSPdfKqQDztCPP9AiJ+sgQvWsmE
gm2pPxRFQ6t6WTSxhJI3HjPJdzf1nju//CmW+NxXNx9Qp+haKMjNh5Yh7rUS7WfHTtZnIEuYQZJz
YcAuYXL/YGloYx76ybxKjeSqNoOUaTT5y+TMf8DEvlGqhE1d/2rTi5+xDAXH1Rb84ATrH+vx8jKV
kFcgvOtBd1mWJtq7Rj7S2frPMwCHJ52EDlsStYoht8izZlsY3s2eBfFttJKAouU1wv0OdMS5uMBr
RtCeNW5maV/6zEfcVTxSV8fh7HZLiHnyB25wf+oJT/W+IxHdiN1QN3ZNqTkXAhmPWS3YDUSvpkx1
2PvTZ5c3n27HqS9sFqGeM2J1AJXrKxa9OwOU24c9lCDZnQhjTkYIenD3tp1D3GwkatooJ/4hNdaa
Ml6PEsoDEkJ3UkMzUfrOEupDj0Wtl3REaTcnzcverJn+qCnNQznZtBeJqInNpaUq8dO1peVdiFKt
CUh6AeF+djXL2mYFB71LiHRhEsltz/JsZMbLTJGkkJc8hP8AoEw7iGykmgd5zDTCEqbcPrD7/TKM
6N2JtfTQ1+OPAYeTPfjStGmn4aNigJrAIDPSW1UtP/RJwH0TnOlYO5NDSsiBxolt2yQdVd9GkzUi
s/LbEACc5hBF9yKVsGqA2zhcH8yZSPJIDj9mMu4GnfAvr2qS7QLxQUXxvsWFzXtSNG/aOD+4afJW
6j0ekh7RaguMm14Ol8x0DtI1Sd8wn/II3MQjB54RXrpjDJJuIJh94bJTbEKHWdem8pN74wQ3Wfoq
W8e18k97ob6m1nM9UKm5pBfOy/Q5wyFQRvbRNusf4/Bk9FvHNz6bhckr/83wIqjXt4M0mcDJvesg
W2X6ji5b7mHwbpjxgooRbb+BOwQMa290UoLVn/mc3ea/fpZO5tamvG8xBOOUY/hMLBQLROcpXB5e
PVqKzqepjcOY/Gxh2f37T82kZjeCLKJ+JWB2NUE/5ukqJziqhxgEc84o2s7esJt5OCp59U/TEqGV
vi14IPK4cYNnvNIR8csRzzEkGP9HRs5OyFVNlkBeM2zT/E7sTVsBzIGdBSLfGxxIdeKGNV9bcKvW
r9XP+K9GthmwcnCzwdiM36FINZph16pcPP1THttK21gWaW/8v2a8S1cBHefQaixGErQC/n79EY6N
6mt1OwY8TiaCB7Jrj1YFXxuDtCf2oa0BYjf2+pe6MIEnGyNKYN5UPteZCTY37nv+AhVTwD/HMgDC
Edw4h9p2UKGacLdVJkp9TioRqmt1uqYgUTH6sGAGqyev22G3vgAG11ZOAkr/NDUiVA+nrks9raZe
DhLL9bXzGI1ziOm21F8nvv7UMsk2ShATfrWV0Va9Perlqbfw3y814KrMiWoO3KxZaCZQfKUM1qrJ
3rF/75uM1cb3OiZgJIKH6mv1OxXzft391Glb7Ao0g1/t8r+/jlPgQU9J5uHh8iAiB7rfGuBYIBRN
4u3Vt2J+XHX+Uf0KusZwGehQUDXYRvFLPZROGhZmxtyr5XZu209ZiZt6SPU7QfVYLE/qN9Q1iepP
8vjvi1L5yeqC48o5qafiKR7kSIYozXPWGevTqYdz5QA/8NEizooW5SVYjvhcU71kO1dU17LF84Ah
lq98F02AxRZHx95iqoct1EYMbROOJpOO2Eq/oMHfLe6qTJJyu2hufUhiXeO4n2/rAL/usy+O27s2
sVxLp8EoobzHGc52eqkfBybmpjQZB2ckKvVg0bpgKUKNJms+mg7QEb7qoDtOE9NsbJTSvcijjSud
5ui0ULKb7NrEP4m0lhw25jPdwmc5TiUDd+9ppUHYDQt1LB85JAHL1FDEbu52RTg0yr8OScFc0ch3
4oSQLzHL5GTF4rUakQ0sPmwd7CkaahzghuLcVeOz+q8MGnNXK5qYooJ1kIZM1PH7cW94HRMsDhFM
wzFBjcZqn3q/YIGTruTM3/qoJcvRAaLWU5DvhYoNTZC5s1rvzVqyH5bw/K3btHhHKaowJ0T9MTv9
ax5TDy0OILtrMm2yZs4Me6SN00/eJJzTrA6sNlMeAg2gMSkN7F2xfl/hbhQ1/GaVeqEWtmV5xcCW
WZWawADYFdvWZh6T4neh2ekxaKtkC8bK8gYUnsv51g9YI2dF9RBjO7hx1chM72FQdCL/ZbcpocYx
3aMpuX7xp/IrhrVW8QP+xE7Xeiomhvsn2RpHvWSAZKZ6vtWjXdPX30RtCHxq8yyMVDiwZe8Xg0FL
7w/V1h70V6RbTMnM4iOqBpVKKCDxMqSo4giPXIteZx1OUjsfhQd2IBKAbhNe36aPrMMS9UxiC45h
jAbQXs0Hy63E3iR4T68L+1S3+qUNACNmSeKgVMNMx6yuK4RfnMqKy1yZVxVUsY1eS/h/4z6dULro
EVi2ocbQ0oD3VlSvcUSRui503yOYZBDurjUCZ4cd+bAv6WRmb0wPomPoJ8q6o8Ji7jyoJV9rJJ0s
0sn2TnN1Z8c6zRqf6jD6mAJRN2q+fxTOLB8glIeMVZwn3TsHlfa+RNOv1F+MXRpk+/WpG0LuN26u
pbvJFERM2rE4ES8G/0tpx21IJJNVPf6mFVR9pQePkZsVmpuigwnxkC2pDLsYlX/KupC6+14gC93W
EuB0KJz9GFC3LOlTVCG9T2f+0sucLZ6E3IlDcrcUM0OyR2fIBSYNvTxMhoPAuaEUQM2J9DREEdHZ
ss0ihL9dDHy26TcnqnyCl4JXFyXFXhikcsrpFxVnhTXIjFuHqC493lBIPr/rBsOJRBZX+kBnO08L
cZtS3Kyk+sW8O9nAvAl2iV2fh6i5DV1yNdzsyy8egoDSqClaG8EFqLO6F6KBta2V0xtcl2Fbu+wB
Bv4L5kgTYej9NSCnNAYnnBLYWyUOzhiWwbJYx6lqoLiypMqK66HIw7M//XCl9WBQ73sFFJFeUh71
GdVgx1ICtkmCREdBTGlku5JR10ihV6TnwYfCz7hoHRq0BXM5yo+PXDHyEfwxQeJful3dnMV5KWEQ
MuxhcMMNTBL9Yz9Y705GAye0g87IMR+r6+g2O46DvZ65zHzkkO8jj4lANRBjXO3z6DbpAwAulPll
gRcnLKoy9SSSSbSIjG9FXX10hfOaJ/CAFMuLo4PqkWHZ0gvQIW7gUlkeF35BJqH+R83PVmLOMrIP
86QXx4I3AVb8EM8Rc1p6NDtB2UwElUODuc7spxj8zRr9S5PlH6ZR3qyatSCC5IcmiRbtGGqbQ+bt
C+lxP09YJAx66EQc+P0SkHXY04Hq07ckJs5UwUDOCJMnTZx2g0qOamjK78YCRiR4he1UT/QkVr7N
EhLO3BhiJY4KvyGIWQxVUfTFQGRajDiDCtwP3VYe5VCQB9UUwbXU/H3tmFc7H19QM6ZAhywQd6RZ
J7BI+Q4Iyoiy3VVN1e38ynqtu6A5M2QL0wozKteA6VFlTnHCE+7JqojrdM1f9dB96ljC7ayFGkCQ
bZGOfASBTX8Rb/Eh+DtmhL9/TiKzhVQHbR5OD2GJObJcTCN5I9WYaWjpHmwCs5G9HkuGc23cvWOi
fciwvtu2HjNtr/8ijOb+lzwlu5+i/tLkMz7lwh4uOdqw3TryK1L3YTENEr1Y5p1ieuIXRxCqAW5S
jxBquhbSSCw+1MSO5BYYOAxvdvOcfqmhoOvX750pX3MjAKyh3xhnVi9AMJK92n1m3byIVtvoGtKW
dXYGi39TV8H3Vi7f5cQGVGXMPpsgYRM26hjdR/b/eDisoov/ZgUbOJ1BrcZ4B975f4qeWpMbDQ5s
j8wADsU8rENRJr++nxFRL5zXBXLoseyAEW0tAjQLtit3IRt4k4TG1F3Ro/SejW/iYFdcpSZlNVRt
ddMUk9GLKYuiwDut/3KiSS334oP3pDknsYvheO8+zBYdjl6fs2KgfxsZRwZqgNcMzZkG9GWJed/+
N53c+Sed/O/Ltjxcz71/xCRB46rKOmv6I23asWDjmBbjIfAgj2oczWTEPOT1VzVPfoiVkrNpfIMo
UkNxLqqMG4JODlYA5UoF/25WNJ8EJsCOydIXRcjPplMF2BJ8+s0I4cTfDw7v3nqKArBtSSm6jAXH
mpmUr2MbcSNAQY609EuVTYlap9gdgPtbfB5/ufaK4CAEUFDUzDeqrB+yZcdWO1zpEpICtfLk6016
zJNL/adJl6dWw5j5f79p1n/rZxSHnBdqWq6Pl+E/8pyQ1OTeqFndUUstCHB1dF+YUeLoxl6mZrlT
+9qbKhFTsX5WegRTl1NlA8epo4WG5epVATmXjvY2Cu0xbsz9So5ZsAvdLAubh+fOFW1cccn7jnfO
ZQklevIMTPrjL5vNtt5GkznuQoukyA2xTI9L3j4jYeJQTU4qNjEBlFZ34P9++d4/14yFI4iNCsOH
yfgPb4B4aHIzSIlh0vXO3KdFqEV+vPUSjolSi5lvkVSzkul1ExPYzk8vK0lPs/go01KRwBWbPJqj
Jwdzd6vxdmx+x8VlqyvHU1dDsVwLhqkh9gKmQaUOldguP2afd0Zg9yeKkickWKmEA8H+o2HqIZkR
Bctf6pCTJVDmaCuKWseqQHY76VVoy3yYVNkEw6OYjp6O7H+ZVx5SJu3m7HT1yfUxdECcT4Od4Abr
pPapUkQsPyY/1CgYA1nAR+R55Yeghf2Zf+gR3KN4fsuhJixeh/27Ol0ZV9UU5ASvr4WymQUhPG4A
MPvUwMQK//cnQlDBf4uqcO+0TEQrxFYh58UQ5j83MAflXV3MhMxkFc6QI8XqofcJxDRRkpVCPrqL
i5Ep+T+haIaz6zZm2I7JF2dyjfv6xuzjt1ktvlrxrIgpuyAPe8B6zcXjjz/SUvGtJcQzEMyv/m5K
nXGyMQTsxibbaYb5U5fLby+NP+Ce7WWX3s2g+PJzNo5SewX44EBtTWYosMry1tW3XeU9ZPbwsZTE
Cs9NxOfh/mgUjxO/rXRHfGC6S+ZiV3raW9QneLTUg3wKvGnXL/1Fa3p9n48mJpDCuQhDOhcHumue
o6trGZMkPPR1LKdzFIwt3xHGKZJmmJbNUwdWd8RVNafw6rBjqDodNjnc2bCWwI2FXu7Y2hBvVB+K
g+81LmAnG55ihq10NquHge5Yv9WO3xbUSKpIc9viqwhIsfHZmxybKnBlUq0/NynkrFZ71sf4S5QF
+Uro3szu91pQxmV9czUmmK0Y8JFRd4YibrWec1+i9qr64rhOv3tZewqq6I2d8kO1pnTRJGUrbCgp
+u8ycL5Heh3mDqnI7RghHQnaAzDktVmouAKNGmGpRmX/8EMRg6j4tzZy5D0cxi97nJ6bsryYeuLS
JMKhTy2q8IWgZBG/x21xXJmqffKziodPzVSPldBDoBj1BJIIpywxx7K13ZizUpaEiZ0+VDstpxNN
G3FtXe+eazB4FatLVZxd0ZmKDFJsIZVf/SI5+bGDFPYvv21QfYcYuen0cqCPbJtjCofUB0TwEqAO
RaCzE8ZOOQ5dtuByza7Ebb824d7b9X0w4PM33bj1VStMJbvrIEbuu8F6xr70e6R2IW/hyfW+eU8b
8/t6gydtnYSOIJE6G2EA1DECmMa81Rmuk+jTDOYqiq7toI9tv/mxvDmWxmZD37NxiI9y6Ml9DVtH
7MZongPaIjz0X6ameqnT6jYr3QQBR5ue9jjoOPz1qMBFwY7uGuB5GBkEilvkC61td68BnIwGUMBC
eW8o+mOl8Yd4ZCWpvA7xT5B+TVuXbZJcDKPl9GBmVFj+pXZh+Ge9lV5a3mR7qSFJCPFdlsuu8RGy
5ZLBNZPxtyGvjMsAPQ2Tkq2UeXrLTHkilUceKzMA6PEwGpILQSMI0oAs8BGrxMh5ogfOwV6Sm0Nv
edJytwjrSGcA6MurnJdPJ5/N1xy/Xqy3rrhm3+sFEUvvvflYjjGDKXWEASBOKXxPnQD4Fh8h4C0B
INun9l4knbmVpjXu6NBJiEFYMQzFwe3JgZ7wsg+rYFIoaU+najO46xWxB5KmOHqds1uJQT2ynhk/
DD4JMnGS6Ayr7GzldbPPNXFeltQN20m3UA0vDyao+SEZNYgsQpzKfjbPS7A8JMLOd0hgbtpg1Dxc
vZBQQ/aqvegQur7Xc0N+ptPEe+l0X5PJdx0NjKHC6fIMJc06e173r68YGxrY0J81U39eDHxwoa8d
a90yw8S17m5QLeegf5e4z4IvQUUhAdchI1J92TMMGvr0UCX5BF+x0S4m/rVQHqZjEy3aJfUy79wu
X+s/OvWd9SsUdQxBWxuarZjxhfctBwKg/7BAXj/athdcomHJDr6wvqVNkF+neMLbZynDwCgdRlOz
fsHs8WGg/zlWcnmMPS87FllhoBwZoJsXDbEYGoEZ1Zji3FE5ziUZzRskOuewXuV6FZaHg4awuq8q
gsMSVaKF/JAyUvFnYxvRhm4raTm4bo8HM56Tk1sUzHeanKiwLNg6KU+nVwQR6zomdgXAucHwcGep
HOAOhuDFL9+bAXqd6cSn3GvdS62KkMhAJexPaKkRmz3bcd8fpeMfPANIJafuZNAyvaMD3y/pHE6m
+duSWb7LBrO92E3fXqbE+NVATt+XKms4qSfyg/0y3uOTu8un0Th5tmCYA0p4kaZNeGnM2JC9+DWK
/fc8HUkPj3ToLBGio9Ld4gmBDt7KLnJ+dvr5UXTcLklg3EzivEmvXOAPal12nF5jsRhnPz0vXMCw
xAJgCC8SSE7joTOKczzM/UEvXbrkplm6s6N5HUiGtRkXhijbbDZuAobTGYJ9dsqqCO4xygUwQiPv
z7SFOSKTs89OzcGTeeH6GDFUXlzdrGlretjmFWnymMIQxxsMCJRmLMU3iGFcZ5xXBnDeoUSpqh5m
lia2bYdQ3/KS4yrhqvoeBDgfv2KM1hWv7rruWkJpM6BX/y4S980ul7e1usBysQqZkx2kyTgv7rvv
JK7me59xH0zu4sPHcCRfpj7UlZ7BwQUcWgn219FupUYX05QeEgRVs4MRVpt/znF8WenZwizcrUch
zbiOzCUT0Zp0tUf4Ufv1KlfCtIKIlqi8TUkIqfFsJMajYZPnzlBluwwB46/uvtZJ7czxIePykGTQ
rYooaLca/seK7Iynbbd1xPKsjs+VQ474BVZ/y97Pq8BFM3shbgzKbZd/SEUN1qGdU6a396UpPxQf
VrHPXQsGOsImRolT2CEJSBFBRhXRzwo1l/EccupTSrs8Ui2h5uAX0EVUlz0iRCtnDlc325z4nwxc
cTMMPE8P9TlvIJ1pQ0NrxXdWkcwS1/rmY+X2jwmdu5fusb+Hp57LgzHI+9Kn40mUONKlVvLQFrLa
691+1WytBGGc4sptq9OLjvDsd16Dsgwi5ZdF/vUG8Rx6Mov+tpkWH8uA8mz0KF+zSmlQA/M4ac1j
qwf32FmYVZo3ulu0Ia68OzB3yyL9WpqCe5UR1KDdc2Xl7roFUNb8gXFLs+n1ZmfOza3x7KOYXYQm
znFtoD3FNh467wm2xJMsO2s/drC4eq89FSuapvSAgXYimeqmK0eHMp6RRJBrP1TnLqjDpbBeCwVo
1kpdo2XgMTq2oTIZKFqsq2PCm6LTHzuUL/w/lWCVsyciXP6mbaY3Ofn0oGjmdLYiK2cggyQjjv6M
CTaJ64pYEgsskjJyk5n1I0W03KxgyxTRn3hj8c3D/wUj5O9I004x8xV0xbkM9UyiJOKiu1M5QFex
J6onEVMX4RkaWsOyINEtPzpN23eF9m19gtiJIPSwP1hi6jeZ092VaMdmf2C3bb6p2nPFDyJ8jPrG
iUNVn3dN+5ozukYkQ+1bAtpkGW19olXXtNVIxZDeSzFbj43WP6QeLOiohenckXBBLDekWuW/gD/7
JtBrhDMZ/sguzk9cmj44d+ngqRZP33QstHemxw3SSz4evBNNeAj8ogH6TIgkcV4KdW2lEoGVlfqE
3D/+GFS70U2Da6+kqKmSIuHhwaXZzOnWFlHjIQIvefDH+LcWP1RozkGr33Qr+qq1hfRI+JOEqDXh
5FXU5HK5ScG1RrhKMz3y+q09Vk+EQITsPkhdpmKXavGnIXgPVZXKgU32hfexyObjWM3BD70svwwT
sYC6b3sjeXbxlRj7+k8e5SdDASAlyC+6Xv2Uz+3vEeTUUtc4Uf/W3oArRbD0XGIAc0jQfZRLFZ2X
tj6VlgldDC9mGo2j1Lh1gsh2Qk3DcWq0EDcOjX1wEti61pR9rYgIrqxhTKT51gMIDG2G7uu3yYHd
RKPx6uf+T38KHsGgdqpeSsZhp49+pLhWvANKOlTFH4KYud0yYJHaLZdcqd//7mUxH7Ssso+AoD/S
+/5gcNiARtcoqQeBZz5W5pOxnxM6eUjibIcdugky0SZLUlRbh7oaaHCU5q7DQ2Q7Nt5eiVZUP65a
EmemvaYm40nyZNvAn5krAg5XfX1m/cQ/CMGgUnis/VGdcGrHSY14pi9wlAzuq3BqVWAYalE1s/Ym
SGsWyKlXAG7FrU1VNXvEBRe9RH2DoQK80hjJL4VfqfhUthT51uJGzQEij8NkILMngnEdAKz6HKIU
WQiwvwxvhEqrug4Cz7dph/viqXUd6l4q+9Egb8iH0xE8Dkt/KCsTRzO4J6e0MyBjuT5TnLQ4p3Mi
OFreBtvlw3AumR2fDNt0tlbn4UWMn92WvBsNka72OC7uS1+LaIt5FjOefgT1tn7NapfN6UFl30Yb
rYV4Tr+GnsytuYnE0Z72dQKlVU9db2dbodnzKa6KWD2dOYlEsENOOxWYbBmCRr+UdHvrJdgZO66M
mh92oqNP5+bWJvupmwSnKztSVtIsNjaqfQ+AVu8oDnJp75povhmzAQED1QUWt6QK1rq3IYKJ+6k1
zqtAVMZH2xlojfoQqacmntYB59rkmiO6Pcu7EnzCnB30vS2rH1av7eNqeewkN+qquo085pVOMw17
63MIpnugdVPY2wjU0knYp0zHhpHErwoZxL4vvWtNbAwDNYD8etaJ4cMDpkrAHnQTpW90XG065kGb
H0z7HXNtfVvKEWGJQnyc2Ebz1/niCjZ99gK0B3gufbWz/KpyDf6nh38zPgTborhlKSwholNAD7ht
Vs3yqjxJlubEjnYP7ObHOnKbZ846v59/LIFxzfSFMPEl20CFBxgLcsVSEGETZD9WxRtKUc7VZPj0
ouVpgrctK+/eN9M7FpVYxLl3GY0PbeUcfNW/DkAVsMbQbClfB+IRq12pVF5q3Ow2iGW5+LWf1HT8
GqQWZ5ukyoF80grCebNBcRD8Pfmyur11xDRCI033So253l25Ne/tprv4woS6lL/ZMS+lyppTMMCh
i/pNocq7pmd7Xm+5Uk1k1qGGGhQN4ycekRUIuN4cMIEsbHr3nsVlZbfU0X+LgftS05L96LJzBiVu
Bwo59j24rjpmsuuR7Ofxp5aRr6icCv6OpI1WbqBEuUoTNSzaNdIcZYXKrqw+Q6gWzOozQOeWYX5b
t6fBYzbReXcGTZwsqkaqdHamwUcuB//6NE1lhscWlnu69me0x+99JInLZF7Z5DFpu8fU5faoATDW
1aC1ab1b74sVQ9AYsDDy4QHBJ/E+9F5UzQxpMw/XycU6wOqdn2Sjva5aogBp80aD1OgsGQZxfjwD
JC7vyaRBaYiSvaAeBnvkWvGJQghfOFtGjTx8DgTVFDha6EmEeoD7AyARGwMFZ0zLNVYLsh7onVUt
PVj4KdCDnrRW3AJsXmEdiqtRsPl21ExprMF4gO1NITQdLXXi+VA+kXIXN1WPWbgQl1jXKL0g3hAK
+1KVlkHpub7LWWJ/k9Sd/gTgs0q8jDdvcTOuUmcu2WmcYjku6rS+0XCZ7fhLzfrSBH7K0jzWY3ZY
H8tRU92lZpKatc2dxv9LaEiicfM6+3zy21VYrJzm1K4PbIcNVHpYMaAJ1smKN0+xAeGUmYSausA/
c7c61R4T3HqfoT1sZL/s1QgTqhkzL5+PpWxvyJu/dzS3SxO8IX1gcAGWAaPefMiL5Pt6DzWGIffe
1CJY8apdXM07v0dhojxqlCTOnXBjLPz4tgppfSXAV2peT/tdAFKgYgoOaEsoM9Sd6Y/FB8CRvtAH
rzvFwEDbmKddTqE0ZaZ6M97XEcdSYkpQu69z8jb8cTCX3kw2Z0/kPaLL+RC01JsA6AJ/BsZLovgi
Z+8jLeUtDWbklrGxzr+x4W8suMerfpIQe8DdmpOz7MR1VmYCpZeLfT0dbPQAlU3foBbrnFLb9wqd
UmULM7I0xCRuv6oKVT2XKisEq0T+qhSIK23Escp9YWdAxg1DbehTqDW1o0WksIsqaCfSCNg4Y9Wq
G4uxz9kh+hebtxrixyz3NmJnWdvYglZfK2EAij0zU9GH0or78KNtNQNGeXlLl4ECJXY/0MLgfl1+
sNN914N5r9qZVGlr7a68JR7VsRp+q10vq4cdbH9BcxRbGzkVvxUGKQdqyFXBzfnxHuOlg5MD69rP
kQbraH1UnV4D/Q7oRJfIOUmXmLf1JSQj5pGBIIKpIorWIfZB4bRCrc3Jj+6rr0WOzJozEvZvHx8r
PAHyWh+2uWN+4P7KUJz7Kq3A032MyieNwVmDexE/x6+BNqQ20avGneZCBkbTYqM2p4VoNrHRvMyF
29Dx0vwNfCxBjT52cDajhpCYZbEWKyihbkKQSeUnX+odVc+WWC0dmVJ0dKb+F5MubTNkelZvHCe/
ChDkxRHFfoX5dRpTIxRt+Xso0gdVOS05JRq17b7IUlTFgrXDWOVdN4BhcFuHV4Llq7l8awYEuB5A
h6sKCce0Dfw7lsu6Z3RKl55lEJpy9JMbdCyXqJ32wOI7LpdGj2H6X1k8lc00eLTOPliugcNS6wKT
VtMyb6k2ciQVdLtxGSrnC2AixjtK4VC2/R+dgYeGjcnWHNlIyi+oo4C7kXcajAA8hQ7MVoJbpx9D
uGQ47GHtBRtj/OVm2UEt93VPzLOUpxuy/ToPcXVU/4XHSIkSbC0z9cSHyu/88iskEEN5zWy8ln1f
RGdmmlvZaG6oMPDVssBPnT191ONqVfB/5J3ZctvI1qWfCCeABJAAbjmLoiiJsijZNwjaljDPM56+
v0RV9+9yVdSJ7tu+KIaHskgCicy9116DoUTx4QTKW9iIpTJqyOX5CU0HAQcw7ypLyamq5+Ckai/L
YR5aBvN5HBJ/3UQ1LD7ndaqaEhr36wImLDiG1kyYrPfiZTHHqNMJtm3SwPZED9QnbKOuF9JDm84x
xDfaDFk5REnsMfkNds2X2eLoJqoTnInYu678nCwMkIgRHteVbb+ETMBXuTYfxpY1kOcc7LrXG7si
OXTK5iVzigets/AgkdPNHT4WlbpfJdBLPK55B1bj0qTaZUT6dMNu3nMUzOi6vEFUa0UMaOmIgOHL
NfGgNCM+MGTIPmT6Fcd1hCFqdgyNjjlavlHTd90BfezVUTeU15YtWSErWQEeY5SHis7I8SD9QR7+
XBrodm5eTLO79sNorQX3J8Ggf794LPmMSzSmtkNnbsZhDGnPId8ONBjkd3wkZXE3pToloCRZ0lFU
XwXUwy77OkXZTYRsEUzn+vUw6+x1ULaEAzlDQ6QTVVurhMg1pPI+8vUJSp31nCnGRzr056oWM/Oa
6Gy5cLDqGR5cpshTZUDxbvNUAs5ue46WYJLWCn/jaFWBkm50jGwXykWL0exK2sFJUqSsK4/92J8/
HApbuDmoXnKHBOA/pq5z9p5VqDHsGheg2uHnjRhq8oRC7ErkdiEPhRIu3RTQnjZYk2Lxmb6Ptrmw
GBqjv8UthsgRH9mpv5mCgawNJXetTnI1E1ucdyLJAKSy+aEahqmapW8XAIVbXVGVvC3mKlFSPZBc
+aLOzQoOOsB9d49DFTJy1cLHTIccg8e8CdIfRfe2bKHLfpbH3yJJU2CWcCmtt9SL9n4EPiD7kSiD
un5wmL3uaPO/aURUGln5HFYfvdvdyoq5uhtzz1JByRbBqluPDgJMMzk12EEuY7zFKoRivCQ/fQ3+
+k11d3ngHdxoWPUQdcxcAvIE+2o+iT5U9gANeA385Z1Vevea5u8zI/m+mHJkGjtcpqBpNASrWpE+
At/94rVUYL5JBeaynSv0y8EUYOF0DHN4HNzoHcYh4N64WmDOklHPGj3h3uud6LAYQy1Mr6FamQHn
wEIcUMO/REKidYPkA8oTlZHf+SurSj4WYyHMbhkvFSb5sOZbF1sfcZO+KgMjdWzqRYxIo6h/ukXz
AIny5zKug+23n5rybSathW63LfF2Ub4NoJyKM9S3sC0bJruhevjqtviCRPNuGQAbDhM7AJqV5XlP
eAE++tD9togy2GoDOO+t/6Lap3GkvMfGEX6qkpv1jnKwojrMFMWvs7IHmXhiPefaxwIOC6nkxCOp
G1i9MCGByGpz340GJnxekzZCcwCDiHBWnfkcoqJu10N+Wy+LlMFov7Z7uc6w9laDeHI8YM+qq8/i
htfDADJryxMw4UlxlVAvHJbab+ndCu0cZf52dplppjLCjh+yfVIQnNdAzDYxaIKiG+1HK9m3sXwz
BFsybNPvoaLUhka99RrBiJQ6xKzdC9E8wTHqy7fWcKsN4521J9szXDOI8MpKTHVpo7JEQu9nkdzx
VWG+ZEtgHaABfip4nWAlMn2zP4isrXIaW8aoXSd+2laebzr7Z2qPKAqVnYTqbBQ6GnEC5g1+DObo
IEukZUv5a0fJZxUVxIIaEvfu49TpD2ExQxUw6c8suzri1sk2mjs39UDEGdQ0ga5GVdELAY78TTU3
jb5Wj3FNQ5GpLxqqCqDtHrWDrLN8648uLiFG87z4dyUzx3Xk7uDNu3SAAu8+xq1bCTUco/GQZ9nX
dvmEcFowslqX2GAbQn5R6DgRmD9zrb4pRyvVMzL4eEXTcqjS6kl5ihSRfZoBPQCRqRlHi+mp94Jt
6TsqQnSY7ORsd+wrT9msf1m8D1P18T3tNOqavq0SNMSNcqPDSSTb+yY03eYeEPO2oCzGyM4RNjON
aP1agPMjPI2gAUbmRl3CaU5KPnJ/cRWZpyD2jwEKJBhaLTPNr6m+TNUXCqVqPJcnd1bueqoHW7An
MIqjSfWSWtkPU+Gn6iq75fyQle7RKRnXzfJHNlTIZKDo6tnnpNziHOuniMZndXvIjkx2IeNN2mKG
AZJ1yN0g/yBnZlM51IfcU6u6IOHjQGeMp/4af2gOArIYKlVZqcu8VMQKTl/66xF3eIbITD3U/z3h
DgdbnJJ56QBb7BVQHif3k9oo1AmO5igh7m1FTiMkiZLk2klTuk2QbVPb2hn9MF3DN3TJX+2GjVer
JQU3PjVciVmV2q6C7/G6fJTEaS0sz7mDcV1X7mU5SXpYPtgd6ZTyzPfjkkqEJfpVYliYzdnR8gM8
29iiuock776qvWY5+8mDP5sQj7bwRK1pp6zYOpVLJoLo08cHA4/2iAgTvA2jvHxvi5fJtL8sDlKq
6JXm/C3NvXsUeMp+0CTzKgje2rPehF9LzfxZPlu7xCrsTV1yQ1VVsRw2mosadJp2UCJdX5WqaqAg
zg1mCSur7+/ifLhDJvUIRf/aDFjAo67/kg+XMGOSjCTiSyWEySAxZutKvi31LTF6Grliq6ixCbys
hj/QOMMADLBtlI0iMP9gQf7pGfynuexvFsa//fb/U0dj2zJ/YVxt/u5o3DS3H2HXfDDH/Kut8fIv
/7Q1lt5/sAt2wdgsnIil8i7+367G5n9s9k9Ilo6p8i6Vqf6ftsaW+A9u4HTU0pWk/Fgmf/WnrbFl
/EeYKn4HSqoyPMYm+f/C1vh3V2MXhozuQUI0bFxF/2Z865kTVh2lVh70ejgXFg7sWMs6YUlYnFuw
zFxk5L9cpH/wKv6ndxREpZrQ1UyoD7+RatPcIupmpEAftg1+BavZLV+FRNNBNzD4YfdfaJm/U+DU
F+SNyM4l19OyXOX8+0twQYChKtOUpDwY6Q6LQoj0znQt5+Qmq/n679/sH94KlrAgQJw31Hm3v74V
lsEGldRcHhTakKTJp+KsRuZW4ZX//k6/2xXzpXgn27VU/Jr3t7vWSmTPoc3RR8CXt/VctosmBIdL
xui/XT+DNf8Xa2T1XtLAkN3xbLy3l2SIXy9giY1LEfKtzKRGjmfqV7ci5dKV9wgDoEVWOikk7p1R
t4h4p2rHXORsBjjFi/8Wgvo7wXb5JELgEe+ZhrTc366vAzlMa72hROOn7XRy/2SnpNLj1dCmK6T9
S2M5Hz7mIv9+sZdv+CsNfHlfU0ogZwGv11b3/ZcroBl2YTpGwRLSEmYL7Z1wepjOw6VqxwvTaSgR
wSnO5yvRSbSbWnSrrZpJAzZ8kVWDQrrySyyTL/8vH8sycUVfYka83x4kWRedSNEUH1qrARJK7QN+
/SqXfmAI5LY/qeUQ3PEHMU2VgsDbIn2ekoys6q5/cW2Mo6mTBxnc/v2D/eNtggrM9kRtwPby18s1
dzHebfDHD7ANaqysBSrUrt9ME2XhYPFEMGR1RPuVrOH/Fk5u/E5CXm7VL++t/v6XW+WSstFrsO8P
VPaPmPFQf4CRr4IRJVE9Xked81uPx8Mg5fcoes1r/78Fw/7TJoDh/P/59r/dlSHJQlSAfII5pGNA
83yVY3xbDLRjtoR/v9RCX0Ls/ro4iYN3XdYljkFCLBTgX74xYSW2myGePxR6uYOCcS+Z5gy6mnTr
YDMWJjpIX/uUKSNepaspxAs8dYeLXZuH1iMnnTTCe5d/M6XTveezdkzNO46Dtysb/VoGEWqj/owP
+cUyu0sRYwtdvKmyyovimzRg8Db9eJ3TnYf+swz2ncwyHD74Oer/76RycaQUHop9MZkv04SWtgBB
aNwT5Kb7SrJAE2zNVjaKnZXZnfO5rlbgpawVGwSohz/HAzX2w8Wy5F0vmJQa4QE/hgx2HkCr7uUP
C/qvWcyVquk2NONTVOEnFJhHvxjvCmzjUcxA/0zyp9Yh00XHJWmdZZ2pQL+7rAoOk2/umni+tpV+
sJqfSRffUke/T0z8pXtvR/sOG3Hot8KLP1WLqLpntZ6ExxLGSMekanw27eaHq7ZidWX0BI15KJpd
OYAhjeKH5uBZpytydRgplekDdkT+auB7GaM8wEn5krYdvEtkZVzPZfNo5XiPyw5tfl1q63HKbgbv
adVcIMGON3iMfIdpuhgRtbfe3QaNL+fOHVytFhCwDZkRsA6G1iPnzWA0nDnclmLEdTcr4ImxganL
79vU/EmyFYX2xcaMHG539ok7JBHOMBqc4EHA6IIil2FjGer3fl/+IG1gZY18VW1g68GX6tpH/Tn2
Pka3RAniDlcyV66umDEZ8NgXS+9YhcYjFIBh5RMeioXt/DyaqJA4hD23v3gIibMMymDS8++9xts+
J8r9FLPnm2dzCXK/Ygz+s+rHe0tPb+ot8plKGY4qbXK3U+8XTdW3BhqHp6U3JGX3trpSFD/nscSC
J9GveDpuFCyVFPjnxNmtd2CHmOO1qiCXAY25RfBsFgJn29q4xDjEQqFgTQV2yyC1e06ygh9uNvBx
MP1hwOBntIinPsfyjESwe0umpIdSXsx8onUetruqjLR1U8VKaAwzcqoeZdB/uCo8S5jcrFp6075K
zsVHZmyNJ9vBGqnN5ZHn6rR8egdm7mo0+os6d+OqQWVwU2IprBZuAyTSYbJOXgsQOzLGw6vZXCGh
vKqlTBgkj7Iuz5BViSz0s0NscG8iTvs91qdYh/VXs47LXVMXzV0ST69GlNcniJ5YPKRhxwvqQwbD
fl3uKt0fWR+mgN8VPy7LEbLQZ6we3Fk1K+hp3k0RPDttTvqAo5KI1FaizDAHCbcy5VkpDmy3TDOG
6xIihE0h8h0fy1kNvUVQ+GDwXnhre+oIKyl4OMlknqaXZqYmXLatXh31oZpmjiyhMrDW45hKuFPT
FQFmsYG9ov9gstHjgqLPdLNMeS/rLsF0vigrOMpsfW0dYPmRvDp1ctMq61BF7Tcb0tLEM9CzXIwA
dosG+ViHAiw7jixvoAQeXUSDwPnmfvkfvG6PTTMPmdNf6ewS6D18LIzIuOSkICNqCBAsdemm1swz
Dt/a2p1wJQEwgq7nzJjaWwiX6/FeryNtg6z/QUeYRzKh1u0H/WB7/XasHfBfolZ3A5ki5BcE0c6u
R9QXXbGZRnGFDMfTJYuSH1StZNtNwLE86X+w8gxseMrW8LYgbpui8tON/zDbgX2Cs8A8C+x9C/jm
FtZwxMYcrkg4HE2zunNadtGmVMdkgeBOg9G1k7r2hWcLhY5UbnB0taJtHmDYYBwa5tk6KK0XkEAo
r2PpbdMyfsWKCo1lbmVbL+XCpYa+jTWeqxQTdUT403Uh3i0LcileZBd/quNAz9JP1CUHTefSsMW1
LeaFU6v/rHz9JQ5zpAHG8+B79xMjGQD0AhN+l2yL5RZNLX4l2X7MsLJTi5+AaxyBj6bCwLSIBZXH
+c0gQg6rPkCeBtx2IpFqbbOsw7EvthiqfHRgPyR4SsQp3nQ3wJs1PDPfRUBGqxTDaEAUn3lKUL9W
HVckaKKdC6ui9TRiiCvju+wae+PPCfwnL2nBCJlsyBhdDTRPkl8CbY9VJlOXkfGlLTSYDYhKo3LG
mWOUIYL24OgMfHiY4+wwfrvpIfDj2j4Xm7IoN2KakSdh3oDIatpUhtvCFvbuojwnlQtOCAP6cM2D
LBiUFQ95KZlG9ZTt7vRRuS3WyOxbE2cmENeH1AHnsoqL1CeYfqRmuO7csdyZNm/Ws5lXsQlwF/Vb
FEsMttW9K1KeoX5GIWpd0Xc+jiPLpc1qbN08ccOzGXK+HmkQkCtY/UzcwpTb7jjGjX94Fhaj+hzz
JcsCyFxqIuzlf3ixTZPkoYaaNJxmE8htZQofprDDgLEq/UU4mJAAsSfsVC3rd2G87j5GHYUJKRoF
Qh8S8opL3sprPvIIhH73MucQNtRebsvzrNvR2saAdR0M5ruTY6exbEF2h04/NrJtWEJ6cATDpPJH
2dhX0OmPdOSxNV39lYAyfTPnMQEKM5aRxHmC0RHhwYeZ0w3OQqeK9oAZAHGUJffctALsZQC7267D
VVXYmzbIseMqIxzsiTmVMepfi3NxM0+yOKgJnyMMnnAKg45nGaHVaJ+6PApX+Yto3f4lr5jFCAB6
Mbs/pmx4Nhx3+B4H7jpM5DFgOPSNvAjd2TWtNhAfaZ363iwPNN/RJh6id7fp9fvMi4eT5hI5G6X+
3izie1H1+wobhYegGjH4x3p13YrA2pDsNq2VRB4GATgUkut9TpRbZFw92EIS2HEtxvQ14ijFkQJC
BPSmqao5BPV0r1dztWVBR7j+q3j6zC2g3Wj6RkbVtJnEtCVa464OzQdkgi/5ILH++bb05BbLHvrd
tu0cZXlnkGsx4mlhnnLyxkDZxRPUkHxjFMVjIhFA2Jp7KPG8Z+JL/nEaZttocq9GNBV3GMhtqqSd
10HWPekG8zfbIUdHNME9EYz3ldVVu07CzZDt1G9hMWA/U7U/tUGeSfMm21i0uwg3mf1YZvc2tC0e
iuTi4fpvZ1cX+jf0Bp5PlOJUr3qDoySUDnhUcpv5SFoxPfu0nR/tyPGhd4Oxg+JKpkTxWJsGJldW
vo60moy9eKO71Fv9aL1bGnOzKWAnJ0SFQiugManMlkdf8vxPnnXoswTWaBHuHZM39LBDQmNqK58f
joBedMjPiAdaxw7rctraHmF28+ShcpiiEv5ftwnqRMeCqwAzlIhJcPiyDyFklsGZqlMIXRP7044T
adx1U9PvXa9+ZL6eMPopp03eWhujTZxt40w2dWz/tYl40uZ56PEmqymj3HSTuxEKSAJgHbfUN44T
1gflIaOmbVUzlGQQ4YIxdBj3apgaYZEKaS/0p40sdRQPTLCQj3pbQ/O/M4thOSmejKXeXbbtvrXx
grQlTIYa71avT/fLSZebBU0mqnFMOZGQjIF1R4IyyUngBGxn3t7P84uoLLGfEcdHbmAeOg/GMKfC
HsIFXowifPCg58BeeE39KttNffM9rTR/NwWwaAk9wTyr9VQEEZbjKNJFv8MHlqKojYK9hdDWbeUX
10miHd2b3PlR/yCn5tXDJm09kQ2xIqIbawQs7XRBbTB37sEdAwrEnDLd6Exc1FgEMAEp3g3Rk/zp
Yb6J0YfrGVekdNgATZTpGmWyHanYhTK9qQPzD3QJCURQrJOI+icGEF7xrMMGs94Qe8KghW0kVVGQ
OHPPrF27L7SK811QZ0mdzgzHehyu2ASj0EPIRNmahCap0ZOyy3xLWzQZPt1M3LflroZTNHqSQZyD
/YEx8klNbtCgIR+T43q5JrPpfiny4ok96a1wg/NS6rYxbSZWRuOqIUJJ4DNNrEJ7MXBUEh/txPeG
DXjzyr2qlBEGXfMU0wvBEFzmer+P9DpfRdpXm72DTdBfjbgKbGcTcTD/ERmC43LNdKhm6NlDdsV8
yX/UUgw8vJw/Kge4NFnV7QSlXZ1TaKjUBIMRwwHWvFvXp9DdWjSmuzIiPsZi+N9bHT+f6oKBKNsG
yQ4+ynPfQapHQBBsDm5jrJqtTmEtnboKocuEpIucV7+Jv+M3hM1GrSFdTG7C4voPc0PHSZ+GjV58
rLhjrQoVSelISC7k4hbpk9OPZxTjL5krz1hxfZYqvTRut71bnQtfPWL2fLU5p9dlVEG5LBssCaoX
fH+z7YCBBdns1UGr0nRnuFjkkR5xb/Yw1h0r2wVECG39CL6CBR2f/tIhVAYB2oKGBi6tqamuLK7N
mN0tJVWbP0OyxeqL5gsOFH6ODQlsMweqaktl630TLUbwEfcUas+yQoOuSVa1N9/HWbpxSx/nOdjT
y8fuXNzTCyMgdYZuAYHnQZj6IwYoxYZ8VAiESm8hpPMSpZ7KEIACm/UXM/OGVRYah8AcLuYw3Uc1
xXHncOGp7GnQMNxkEEl4LmKt/pJU1D1ZGhyDrHiQBREINla5iHyuyz3o1BwXM2pSJ9RnUPtqXqje
QvXHeji9WdBWuqwr8A+LoPb5nrFyTBg0S5dspvBeHO2s25RaUgesnnkOyTRgcakPIZpi46nWNpfZ
gyqmuE7wpFWzWsbzfWe/OjH6I62YjrkQJ1nxTDT29Az/+eQ4032atI8CGGIy5iMjO6zhcv4P9aMV
/mEHPU5erxbZBWU3YefOGsnN8MkD0jOFPBSd+61UoXGlMZ4MHKIYd0Y3U7XoQ0BJ5r8t8Nvy4Q11
5pQW61VkABUxhxS2Zp+tzDdDwb/Ukgyc1+vuQJ5Vv4tsuGHBJ5E8+8hpVsaIzM54Ho1IAsGMD2h8
urVmP2o9xGOiqNSG0TFESwlG1NltnBHOe2TWLFIuj1bR6Lhpc6LQoAim1+tcKqvqZUGTq4Cdrra/
aa4EPBO0l4k13atzGfItYS75R93zTKumvi8o2TuDaQWuCScLIkqLse+69fHAqwJ3S4nhbVs6YVaw
om2YEdPpvaHj7aKe2lmhYwwcf2KuZq+XNe+aFXrB5UHbueOREIVvyUgDojZanKei/mdd9ZjqdDt1
V8O5O8jCvo1peIuNH4g3SHmQCTzwnG1Ge5xgjpIRNG3miK+tIIi+4ekJxvFiO1+SLvyBu/Ocg6rU
UgSc6nekzWqozbgmvf88zuO7+ppSU5gym2LZyrPtAmY6eOUvwGXXCLpJrDjz+FXwdFQSoGJAHrfF
izPcLLMBs2Xw67fwY3zfhIJjzNdKQ51appeKpIZ5IFks5PHHZp/mnsx0xMnaeqFLGlDJkAsfYx3Q
q8/fJxnPUILoOxTgYwewqixQDTnwqcNGu2PUszcoEh21tJcXvH8Ap1aRomRVegQRewpJ95bnUY2o
m4oBEwOLrRzGJ0em03YBFsIvqY1NAtF9BH8PLLwgogFvvYwkMxa4AcVTEDGgKoGuMwwqM3D2BNQj
w8lnQTxMDwfUujv3qdj1YCfSVr01q1Jg8AaZcg9niG59gc+IrfDMBM8//2GA5jI17OoeFycWfE2+
4lgP3wEPt1VNCkznw1YwKPwyI3tve+NheR5a0ktqWdPZ47W/hTG9wbf9pz0Ty5NUE++ctLtgJFTR
fSPG+uC2M0t8efzgAZg+dgVLq+3Dg8GO62iAMfYFPds0In7FwMhX7T3nfV8FnzJg47bTedsNtEWw
te7qobukA4Z3pcDIF/B/NRlWgJxkJJBFNZKgsEunFSioLB3ZGfIS0VWbuRtXnY8MXFYLRpppnLoR
oFtu4wFLtxqH7AYyoHrLUfX3JQ7BbcgNsVOWZDULNlKQu4wpehiVB9pTDaXtUIAMhvsKEiL0C/zU
qil6aWSFw9DdYKJ3qZNUwxcX7qhZPIf4l2EBidTab84i5mdXbK99/NoGqLP6hi0mtcnjqHvjvPSe
+SyRlLnhJm24RK2TvdbtdBpiGFGT32nrtM3ImLOdm2NkVAznwLTO1ph9LiiNpvGla5JSqhL3X4md
OF4e+toOOdpQHvxx2FEqkmJYsWxtWmPPxiAsjilPUaQ5IWwDT0FymW+xaGL3w01oeWvoXjhSYkGq
ALGyhNpZm1y7xIOjRajXgO7pqYgzZ6e2ksU9rfSYIYVG/maN8rMbMeF0SYYqQBHQWkJVfsomjpB4
BlGai/dmbh9LjdbbLxKaqNRmQ+V4w2YZLylU/UvPjNk9kLM62xJJGd068qPCKRjGDsWRgqaEzYNJ
0g1qu+IRlGHFsJogzqbb1IG3w3cs5n+BtWR12U25tbjTDnfw7mF5lhtN0KOW8+NSzS1flNJr2pS2
xd5Mkwcym3nqppstP9TS9n0goucApnLjlt89Boz7tHowJv0rsSLgDQwB/AAnjQjVjhmaPpADzkLQ
nNbSoroeqrsiDzCDYNWPyaVKMCXWSBDZsEL2TT59RedGcedE59l7Hhxo7mXot/dmSh/aSkGmxkPD
WcpWWkMIy7NjzFc7WuOd7pY0BfX00zedN42AtR3t+d4OMDmzvKmDRJm9lxWi6RImOz6lir00KUJ0
lkNtqn4Qrih3RIXi0niHhubrHLgOfq30un7bwCYMyrs8cTCblXG/wcAMSXgkHka9714mPXvNkh5+
oU3alqJPat5utscLIVra1gG+W0c6AXEEGcLdKrT6ij3kPNrHwsfup5hNFNRmGuOnZ91jKbfpRtHt
9L4690k6rLS0L3eJwE9JIm6GQ9qpKOK02aUGZUPcjY8NxkQnASM07GEBkxgAqOT7/SGIhy91Z8q7
LEJdRLlNe3SD5kJ+rPtqo++yM1heTal9awtPYaRBfJhLkjpLPXmDZ4doG9LTycBMBdJY/kRAZ2Bg
c65fZNW1u0WDnjWyPSbqBWe6CrYZuhChQjnUi2/w0n3FSsI4shbkny924RzbeKL81z0NoAOtw66f
yue0IgVkeSE0XBI8g5ApCIq7Jij58Wn+iDdZsJ16jbBSlJyhgR9+HYIXS2XqYFRBC0LIbudDMtzI
AlFzk6Y/Gl0Txy7Tv+YlAwXo7cY2w9FkVQxGdlxeosT/6tWTtxVmZR9HN/z1ZfmzGOnzNqyS7xEJ
JVNaTHdcTetIwqZ1XH7122/NsDP3gU0gcIG7jmV141Z6GFtqeawf/+elHIIUQLGMt33lA+FUY9TA
HkLO7hOirPXdAbstTLnDaqiylcMuYEanJDBf0PNhWO51u9Ecx60eRqfFzWJ56ZQlRd2o5wrAf/s/
fxH7vFGagGgYmmkclxfgfvHHrzplpwM7ib9xBoVN6sLiaY2qJ0/TGe6V+qVJDP1SYNuzS3KgwdCX
dyF08VMioldT1tXJanEeHbQoO2ikUh25S5eiDdYZyYMvuqxP/PV4lgYxC2aSxndeisWIG+XRmpxY
jP7z2ny2DU08R6FebmWMKZDnQX1sDbvZWVQESh7hobhHz8WCUr8FaK8QSQbr5XfjYBtbEH6NkAwy
AbqOjxMMU3mZzay84PfsAI2DUyx/RmIt5UcnnyztcSSj7hm1EqAYJDJ4j5ZepI/RZqQ1VH5UYQ+6
P1uJxUGEa0jTaRL4W/3SzsOfxhjAdFQmILnyBFl+1au78Muf6bLZ9YH1jvQ6RFLpd5tBOF81nSyc
0Uuqe5wmgvsM2xNIZMdevSy/GvvwBeBsXjUlJ7jT6OMxkOlnzKB9mzA2PC5/tLzoiffnb8saw0mC
rlNkExnBT8wZBJjk0Q5xIzCek55VLooWYUhqnadnr/V7pk28uNP0g+PIWkln9l/w3CyG+sWGGujX
xXQgL2Ar1FPsqKeznTx9jyrgVGVNwPJDBKDl7Q7EHc2vwZ+IQFD/2/q2Hc9OVyfKDxIb6BprhYit
ZhNWqj6tt1NrYCOmHnH0D3jNtiWpcZGO4VSEXWDcHftEEjZCUEN7TNVGU/jFPko6b29i5mvghOiH
WMMi1dHpKffpKM6hG28ZJYqD3+5KJ3F3cLOxmDRwPJK9hz8GP0rqNrqNzH3s4jbE/9CY19E8Eps6
a9AVZf6jwin4OO2tTucjWHV3JF6zY1/DBIeSkF/qrkWgjRvEW6CIcZ37EULSWbeOy6+WFxKt//xt
ZJdil3kuJ2d3R+wI+ra86o+htHiTIfzzV8uf2cErqQ3zHegx4aD+CDweRjO6YCTIK4G4cAvZ3cLr
ufmG0OTejhyO6Kl/KsPoPQ2rBjJwvQnLejoYQfsqEoc7P67CadIRz5opwMMQnPzIPQr8zdaE3Jan
0rMB6WRwZ9HykNyBarDUv/uutY+d+ybWD2ExfvOq8jrb7VsyUjEaBJwP1KV0viI+ToISPpjMVztG
Mt9FdcxOEj7qORgGxgXgHtY3XdTgBH3zs6Iob+u020McLrefJgbDkYFN2jC49l04Cbk1HGhkaGhc
6ZSbIkHj5znNe2xn3xvpfqcxwZUQeZzdBd/JIL1NVg3tv7nkgc22PtvMQ8ZdoIV36gvoYtiT4uvy
SIwhXsBK5xRPFLdo3CmMBJpbrCYBWdZlH+wiNmRcsdjb8Lw3TOechux2tfwWpebXeuaH1IRduyPH
3NBhaRkCNRp29hYQY8ZMw/0ivOA7Wp/vCATAvZ6jREL/DKjgbJv2e8ZJG7XkaTaPcyUYxgnmvTKr
d/asjCamVpyIgHtnF3pI9BDfJ4PxFHzbvei6J1GViPbHbjrMabvKas3aEpiHsD7igJuRFzCL61f1
Mw6Ww5Zqtj7NEgScUdQn6oHxD5TH0joyLPE75muEqhFI4y+9U+NyykzZGqHJM6/zvVaQbXnI/PrZ
0HtktbRPC6IXe8GngoIw3aGh0kFY3IwocOGT6aCsW+zhWntketq6YpMDQ7Q+DaS5tml0hEbfYsV4
7jVO/YRqaWvK5BZ5+otJsQh2SM9M6tw6IpLV7cEFoORTNUIl6ICF0ii9icrVVger8o7/zrexFMXs
L2wbT6crgNbkMRU0Des3flEzz4HVNcBXypswn+hVSkMPtwZm7CMzEqfMvlPpkYBSpRxnGfiEgpo8
BmodTHcvjPEdo+oGoMDPNlOdwXIpA2BGSyn+hrtApbdS8ihYuDmPsWTKbNNcdj79NiTwoZ8+pcki
6GJqQt05RIUNIxy0p4ilsWuqr7gL3Eby3dbaoKCDdIch+UTJH2+yTjvBjd/++0UxFKHrbxcFDqnh
WLbiP/7OywuwanKBRA51Zlw76ER1QsuqPlJEcqnh3M/DIfBIxh6RRf/7e4t/eG9Dl4I3NSBAETz1
V8JXY/V2BtSfHko18c58+i/eyAivNjCDJuxzIaaLhC0yjcbVdcSdhym76sIYi158j5yaGio4dQQj
5RaPG+9utIB8/v1Tyr+RwvAG1R3bc13dM02Ghn/9lHmNhz3JsCwbl08ZtjSIbtMMK7ZhmkmUNhBc
DGIQJAI7BO83RRmrhuRTkTmiiLuY4SYLI8PdFXTEcA1upurl3BT2p1PkNwSON4ydPlkTO0tQlAVx
iCFgRHH7tFAQA1317QoObCvrXL3HE5bBY0BTuPA0aBNQRRdy46R4Yvc08iJJy33MgRvM4z0u+byZ
GZKG0jOKG+v0YYwtXKKQmmd2fyHA6AMXm8evnkwvqmED57nJerikdaOUGG9CgYyRrO7snPoWy8CZ
0WNtTi/pGB7+/Vob5t/IsVxs2xCoHRzcIf9GWC3HqNBcoA80+gnCJ93awlGl+1V8k1rtZFajWFFZ
eQdG06+wQ0NQgC71bPTWjhjQguMARNl1CJzS0rLBWy0aDk2v7VN1ck8DeM6cpQ5axAD8pPb6i+Uz
AC6N4jQ3Xrbr9fkzm7WezQ0HbVlNuBmoexKCWJhBuM7CW9BoEOEM8GqUOTc1UMwjQLJ4YO8nL4QE
ZVLEzYyqSwCImrE4lA7oGzBDgU5qLTlCt3H7NIQMphJywhBtp+/OTEfMTPuWCawdEEGty4mdp/Yd
/E4cqkL192HKyzJv7bSP/8XeeSzHcW3p+lU6zjx10+x0EX3uAFVZFlUoFEAA4iQDBMH03u58+vtt
SN1HIhVin8GdtSKEoAPKbbPWv36Tp1O9AXPQjB5Bbtm/IfBRU4aiMKkUEMBgpxDr5etgMo4sLH1L
vgIjL8wwy2gk181y1WgkwfGu1D9R6IFXgfgIoLnMbG81QC44DLxq2++vH1h7rVVn4Wb7uNbeK1P5
F2FgtK5C+1djpNwLxcJgJKPB0uGVdVG3ahn3kvk8bbXCJLw5beoN45IUW6Z6X7+aVioPE7SpVZbb
TzZ/yYTgEFXTFzHFZGCUm1AMJ3Jp97UiCRCPxBLwnR2+m58jFYypnmqzj6r4XZvmK+6H4510ckyI
lKXdOMxPVmhD1kBzk019e0AQ9Okny/UvbhQDAyRDRwlg+4T9/vloiAY4JkLrsp2lXrK6DVz+jBrO
/6r1x9JNaVpRe8HISfDLU8M7NTCrFJNOxIB0TZ//hL/7I+PbtzDaMW32EWbGpvndUyJSbXLqxEh2
OYlHdZFeKJ/3CvrOJ/SrrdyHinFWTeOTol6hq34N9ebZ8uyfvDd/cbhbPnxrE4mEgBL5PfV8SAbs
88sq2fUqumge2FVoe1MSE2G29CuY4m8trdq42G9Oy/wlgnLeKXzDUfwx+BSrjrxSHKy8R31IHk0R
ywAkLMRhfP4JE9f/gSbvC50zB4a8bxiW+J6HS4EtGINP8W7O0nCNEw/eo8laH7sU7Y+phtm09UuO
DY/Nx4aD4TE2w+ng6qINTL4RgPpWZskUDIlXBPAn3JWp0KgEa1jPEskanNXC1BhiXjX4Twh0ITzo
U0HzWBJMU49+t5+y+VMh0wpXCVixZoHFX5iJta/Z/pNPL2TqV7N90LK8DT4w8UhLuH3aZWdm1hqk
zw/GCWAtf67tPtvlTUmMzpDEG7bFqodZ+ckpTCKL/bMTy+Xkj8tNIplbaBZe86J2DmnLtrEwmkNV
ZmDd6WvPbd3lmPKMgKu+/iJzyLqatVOY4wdVtART83ztMWaAS9D6TWzGl9HhQF7K8gG7b05Nq5BE
52h7X7cvmOF+syt92DrWLkzzdkfWAIB2NackO7fxylma28av62su8VB0Mk6rQvbzrk2S935Kqt+q
j/+VRj3K+v2f/3j9Sl7hOun6Nnnr/yRwcrGe+sM594M06hpXX9//Y9/lr+XXv/jG35VRrvGLYeqm
4aBhcUzPR8n039Io4xeo+kL3DcznPZcr/l/CKL7DIDPRQwJC5cdf/UsYZQgbjoVtGfzxvyGKQqfw
fUmL+srShcVz4HlZ7ncs/qaNhrbw/WqHoyZBN1H8WdKC64/S682tHlaXttP7QFq48Y4leDfiPeJf
S45JTofNkOPNshqi4uI1IylcyzEx7RcvguAHLud1KaQavIOz7LUIs5Nb6ZtJI2IsPcUFICbpSnZy
35TueUp9lNcMd5QfhO8TwdJUzCzwgbomM/a1Rn3fTwLdI3EZi6LcG2G0i4r8nOtksALK99CMcwIl
MxoNXFqfhuXktp5gQ7JRG02QxJ1LzEy4eXRAvdGwv/WNfiy1z1WGeaQqP7UUNkIJy6TBpq7sSwOu
CDzAMSP9j8FCKunvvM491zkFqTkbFxIidr1wv44SRqRfjEgV6WqdTux8qziZEXe1KdaWNm2bdnj8
oH/ieeS7xbvisjMeDjCLfpdYE1h9CTmdupW7zk20B5ejm7ngeMrCCjNa3k0XBI8j5H7S81PS56eq
FLuhpJmy67Vo9D3xrZekdfFY1I+JvhwrX79gxfoUa7YyOLrgK4EtD8wW46nVuo2dtWRfElXj5Ke2
T74ZlFEwMZ7DTl4Tb3g0Y/tlyKKgOHRhR+HtnV1r3sJxQK6evhr2cpQTLzMrTxNjx1gPiW/dq/Gf
YqgzVjoNcrmIVB5TZ8LgKTtMfnJoU0WXTE9I7VgVyak2GLJmyKiGTa/iLyt3Z+bTlhP5YHD0TgTO
V67z0shu42oS7yTn1MtnHXOIG1/AjipYB5FTHTE53oeOcQxhOU8lcHha4DEFox2qlgEHKjnA+FiY
CBrrpK8hd1kv2Zi/RqhIowlNmQFOZO/qPj6kJT67ZgSAnZ3UJwzO/6Rmz9lCDF+mGLsUUUoKxduI
+cJT47GoxfJoNFsoZ29IEzBSzVc5jGpZOjetZ6zzMts3cOIUscPHEBYq0HRcHGiYEXntnYUCxYBt
tDg7tEQHrgFses8fiE3MO1jPRyMWGJDDCInxk8fQ90afocLNFmGp2UmVsGpNLuS36rq+EjC8Q3t+
82rz5HnBnM2P3GBXjIZekN4flgldfJ2dWkU/UqiQBH+YpXXpGMlGExOpgZ6GEQzDyHLeRnP+iufs
kTEVNM7sEBMBjVsixoCnqpeXkRFsoicvCslos45Dot9gm3XQZX7CP/dgsc8LmewY5WGDhnANP9QC
0uCcku63ZCcKTaLjWKsaLpy4XabzVtVeIh8eW604jeo48L7MMcKJZbhOFirv+Uop8dQ6+Ws3/urL
/tBPC2P45Ul9gqoh1/LshGcAXSPfxXo0ounqkt2kVctTJ4f1aMibEcaZekmhxd1stzfUZDvb5KPR
GjwyO/3SA5BV0YYh+j6yWn5eC+ElO2S+G6QeMNdkv3RzF/iLvUuE98U3VkvMmUAF/jBo2KiztrNs
PqrnlkecZdPYPyY4PqeLuU1T0qQSjqEhXo6OPZA9zF6HjLMpuvzbLESQJC/T2AVGMj+aRr9Ri8lv
uk2TmE9hj29p8dTzTlmj+zLXtEyZvjzpYt9p/kNUd5vWTg9a2m4qa+CYXi5uO19im0wMHXZuGdTF
fNEG+eSmEw7YNHWEDbx6kfY8+tH9bTfbZ9Hqb3Fb06JgjoBofKWkFZYLedkOP4Gj3fh2+q0v5RGK
9aphMWMMQDjxAW+nswGhTruEU3Vr4UPtwAeVcKeaJTvk0HiEPT6ifL9g4NSgAlJrFgD8aH1x0uwe
e45Dj1ILDPCkiCcVbEU0XCwJ3mkHhk37ubNaMn6Xo1/3j52aF+buTRrOR6YQJ/W/liSbqjloFssL
09GNHRnHxh5IcZ8vM2uzFQM6c7ZYKuptGC9BS2qJOqwoDGCXGyoHKoKW4I6P6sAWYMZgSXc+N5ti
1ygdTd80n8zwaShm+AzEySVifjPjdxii+2h2zmpLqjNB0VnilM+OTdSZ7DHDSJLVGHkvwwA8YZTc
NL54aRi8cCfG0MT6qyPYj4qalo2XuE9fex4jJ+Br9odTPBOENlkOW614TX1mmOQZt/FZPVZhuueP
HWfMZ0MByiHIcg/CbCioWQdzHhX4jDkVQxvw6OUDmK6BqGcFVpNwussVfK2DY3tp8yr9npRxxfNR
6HcDDI5Wp761FDJuTpS+HLG38N+xi1X4OWAuc3bnwHX3KU8WuUvHjgoezD0fspdinmFuZfIoq+LY
A88TvisgoILYZ7jREzc7SUwTEgjvpT0r0z9j2ef646zwf0PFbSdqHPDxq48/k0sit1PRA8A6DMVS
c7Ok5FYXCq/4+NXHF/rx338rLPW0ce8quoPvDd1hlqTtEvDzPAo5r0erv3UHPPLxGdIgKeYhlIo4
sVaYEhqHjy8Y0huHAgfuTbjYz5iZ3CxyCA8h3lFzlT+Tfd0FREFPB8+voz1u3xhTjoQU68kTxlnx
HhZ74MULR8ig75regbOoBUuJS9WSBXgcBNOAx4TqdDXo69+c1tlkePHiiIyteb8mcdNtcF3mT4DC
tTqe8H6i8WsGrTvWsup/+zIwwDny5Jbd4nZn+MjzhqIIqzDw01gmm1yLL2UlqoD66wm+aG6/LrbP
EIN8iCb24HEZXgCVxTsk5fAZNHNVYkIRYGcF/OomkLNnbuNcPDmz26/rGjVJoWHC0droP3obq4yS
hb2k5luuZYextM+eQFsUg52Qg7GD2vwy1PA8FrZ52nJ4sAVKOVwJ87lGrQQ6Y+wVUugI2/sVY8/+
Tk8DOJG+obLDOP5mE3BQZu6LIoXZxfRotvIRJ4pz7kDRId9+sUFhxU6bsLJ3sp/A4T8iv55vur7n
CA9upv1Dg56kLMN0yqrd4Gbfmgxj+fwRfcdj6M1n2rFFg5RGHTW7TfCHduLyG7j8H+VQXKqk7Lt/
/uMvhL6+SV6GbtlCFwjUv0NUfTGRmAjrYhdGxkVaeJvjh7fPoV5xvlDoJGStz8SBaL5zVqXSTx6e
bufPkDd5OhZjBZ4BCYHMA/6M2kyuO1uMyaud2VPEc9YotZ/G/MXXr+BxV8dKXjt0CPN9YhfHVnCq
UdjGqfxJRJmhsJg/Ye/qiXjIfinasOz8HnaILDLwEEuUO/Xh2zMUcSqTXDsyw7iTSOLNvL+6ak7S
wCjBjajMh2spmwC4+ZDnFKwoC5JSBLX7/PdvkerRfnxmvmPrADdM2cR3KFKNAmZJpVfu/IEWSi+P
EDuwqQH6RhZBEWo7gciGLx/LG6nxkeDXNyqxx6i7VDYDIX9+s2BuQOKmBiFf+xJtTUd7Rhn01HN1
gfytHEkZQm3nFHLrNvNWlSCOP22zFGUDG0BV6XrPTsnnaxGnB6/QL4oz3vJZTBHzloqsuni8pkMb
GOIl9/RNw+UXesO2HOS29borMo9dDkE0EySUAcHBldyUTrvRoy5o4LSiNnvSIvmWLfqzM4uzL62V
a7UXzxiuYV18a3yIysy3Wvgd3GErU8D7YigPFQ8POQIEuKoq+KHDNAKCQBr5+0/hr5aHwO3NNkAY
bfMDYfuDOtzMCZmuTFESUctkoNIvZNgdivzLR2WNmrJv93//gH8Bv7MihWGprp1B/w+Apj8ZHr0p
OzNy5BFO2UNabJzUekoxTOi4+DaeyF6lErstpL7pw/hIu3toRHGwqOvz0d4by0OsgnWr0wIJ3PeV
Hqe8Q2PFYoA/g95EXiymZK1n3nXmMSFdCaiXyc/A1TGRXcl5OFCKqZ87eQjaGAOPzk5QgKquIGcl
AC0dDHM+ohyEu7U8jXRVhY1ZV4r1X/FZSUm0YdrS329Fmp/g/m6S7osXQzM0sgGtFPPmmcGzyQA6
UZPoWc2kUzWdFoypSRdTI+tBDa9bptihFw4Mp7I3owfApJJiRBsUQ3RXZvPT5IaPSYL1Li0YFbj1
YuZUx20VkIH3a0s7WuUM9yha+3raEgx5LmT33A7ybTQpx0pcE5v42rT7hDz7IdqPvMeRnTIXLk6x
J16Uk9M0Hgohb2d8qjQTYVhkr71o2CgliZGHB5SmvXVBzLSLpU2krzyOvffijMZFtXtULEe4uWxX
2/2tT6qcnTksHLvxoSnvZ5NLi9ehWNpE9Z0h9WOOOeC1NR4nD0WuJ874bv3MR+ZHmwnWmev5mBky
t7O/n6ktrlY1QrMw7KV9Uy3dzMcO+zisn9VLLp16V/7ktP2rUx/HHi5brHnApdXf/2E3taZkgCAk
h21GQ0Z2SlH9/Er9iy2LBTYDTfXVN73vHiSBPdaTU4F3u4fHO1FCgDj58tjO2baJ/JULFHQPr55w
UWoDD7cvQz92cfZNVdkf4osehizUd982FNKy8zXznNH2jKZ4cTkI3ZJoEOadXdWuujT94jk8DJTt
k0dFh+PjjTqIs2J+GiLzaUw5qtsWk2NzCWpZnDrHv5mZshM3cRlC1C2+PPZ9f6xwfFR9mWthW+2L
c1aLHc7/j21Xnmz3Cs98Z9PoqCeJS9mhcZyztJxHuEosmWD06k84I1MsEhc8XzIrPfnT8Gi49ktU
IDdw0hOcr1NsRgEOp0fVNvVxctIXd53Z7S3L47hEdx8c3w68wGzpkkD3blD1PhsD0r8wLoNhVrJu
M/lmc11okp4kyU7jnB0UAzrnk/Rya6dwBfVwestBM6b2S+kMj0XXBlnjvuiljgK5v/ozFts8lzCc
HtUJLujXfnKM6j86mTDPRlrIxJgZgLC/QyBxV+/nShYlvkVcn2WBHWpDKnDS0zchH2cKnOnHD0q0
EfMZacTfTF29xzL8wfRX+Vos47mlzRtpDckXOA/CO3T9k10tq4YOXbVu43jpivkKNeW288zbxkt/
9SF7fUh+Uv2cWsmz9LLX1OTnuyZv6VQOkK1CCPjpt9JmEmFy5jVAACM7n2pUFRVDyxwttM/qVCVt
4Q3q6o2md5ifTm9EBbziJP7qWtVJ1DyS9A6asCk+5q0BuAB6F2rzVRlCGMOAk+G8KarPqkl1s/TQ
avOWie1GyWk6a9iqybNCxZwaB4dYv9DgzZNYWYBlqhojzwJxn7Krs8/wzaBTHUTbXYtxepPDvFVF
kN0pyMJ68VNydy3+D93tUE1Pjs0rxjjm5FnhfQ1E13tfMlu7Urv367//oP/iFKNwU/8Zlg+y/d3H
PEWE5vTTWO4mr1x3/ngjasw23AkuEoucUMGLcA5hHf1kfZn2D/Mqj3JRt7ihMYfDSuq7CrYRFgIV
MZTM1uyngom+uuegPI35EEw6H0ZenMKJuCXwswwmc2iJXUvBU0uAFxBOk41idfbNsGBTAMlXFdkZ
sGarw7+nFjOcLwRi3QgyDFW95AGUuvNFoRtl5r0wrYIzmh7UkTElp0HTtlALtsQWuIgEbnKfKqyQ
b1HonGMT7TfgHjzgm6bOT3aB1IPdmrLo0hIIEUP5trCDgRjrtDhJHzp7Nl0jih7qiapZ3kx1GZV8
mqmA/rIEY5+dyCBbFyme27jefNiiqD2s5HrqNWMe8rQYGG4s+qkh3KTLvmhufpKCto/vRWwZxC5j
O4fTtyWGi0LHnfUj/jrnjs51Eeuhyc+E0Xl2+AIeyI4dvReFUDA1v+ljwpaQJdRL8U3BId4435VU
5l8rRBKkU54MtJzG9K3NU4TDWKEKqg65LG8FpochJxH6YAcfswS5YM+uVGXdYpevi85MYZJ3EXxb
Tr8JmncDoz73Nx3tbprlB4nMNvZ05Gkgsal7HohyGaR7Vqg1Y00sH2DokV+nSTgTgHD0Xm/qRfsW
FUtmXBotOeguaFo6XNUNn7A3ptE+Ryr1g9/XpjzqOCgCF7VDciqBk8fZOcXIAqd4mW8SXFyrEHF5
j8WqOn0VslbRL4p+vDOm4KOJlcMjWV9vRpU+LIAzTOIftIM6dYmnO+lhejIZHRhL+iqS9GSUA81m
/CoEz0qzOaFBX4kSW8kwtTdZdLRt+0UhbUXJP2D3lrr9whWuotRPOtVljWt749yqgskgj0Lk4iWN
4gDBVWBky9sYc9VRTYwICLQxPZBjfND8dmM6aMuRIWObrbC2vs+BFxsiASC/Zoe6xlJJLXiGHqqM
TLiG54n3k9NLgAqIsgxUN57X7tnPe0QmhBcW015dPqXo6SBtxGLjuozedJVZpBacQl9TLtV6pnfo
GtCauWAEAbzQYULyITKJF25S6Ij5gjS3AXXmOFY4IVHE739/akFg/LG7o9u04QjYDofI97wr4p8w
tRB2sUMP/lZ2vJHLtLfCT+BcAB6DwGeaZtTDEh0YkxkN4W1sJIU9q4XVxT5+zAgkIVYDEePZf80z
++PY/vgBrvkFauPb2KJ+9OVb6mmKvXTm8n7wM5+INuiKuSIuggdhI3ifKUIjwYCrWVEchSI7lor2
qMN/9BURkqF0sbLgRhaKJBlhOq/bxIAk3nKCX/BiKBTJUdTK2YFkacC2rFs/JlGDhDQXUKMly+6m
r8A2dauebs4lPTrEjOGGQNjtlMYg4cODYkMgj4jH8ZveWvWqYoOr8yVeiJwh8mjCM0Kd6o7oj4HJ
4aTOnIdI0896A5W/jV91jypknJ4sfb4qhlUPCyg2DsjBAnWH50nPOdyRO9ivmwmdrbp3h/zksyLV
/utc/8GwHkbmGnmqX9RPU2USEgta4+SQ3WmtG1TMBNSqyFyIYPwQH7y/BV5WyIDGOAHS80F1GqIb
H43M2dmVfJM4Vgzg9oUkitw3Nru2pgqqhqt+mzS4Y6CJ247ZwrFUk7bZfcPK6tFyUPWBSvWKE/qx
/P537v6zuTuEUwqE//Nfo+0f5u4njF7eu6qH8fMOK62X+6///If523f9PnT3/F/I9rTYuuLDRfEP
Q3ff/XAWZfc44GqG7fBY/zV293+xVDcPwxP3RROay7/G7tYveHlbNgWM7tk+P/nfGb3zMH8+WdTI
39NNl56O50dF9F1hYsWZX/QCfkypa1WM8X/tjhBmKjEiK5AdBMqjU/fWe8gILF3XUH+hgLR4wriP
TWoW0TfXsCb7KzFYlfZJhE7jPU0IHbpvkcT/83VxrVH7OqYeZPF06drDYi0dnEZM+rObBqM9o8Ei
zdXSdYVIsHtobVei0LS77ikxkWQH0I/iYTc3fZPt4gh+2sb38jF8s+NhjlQsY2Qe63jM7zLNs+p1
SHQbqqVKgyUg9GGObwffb6pjUyZQgHUvlvVdNDShtYV3ZpsQuMcQAXPKjGmtD3n5GT6yphFfGGUk
1KL8q1aAbj7DojISib7FV8d4N+XM1dp1mpxXc0x4NFf/3DurkeFbh7h+6JxbSR8/xndDieUORUqf
+13Ho6WkEO9jMvcIfklzOzFegckzRhwORxZ8o1x3b6CiZqg342JqmRCJq5gcxhPW0qBYrFyjX1nS
rLVNS2DDF7MjQ4E5s5/Hpx4bKHz6cjckiY0mJy+2cBVI5Ab888NfmT5gn6SHHZb7nW0VRFcnhjz4
E9jqGgtuQHThuNK/DEvsTp+syWusB/6hX3914jn+FPlT/obR19Jtu6zpsnXatnWy6W1oyitpW/1n
/P0GNP/+FJ4Lv69WJgr7x9KwY5QlNjPxJkXDQx6rXnkrHtY8ZMIU9yVsTXljoF1v4GhWCLu7JnQ/
DW4dTptypDG797HeNFYxQXbp2jSlbhxaIjvBnQcrAx8yOlPU5Cxj+nNZ5s5OgsSRJlPupqudNYU3
4s2wSysElgw8O4m9xVheUItqHsYxk0XL5BNlAOetz/wScqdfzFAgWhei6JhECentkWPBizIJ+FnR
SmGiuy6dESLk4HcTlDgTQHabelNj4+yUa3YQ6l0RnSPcA8wdk1ZF5KJ+1c91PRoPjP7MdDthgN6c
8r6LopM2R7P7VNqab+5kA7GZATquxwJWizMwokn0mk8FI4asI0Z+QrdGGGcaOObIPbOQxVMTHfIw
upZ1NUiFDbQwsVddJqaL7srolh2A7TfJQncG/rIxrzNPvuZMHR+1FrLnVJrx1jan5EszOhE+LTT4
BcJN+F4ihJtQlFvuz56Ckbd58TBBu8H4HYA9762jaI3mlESNTn5Aad1p2aKt/URjbojQfotJTkXF
37hEi+i41YQTrgUGozp4EsW+JaTgwWmicN32tlwVqZHuosEy93oY2U86ifREq/sJdf5ivYtiwjCi
y9uz0EZxDyUzvJ9GtEulYZT3dTlGvB9dvGJq193jLTh8GXOj3g96Yj3E2AYl1EQqqZJBI7Pcxtmi
lTBeqFQT6pU02zuSrZIj09tYflLtMi9FhlkQLrPrkijbUYfKoNWc6BbzPKxFmspIIb513l27pOXn
chYpsys/ujhOS1/bpkTl2sjI0NF5wSLndoeEutuJoS7v0cA768Tt25PFUtyOGoNkspjsy0gq+KuZ
kEvVDFWNzWPdXzwcXjdYHMhN7qbj3ZJG+d5J8X4KY1iZtp2IC2NTOhM7FsU5Q+61jtNU/1boafnQ
DkV3NtBO+jeOMrdGP1iYeyjZ2rNeL92px0YZEaqUDhVdnNWX2Mrde38MMeaRM4N+q3DXkYVDXjHi
NpeCbi832mh1gQXpSYUGVAw6YKMsDvNyJ7QMHApC3EV6WUumRQTtQKfxt1mBRtbrbPSgRWOl6Kld
dzUhr3kbDDNlhegctzBXHii+nHM72925auIqCPl8dmZS2/uwyOY9MI22EVmqkbNoWYcGQgPK3gl8
FR3aSUvNnNtKlluvJ8k2LHx3XYZYQ7UTI05iwpJbnUHGpmhrxCOmVW8nDxY+zlM4xrtOe/ba3lwj
TIzxlcnlKR48GYDyQ3dc5pnACY1xYAUHFA9YEkEL9pgjHHOds5W2QyzcU15IDy7MkG5nL7WPEGmb
U5+N+tYEkrsPC7098x64HMkluUcZBiCMsHRsw2oDV1JJip8feuZWtsTQ49tab/QiTQiEEvFGi4xy
35g4XBhO2J9dWQ8IBeVwiDMM6uPcxgGNczOYI9fC4mA0dgvhDqfBiMaNhHK34kLAg4kdvRHREm6b
uq5WodAz+Eyt+TWPpvZspx2aUhd+RelVxdZDwbqqs1SstQJHHdLlZ8LmiTNNlwHCHX51geVCwHCk
HPexNgE2FEO5QZJh3CKh1AnOTf1n1y2cT8xfzTsNq8o1F6a7nfwUhXffC8QhGWG2i8Uh2sswYPhD
orIdyw2QifctFnp0NBKdhI5Fa68e+dS0EoMRpFOHQxb2NnigLNY6W8gdL6Tj3BQYrx0I523X6ThM
dx6SgkAbivFscHJsl5CkcWz/w9Uyj9E2FejuSoRNQaFjzmxrMX6mFS6QuyTC7TYpo/QwdnV3Unzw
dWFQu8dJkq9nP7TWVrWwHIYRG4wlp7KPKidXFy7RFq4/rwsHwxQGRcuemW0YONgIrtw+T9eunzLI
AiVaFaKUaB2xDptLnzWctO2mh5tDYT8hT0lh3sZIFLhApupI9BGatohsv7k2WKVFGq3zmdyLLCXU
BeS6T4N01LlDW51kAjnQX2jIkuxiAbQ3Kmffy4SpqY2YMmyWcMXEew7gfmk71+/swPYxHU3AX9Hi
KTWmkFn3WrV1s071UWxLkmXJRJqHyV0xeY3vEVnU+9zzYug7Xtc+10O1bKxpqc8CnUNOQAMk83Ua
TTD+ugz33dOciJ4wJfAKDGQNx7N3M3OK5Rbq6YKlagNX/HEWSx1vqC/bfi3aejpxqefVyjJiijhH
4Jp8UzTmQEKm8I2G2KV2lHZY38Ag1aR+O7ie+BItozAhov9/6YK279X5tXjv/lO1V29QCtokivv/
++ffEvjwe/eleoo//Sb4aCTuh3fMWt67Iedb+UHRe6X+5f/0L39vR37a36Db+fv+poPs2yZ/bm8+
vulf7Q3aPB+v/z9nLfj2L4xszO/IxPov6IMMR7UbFmCoevDfycSW8wsZBYR28Q90z8Jj+9/paszf
Jq1/GNSD4iPDJRqA2ZHlWvb3gElr4AIKjTA+kIyz8kR0j/qn32aRWR3y2OwPEgXL1s7C7cfvPr44
sRG0up7udJnV+9H4aid1dfj44lWSJJqPX+qtV6/0fjlnSbEORQwpv8+dXepVn3udjHo/wtaXmLV1
bBXvmIKtInx+T3rT3SSjP21k4c9Y8bWATEV6i3+ecsRbj85g3IVFA6LiRM2tjg1C2eLgV/pDGkgj
RA42LA8jqodtvTBgGEDqnMzx96Gmo270CsKZcE7uYuApx7AhAhPp15pzdofRtDO5h4ZR1TMi9ZIB
OzVrfltlfHMZfqFAdiCYhbeLDw8U3qzTEXsKsb9YV0mGk7gny7VnIAayhnk6mGS+Y21UY5ircYuT
0MoQcz+2BtbYKl7JIyLF1MijsrCxSTp03rlPXY2V8NYww7s5il8NHBRvKI9KzjH93TIf/Q6ToVSW
JpJkSXod8UEYozBFXjyGLxXuyUGeFjhgjJ9U8YpDD5Njz5SboTrWEEm3aZR+c1IXQzLTxIsyWicj
pky95V5QCV+8Wu57A+2w7tSHKGuqlSBP16DxI8E3IOkwvotyOoZAdytzXciPXrFeO+QJnKYQ/z3G
YGGQNi7wimvAyaaz9LPujlIQObaBOGrMeMbuwvtBUOMj1qVgsgYz4ITbo6iuqTEsr525mZvpHfOA
cE9cd0U+NSGbss3XtHw2vtb5gz359NfU0VXJ3db00Hh9og+xtanmYMHL9MajqOTWbCF5o5/ixs0P
y3wP6QOH9hrsDYzp0S/a9hD22l6M3kkVOtSK7tGlWj1GtvU+LthYDyHnMEJuCx8x7ZIAtBY2uUTS
2M46r67N83Hntp2z8QfoE1E2prtQQLuNar1bLVGJU28lkyBrjftlMUgHS8340dPcAIlut0JCB18s
h/nMBa/d4cK4djJaXFsffyUzU67hcnogczMiTKcMJrk2J9BX8JDyJiKICzB1jg9lV35NCFCIczSa
mS7vlkkQRqbZn8bK59mb9gEvtWJVWToU0bnfY5iz6i2rvTpRavGhwTXp2WdeO/GO27a8Kg3T4Imv
eWgUn+Nu3zU2ozpMaiQxRMaY3QpjMW9c7zFayl9Bug28GOFyxUlIElh1jWoYbJXo4NWX5P7CX92b
joDxL7c4YhQbsuGtLcWy7018erE23/T4z2P3he2WJs0NVtrHMQFsSPL6XJF33DctgKzstO2EvUGL
GW10sdA1mLazgei1QFMG1+1LwQ4n83DbF+mudk2ypFQjW+uwipysXE1ttKlRHYwDaj7QpL2dxxDH
jeTOnOsqEKsksSZIDJ/6Tlu2wLC4EHo7s9CiBzTX/gky8RkV9q/u6O0BE5q1obm3VSEuc8FCppwa
j7Vpf8ESZp0sVb11Oj7j26Qe01XCr+EK6fBOk0/JpMRSWRtjJNvdh8aw7hVqH8EVtJYKy79yLKFj
avQtBf7+hX2R47LcjV33oo3xcypw3uwEIb8LTmX7NkR8y8+o7epLmzrAAw7K6twLzGiRQUSZQs+u
v0aQVLRmFRYJ4EU4RUHXM+XJx8MAahFmMjyb3qJ8/2Pzxs6wIWghsSqdZrw2dYyqQ0kWfNP22DZg
qTSUDVUyWFRfe1jhutOp15IdIdEuWTbGcVmcOyv5f+ydyZLbyJam36X3aHOMDix6Q4IzGZOkkEIb
WEgKYZ4Bx/D09TmV92Z2W5WV1b43SJCRwaBIwP2c//xD1BxqryEGfux/OKVR7+sg+Ehb59vIwPhk
aR/h1GoeMWJItwls8zCxRHOwJ4ySHCcLK5a2cEmxaMlG7L2XBZsETWJq1mOkZH8UZa0w/01udmxf
JhXb7ETztU7xaGwruOp+XjJwV8e+SK0nMl87OzpmUtSHZojBdRYY4028POCYOUBKnx1MrHphkgTq
/5pIO6sttggCoa9wa55aGbfHrC7w+U9x1PMz0gYA2WujUvtk+SqHHF+/xc9CFzvLboEi7rjre5d2
3C+dz1zE9IJDYwhC5K3cJXexmI65mH4vc10zz3FuU09EcDqIsMjmFunOauyqucNqKoVr7Xxq69r9
JRkAp8U3FLP5pymF6Ru47JoODkNIGKYPnOjUc5WpF2yssFALZiII7eDSr5axhYr1Pe2uEwTkjAxY
bXA7DzXfcbmGY4SVjhdvh6ZodCRnAEGGxFHosc1mUOpn6X6Nyzj+RDoFMEfPqlI+LGThHMS6QHAJ
xKvdP492V+y8FB+6NBgbWqtl3QQ/TAhQZrDIbexP6rAAL4i6zB8suG2bFJhyaGa5Z4yBvBRJLYJy
GOl1+91YlhVbWyI1AhAyjKQa3Auj2t4l3vyFiKFvKcgS6GHKNBJBANfH99rHZa4WwxvBo/529WJv
M5hyYqCX7UlXhP4xEyNdeHhumGu8NZO+3CwQybeBmX6j58surmf8cv0h3+Wu6HcdKGLo+BIz9KBt
H9LFQEgQR+ltCoqdO6kTfa39VJsTmgO8YLEVtIDrvD5kfJnjG4ydTt6rs+vQ+UiVQbFrXO9AdO6m
aDHainsRHdhrH902OfugwLDu6uQsrOJkjKgW5zjA00TiVpC6/RHVF+HQY+HtoZ9jZKC+2algC+mr
nbCxpJ1zvGPq3P6ZLND4O/fB6CHtEwx5qBr0LZbHet5U8iRH48Xz1dPEZbR1eyyVe27jtDdwOt/a
zmR8DkT2SD8X39Z+eBBDWAzrcA5SXEeT1GfVWdZvecPN61gqQOaS4b5a9d90jvq+WroI7SSbmXTx
RezECjjMjHC0IQaxbMaPNTGYPb249qs9I0TFrrk2z9VQTHthMAZVXnNiAPQ90lYgHT6h5841PzAQ
vrQRnVlmtNnBlfG+tWsTQ0RfnFxa2p1bkjze+lW9lY6JCEiQPGm4xZeZnNX9KnPG/paIHrqpWndD
QPcrCR+5goyQrk6tsE2+Gab9jXe5bPtgZa02jfi1d8GwZHBwwAgOo6KIhANJw4+nRl6i2eD2gpCE
zHUDceUkiirauuzWYV+WrGC+fXXguG/8PGUXbGIMcNKcinSy8ue6wXMJbytUh8E+L01UcmZMHep5
h2rYjb3pIum3zSPcVYJLUusiZkISJtf51eHEd/T6IVxdKpbR/cz1Sf4maUJ4upHt69R6FlzSLU+j
eWLz5sqwGcjB9cfF3q8ozY62EgmTtRVQfcSRqzOsD3KI+l1pet+dwWnD+d5j59Op1daQlSLdcSKX
sMnrPXtOQtx97OqIw54OeN0tdQ8fRS+dhQw0nebRbmC7WFwr2Dtc1qDE3CN3v1d+gSpRMrkbRCJC
C8jucH/YKoR7KuNuRN/HDkI4azZSnC6uexq4OUIgPbzDi/qT6Bzin2W6Xieh1+8i8DGLbdQBOAqo
eapfWtvdDPhD7HOl2tcyRj3gNbTr7bBQHPfZBfLaLRso2F2cFUlSDtv22RBTg+pLJojs8L9MaVN6
r80uXiWfCMDR+owu3dl85WXGyl02acRFWL+qtvRua5Q+2uX6tTEY89em4VxMFMdW2Po9A/fJgjng
ucZWYlTfRyPVMGEi19XKf6CpirbwPQmdmMF5i8C6OObgXSlEHrE9RU4UlF5ICAuzYRLP8VS8eeQb
P/btFeFKu8t7++AEMCA8qZgKe/3XtZipqsvisgDJnjpRfwKGiHZmYjMfnirUHDVZdvkKkJF3B0fy
4i66SN96watPe6afrES+LXWdbAVW27j8ka+MTfc2m1hGZzPY4v9h71WThKudJrzTWwcF4EGY/EP8
tSRFd+Uy65nqx9+TZlkgJxEySQdD4/ANbWeGtIZt1RrUgaXxJ/YSzjMZHBfkrICca32CU4Q9ZUPK
jOM2x/ic9DI6JLH6ydAPtxY29m2UZFgfOdEnI1O/mBO1hD4xek6NFxV3w2vieqR4Jr96Yxb7se3m
67pmkM6ti7WcV2fGgHJ8C9wSaBhrJ7AgHCSnba3woqR2ZQrSKdLO12+Kb+19yfAwmPPqd7wTmYIr
WDNYF+aIumt9bAapTa1Ql1jKsvbFvKbhGuxHvFgr6Z6kwG206BBZdl56JLwzBgjU5JfY/wlXnDLL
sBz8rFkZW9V/QQiWHVGGxiY3aVJ1AXEaXEdr8CKT8Vqhht9k7co+IP1T7ZhYekEANwQ27sEcOO8l
5j11VmM/alS/rAwzOmVyazcttiaE7/DlcCfTA+/iKX+Yl/kax+kj+G1B9gOzxdHl39+YRne2Z6X5
g9GpMGx311WCWpnPhUieQoaruPsEmPUhl1tXLP1j402fUOGzRabkawmhrlE+28e+ZFtF6fIIYvVm
N+XTLKzxSgy4tU8t2ApljwldXenCinyXyKm4Hc11FwvCR5N+ebYgJm0rUbyWssP3hOZ+diwP6coy
7CqpTrNqPJKv3Pkw4rCz8zzr62Cn+S6Jpulk6FiPwPzZ+37BfYpxVN7uEfGnN1OpR7y9c6rM3EAl
Y/UnFanPQW566CCGNUxy9vjZBsSnLrhW1kQxVrbF1rYjSss6vjVN/9F48I3rZNi5BZ7gIx92hss6
do6mCMHxYZIgrLm1sLXnqXtlLoYDIOvAfnY8e48TlXnzu003wF2DEIPZOoFfcyGdHSYO6JHTr53X
pchTHIxEhPUpGTxqRyXPiyGJdZeSWgerlVQa/SbmvfG1KdRs5pd+Jl6AdFu7iy8i0qED6F0PYkcA
NQrHQrGYNMHoHkYrf3EW52I5BCJOTNt2YBDD1osWlLAz8jWR92e5jNBQck2YqkmINfKFnW9AhOlW
X6w6/VgtXq60sRsebW7+ufhB5ftuWW4G4jBc44lrGxC0xc4Op3KwSdQHMS9P/Y0yhux3irdWjtwO
kn9CFUcYm7eoFMAHkiamuF8Ql7fdo+F/Thn97TJ0D9vFHJ8qPEHOrXbDZJ2SWNPox+tYY1uoz+6H
ptxEYzWefa9Xm8V4Jv4jw2gCssr90LqQiWt9uD9k8YZdZk34vZBlfW70ISkmh+0IvR7Ji9kBcw7M
aIvgyYvy6HT/a3dDzvuhsdv+rCTm2P96E2LAm9wtUJnNyOH5GYf72X/2sJ+g11RGf5L6DQoGy+de
vteiMk/3B/enZwuHzFx1H6Izq5AShNZ7Qe52f8f3M1uljwVl/n4E5cZmU//USNctl318YvBvnct4
/OvzsbPK2ZoWpk4opPwz8UywrCFPMApInhgzgM8MyOAXQwzHsat2LQvPGbJif76fBeBzf86Akwmy
4P8YKAAsrEIiXJ0mx8KkfhjOYCbD2e7jEbFkjZ53VBivrlohaOvfm+H59ANfkxMF4tipOKy1meCq
dYT3w8x8GZfCfz+p2FG4SshJp9d9MiBSniMhFWUkZyjWpz9n9+cqqnXoahjUzOj8Bs/861AYqtvn
fvp5ZizEiNB8iSETnEH/6rNKJox6R5WG1tw1578PZiGaM0V2c26DYQp99DUbDKlS4pcI1BvIqD0u
bM/nYizas6RG54LGLtfpjJZvqKq2FF7jn4cQo01khXhdYac6nbPSm84Q4ZeT6b2NcTydhYnhb4sX
6mzX01npw/15UhCZr+epImTdX0kfHCpdAS+jQhpJC98Wwcj1nKPSXMs3M7tN2u0xn92iPzba6NGQ
PiyvaSLeMG6G89+HAh3iOWeei4C3er4/z99HhhJsM7GiQYlNuz+T/tWfm0okoHgQsZbFhKqGBS7Z
M802g3WyvZvo/n2o9B/tnQHj0fuTT7Z+BVP726b6BVv9LogLwKfy/rgzcJSpCtlt8en8XLtcVUwt
Sk0eD2PJMilxkrIFbVKF5/nGj+d6nwyvwdRQrgeMxRLT+a6gvsAmncBFyCO3WtBZmdl4zxg30hpP
fgd/2YiWebPm+De4jN+3U43wVbnRmy/r5zjpDkoodz9m5qfWDr5Ccp8Yje6NNEsOkNyf0gUTQsds
h1syOOhyPO9XZnxyAqtFbpUEW8/1Xxc3vtqZU+xH7ZsdJORVlgt+JnNx8LmPSwVKx/D1oYBfvmeG
JvBAUBARaRqOmRNh+wv1nPyDXW0Xr7E/VxsHqmBelKQ2wSCGKwEVuys+1Y1vM9EbflPSjafRpSo1
8tc0d/Bkz1gvxUEVeFXgesyQTMPlTAaQc0YKVpAcH8liAiUlShmUsr7Zs4FAFDbNPuswQigmRtyD
jhSzf2nj9mII6CeIveOdGzjLcl3Uiye5taqtHc04ZE8o2/FSeTeK176Ua+h2noFqlYbL8rGN9nJj
X0/y1JOodfazziTBr/NusupOeaZeg0rdVEcABS4imjUCb6ro2/Gpx2e3N+wvbbls65FiuZyMr7Vd
fTaYoDG51l1mpQ7k8rjElm8Q/Fa7+g2CDio+KfcIyqrua+oW4xnsHmzDsE7SNN9GXBs30rOgHFaz
dYqn12yYus8gWRiPI9LDvmAbFAwSSad7nmNXhn2V7V3J/tYG5ryT5vhNuT7lXgsANXjvDGyKH54a
3yrY1htTJj+GFRFusxrBZpn4MoyYFCRjqn7wgX+1igzhn9wHg0UCp10fYmX9UqX6lE74YKh6E8fR
00pcIzEU4J6B6R6GAAAEWAIW6JweOonqvHR8VvCRPTirgx3w+2M1HSMxe6GrInGwawmHxJmybRd3
CZ6y8QdMCvIsKMiZLWh0TeEXbKxH08q3azvS2YlGbsy6uC5YXIZ2H3yhQ5hJZaPFHKgR0v47WMH3
Cf4nmQHMRicQRkYhbCVJWj8tjOtAOXqBlyDTkCX5orrK0k6ZAFXgq9u+Si6l+dS9rBb/8NyfkMkE
bwTzQL1tFlwnyeIdvDb05nq62XaOA66lxm1349bi6sLOPVvKEdWE++ZAaTpWpL6W2vWPoExhls4e
74bv93BDwxUFvT2XWY8omvWMwqc29klSvcV8MfThbljHibPPBgFsQ8fY+zjkVHjrVwsDVrPVQ6gy
+rxCH8Ppxa9hsUI6g5914+ba6FFGIcdh5/gLRvClPNl20eyLFBqMZJL/4jw1JcNvG26chrYI8LTs
s2j999ivxTUih5f23H1stB2em0VqSx7yicDzGI/f74vjGygrMM/E/KKLUzhhSWE+m5H4BmX5O8A2
Qvy4xtsHpznfjC+srbuqHg4UcbukQ2VlzLR2ideYmOjOm5G9F5cWLEMWq/ucMFihNfllGPw3SuCT
qdlALUFCaC9sb+8Xxk/XKdeNVOJ3N8F4WWfztU6ndZ9YQR5SG332pilhqoZzwBzl4046pEuVEYrz
RYE/ByzD1NPkSwB0k2RbNo+kHBfVcm4S7wsmhdaTOPaIImquvKhp3VNd9/E2N7z3qq+/VHMR5hJG
fN7a5AP57bF1CSarcleFKRI3SF4BwjNMiysszQn0BiObWMHHRO39YblatvvAgmVhU0BzY9kjfxto
kubyISleXaWpKF37aq0Zlq+22rdBPIDPpiSTKp/MQAj2XATuqUM9SDIwEK21b2y8iIn2vTpp8Jrr
OKbBh8hikjYLHlIeliW9qTwmOIry04FHIZPlRwxX6QAJH0Wt8j5TeH4ViW0AY8G/D9j/66RD8TEQ
U1bGtzTtkAQHX8doybbuUJjcM9Nrgos6QNhZTDbNSBOYB7nIT5NjQpMSBwcziE3GPIaGz21olev3
ulBfsRpAnZAgbZDqPa1xT+k686WfMWAeLANSQNRtCYydrkqMj31ZfAAGOor4YizpzsoBF2NuWQLz
R+kp08/df3A/pEZbodL1qzPUqldwzWyf4O90vh/aluJ0ZNH1S3wB3aWKMbp0HqaFeJWgeylL+HOx
u+3a6UwwG1ZpsMXP90MkKFfuZwvuKmKbmGi5CNoLG9wu4fekjcVoZTTUZYmc+AABaetjPDGmIt6l
YJKM6ZwoZPwJeZGRX+zU61k6/Xy8q5gLNp4gaB6TmW08yEzf3FYTxuNN4ZxyIRYq/LtZOWIW8CI4
SlDqMZ+QPRUKRawnC8hbaObvz7drYR2gm9LU+88t8P1uHRlPpvnLFGEWIUiGOuMqRmFNBPSAzrfB
ypkqCJ8r+FDZSWpTC69vkQkMKAQqA2U1Uv5mt4iivNirX1xWcywvTjyBiNBexaTkFZvJGwgsiWts
Qz1mM7D3sp0DO/fs6cP97H6YMtIHNvdTLOnqc71XkAkvFWZ9lzm3TebD5kczOs158bm3C4cCbjGJ
ugEt+xWLrDsPhtee3Rr+8f0hrV6z8Yzh2C0T+If+ymSU/vVtSbVCx8+6a4uRQuhbASlBHaoKRKoL
gH2a48uBF3qq/5QzYz7FyH+j82/hujyLMjUwQPfI/43cHaae/fnvg11RKvZWCpR7P73/ZPHafWTR
L+R5Ul6SIV4ZlKQ4HDRvub4mFwEzhsS57mZUk9z/47nB628KaQ43Kp2ftw4xBhWKgSpXt6l/9X7G
PBqjkup10hYlrJz4lKiYO4FsKM1vcIK0+XMwdYuwrlhMbYj2CLEPA5vRXUTQ0E/cz+4HN5utDcEz
TdhPfXqxcGrNKnDqNMMf0wbPOxv9oYr6mNjADizPnvFWbFoftFmX9c4QIW+VCK6xMKEv0geZjsHe
iuVDqdu6IfU/CG9OQrb1k2Q0P6J8xm+EJiTl2rmbvMu4l7QtM7CB5nQwsEuLzdwPBG03MAtND6IY
1pT0PP8+BL4osF6nha0SdLd8ruVuTY3fMN0b5EQJpj36gCb9rzMb35mtLblG3YFcB7KTUPZGuN1r
AomHAK7IUT2HS7JKsSVZ0zoOHsE9ukcsdbeonfO2SwyOe/8iYjeHfLIusDn6Tnqhz/ga5GOYGOJT
kjf1zI7aVe6ltc3LwAgIgLKcDTxF3PIcZyt4atAcEzkweYubWh3GBfu1PmXtaiLMlYNqf/87U1nG
3FtYUvOH+sjBZX96RrTPOEdCHC6jGuDXGXizCvGtNZIMoRshw5U7lRN+o7jDcP6uzyJ1qVsDuW4z
cj1Id1fVudU/vT90qm442MFwGnSTp3TyR2QLsUGPx0Jp614wSPDTpC2kA+lhHA4JgydfAQrb4w/P
Wl6yFQNlS3ehmBs05yKPCQq+P9aJxoe0S/ksVD1eZNGmpwZY4U7Bmas5IZFKv8VaX59db3dHpgfh
/a0nLdFZRXe6v9Ma2dK6ta3hJnu+QpVbGWOU+/UMi29tgz0ZmZdaLPYpQXujX3IZYfj9efX7Y5Gn
f/42o6r2fD9YPaY7oK7/eqzgw2JItj7jpP49idEWkANy6NXCZWbpq4srhByDZDWO0awXF/1c53gt
8ksH+oP+BBw5VgVDJj6HzOi/rbiwhBmEZKF/mBDKSm7Fn4CHHlXflNt/7s37W1QLxnre0jKn0215
V/o/oqX+Umh4pG+X+OBpKEU/ipb0l5pLtSNIoj5HjA+3ThL1GAgobhX9tu73y/3h/bDqH0xjgmlZ
AOZ+f+fzYpDQaltXaIMPsVPALuHbzfAs4nNboG/a+zylCVTTeFJliWSYsE8KYebhOPCwgxmbzCuL
Q5N3z0axL9rmkz36Nk5+I35RJu1DHG0qeppwBmtBs9bdVCqeqCAAI1m5MFkh6pu4MaatOIrbJJcc
WjPhHjTIz+BTtRr1swHXJGirfPEb61s2eG/oPR7axgxCOkrnEDQ4lqLauRbZuh6aLGM7F8PZbepL
L5s3FxJ6SEjGi+E6kMAlrJwlgWPQl9/jgCilUVmE0TeYMkJ/BCkRG2X7OAakzpcRJ4w2utW4hWG5
PIWpNT7Ah/xe9wXrrHMbp7LayLz+CRzfvyiwSlUQ3TjjkFdE4jhQj/lxi93+Up1kawwh+h348YV3
A6Z/8rOISLpnk3zTXePkC5t7+jgXVMZQxaudj5TUtmiMKVIpVIbp1HT1T+7IlVg9ijIrjXx25p5s
0MzqcEWH/sC0oLosravNvarTUrXjj1o8uTJyfiYENzGa0COemhpVwUD1J/EaE80SAFzsMjOHNz8N
vwnLIegnUc9z29vbviZo6X4zAjqPR63amKtOHCbPP9xXkaCzsNe+n5JaYZ3a5QQNgXWN0JFHs1iN
fZBUmBJCC/9jmPL/tWz/HdfT8j3E8P+1lu3h40f33uf/t5Ttzy/9xfWE00kEA94ITuB6wnX0600f
/fB//hdxF87/FkAFOEf7psQgCb3av6RsNsxO2/KFh8u1A4nrH1I28T8heZqW5A/+0/OIIBdXuCa2
sZIezuWt8fN/GIQUdEFiiRJ1rZQzzKw8NAG3aiI/KoKzcb6f/X34nz8XZ7xK4KeSHDf9qv/lS8PP
BwqK4dJCSrfLjFRifrPGduOv30RMxxxAps7SoHoBgIk0ElNoTEYCzrSANLlGa5LptfZr61StE7ux
RnR8oJ0SiIfXIrpDoz4V8A+sNaCgrNFN6fs4GiBEQAZuCk3Tg9goEvBAW62HKWi0YPtbo3GmDsBp
AHgaAKBKjUS5GpPqNDoFO2k5RwBWBcAVgU+nQiNZENVNll/QrYZuw8LGfZ9EBKY1tdiZHV51YokF
cN0rrsLvk0bLHI2bjQBojUbSYEzgZgC4VmqUrdR4GzSQzQIAZwLElQByFX+HgYuV7x2N1glgu0Dj
d7lG8iKN6QmN7g3pKmClJltngTiamb0b4seqEcFMY4NDU71aWXzsUTufHEP9npwEOGeqPuVMOcEK
wBgjjTaiBk80+thoGJIvaid9RGjgk7VGKmeNWZpHBpONa8D9mKoHRPUI8oE4K411VsTYaexTaRTU
0XjoCjDKpk1Uexlsa89vd6r7XAGhQo3FCZU95bakhKBOJA53SZsc8G5YNQLbAcUSwfdpJdR07+AF
2cvymZS3N6XRW0fjuFWMiVU3Ei0Z3FFe4N4Z2NcH/rU1DmwH9k9FzPtu0hhxClicadQ40vhx4b3S
XkNO08iyozHmUaPNCbAz/lihIelZKvMh6sS1L2ZKDQfyRN4EKwQCFAXxZm6YkojgXXlgg1WTWHtK
CpCAIQpN8bNWqgoz992QCYF3omzCFKeapcvbq6+KMqROINI6x9RlxFx3SOvmsSkDj8jyzOCSTsis
95xH6l4P6in1nV1C3Rhsmt8JtjCqnF3s1a9Vjd/TSO+wH5WaIDpBZi3tXd+WO4cYqK21ui/zYvpk
PSA2LBJMHV3qfnKWzk0Lz9GTQDXLWMfM/SNsXz3s/ISVPJRwCLEXM46wxDGCcoYkNFv5o+jKH0k7
hlCO1UY58iUbig8hjGWbuHRQjYdLw0Kr4LxXkhZO9qm7U9ZyDSb3RL/+K1Mz6sfh2VG2hctzHc40
a89mPuFoXXzPk3wnzPnHWqg3ZEEdrkYrI8KheoehnG17OIiGbX8hyBnruInvyrBapoTDxQh+zGbz
Sa+vG/b3gC/N2UpV3YIWm59hBDbApRkg1hGHao4ajDHS315evrA87tYgzg41TfMunYKt4cGZmhL8
8aedM9qfrar53OUo3KCRb3V4n86G4yCJWS+dr2mJWW0GzzDrvOd8MIIwi5IWjhWgizn64ozALyPd
5Unm6jAxMYDVLC4rXDnwWec819wTMpvzsKt8ckfHW2bnn4dy/JlxdznGumcBQBn9YpDFYY8lWWKm
c2kN+KLpV8wb1GYd0ApnLYPMpS8uBZGzYUpECjGMLqJjsgmm5ZrpgpoVZY2Vc7PL+WFOIy4Nqz2O
rbONh/mJcCCMTmgYj7KElCnzL4uBHU4sGzuEcHiLpf+DCm+6dihS/BwBQNRj6ur5L3XqF/u4IEto
akkSGFc8v+xHRvr+BjMApvs5AjHDhQPhrMz4UzVVjxHWf3DMGtEyorCyNyfADayxy20MAZDhMTFX
w+JuEwdjg9IHEYKBTlb8R1O6R9D2CVkieiQMq74T6b3txxuUrazt7JByrwmbBRu7BPIsUeCj2clt
CvceS9SRyLPcLR/sLn0xPYIMFuBqf+zQAqzGD9yISENANrS18NGCDgnJEBQ6DRs/eKqiMFJGTNoG
sUqDjTxUOvPGNBZvl8CkhFgMVpSIvbUmeLWMDmJfaOj61prXcbqikV52efbLKsUpcp1zt1oJ/TdJ
A6DTH+2kvrEg8WzGjGY0rzVe9k09PbIZXLsYUCDDtThMnOI5wD4CouQ1yBZSVKbfqWUxRy+7jwS0
dYO5KVvl8HuJkLz1efI5G/rmqOArk3O+7gdv+J3Nwwy32Q8HXzrX1G2+VeQO5hIkEB7vGHpII1jb
ihl5rP97HTDhrRIinnIVn3r8ZrMSJpQBXI7nPZ9u4T4K7ahg03+TDpzUt8QxfyBbfumW5TrEdDeJ
WqorFoW0wCTVWgUOfw4j7NxWh6GCCJGly5MfVV9aURG5myEzdHXo7upZ+yUCjfYAVrXOYEDaTWwr
N/IE6OEymxhmyZDuI0irHsgYy3LkLluxOmTPci9X/vw2TLkgWNV+j9qImQmvHcvxdxOUcgP0d61h
X5OPkz4v5atvxdADiLx3ML+Wooh3+eL9dgtoqr7NgFhZGA4lHR8T3mG8JHHCOYveJBgOai2KaWG2
O7XGVY3JRTRIpFumF0eH2h0y1YH/Od14bYsLy4DLtx5r9V2IXFQSDx+Qpsb9tMFmGGJ0rR5GoiLD
xjQ/WoVrmmM1QCfNt7J18SbOqt+BMrf9JNrDQEm3XSHLMY+Oj9DEF8aEakIHl25FJxk3d2TYEHzj
b02jDPPeLEI8WtXWY2GLy/SSxkxH0pyAcQThlp5k2rgaU0fClp2TFE4LaXM2y/GuJ3Bo8Od3YNqZ
JMoeAwF7+ojPhokbfF9hgVKvxpuVZSn6STleqBUg4haIoVUXINowNR9xduptkbc/zEKXeP6At5aX
I4MsL6RmPOJ4Mm2JuwzCMRbw5wwzHEsnCJ1gPSwMPI82YdnLIIZtz5eFpKRHuuA0oVgyRnw2kDyf
XwYQ036MKME3tl37oUwlLbHRoIlbTIyYtWhGte28cWwjO5DWXN+GhMbMrCTTSpyiBGAxnWr5IRc7
vwJosRYdxZT+qvgmiZjGAhen4JOko91PRcAsdY6Ie5advfdd6ImuYXEbGdZuaRf3MK3srE2MH3mW
WzCAqVMAf7YweNs9pEQLfLAqwgHaSe3O4tno7WbjtHiFdVDEDipLXqqmy6+uQQQjSnNKWW+8cQ1Q
gxSndhXkQscRl2elfsk+/7Vm4gfA2acowQ+uwasXBGb83iarv1sItT8jKRpA9axkh9rjiwFF4OhV
+Dt1mBAg7yexsIbZ3ZgbN1K/nDnYGUMCaXJctQsXh25JYB/CbvTS+lLZ409riN3HAACyBPo4eI3x
uSz95pmBaRq5J/z7wLZwS93HgX9ra+JOMpONfI0bFdo+3nWrHY/XXs57L0OW2TIzDMGxjEuxgAUV
U/noVjh/uRKKEFGTsAShQu3j1VCfGXU9kjz1kCNgOhJ/Ux9FAS2yYl8jDYORH9RrSEnpQ1aDOK7g
DNs7qcYzMK4TjcnNW2PlQSALIKoH7zGrYG+YXtpcRYYeWOXth9Dxpj0a3sv9bLSmR3R05skyoCHg
EoWdnwQcnxLX3hLx9NVYSpQq+XJ13NF9SCQ3NizF45It42li29xkflEd0IoaO4r0h7nMbeYCumyX
AfGhNqWcVQPSGHF0g/Y0o89t3D0wJU7oS3Rko7h2vRwuBRjVkaiE5yVTEfE+kdxMQsI2wq4zBwo/
I1l/IXsZUlrq5KcoazEo8+2nzHQgdMKmy8kP2VmZRDhHGOAi7MvYzNkNe+ZbyUIykhvW16t4mlvy
bs0FhxDbexvAOjfCiaJjPtef2371L2XTfnKDBopgRSZE+dILf31axZru2rVs935V4o0Q1BV+U54H
sSSS+8lfYRx5xidRTumWMCDca1WqIU3z62DtCMd2Np0qJ2IlqprR9jWOGCKsPsXpnRRERtY/6UL/
z3N+XvxMYyqOOx+o8RXbIpFokGj+Zg4x7Q6JqpyOTVPN5ztVCBp3TqLVvx9jEpKePEwYcZ6BqqJK
7U9cxb//UGPurJj7oS7jhUEFeG3c2u/pYI/okp0R/LRljhIEpT5lBnb+83ho3+PGXndev7RnMzf0
xIa99pi6SdglkqGO/sH9kNptaKh4PI5k1yscJBQm/KS0yLmEzEP8aI1/KoFDJHRyCurk70az/5po
AB0Re/WPw6Qh//tziwEtznG7/dgzbBvjKiafCJDz/hr3g2BhpwGROuD0n8+rrmUKrhIjnPXo5P5q
CCuBz++nfz8ZOOmxtpitKY26C43LU2tFC7b1nHZBvJ5ik6RQjWQld+wAoshfp4jOQM/zdN4vifE4
aBidxsOAS9LP3mEGP7indQdjVPJxGSstqjIFQ3tGRtCD6Dfu9CKy28aN1HhsYvLR3w+G/ud417x1
EwuuFBVjJCDhW8y9sInsYGNxNpf2au5SA67EHP9hh2FzQWGmEfRGuIo89hkjX1ZwRCpgztB+mnON
7Uh9XHyEXJrSdueEJQCM57zSI7n7Y0uTwqhP1qNt2Ns5rhm3tWRs38+cLh+PLrL/0Zy6c68P97MC
zdVusP6DvfNYklTbtuyv1A9wDS267uBahFYdLCIFWmu+/g125DmRN995t6wa1Siz6riBa3Ac9l5r
zjHH1355qi+72CrDTxmVOPiiRVAV2UurrB/zaa3EabIWR1vAWEfxxIbzIy0HYhmuYksDkrJsJ02G
CveXMZa7gRpzGCvmNkho6YgbYylxo6+vDkPjH5DcE0W/3DXPVkEoDjLDJH80yExdOnR0jzCPFQdl
WRKruV5i3dc6LDVyuyH647ZqNZot8XJkxnhd/lpc1qcQdAN0JZIklwazE0gcC82yKNbFjVgFzExn
o86d/NRlTMOjZQ4Gj+DEJM7fiANHYsqAFDh7CeEsEYW7bIHYILEtIEAL4HNwNUgvm0R3S13q9kgJ
6SZQ0d+anfmpb8TD2hzqyCHMC/E6pxL1ztAHhXDgpSscL01i0RFO+KO4iEwxvC7HurjhP/1raTKX
JtTXunhYFncCmCPOZmKO/PfrcHHIsyfW204lavePd5sbLds38o+xXNoqlc5x97lIoiyJA0rH2GS5
M+4ptmd1xHn+65l9QxdmXG7EknhiP3IdpnozrT+7vTHBaojod2JNBmr92QV2tPql6loLkTYHTo3a
mZTygJTcYS4Nt5RyuBxFT1r2331j0UH+Y9VU8q2Dx3Y72ExSEQX89faa1khuosOUE/tW7NavBry4
b1h2ulj6p6csuQigEDmjY3P/1SPDJOTLnhTU5s6i4Mk0W8+uBZYLrn2o/mX8linaas4uFnTqX4vV
pJ4jK8bPO94Uk4HNa2nl+eLk5CznJWK2+D0p41buXHFNaItbSfyaor3426LoRaI53FlR2G8dcZL8
7DQWDjjZBHmqaItpZm97OAORhXEq+fr6YjVaGmdiSdyEZfU6Q7Hy1OV8JJpzn326r3V/QBhidwu1
lC0TnT2xlHP+HHs12lEmrl3VQNwt7hc3RlOPK3pMuTsEEzO8idrfclbhDxTWO7GIiR22hGW3a5Fg
DkOG/0CDGkCsjkHNDFRknZP6iJS23/eLBFXc0OgmcFwsDoqE+Y/u878fhMuqEDKIY9Kg/rZRBv3m
t+NbLMKVM1cJrZG1WC0hsm1ThdCYr/+BOLLlVrkohqRtfjv4xXO+PqOC7oTkuySZbxFQRGhnmEGP
Swtdt399QfGSxizx5o5g1Ve2PMxu3IR0pYUsRohhhCzmj1XxAB15a/1/hatxjr7VRVP8bP+dpCHo
GF+Yjf+X6BuavGTp/qeOTP/+/d/7MZ8v+dWPIZbvX7KmmTAzdAjUskP7469+zJI88FcDRqUBY6PO
oXNjyzINmi/qhsFDhsm96LqgEpP4+Rdt5OYTpgGo5JM+8mv930JCDP0PTKlsKpaFxBSUIMVIlX7Q
vzdk0A+PfV6XoMODngpZbXhMHWMylgv0S2GXruEWUL7P5FUZ0rbAltgmoXFCPGWtZrV+JHEVDLgR
MGWSfIyDau3hGSmluqDAQwe9rZEYFWoNsE0Z3xW0cdhjGq/DX7geAFPNMoqmHvln2ik54m/rsSaj
mpgBRoSOkt/4TWFsFZtzfYB0ZpGIFOhg57qc1vkcxfpKng+NFtq7Om7pSY8VJUH9wdYChZII6nql
hv8mDz1TXrXfy60kEwpooKPsxuapDeoHQ+ueakyvz0DwNlo+Xhzbb/ZON9Su1g/jWqYsfLD16hpa
Ko1jA3sxAVHfLMlZ8ObYLaPBIkNO1Q+p3GU3ko3vQQkH11E7+9iZeBvlOL0l12zVJlmN3FV+BqS1
iRXAoka6K/ygfEV3SNlmOgPSCd2hrxSEMMPBDlUMafUif5Hn22R4NRA8rTgkCNaYqeUNs3LnBASH
ileYATnvdBQhCthcBrmWOK4ZQhmwSFNctaNJsG/c90xxbow5KrdtgXUSKxABxgpuExKwdHZ2+bPr
lENNgug6pFq3AoWymQlT3zj6d5MJ+rqxF7+gZh6HxPEvUbE2cdlPjXEd5JbQ4+SqVyQ4VDkhSboz
/LSa4XU0smon+YEXxBGwhZwGezfCGYojphkxedpRnjb7GdmLAbZ/ZTBBxxqbzDhae0paKi4tBpBr
TNUWes5N3iSe2tr9oe+yeBthiF9pmDndeIb11EvKTVkPyVmbatTNtXM200leSVZCVnOAOKjvD/5N
EEvROcXK4i77BiiU9ECTpEwVDWU6Zl105/wP7KnDXZBTwrXUNL3BGnT0jaI9Wfc4momRbAr6Fd1P
o4bZhSHkI2dyu20Qgm/UmMJ/ShgG8ln5OdAbgBgwJtg9/nGWnQJhDJ0ZKdBXPUKUi4Y+ZMiC+qgx
yyrmQXtOSnsTBUTX10ZyZJiAytfRjjGjxXVOBLSrgKFa6VHw6JhDv3bAd1ycVoalmclc18ZmGzao
HXxl7M81v+KAWGtL4lS97qVkdM1KS3cYttEBGDKYxdq+4VtD9acnEQyp4U09euE0yZ8RbjUnGyXB
utEetDTsXqF936dB/kiTpXeLPjV2TjQ2LhnoYz8Ex1qRyv0U1kys0S0g6YOJiz+ewXJQS++Shv1t
aAY3lZ3GKxXOIbbf7xRJ2ie6Jl/qiGK6P0sUOaPsWV2qYZmKFhbp1CKFQj6dohS+2Jl9CnU12y2n
KwAQGdT1gCrMq5wq51a2ux9VVxYnS4aRw7hpQwHZYCDhh8dGZh9MakgAsNQW50iy5W3oF6+qUfrM
maORxhwSYANaJkldS9rIZOruLI3p1YcgszMtYDBRSZChltIk6nJ8mkENCsVopR5afqO6IeonrzJD
1fXr3PKkfsTDgId6W/eO78bZgO/b959wOMUPXVYQWmCDIVUZIicZlotCZsgUNDNUv0s7aewJlR5E
1KvzqoizU0jt/vMmjYl8MPx9Yy2kU35yyVRIoUQhj9Bj/MFQ3rhPgkgH4k6Nvpz6Y5ePDEtbDESy
+UYNUt/aAbbXkgEVho96LSkAQ5Ql8UzcaMtSFzYDIt5lUayLpZyxYkqrFw3a5+PTEo4m1sXjX6uf
zxR3WjUw0pV46LdF8dBIP2LTjMqNeAvxFHH/H+8IORSZW6I+2u+qzbizUxal4zyj/QoXfdjnolSw
KNbFkniSuPl6TUJYAoWQ5Yl2s0jHvh76es3XfeLV4gELbCCuPmDkBKuBexF3/vM3kMT3Ek/4/Djx
Lr8tfr5MfMrnoubER/7uTICXjfnzrcW6eI9/3NbPt/hjO8Vrxtov1qNV10i5/nrfr+c1dX+PUyjf
/LYV4mWfGyie+PXRX/vkz6eLJ/62deI1v33Tr0/8fOVvby/elF5fS4n1728IdFV1jSalf61K7Gnx
enGDBq9hOrX8eL99CfHQ1xctHX1fpgYwXmV8DYxe/XzB57NGndG73y/dawgZeLBmPsQ3znGRK+si
CPS1HVJNr8byNqOfgA2VikJcpvDExnwRrYp7vx5qmXNsTV86/HG/WDWWF4t3+Hr0810adIwIYL/e
kUbtKi6Z7owVdd5B9uJlkhsR/UKNYlmUKspxn+tThLY+hFPq/nZnTqLHPimeP58iHhCvI1BA2Yzy
cPWTyOE8sCirET8UymIw4NRPOHJqO8cqYeLHhLii6MVSvcxmiG9E2gC8xFWzQ1LMlwjmIOpl/u/i
L1qKU0GpXtRWVflHFkewZVyuEn4zxsD53m6cddP0P6zmB2dy/Lj59JZKJXMXVEn5YV5upmVuK27M
RSv+T6tfzxMv49fAuQOdCOVwh4mzPI5NY+11Uu6QbnzkIbz3usZTsHJmaum6Nrz6mXlf0C5C9kCj
plxqaBTX0SEv81OxChB6rZttvoPVThSbSdwNNRgoSibuxrhZ+2PXUaVEOitugAAzRhOOyAx99k4v
AnbMX1ZIeVkSq2U7K1scHXuJSK+juBlguSGo52oO9FOikVjbOUlgZrFi6Ga7ooYpbkCUrdTBt3b9
UuYc/77pEEGXCrr9sigL3H2+Fm3N0bzBJxMdJw3C7iSB7xlL2zVTX9qlI9px0K17XYiDc8nQVp1J
vm4/M9hstbiGzqEgV7Ua7SAFUo3SJ5YB4lE3jGs1YwQNIsDsq1elNM81IxIuZ+y3mNg4BeNoWIap
6mkJ4Cuzan1aEKa/lzXPWBzAwuCMTMDSUYpYis3QTxTflhqoWBpMet60x3aiXIwgnnwTRaZnukjL
hWNYeK3FkgOxesuc4NxTbcVAym/AkV21QIixyDMAmNbCimotwvWhtZV9ld6JmqC8lNYsUSj0yTHC
P0xexPIdpqUgnQgtrKhNi/V0zhkaMMwTRT91KWEb9COyHTXceQF0wSlaymVwpxGc/X0TTKENKyPD
biLlysZCmceeX45vY6I0isV7omtNY1Nfjr2vA1As/XHf1HapG4542+zlbOhYBWb8YNOImqEmlL/L
Jv22blohmbpJiH0MJTbq/aUW+rk5f9fPxSY75RAvXhBAOcsxJTZPHHCZELt//g7LI7a/10MknaJc
LjZYLH3diPta4iU8YDMvovL5WUdftlkSRSp7qVeJO7ErINNpm8oV/zpxCImlrxuxD8QqVxOGq2Q8
GEuRSVS+g8UmLW6+VjHvvkKewjg/yTdtNBjzmjCfEkvCsqjRNVz1tqFDTqe+IgrfsTiql5s/Vulo
bjItQPa+VLhF0fvrZpJChjtLNRxCcrXlsDjYgzYiKh/UH608kU+zOA3ETRg2oKd8fq+mqvydrufb
oKHTjyvWE/Vjsf++WhLivq/VNs3xnNTKIs4wtx1wuT7JOYxmFM4Trd0jtWEVuVdcuvGgUtQPDKXZ
ElS5Fxuk85c2CqVxB7kn5qNhErhSAjV1VaB2/LOwHKkSnkOdjr+sEgpm6UhLLPMQTbjmsRp2bhLK
+HS0+BRE8cMwtJEXNGWKghBb/mc9PLFxvfjLCd1WTYp5dFM+/wWS7PYg4Ff0Z/EjVUFw7IAn1wFW
eHF0IFdJNrgBHoRu6fOXXqrnXweDRVX8oN/nI47h2keuOC5zIz19HxXgBs7it7CWG4nJoFS1yVrU
eIVfCOB9RGgMOjzHoWpY2btIDrEedU9d6Ug4B9LArVKN5Nc+rJGlK8aJ0ua4BdQeH8lU6EikKW+r
RKrXOvl5/M9TohENvXDR63fgrmW4JDT1EHcUuQfRjIQDaEFK2ey1WAWmlyPZEn6fVl86X/7SkhLr
il9gP0VR5jr0n5b+UI+D266w5TOMFjnDImIYxjUz1U560haKtNpf0kzvPatx0JGDLbbr+mEwtxrT
3vXnu5MftczVfNsVn0OHX1tX8inL4Ycs3K5sRNvTtox0zMLNGqAQ9XJ1h/iASUFZ9BatcioVWcaT
v9wnHp3jEOZp0z6EHdfQeQ4efT/1sakGiO31j1mXpoPakJMNFNGCdH8Yc8gHUdXTiWlUkCAExQDK
JR4hmQlSWc6edCcadCfqqXCKa01dwCOcjlH4z7DhTcOqf1GaYPLsofV8yB0INgm/GWEbBMuZUtzk
krTUx+UfesN/0a779dzI97Rio139WyNEtEREdd53FGw/emfurf5q2SO45RBIQM4Jxctr8JufT+Df
u0/Md1I0OmDOqNR65Ps9nqZFVsb1Zdm2sISuIRNiuarM5aS73PQZXaaeIoubdpxmpvm5mOqnQGpn
JtvwPGZLYfeYyVMbmnRFEgg2mhVNoJ9y29VKa23jp/48PLJpMRnp5CAR+lk4kLMQLzPZzA5iyRaK
5q87YZKC2CLoL5PkEBsgT1aXs6xY+roRTzO/XivWxbsmUR5ukfQcxZN/e55YlFUz8QzT/Pn5WnFf
Fg/7KIcRmxvfSM7svCLFqjsURMsDcpHcxojv8yyZz86sJHcw2OZdPNzFtYM4UMV/jf6HEhpIfCg2
QGPkEeOJ8xEM2dNcTqoHj9t2uxHfbjmDl5jnyqTaXT4HXb7NbMWjZKF7dQhets4DdYXJyHeDejzS
May/+SOiw6F03ooMs0QxUVPy+8pa6w2+dAqptSfJyXggekDC9B1+UxbYu6a/NZoN9j4Y/KsVBvXZ
VyQsmUk0vVt1dJrHwnxUqX3tKDF1G6U3+rdEOorHBzL0PFMZ0gMCAf++UrpHc5zHdz0kzQDDtnWh
9dtc8gZm2FJyeUfAeZervnwK0iJYlehQ9+08IEZdHmxkoDRd8t6AV9h0M/S5OLDyxzqcL+Jd2Wsc
6pGhn0FqDVeDujC4Lj6utaXXMNaz+6GsgbnpfuJlC2Re7hjXFzIOk9GZXysF1VhOHOGugitH1ku4
FxsxtYO0LppIO5VNpdww+1n028uZxqw5zS9JRhhi/VsSQJQjuSwT1TW+7UxNYXZMQtqlet5aY6ts
FTIYXgyfguPyrbopHMkzMNXjQPTMrQHp5PPr6mC3YS9H2k0fTMop1yY4sMtbTpa+60dDfZpwPu6K
qaAX3rTDa4YUSrxlWNgxbXfyAxrDSu4RWL+J++U0QgAY+ONVnTLtDI58oCfOd1DC4mKncvVIZbDY
N2OdbRSCIN4NiE7LD6xXHE5Ync19P8jdQ5TMd+INhxLlIEyF9kLsDL7rwg4/f0DDhjkkI50GxZV6
TdclBwVb5ecPSHqjE6rD22zCEEhU+EKqbBmPs5qexLuSzgL8bznEOt/0r+KwExuuV/I3qtHqnS5P
0TG00a2Jr58rDC9V6G5RYa6VTEaCUJX6Hi24cxsHFFhJUc6/5Z1+0ONQfR7tudowUQ4wHdbjLaGO
CLuWZ6Cp2MOTjF+kSI83OiEFh5IT0m0jGQr/waz4Fo361jei6aWLcscLNdQ6oJ0o0xFh62gcaOJ9
UBVvRj0NXxltqV4caPZBcfzmZmptSpvL+xhRAeFf6l9TevGeZBHqPWp5eFMDDqCnyzOCrHADufdf
G8eCxVpmwxHYkHKlTJytxafAXMSINLVvwaTyc/tkmlh2Vl2BdNef72FaM9N2w36bAfa7UPXjU15Q
h07Duf98BoyBFZDa5t1uoLbGqd6eMuT8FwOm6uenjJwDnNh+Twt7dHP6iafGDMuL1dTG51s4PXBD
LT2JJ8hl17jEfkTntrUc6CAdVuhlcyxYZfFkffSdmXFNt5pzYrczh6ASU8Jv0m/pry9EJpo76oN2
BmxZnFM+y03qQfmgrim2eqxke02+Y3iB8OefIgJM3UoD5JFJR/FJylxqQGmK9lL2iP87H3Chj/37
vdefxROaaZwglFf6pVWm8qQ3YLHaoJUvBewXSsyUqaWy/k5Lh1Lk0Mp3VhCWXNsguZE00N/NNuC1
XjGr78AMV6nZ6e8gD6Q1aWoyBjwDbR3f0evjSHqS2uDu892c8L60C+PJl1LJo5uVHC1F0i8cTEjI
Q9t/t/mxxFMTDfAhZsLqziCkalckfrrTAMnegS/CBbl8NzBdoNbU+l23BjKrkqq+oCwfjonR0GXu
S5gFaXUjnsq/56HDHvFEaQWjAn+JQzXb4XUoHJ2RT958aND59OVdNSa1K7M1pVtlItWHwRPeXFOL
78GhkbrJKP97xlEpO730FksA4MhnkJoAqdyoH1ugN16U8ffSZ/0ido+p2k+9XEdPetOC/AtG5aDC
ir+OjSSj0y6XkdGzeOYMCWDV9YpyO/oQSocJnmvb18exq7r7Abb35/6egtQrdGd6k+KycfuuNc4o
XMLT2IF+7XwrfJm75Cy2xSmdF7nvtEcrlPrNnNvtAWiAfFUsacB5yAGn9GexgypmcquAPI3bvhmS
PW3/aQtj3biPerQ54im+GWxs2lVvPr6jxTA/nC1VKk6+ruSeETXti5IpR/FUKnXvUQg/u83wP1k+
EVUKesO9mTv2rTlnE8VXTf/WEYCnOrX0msBic4e2aE5IuUPySZII3WzafmT27dRlxrdRggXYO5Z0
1TIZ1FlFUgq+wu65HshvWd4LCvhPCUT8A/0FC3F9NwLb4NJtBV3BtY336CNnN06+8uIYc+/NZjge
4zkPrllTQG0Q77HciNUucKSLLXMw0YuHgr+8bHm9eJoWHP5/b1zkW/zv3IoaAQ7/uTc+/K/de1Y2
YVQTpvlb+t7nK3+1yC15SZwgP0SXTZVm+6/2uKX+C8kJhhlDNemfK/ZvdkVMjrSxIbJai9kRh/7f
3XJd/Rf0UMumuW0phk2Axf9Jt9z4b4nABGTQvbf1pf2OPZLv8Lt5UZfMMag4q+2coNkmkYl3JfTs
yJMeq1O6AwYyq5vKOgBuKSq3e2jf9W/BQ/ukF1Q93cmBi7MZZ2S/z2157PytAqMm36LyNeoI/JYD
oVZymeeHj8DWq3wPIoB0Glfd5O905JkWMpvIfDd8VL5XR+DYe4zR8eq33+SfFAFLeOBvKRyQetlG
hz6xYaCiMR0CP37fxtpXJ0XN7HnH7OypU5S7sJsxO2o30He/dXX3U5IWSmcSvZKEd/efP1x3lj34
56fr/FLUxWRLNrQ/Pp3h+1gxuph39qMzHOWfxV191QHBvpHV+hMp2TKt/Gnd63cFmJUjZbTkXtrY
Z+feBn14rUpPv1Xqs3KitPOeXeZ9ckvWXHPhZD/cduUaVvBlerd1bG8r496Kt+QjFrvxW/EUnrQb
eVvaPwKmPR7Zck/JD1Rx5o3+Sh2lWNGuxWpjnNtsNVsrynArdOyP2WPfrCVtD5cxszxGJBqY8XJN
qRTXRkD155SdYEp/H1Hw7+he25XLtJySgO3W99UFYJVybLb2QXOzt+IRTHL4LX5gczbjc/5z3jJQ
iTbRGVplR+joqofatBtOMNM82d7EP6Zd5nYubP0IDFe5+qkesSG2EC5jac80v/mA9dJZK8nNPjBH
jURC7eu33iYTz6sfkSnQy1JVDxlU8LDUkAnQ2qbx7XQzg0k/B+a6th+K2+QHXeoRvfK5eDC2852N
CfE5Gx4ga8OzZHcEp+klfzc3xB8BmjZ+xvhVzibjauWQBB769wAFt70ZBnYIOPEVsVGJTl/1pQc5
wZAdIWNKI0K+1eXNhFD2tn4bjuZHceNf2+Ki3qNqx/LaF+Q7IUlYO3fRVrpkh+ESHPp5F9yYx75Y
T5S5aVGvy/f0UNkrcjjC28LVfsYecP2O9DBcXKvhg7ylBAEKuinoZGv/BThmWdxEDy0Zc0ewDgCG
c3ThHnzX47zVN6GnN2snhjC9Ml6V7/65BD56nl9AHDhudkUJ8RaeVbj/7NqmdKV8PYMPMwDAreIt
+XlIMUG9HO1nyMI5LMvCTX/Ut7ADxosarfSr/Ar8xbgL9hbweAsSC/yB9aCsnYeePQFGuUUIccIp
SqDUe7cHl3RV76At2I/BB4H1zbGVVtGz/2jfYnPj0C7XfUso/Erbm5fsOiB38TLtZN02ugcbttzl
H8QzQkrcVbv0xXE5n3AZxJB7dm6cJ9o2BfUvKLdeu874d6zSH/1FZ28e1fgBxm915ap/bRYHLVdh
VHYwEQ7DC2Uv61ZvXPxs6oqKcuq17+YuwjixUjwnXJPYwjRz49waByic4bmBmA+WiTBnD0ec+Y2G
/LKB5ib3rH2P9GhmR9LI3sZn4ujKnW6t6nV9ybI17q1zEtNX4hyIf2eCXdujrF93pkuSYMAs+nv6
GHoMLl+TepVu1dW0G2+o1plbhJfGPn5s3yZ3N+3CR6iJuKIRnAdXq3UBbxkP/nvzU6LES5TNue/3
0zNVLQ8Lh3NLSjtYD4mMt70crcbtGGD5WdlXrXt0bvtz+xoeyLsAWn0nP8tuhjVuJd8p1/pXqu//
KNf6I/hVt21FNXTbgaOhcJn7U6ulprNtDCY2ySYgpxsbkppZz3bUfMZm/Y8f899OwsvHGA7mfTz6
VG//yJdlkAx311eqnaEMD8tHONO4n4LxB940zG/k6MlzxSX+b53cP1x3VDIz/jz324quEpCrmzqR
X47MZfz3Kw8ANd0ciVxFDpI9a1Pke8aYk5+CpnOVm5r0phgN+Nt045dPceBg27ff8YDDsCHxp8f2
R/tveih8BCWzrfJXwx256QxsN5Emn5JuJMuIum5l181G0fBzRjK5eDaMeKbOCoR+AGKrpGou7cgp
I51T1yn0IzKZ+JrPWnXSh4mqXWyBKd34VdM8qWUHws2CZwfAjFDxvKDUZc93bYYGnKMcS+60UzXo
v3bxiE+vuw+MRj07aQ5dD8dRhmkXXXhQ7p22OWEhjfCVcSHz5fLV6Ys9VqY0yMBHGszjB7JEILDX
JkHfI0kqRYZiqwXVmyhbTZ6JVMjnjZlgPcPghBbEBxJEz5+qdwRwlWwGJe9vopxN4GdvOR3Yq9yh
moFgB81JRppi6DyrZS2RADCXrkKwOIFuRGQMSPeiQr5PTF8/R31FxX+GKVaoEAkLQ8J+PO2AJN+a
KZgtecqALmEABPdJxm1h/1QfEN5wTs2ZZ3DI+asgbQsXBR2NTWnWt3qVwWmS842kJnjkYtk6t411
xtyeu9DLufBZ+nWqiewxJf1jcEYYzvAOF4Ov31npru9Bycmt0eyxE3rjEN9oBTESKt8sN+YHQ30P
+L7garPvdaH7O6M0uZ7N6jXuoadKVHvawjQ2amQ+dZExezq2dtIw6UCaDBL6hjFavcgUTfPemMke
KWv4BcqFWOKdNBk3yvi9Go27uZQ0IhqmZ0qWT+WI9PjayWHmNWNzN4b5fewHD2rUfI/tkfB3DuBZ
7+hbNM/Lsj54qPBIHI0k6J4ZNNVxVlxDBrCNH2nXc0kgVcwzmLkyyVRdlE9w0mIik+qYuWppPELw
OksSmj1ChWUYjwco7NJWSnVpV5OMHvdYljTyVEETDE85Qe+yTYDRWAb2Rhp/QJpEDpU+jKX6Hdrn
YZgIiqVviXIx2UpJN63QJiO/7kyiacmVn7gytBdwOqsJSFDK3knnM4UHtywDyPP3GBzAfi+sycQt
aWHquPRyuXOX30z2pc2Y/nDSYGMRDqWFhjugkqqBXbYQFvUbkxZ+ZlC1gGGVL/HCCUC3rFsbS17Z
iMe73hN/R30cs5byZvSEGtQEbjHwyo0fcfg+j/dzb7gQ5B/tZjg5Wri3LXmjI11cJIXNPMFY5Do5
RiYRprV51BB8bKMsu06hEcM89YmysK3lolF32gmMJ1FTYM5IrCSNeNgbre6DOwddNeVKRZ5UPuFC
7nZN4uu4LanjUiyp76SCNiKKgACiQFyvCwOsNqouBSeLg5RWsxvX7tVgN6FHVLpGR5Ay+mscX56t
yBESiGhjNfDFxY050QdPo5oxm+q04bZq7Ru/Rf1AH7/BwoiegUCi0hsWxB6lpuRgme9xstAfxF2R
/ZzTqzgUC31P3GOETvK51Kvf+EfER5C1OBID/EtZRcMpqEEmh23K6XN0Uv8QduqPKoDsrZJf7N1E
a1Id5et812CRhRXXrcqd7Tbn4hZYcrSlVcKQ0X9VH+ed+hqXXuPW5/Q8npX3FEPNsYEU6bjOzYzL
sFknr9M9//2KvOH1+LPeKh6O4OyEzu91VdyG9kp+pZ6pX8P35qRvxnOHZvFSfEApvAFeZiDfeuE3
Ml/sY3Mf7nQ3AhNlcZ6/WiXtPCS760xxM50dtcblT9RX3ayti3xD70VheArrAJUHBbCASNaVbe2V
W1Q1i7VwVb8qxHNYJ2yjvAwQrrXG+Wl82Df2d3tf/Yj613B2k9gleETveGH/s0L08DScYLSh0JQc
qs2MetYJCTYXZ2s9FQ8M5Em4W41P1tbaytdoC2yaoDZSH5xb7Wf6BhyQqISP+S0GfbqtGq9QGWlj
N2XYTI6s2x7bHfILBKL9UR0PBRSAnhOosyYUDEdUbWxR5A6JF2BYH3ajvYEBhkNWI0BP32OEnfi3
tUfHX8vnuseo7RnyijZuU61KEB/YL+xlfE7+uXljkKrE5t1WnJuOmTd4kb0JJQhonBC4nqzR6Y7Q
WtmHpRc8p+22dIHF2hfCliy4gnvotPWLSpKWAphlXUxrHCupsZbIPb6qBzvac3OmNUR2C1EUhr2x
YUa7A3RZtD3uRNVKXtXaTmV/mJTENvixMUODQptI9KGT4EW3BXuL0eUPJHlafaw/CvTDH7xNM3q0
P8DzpVfHPCR0EQOsxXcDqQ3Oq3ThFOZcDONgvko4wnccFpm0ZxeTXJAF99ZF/05SMm5mpmToJWsE
KS3tPMaM9oN1yWmOxBc7OprfDU+6nZ/8K/On5pWGcpXftQ9j7fLZhI+s55f8RC7ld+ZkJLDpP7RN
dDHP2XtXrGVt1T4Pj9FIJNvaufC3oUC4ZLXg2FwXj+Wmvg+ZauHnfuUfoH1kTNbIfFfW3UJ7Z7q5
rh6JWdRd45I8GgxVZ1elYke8benBHnvuLaS8u5Lvf+D7yt0ZLTn/SYZQkjcSjSSvwIisK3h21bZ6
VMIVfhs2k7fu+5tCeSmKdW6vbPsUGC6ZFriV2IkWE8lLUq+Nk1J51tE/2MxAbeY1/FKk5a0qEubJ
wXRl/6lLnoJ5m5lrE29Md5Q+9NyL7gKFSh5JVtuKgdjFuU4ZXWBa1Odx358S6G/BhiMXjaW0QmF0
7FAKHKhzngnOXUz13ydw8C+yc0pPPnAza0UqMFA4Od8TOQdzldncihgQOmzWC8cVpu0xIiNuTZCb
tFM5Z3Qf4Ep3ecPMPNzlJMbTNX9Jt625ZjDABGzwxqcIZdkViDGhe4ObaNiTVlIInWQl2WvavzTe
A9MbTiTZAtSh3clRwxSVuoCXvtWEZcOAhBVyy4wcLEvyQC4QBPIH21l3zwUjnHFrr7U9/L4XZaNu
zcd0SzHnFX/FzOVjn56jjfaYU1fwrNMRhd58P2QeQBTyC2/SW+Yzr+0m3gNU0M8Jp7HALV1U7dZ3
ND/BLrsQqfDSv6DsfWMbbpnp2vkuPJBXPgOgZKsB/cyeA+jYHa8EIUz1WqY3WGzki3/XQmUiH2rF
FJBwUixld81Veq2Oxj224fbFvnWK1Vu4b44+hRSGCbcA7Rw0D5y1+3syuu0tTkh/72ycD9XLnriE
tjcLiuIE1P8SXOpviNkmUBfnJFo7V4ynOsOtx/Kjc43zYsx/0C7RY3JESaceAo2QR4/oRXUCELBL
k1PZ7kv5xrzVz9Z98QSThQFmlLt5ACYKQdmO/ka6QepwrPfKC47J+cqU7sIVhlIIc8ToAygo2SG4
NkL+rJZrddgK1lnmlv6B/Q4A6aWCT7sqaTO/KJqn4V2/2hejXdfouKQtzvZQIv54w+/kh5giCDq7
lcn5Q3UTr5mk9lQUuk1+pqwyABYoTswqle9N9cGowkHX35702/ABN6+9Ujb2rbp17ukMod4hNSyg
fbC0/9eRV3ereo96XOtW4ynaRYwInEt1AcAu6xea4rCT7J84F7Dqa6vgef6WXcRpTveCQ/ZGdQVl
l/KGbZ5hkeNNN9l/sXce241j25b9lRrVxx3wplEdAgStKFFe6mCEIiR47/H1NQ8iM5Uv36tb9frV
CAwApBg0MOfsvdZcO8Rt1zA+aspHJIGjuIbjTfwOeXwE8SvctxAlTjZdY3iFXPz7GZvqKRgfiSEH
gPMFngLQMbk+d1x/HLTomfOYHlENb+mjvwAYYkYw3mRvVCC0V+WWAsigbZTb7LD49ZWOMtyD/Bq+
c1/iYqBpP5zBBxlxW97HQD1+dn7YuvkLMTQ23WM6dHwB4ybhVsb1EZAC92ETWPDTVD2FNqNwNzV2
QNjBZHFTUbjavSXvneWmtyrj0uv0GhDJJOjvbnfQOGITRMSN18NG3gTvYbhJgbsp2+qjfirfSdDV
n6v4PrmzK6w4e2OfvImBJ4qYHxOsMEQ+sQdNLT0mt4tGmO12eFH2la/vCIEBA0tBZC/vugPT0/4m
BojT7GrV7z9twyPWgcsmxhQS0fo3+0FeLsFDsYcP89Z/dtDYGAU8AthHW6M16HY24UXe5k+W7AZ3
5RUE0n11BuOT/oAmV39pfv9eUd/4mo/5D1W75rhwmNSheLgZTiM8ZwbhD9zz4qvjznck1xvxgXyL
7fyu00l84qoOyoiwlZDa2CU9NQ9IV7iLaHv72aRMCSryloLSD82XP9mA8j+GB5hwESXWaRcAewCb
q7jBI1bT4mTcVxRLIj/Krvkn0YT2sM0/DWtTpNfFOaWKTy+QPHnrgsphuBvMQ8BtcZbf6WExVfgY
FpnJCcmf4etC3xSx0QZXeUloGadezMR21LnSjSqeVNAbDIFqGOdkDFqgl9okoKymqBv9hnZ09oo8
LLhptK+2+dngJLrjM83co7A4HcJPxjAF2VJ8KWTUBgRTMko4Wt22abZkGFRvGIz54fRPxPFYpI2U
6cemBwq/4TiOHoczAJOf4zuYqDR0l4/6k1kjEJySYJAvUnaJEdiMzJkxhm2Ml3DacM+SCxcs+nG5
mb38nO9yRpfeCKHzAk31rUFwpO9QWymDB+5r2BDluIW0gTBb/yUfGCLGO/Bn4Um/gTPfgQLc1Nvw
kr0Vh2SHFqv9IMyS3JDosQZO42ZkYdzEt/auvtj2Sd5Nn8OnfeGolEI3f1xuopvip/MY3nY3CLT0
D+cQPzdn+sDUz+vnafbn4ktZ7mYIX5nL1GtODkWJ1cyfflr2rqJNAUAZgQAGnlwCrh/nmjvYoYq2
YoYWRlQMRYjaCMk8InPBsOTTGJK2Oq0PKHJ3M+SdtJNbRJFoGUUyH4+ui/V569r6Z9YIhalI05aL
cq+cnCnG67Q+XFpLBfv2Lgs7qABJdG3JrCHtQQPUQkJVxHWmqwldtuVG3UIy0JhUEVmdV6YChDdn
LG+7lkGIZDRxYudAhvJKiT3UI9fYiU6gEnhvYIo8Sc9lH52psYcJ7WyCota9LsUCrg5pTv0IaRJK
aRLDEkZUktUB1ZO3rSXwj41MMcoxqHMGUbjtku5NSc1oW/ft+KAA5YrzIvNJuObS7TDg7mhseXVA
rnWmNg8tfWyvDPCyQNJiWE3q2qx5VtaE6Joy1VMdq9mOWUPRXCX7RYun6DmOfaPWdUh1loI/rMPP
pQWND4gJEz5AEK+sy+6+ZnRka+QYo3LYNBP6i2zSma6140nvua9X6UIhxR5PkTAmBqDKB8LzbqJW
ezN1mNML14ekT1EJzVQyCde9h/5FOCiZ1NyccCmcBlIAlCXrGD8yQh7L4JrFwbuupe2xIxRiKJHF
mgnXv3YxfGiCoyBMIGc5pOGJ+fVdV5GLodJW92Y1T7dznDMTmRlU5J1ODIrzFOVWBIqr96PBJokq
PAfV9Ep0sopch7DfvDPvguRH1jfYjhzlU68ypmUD/fphTpKdTAKUKIAkvZ696TaTFYwRDtCWitSB
pUMNFkz3S3glFcl4zfvXVqJrPMndWyH8rSQnxknwWBtfeNmaDbCI5yHKuK/WKVDIxvmqC+ukICna
SBKBmHLBe8hnFGqTvh1Vmxw1ghglDIr7btLiTS1HXwu5MErDbMgOUXQTbbwPqOXV/fJUW7q978FH
u7VkU/s2SUkww/FlFv+ZqjI7RdCuOiCUJ5DBm2ZxtiY4Jh2rFvR2knTaSN3LFeXpWHN2SwrRKi1Q
WTXqqV9eAIC9DIXID2NO7WhUG4fypeuYjK1/S17fl2wfUqXiYo38rqWeFluwNqfMvs1MvJjNLD92
sv5aTOkeejqUOqGSkGvuOvPiPHNVjja9HfIOrJ9K0L6UBkrJnAlxVTBE1cruqaglpNm6xlh7dD6a
ySNS4UM3GRrHQ3+ySgbMFWEqmNiQb7w5mfLa9FQcU50GFhJulxilM+IAPwQP6aoRLZSkjq1tnGU7
pcnDw31kCKTZzIwOZMiuVGImMwjq1Nq6Evj7LCXoSQaLUAtLfkur8SOZuNPYRYBemnpQ3h1AIoFU
QajnJISM6skTInMMNxqXlExmthzhQvLQc26hz81bwAzd3o5rc+MUsXkcFG4AVvjYT3q0I6F1YF6a
dAMUGEm+Ttym2tbpXCl+JDHyh4G6guqTlW7trjuomZbutBasYaYSc0V2GtPuEJ4zKedPcUwHkUvk
VpvJnWiC3pM1+m1hX93aTnGNx+ZJqWdRJpvtzdwq2Bu7e2dsobbJ41OuI72FdsBMxhKW6Za2BQGz
yVjSTpatcF/NlGBNya+U8qrx1XJ0qsW+0RnSGg20tSHtX8A7Mx7J6MVwDc/PTv0MLxuHYZG8WR2Z
LXoSzBe9yN0ktB+HkTxRUofxQadwluQduXgQSQfwNoYkzV6SzuptRR9QkjFkmk6MP9bSXCKOwg1Q
ugcoaZQUMudHnTFzLaP8aULrEROrIJipDeE/2MP0tL5UlBm6LoAwqOPP7l+qMoHESVLQxsQRuUVK
Si9dn45kHtut+h5NDGSr7k02T6FSXehr7CsLXqDdtZ/OROM+bz0Z+JklFTeErAjpcnjj3pe2ccjr
+kF27MtUQT4bTTptnTwe8qb5VWVHZybJPMy5nRY9eNR4wZrRZhSbrOyNjKk2pfvbkNKTCRoJvQQG
PExx5rcf5kyWqoFiOW6j2kUoz+hMUs9dT1WkkcRc1R7vY5vkhDSJrzJJBEZm5Hutpu07lT3kMOch
bJLcz3ryTPq02rftcuhMbM1JI5/KRsLNKWf309C9DRXowjpfGJ6Q1EBQjr7Ji+FaStKPaei3c6Td
hkOBbAv39uSQfOP07QbpNzjFlkwuMGhZG5mujrtgY+Zqsw9SPDFYqWmc4UpHrWp5pZM/ldPIroqy
WjMOJwBoT7I1eS3u7bTF+AoMNKO1OlL9HdRdy9VsY9qp0ENpF2VRnzNs/Tu80/1myQCPFMuPxYhP
ICKlQyIrV4ibouBcPY1TxiTa7B4mjQpuMFrXnuPUJQ+edAqHCI+WxI8+Y95ErzXUmVYNlkHebeWn
teYFcbXXNGkXVxT6tMxR3FgpDsQlnQY7fpD4/M8xxfO0TF9xnkTciQnXbLiRKQU2wcIZ5YM+yJDX
8GupWk4JOUHHnDZ67EcVE3v0g0wwA0TrMalghwRLFfBRwUdOYh9O83ALpuw4JNifzBHWQqg6XrSM
CswBKAszBSDU30wNTcSpqUNK3pRnblmlh0VW9nlpH/Sk67e2pEgbVNDIsEtyeZfJG1FseGM0u+mi
Ip+U+f3NYPG1iHmZgojFDRLpbta7/GBUhNk3dsGUPS/9urRgv43q11gPlHEzLOiPA1DZrQ0arZ4T
pg5tf9OqYBf7IdouOr44u3toc5u6Ztccgt7eZ1ZMDaIxriMh01619AcEx5eUrwjennWuMEV6VcjN
hqZVlsUP9dxyxrTGizpVIFfT/C0N5KexieadQSZYFzsvlhxS6Bsm39BG2ApOmx+G0HzVsXC5bSJ5
hgI2SsfdsMFe6PNzj+Qdq6/4SNBEm9QEbFGzNtTsfpGkU1QtDw2B1Ix0gaRvMa8xAtDHR0K6EXva
yq8+75sbHWcCdfxqA+G19oeguw/bQ5lZH6Yay2Sumbgl56+EpC7fNgebvFzTLXV920/U1xSJEVus
R6oLKM2tJ85qq/5p1RBAFZNDImrBg3VTa3qpr+Rp7aokTbuFqjwFch/C52SioKOOKIN+cLMkfkjz
pPdp0CDytVEF1bSy0wEJxOLHGRLriY7GPFLXCDvrBqkxCgylurHkad70zjWAl+F2MwEJcTHcDpov
2Zj61ajXdktT6Mc2H/XjuvaPzSkrsfERAhTW6QcxuvZW0WrjONrR3xfrPruZnS2RR+8rbH1d1ANn
ABcsZUsudQ8AS32TRRJpaxY/jVJufSd1VNxGEnmuNXg0Ixqo8EVYbUMIAXAIiSKZwBAiqqKmmTFz
E8GMQxiWB52qkyGMmGmd/bHo5+oq5XjjF+HNbJMZaLVqkAOpCtfmuigK9CfdGyl5FkzQPxcx8gJ9
MepD8hcxaAUIGTCl8OrJ9/loUxXTjOJODkZ1N/RGes5qwifWbvf/jzT4v4gEQdqo/1Yk+DKXeVyE
f5cH/vE3fxJ01tgCTRE5AryWpf2NoKMoItHAsSHZEFpgoZ74k6cDNAfkJrmPjinjcFWRlbVl30X/
63/q8r8chIPYm2ySbiDtqP8dheA/lBOyLYPbJNzAUIA9646ABf1dwsDNjExzGN8XrX5FqwSDZVNL
PnVmQ79DgPTvJROaQPP8TSz3n/63f6B76lBj4D/yv0Hn/IIyYT6Xk8fQNbhyBeSUMF5Kqqk32q58
pKatv1bb+DPcxQdMjtQYS9d2o/P4THkWKaG8ETmKEeYjuhDb8vTv3yrM8P8U/IBkE80K7jWyKPjx
/iEqmRVgv0amKzdWS0G2Ejm+hVg4o/BQ6hIV2yGMLJd8Z9odxaPVLtNBymdAE71wY3bCebmuof3o
NuFEbkOkGgrlR/z7ah+np3Uh0rX8QJffa0HPlMJxovC5jG6ekPy47isCqjLcZiuvTkABp6Rdu0Fd
o6m282rTCWLeurBXwlaxDLQMFKYjmnCxxSsxMBb+5XV7EN7hdbOSh7vCrkc/FVZb08DsWyp0nYlg
qI/fCwzuzXEWZLdwKS/fgUR5Eyi7ygj337saRSSuLZZCgp42IdcSaV9ruFBvVeQU9X3FIGpinL0G
ahnWqO6LGt2JcP0SqSB62Oty3SELJOKiD0T6CJP0aDfBThsGvxRgQn3Q/wjUWte+A7Xa5lx2inow
BAk015gLMeME17guarGmTJQuRpGZDluOqbDAi1ordPR7u9QzZ5tNwUud1fuulrmyKn9Gbi2GfCPH
XeCvu7pFAmZHSqW5Dez4zZZJeQ679MseqEIyI8X299fie1Opk1eDyLkNdtBys35cQ3wJ+BUR3K6f
fP1V7CY8W20e/45zWj/l+nmDQSPJaV2V7bTy8yV5+P6EKtTEPz62ReIHwECt/1VFUrtFBtQc7ani
IP3+sOuaomfI0BSwyyKpS5KhOqxrcU0K2KAvB4Qgoe9YxvP6GOUTcHcVOkcVLYApoZgD9Vwfo5XZ
6YA1ZqiDSnXdJNYUXMJO/YvTt66tRwc8PXU/IlpETF3x03DA8IvbqEI55kNHYE9qQT4gUFYAGiL0
g3YruvVUto6dU4thElZRaU0Bg6Y1HsfRihliFBBnYxT2qAHIKIyFh3jUqbuXxbK3xP+1HraDeM+/
15b+mhvwt/52vFYJ/BScbrypFmMVwYrNzfpuyvUt/bUwhOHzO8EuwIuDAkmAFQV7kYSR9pgL6uW6
uS4m8cD35j+eAvUb12A7S54usJCygFeEedpBGS8aa2c65U4RCMj10UWs/WOzCPBNO04bezolAq/N
KCkTiagiYBQvCObM2lZZ//r98uuasMbve2Dl61YTMTwcBeayEWCNUXA2VtjGurbumytB0ywawQIS
4Mx15yJgmsaK1Vwf/tszO/lTGqT8wPCaeoqw669rk55Uzeu6OoeFsmzX1XVR2wZUxHrctiva9PuB
9a/r753fr7Y+B6qZQnIqgNH1m0//+vrNlUQqqfd9VI8HqoHYiDlHqmNoiEuUkteYXxY6ROt7x8Ah
MK588nWBNi7dOSHV4/VR3Vy43kXzmjMpnqRGqo1JT8NWOxVbM0GOQz3GEC/y+7nrq6zbzAH+eNF1
c31g3ff75f72N4XUg22n90XJw0I6hx5pzar8r17me586ouxz1ab7ZbXEKBKiR9Ywh6k9AuFQMuvH
upWIXbI4XjGkmRSN2BwFpWhd+178cx8eba7VBhAPiW8jX23O63OKJfqaxYf/L/92/bPvR5jXY4/+
3l7X/vlf/ce3FPZ6hK9jp83qgINM/cITR59L3HC1SNlaU5XtpUJ+1QOCU5KV2iEWKyajRl5uZRJT
ud1AIdJgXL8hH4XslSVGWSJ3M8p5Ad9cFzaja8AVDdPdP9G869pK5fjHviKu4VdVZJGKu6tMicct
2mSi0MSdtRi7XN52I5ojYO1Msv/C864Ui+/Nde33PnHXI+hm4nolQM+JBZC10PmyirGF6j/Xqtsa
wq9c574KRgHwS+mnTffO1zEcyNI6J7i8d7EJyaAoCUnKB67pw4N+q6dp+hsOvOIbrPUMqqmjofsi
1sGeHGJcDL6epqHObdTWnsJoB7+OctfKQh5yAdhaV1dA8rpoOkIuIhMltD2X/jQCWycfb/2WDE0q
yn1ZVMuhVS8rFnv9llbUR2q1t4mDgihsW6JMR+OrF7T4nvbAPNk/6jYK/ZHyHyizee8UEJ6RD+nh
U0Rgy6EVI6yVAO1YfY62Gv9JXA7C58aQRRwOmqpn+2YiGg8IxOIcRvU8KtxC2tpqaRemV1NxnjvG
uvMcpsd4pBoF43jAjrgzwuhAw0g9KpKm/F4ggbx1DDPdD91MMEVpXyrMBZG6PNY5+VFk2B2HsbqP
FQY4pQKJ38B40gSFdYVcUblqNynePzgkK4Hie58c45tOYam7K31kXfw+AtbV2EwZBKcA9GIq5sw2
pIsF5NGV26UB6K2fxwCag6Wmw6Zb2sNgjzTUJvpiBjkem0kVTY7eujUXABK/cdyY5r7aSSYgUNzk
1oWy3qUFwWTdLECEY0G0d0Wp/6om5a7IwNiktjQc17U6yScyk6PGi0pOwpxPAGFk4Zf527Yjc7Gj
3i12pw4ohPUxm0vHAJ6S3Pg/d63P+P0ahJqj4mDa62zgLRhuK25CK1k2y2xt+U2y7fWEBk+MiQBx
JiMieXRoUa9PrQQ0Yn3+uraSc9e17wfW5/3+k2WKf2UJ9op1H8UQZ2c3uo+4s6eRxEJeChrs6zYH
u0KaTkGwwwJAZd1nSToPV/QsZ8U4rLvWB6Nw7I/rWinRmB1q3h5dIPQ+toxwILAPRW/cTYGp+xwp
3NLV6JA1wUiOYZjK0ETEvq75DO0Qu2LFyHzdZeSKRIEdl0YnnvH9wPfmeEuCuUNJLduS7jWMVOI8
URycN9ZOscF07MLE77ST4mwNezu+FJ9gb25GL0B6RNHTMx+zC9OOe2kbODQEvSG/FyKCaYcnhRU1
ONUmw3NvbijGnZv4ImZJiZeEx3l47vH6IhcQmGGbsIRtlD7ryS0UgxzxhHQqk1u8TJ3KObODRWpD
fZECzu9zkVzq6dxPZ8rTlI7yAMPIASWSaVxxS4yOF8aHND+kc+k2k0+SCqX5Y3G2UeZwx3a7nwu4
lG3+RexC0+0Q+ljSO1oqABnjQ2ehJkxQfKPO3uTpi0qrjAYW1gzKsfUHZUrI0oP62JMFT20T4dpm
wsWmEuyDTp28kx2yXDM/0NcOY1843vRbVFTJU5PctfJHdiP71eZMjt0Pkpsu6BI5Rd3YXY7a0XAJ
pz+jfP2CJvGjxUu7LT3pzuBKRO/q3dlNrn1QfynXYjse0lfZq54REXvT3lk20a22pzO3ARR2Z20p
B5p3TDpRyB0wRt2g7/gAbxB1F4UUU1zq+iajeou7B83jWaN3DwiCEXbn0bgKvI92o93isPeXR+DM
+ja9Spfwc/4VPVdf5bk+05Yz3GabvxYC2OBZT12BXk99bF9177PbL6dD/45gakEyS8HO5Q0zJj2W
d0dt2lv04TdkgxItjrowgXmLr2dX5Fuzfu2SfRzdj+EWSUbT+Ga9B9CKMAhvbk5fkhQf8wFRN6pU
+ZeOhDZy57ewpPeyNTUMYwB1yKdzR8hpTGsTV8iqKQ4gtcM7RrgFChmEO3Lz3pwwDzl8rOJgusWD
OR2Re1D7O9AjlYIXfHowzzCgcYUk6M966v0lQFjnXFWvuCHa+r0D/vZLPdMMoc+SOvuQKvHkzQ8Z
OBrH78hCc7ZjQDkOEdS98En+0KqTvPhvXe4l6rVI91V5wUH3s5K21bLdRtxJxT8MWfOH9cui10zl
1DilForGU8BQeHS1W8XZpM/17J4MKtob6aT4JMm8GGjkuJiJ3LaNcw7uAQtZb4ioZ2HjcjpPQuqH
kOukI7l/nx+d6qzqe/nM2OuavSuf5PxQmZA/nMKF+vFD5qisz0rpMvrZFQjdXSc8ZIxRyK+fXJpy
scJMeaO+FLtu8NDeWc/mx3DN7+zX+jDdCJ7ySE7OmdNfgu6OZfoB9gkNpf5X6DafDqcPrjiq9yj1
FD8rfV3f8Q55ecgjxCwpN9pRu8LLJ+jQyfeIvuJP+Wb8If3M7hDUuEzSHtXX8Ff6SLcLuznoOgKQ
3OCSvtQv5Um+CtURBrf+hGQX0MU+I27sNTvol+f53niQ9jg+PwvkNKGroan15C/EduYRKd8WeQoX
muap2w1XdY9F5pDGm+ZZjbzhB7Pj9IBiZIPj7FUuXcsPPIKQPBAb44ZroeIyK0hm4nu8WvG6iAi7
Awe9dB3eiWDCeuXwEemEbCCleFxTXwjnQksLuc/jo5fbHHnqRmX2S0LfRvXtfXF13mAqPU9b01v2
6Xu+Q5NbEfV+S3cGEz0W0V3mhcQhIGokeSfYlGdOt8SnSLeHcmu8cByeO1peCGNJAR9BZaG03S2X
JHJt2hC76foz2IdnZp77Yr9wohJrYd8RwnTAFzo0PhYxrKEoZFCPkED8wHd66E4TWjNPRUTLkUqs
L59hgHrrETpQ3TmvNeHEE2pXt9Z8NEYaRz5Mm4u1J0mQUn+7w2MAfHiLQneXvI03JYZNbgYSsT7Q
i3zjRUHlyrGXu9rZ9sJDfQ78/Gg+45W1dzQeCOFxby3Yz6e68ul7CZ2+zl0dQZ8PsrpPtp/zbXp2
fuh36RNmz130QVPCuExZPrrftz+7qCn4rLdIjctGPmTdnuLRUdatZhdpwUWxGdh0YoYTCCCnLuZG
/Ug3MG7Nfks/69VMbMbWe10IG7Sq6tE1wg0cxJ+sayvYaV0bDQ324u9VR0bzlWTDKdVbGM9i0pKt
s5v/819rKUKWulWZlHQGtl5CFtOubE+29UVbwyJePXJ6eLV/LuiW9kdJgxK4rq0PtG31jhbEpI6E
ns4ZG53owgXDaKrSld939gggaFloL/9exbeEpcSoas8ydUyWbcSAc6zRlIX2MMGMskCv5UWUcN2l
BpGs24HFQ5aWeXOazntaRAynV/7XNwmsW6m739sNMSW7OJJP5qBnXpUR8bzinmTBfFp5Tuva9z7F
GcZd3vR3gTx49Dlb18SuglxYVLJqAru9OVGkXRDehqYsH20rYwxiFsohiRooXQJsuC661LjUs6T4
v2PqRYlhXQvXWeBfm+oY8S0N8u1aZZvErG1dayqBS/3eqZtEGVpxQ9iTmAWauCRkVED7tRzciZLg
umaKanCcqvJeRMAppvKQyVrg2w6lqWoaUneuuE0EfVWfGllBQadxPe6fpxp/zhiPvmRMzu67gCTT
8nTn1BQnY9zjT6m75QjoMHG1ruGqDmMsi1RGnj2Cz8no0X2ITULWBowHxtUZgkcrbGWULRNNbKRn
j1Vj1z49gOlIH2A60mbSYLLZ+xCkWU7dxniBwwQxJZvKBckt9TqdhMGNFdiVtyZ5rBke34vvfcMA
jEwNzmtwsTI0BBnrfTl7s14/ym17sZj1aFZg7gdRiFtLdKIL4hrDwFVPxHSQ1k4V6Xfx+LuYjG/n
3TAsLqwSbg+pnLRjMXcn5r6Q0836A0CJwzlC04RgN+1laG2FmRsLGQUhoWf9tiUDDhMaZdX1B14X
35t2V8Z8SCaGMmPy9edVLIRk0myRAqDUiNSrGfn8PNsUeWpRdP69EDVko2rYGYbYdJyIIYlAiEqL
QoVurbAmagL8dt225Snf/v9m3P8bsUNR/m0z7vI5/o/jZ9N+zn/vx6na+md/4jq0fzHbJA9O1zXN
cNau25/IDgNkB/ttPIkKRIfvdpzyL03ETtiqMBnTwqOH90c7TrP/5fBqRFwQZKYr8n8z3kK1eKm/
98gw0xmQtmzFsW0eRO/wHztyat0UudYbzb6dABpGs3RDQC1NbgevWdI0o9uCSKfkqnVbAjIfpcYM
PAk3II1ynPRpUD/Sbbrvw5pbd5ek56JlXhSPqLxIqSROVeCNk6xM/BYY1cbuzXc9n4JTAHGqKSfD
V+ZFOwaGeVDkNj3Ujokb6jUZ8+bkQLralISmsSDWVemG3CfmIPc0VbiTYm1+qH8ESvLR2GWCg19F
9tBiPoLaegb5+Kyi9XRHyalPWQsLD51ZhXxAIu97lPRdn1V3dtF1F7KdH+0KUbIxtDvEoO2BcFxC
4ORnUCsSM0mHhtA0M7qDBkrqck21WcVzDTJKP3Y6tjBiNNpdOOW3QHOCx77Qf0pj8l5rlM1L2R7u
6oSrMn2XQ5ehjZCUzQJ78WilaDFkNU7cmyYvSQDRkpukkWKvlRu8j8T5EQ2IiXkuQ7AUevGYLIrl
13qabw30XoFeLx5ByPmuCcenuW/yfTHuCFstdurIK1cmEmgiQ+GqiCJPWcpHAnFfwwoLCkKcxwZ0
MEiFx7JmsIlZ9Jyjwzhid5KKCFRy1dADpX9Rx4rjVuXSbUkufDQU7ILSCEaEKoKbKCpbDWZp8NkA
izBWFXyJXjPg0yACYUAgo77rcQHlUivcfk723aizUiO+a7uud21ENWUybjpryn2r4sWzID1lIrvQ
AWuoaW4JKOm+lGO+t3zQXGjs3VZkL+i5jOtW/MVoWtKWxGaCpBPID07CvnwqWw/L811H5UxW+Toa
6FBuO+H1HvTQW5pnWZr4UVCKdLzPNXl0cvT90i/PRcSl1liyLbF6iEpmq3noyM4d4+CGPoZ5ttPu
PI4KE45ZHb3ZwOKrKahnUyCYakoQL0b13Tzw9Q75k2pN907TmFQeaF7F6XG2uYtQ4+q2y8ipUXHQ
kQt3pjgab8HipUsN5ZEpbrQ8qxOHWqNnO47hyVczNWBwLneLfezWyIKlPmgRjr/JsXehky8+ikgG
MfTpLITcKhGteHga1xw16XaO09diuS3B25wI7Jxcq8tIAV4mPNYodycEbKlTJzgLYo75Yfwwzdcq
UYaHXnox6BiLH3U56j2ZFrWJcLhJ7DOKw4xsvui1R3d01MYFTPwcQhlAiLnN1ZKgOrV8rq3UZ3BA
HmA8Fvup5Ccw68I4lErzQKOiO9vY+fGd2r6CQO8KAtLNG2XYmXl3LZte3QUqKPqJYe7GyuHHZVlq
U/qVmddLFWHBeMc0Zntxmu7KoNR2DhagseLgIVB9GAhPVpVl3+TVWSTSRQOq94xeMbr9BhI0YIyq
dPYk5nqAHt6Vzrg2GheSuMke0BCFZ94Kc4I7VP69S/W1fSA4Z2PNDaMua8i2QU/52eYnRSPZf5ol
NaTERkvKUJ3yiDoafiqZcI1wjC3T+JiFIsxlYoYWZBHglNjhsthilFIGOEd6dZ0spkyTYOQOefYR
D4gL8zn5VYZQPfSwfkxb5j2BgbCcWCAS7psRe8iS9Z7VpoifgfUhC4PHqPR7/Su0MUkHI7+z7Sz7
GRbbYjUUZ0nKO8+wImHDR2hRreEhy5jTZRoFhKHRNQ+u37NkwpldbIVcHYpEo/SZykyEFvAICtNx
Lcf+GbXkDBTWLqzLT7ss9lUAc1iV8bdE8Yc05cWGnsAeq4B6MFsFUWCZfjStRGo7RfYh1jyiqEUb
hKmaUXECNWp6W3Y1zr0o4DydAM8Zve2TL3nKGou6jnjSFFIDA3zMSDJHy1Znzi5F5IAeFMXumOjb
ZC+Yzu+qhtiPfCYiX2eEfnAiHm1BgBi1Gc87h0JRbqVDEdCnqkkSE/TV/iZVHLJT6DyMY4BnuawC
vy8YEhI+mrhZ2dKvicPPRKr2fS8uqvGvMBpukAcPLnSBwSMMYdvaM3QchBl4W4D3teAju0FHuRWC
ZtUlJpdFGV5SGUO+WRiGb8b2V2yhcDVLddgthfnWVrJ5rpVW9bOcusikBTIB8PVO0wkkanIt3cxm
ppyDmJJSrw2Zn9MtuVNnXE9FJu3DprrChKhurUGKz0XG3LXNNQTfbec5i3Wdenk4jDx4tkMkC0qT
Xpu2osLFXUUqpRpMgxRc6TlcHC3B3GjFqQ90/xcgyGMoqWhpOqqyda9+LWpinIOcD1Go+AvUuG5v
6pb68JJyaeo4PQtVR2YTx9q2tvtTW05vcujMfroY4jBg9tLhK8C1lA/0IHRx3+oxRzlJe9ERNGND
4HlzTTwLIjUJm29UmpfI7CmTTjjbAyblOVzLRLzclA8PU/NjkLFTDSmqaSaYeEblOvV7ePyuVcb3
ztIJt/lNP4fNjqEZHziOntq6ify8y3t4lKAC15NxgZA0ILUhtD3YTiVsDsMOt1WqL3t9mJipIpsw
J+UtU0NnZ2bOxQpwDTkUeVrJckcHlAQR2G7ZcKkhf5EkVCocSzxdenJP94oZ/LR1jFzgRhDAjDbg
rrHFWqZbe4fvE/dyIu8RvN93EgEFWv9gTdZONzOKw2OMld4xfiyqDXgct1TRaZgN7BEZak+ty9aR
U3XpMIiMdTSqxQiuoVW+uDHrijJfkn6WoKT0lzxR9vMqHeiwfSp586ZpHQcGV9s0qM6tks6+vjKk
Z+UjD9IXOIzqOWBYKG5lWlR0sB2h/lQMkIyxtqj2o3VVhJQZ/QrBNsFRiShZjtR0g9nB9x7jHEze
2liuwV5RtOv66NHR2wssm8gfiR51db5cd+UyiD6p97/ZO48lyZH1Sr/K2N2DBoeG2XAWoVVG6qqu
2sBKNbSGQz39fPDsvpGdbPKSe26QUBEZgYBw9/+c72SV9bnS0CQOGnDw2LPt4+jdNzhU7kphkzpr
nHTGbltucrRN0B1zY9hGBItts+ooDIazwLVEOLJ4FsaMPKLxrkhQuWgTg822XMLLiHraQhSiNB8z
MJwReX3ftOSYZfPkP6Hn/eHN1rNTBf0DNNtd0ybeU148lx0Oe8SvLYY+yngQg1e+tC8lz+acZ+MT
PBwOUdr5mEwzcx92u1hPfIhQbvxQWbXEQTpzRw3XHpW6jeHgJm080yfv1vyZBMX8nJaXaYTdLUfC
G8P+RU2GKnmdEEhcB7ftX6yR0U8euP0hCOsM7Y8xI5kKgLQ1sKhiKKq2wzt1ZH48ahoP+hI0CigX
xiqgo6MwK8xjUHU26Dadh7YdvPBILK/kReu7sI/qLcYR90UPDfeYWm4GPiHFHzdT1kDZAeitnr84
o+1vRTFpWzjS4om28srPc/tFtye8xWm60wvRQrxYVvkwR4tBL84TOmI76qyXNOTiaNH7HErwmZt2
qI09icfT1swkPtGoG1+FxuUrsmDBvvAVotH6YU8g4gk92zgGldWq/tFWvr0xRqO4K/QKfE7lxNAC
jFNjrxIgKbjmT/EMfM0ZsVUPekpaPWijvsbpSk3DLWeib2Zvdam9yHsSSOHIbO9fswxHU2k209qs
xA7j3uPkpveuRHOtzdqpGhpq7qEID63tUNAfuhdUjwSNgT1yxtilmr4AQPvtIAOGP2UVALCIP2Xh
1ODexkWZa3V04BEX74APCeQ74vOg47dEfLLH/YZRRJYYuoJsq5mLfL03Dp2xb2Y4XWEzrhKJlcc/
F3m9H3lqHYVfvA4rbdynFJfCKjrY0sFPzBESNBcOBf6dKx2OxwLxeC5cHnp+r4MmyLG0M7pmUbZI
KunuotizCD6gcNf17ks+4s8b4gZ2YFfWezsPd+TsTieosd8zbhRAQzp4biYVpsyxzpLrBnI7bopi
rnYFViiPIyLsNXLr5LdY4lZtSkkRrerwbsa6thqJCJ1G2W0SYmNX+tj/TL62MFMfaYtgGOdk9tLm
Ypsvju23Zxe/4qZbWii9Vl1Qp7wUuV/f1zOJx5H9ncY54CP0SfzUkrrv8L1NK/OR2825IW9snaJR
WQOgBiQiwuZCb2pEp0m7x6DipRkw3eBq+G76ex6BAyKLBkFdnT7ribE37ImAWfz/no90NDS9X7bD
taHTm8zb0di0NXgXDfNOPjyOsZ4fRoNLF6NYHJnk0P0WgiY3w7jd90vIQNdiwQ+nedPQitvYRfIM
/eY3r+IXydPU2fYII0xvoTz04V0xo1wN+uwZBOwF/vFXzym9DZFyz30RkM83dT9Dnrvz4KJig7e/
7l1wLzUd1LRCKz6PVMnaKEoPce9+nSqM8T34riN+gHlrW+ABtU5u/GVY2+tSB9gGvQg98/SLQUOC
bxfimDISeYlnqjSD5h5bb5eFofkEwH15DEKRGDzasmH8e0UJzWjnfl/HQbWqcYVV0U/XHex9lzEY
n3nGeEgcAMfw4ltQLTy6gzQa8JhBz12PGd00CyYUQnV3OyjotQxe04X41afNcZxxUcfp4J9RWKx9
Cfrc4CHx0s/ePoBCtlm4cIegzzeA7jGsh9XFEXkH9tj6gl5y5cSRcbWwXR3SMryfsoyiZdvdYTKA
puNM7sayDEq6vgsYcHbuoVbFnCjlN5oHP1JEDljAVpHvHFyGLA+Yb8+6276EKRY8mnANSp7FwJ3K
bk3YCJe8pX2yC1vbD1xceIG5XcRGxBM/Bw9nNQDCklpADRHcJFvcrFoI86cgAGUvUuhVjojwjbk4
GGbDuGvnOL3YzXfHld3ZiuSdWXunOAG7VxhOdC0MCb/GyuujH3N/kNCej3KQ1FNNayBMjya1V2vE
vNPKSzsYyPVdxPPoyBkZcIaKu0BzcdYK5ygF8QCFGECyadBuQum/IucmQdnWfhVJ9X3WxvTIDdhZ
G1yxG0a0qZJ3sUHBBBlG7usvdv0DIQPV9FkWBxxiWHBsXNcVHw6Z6b5sHcxiS62Njow1450LZyCP
hfBPKIGonA+msUsjHuWhpNVoBZZ5Lqz2ITSkWNdN9qWMKfsyUk1+arlzwo3hPU2ydQ6W7pbbrIFz
VEXjKtIhe8gyQC86U83sLNrZc4h6p9+CU6Zs3J6JJwzWtMKEjmY/pBDZbOKeunWNktnNWryijLTS
TkHSWbbiDnOFeLwCEsdBSYTF6P/eT3wFbBuPteks+WOS0jAXdxBKhqjQhWxG0CJt6ZtosVALabr1
jIaZcEOLJvmsR2JtjJ+zSNf3shv3QjCC1lDfafT5l2XA7Imd+GtAA7zQCn9Pc+RbT7VmbZs82B+T
MgDthSbAK0IooRmdCbv1uGvM1g/g7iuZyGZrOlW71qPvFqqbleGNGlIwmmge5uOt2ca7GY3Ylq7f
tszDfNfL+4XA1zXl2cnG5CBoCm0Sq4WQKeyHeYTKkGA6XUd18ilu6ctImgbkuaTQQVIsOqX7FX94
8yW9Lywd0kcJcgBSerebtR9Rx7BUG37FgxCufdr5MInKjRiANvjm/OCSErnpsQLPPb1Xx3DoHITJ
DO0IF1PCcNZ2MdQUo41AJuIbiJlGk9nqqEU1bRtmyXfiafy1oTMUM5XJuUDEs84lzh/G1xhGq4KX
yZ6XhKP8s+rFJTVQHs28BjzM9nM4AViBP2VxnFVXwmsD3pUWY1S/dg3ZAmPpUoYPKVjNj4PBsI1W
Sm3dZozWDzGVe+yLYVJDYXLLZm91RHQs7f4qmTmL6uBM98zeBR2Xb02rcBlD0+fGXOUM1eRuUR1K
UhoAJESoTusBHnvu9Me2s74nWk/3ftBPVkQfuTDKHIzO0c2eNWH/1kwANhAHQtCqYY05xiZchiqn
vgE3Q2b6Yc6dZwpC5LUPWCzDrBaHkBrJ5LnhWSb5QzBR9c4i6l1lm1ebuAruMzpOd305kcYUhD8G
QitOQZs9W3LKQJwmj50DXRfL6qVpATJQ+xJbRkkgy40MupDdMz3lZvxZ1j3fkq5G1lbnNh69c+kg
jZlKtP9SyFMQVNk6ysEhWdX4HM+ogThH2gQ9TjhhzPCE/Wav+F870b+wE1GKMLHy/JMzuvnWffsD
LH79lv/6938sFYy7X2P8o/xQwVhe9k9HkUmktoW61jd1xwE7/o8/oeNC93EUmS5VBLqrruGw6Q9L
kekuL6LOzauwHHkGVqA/axiUNwxfOJ4pfLqCwvL+R5Yi/6NzxvephNhwUW1bOHhnPpQw6sTK5iEs
kkvLgy6sHVQUZgWUO83GS4If8Q/vQUQdk6ahz3hbRNqIpqElieK23taR/cPKI9ik9OAGhPt4eoe3
iWlRQwwMD7FGPn3NFw21uYjifFX3V7OF5/coP5e1ctHGqTk1SXnyrjVSoFftEgWoRPyVWT/UuRx2
quapJqJtAV6r2conEDLOf96qnaoC6i5V7FstVOZmuJ0EfuhgSTmabaLFVDW0pMpEr2Yg7KibLfBa
OUQ+ZdUh7ubPgrVSAy+LaoMPjSsKpvmgLDqqaq1sO7eJjQJ6Ly0kRIu4+FbZVJaaQbO13RwDZ11K
2lVgo+wJuXHWPe0r8F8R0zeLTV+WT5lom907K8nbrCsNRGjj01uN01x8NG+Fz6UEqhaTOCm2gkTH
RvPkcCZyG/5L60LAs7VkJAIFlm1Ew8UOgs1c9T+7fHrQpImcZUZd0vr5XRfJ+ybRw93U9nuP0vrK
1VJuNTLu9tnYL/CBvQga/SC8HEEet6Yqaq6DAKY0ufVWr5LwIWLcumvOc5GStbbMyTws8emIb/R0
t66pLWQmq9+ZaYqmKp3zbTnMWYxlPsmIcFc2UPXbUE1+zeauDmbYftYn9fuhokDj1zLe0j1Y5eDQ
Ou4QYg+SwbGA+Kg1ffRfXVm0W4eMc7TVyMbVHG6MP+Zu68xqQBx6W1b73BZvr1PrdMIxKThjw2gm
WR1u+/2Lt/m4Wb1taETwJtXs23ZwSjPF6dv/tNWHuy3f/t//fF1D1x+cx4xffjkqapIvspXb4m1d
Dy1pr9n+rnR3au3tsLwdgtvyh81qcSwoVOmSQVS1GA2i2jeUzFAH43pbLig1Kf65mL7Z4/65rDY3
RZLOSLyWvLdl8rbT7ZVWPO+nDrYLAguAVX/zth/W3f59pRLSPmxWi7d9bp+u6FCp4U3oNmoXteHv
9ru9n0ZvYNek/uW26vbS27rbd7utS1vjvqGPxRmOCn5Fgfu1JKUMLsCfgctVWzb6VsUPN7c843ez
xiKk0qbwPiFzYWc4NbUHXeBFdrQwfMuZvr2byjm+Laq3fcteVlvexSJPAfmZXZC95Sf/3evUurcX
q/dRH+TtHW7Lak7t+WFdmY/GEQ5SeRwYw+EO+RUGzpKKB5CiOlGJGfW35TgjCGutNr2bVeHIWbbc
Rj9uquSBxtZ+8VCdYne5WUxL3SiO4T3e4jIb9Uh4t1Oodr1Fad52VbYA6VhiNyFqShalTLZMVFio
mrTKb4mfHxnr1D6qdWo/NWcrWc1tWb34tnh7m2ExwanFCJkDmBjDZgCNo5MXdX9Sc2pil34PpXYu
1u82dO2C2wTcKxc1FHfo95O/W9elPCMRwCu3iwpzfed7Ub4wleiqtoRiPFQWBoRRiX1ikhEp2HqU
Jov4ql6W3nZ+m1VrNXVaU5ndJUYWQdOi/aAmsifSMK/Cft0tMh4ACH9MoGVxU1wW1QahHJRV+Vlv
8NPoS5KqmhgQvjHhJNi8bD/8bVwOldlS96laUzuFcIa2KCxAzQiGmVxcR4xqc/u7uYrUnFqHBeK7
XoxLpoAxn0Y3mE/9MqFkL/ZF3x7bEKJA2jodocHMJV2w6imBHSfp2adhmYixgzIOaSDS8wH0TW80
u9CanwhQJzEEoNRa/ebq91VpslmwGNbUSqnOHTvhx4CqmDH6tw5Mo+Hu7YAqUa5RdSTUgQlgPoEC
cvfBrFsnX/rWSc1FsHfe5iZHlttUlvS+cjK61yru1pitRbS7ZODqyl8SlQxPWHqCS6huD8bIYNto
zcOzsmdhFKJkWkFCtu3GBPoJLJw4K4YkCHfttiOQEvBcsX/KckmHlAiw9ei5GtIt8oZHbdiqQFZL
td5UVOstoPVtpVpWW9SkAMaQkqtNEccsR4Zu1PJt+7udGJxDILio4hilcnaG0d29veVMy3DjB8jB
Z8189sQATZ40TSy8i5Ts5hKjXLgOqsE8iPzgiNA+Gst2NfnbXGT1yts+3ZtGTb3nYnx+e+GiSFRz
jUNF1Zj1gJEvhKdqMkuiYBljW/x9xeLWqxa76t9unxy8FfhbgWD9dR+1939jndrl7b+olwTx8DP0
Mazc/p2au33VfiS01JpyBgmWL6WO1u3rflhUByPV9vb82C0y3NvkpuZV6yg1/KHrFdizzWZ0OGFn
DkOpnma316m50V0sxbfX3Da/vW2Ma/bwYaWLLAQPzT9FxB823xbVnNrPQXm6ZkRo5+ghNfeGdrma
dOESeP1xVi0X1K3fdvq4ubVtfsr/fPu7N/2467vlt9l37401jKtOk87bW/+H7WrXOS4JphQ/3/2P
v5/9+/90+9DpJF6oPya7d59Azd52efcWasvHZbXy3cvftr/7OGa2t1r6XYmWGu8m2T8XczQxVq3B
wl9W3dbfXuBaOnzmOft6WxVYnXEy7AztvJpVW2SG6FTNlRP9Qsz6Ey3Xk5qohGQql9jeEgs7m5pV
K9VmIFH0hm97qrkoi8RmyrAyJLfNjlw6y2r7u7czirw9GUNVQeNdZtX2t/+klpNmfpkrMMPEf/qM
DS2fS71czb17z9tHum3m537SRNHtRD5qCFGMT+pauZ3jatEKHQEoVl0XTp9U+va2l55XLhgrxL08
ThFiK3FwpFpAw9JJvk1Q/kVrv5D62h1rom5UzLGKRVYTrSeZdKVm8zm19bWa9X810o4Zp17AEdly
zVjTIvZdmnO3xXzcJcnJ9jxEYAvaoPWirzR2GEGYTKQxyIQmaf2kgoqgZCnelSHIpmeyP5tTKfvf
QJjm57gFe9oJ62s0Wf5W9a1T3oaCn086+BZgxh/d9xuMQ/Xw8RWTyBTymNFkkZx1iX4hDWngRql5
ckwe5k4Hk6BOED7ocj9Y0LX5LrY9nluywnWdRhjnjmhy1G+wDGfNRmOU3t/6rmooQvVi8xFjd+0w
Wu4PoIT+V3L835QcO8T6/NcDdl9Qr34Yrlte9KfgWPybB17HIyJIuL6jdMV/Co79f3Ph++iO5VuC
P0t84B/DddZCAGIMTdfJDjQ9x/0LAcjyQfX4wiR8SCmY/9///UtWUvth+f8UMn8oGYVp//0fYkkp
egflsTzbMS3XRgxN4x5U2ofROtE7NVUjuFWTHmb3vZ51T4GBfw/BzSDzeTOLYObGY61lGPyO+5mB
7CX5+t1Be3j7d3/5FB9lz8un8Hyhc5g4FmJJS3wPIupbXUNpCd+uyPx6V9nBc88w0Yyb9mrPJqrb
vLlrHAqP0YIbFVQZ7O73aayifWTjFSUxu/kXtKKF8/TxwDBeatCkdy2D5OAPB6bRTMOtPFD9BlVa
Qs+1bqNLQtIRIvzMu0R/yEYCqsu2Qxcbfrdst1xL22GkyDOIdtGeMH67W1kMcm/aNoF32RI9789U
FXVuNi7Spj2jj4sQqgu3HmN1m9JtDtrQHgZDBJCAxtd/cZA/8JeWnxpxOWebxwnlLeO8fznItabT
JWyb4qj7s342cWYgDSRup4oJo6iQ2xpBE+/bdDQOorL21D1XqBKdsqsu3li8xKVr3BeG9zkwdP/N
0/CX0/IvJwCn+sejbXOiA70yl4tkOd/fnwBd2yGe9Nz8SLr5E8CjzWDq2ZFRtmkf6r7DqCHllcms
IZ7L7pTZBhbkoT6STjyuzSCd73PtPoSU8q8+1384MR3BRcingsal80N9YFYl6JIrA4E2hv9j3RXu
2tSpndgaHuJK4Ia0u9UUYQqdwYzujXD4REx0uSmLelzN9izucmjm//XPaH+AdiEJtlXOGQGi/JYM
dv/1UE2t0GcSxPuDmYhhRxdOOzsNuRSgfMnqipvnLLgj0zt8hGOZvBTCgeOAe2C2nJhgQczgOnDi
a2GVCGp6JGn9mFmnyQxBas/652ag3kpI/N1sZgQlQdVc26n14qBXvTg9tS9p7QqREFo53idKAbZo
webKmBFBoA70RnPbB9P3Uha4kTR/3MHOIeLZ7enctUfbLL9Ei8ANnS1PbTRvpobibGi0XVk207Up
6Byi7k9qY6sjLdyMbtVvXCWiW+R0jt/EpLmjChqKgRFnVHf/9eE1LDwbH85F1xYA0QTXvY5ZZLF7
vD8XEbF4CPk7eTBgGjpGXl7NELt74ftU3czmmNT4g9MaK8EYjFfgnfN5ToviIYkKxrkJN0DnA4GT
LICz3ze/Gob9iUPnAE3y5xARj4MENjinwRyco8D9UdVJjGVw8jm+4P8h1GzQ0Fdfgg4OROQR1DYa
LWJqwz0NBv5Hz3jxp6g/Rq2rX7WGiZpL/TBkGEs+9D6UfDOanG2rieheTbLIv6IlYNirFMEWPvjZ
bYsnfkZ5zbpxPLSdLV56q5geo+Ae9LF8KLpc7PUU79jckgfUNtG9n1T1aphQFHPyzJs2RPNVZmsb
+fsenkSzFoCZ0bWBp43CkjzYIjla1pzedX6V3hn290kaYBNHEd4xLKMTYCezIw+4jY6EdMfFHa91
o0kP0dRaF5ijm+SSCmIoHKLerl2dxXcCfGduhJCwk8+T1soDj7YWlPA8nYumF1fou4Y2TVccOw+e
XWubHuPbRhiFfxmiukFVB3Qx00dgnGUljjzYETABR2FUYirPwluiw6hBXSSR4Ek3TyctssZLm1VI
f6V5QO79DTDqq1eV3kn9Rk5G0nsdmQJebNvtTFP/Ykc+0Vk1Q4R0cu1LgtGEbPIrYzjkRWqZe+Gp
evRrN35k6O+MztW8RCKNHwOth5+b+NGq1Our2dAa1bRaPKN4DrgzewUyKgszvxNebMaWr7VXTFes
MwNgcry5MpsuhpvApaaq/Og7cXJELoeYoeq+xl1YXNpRLKG+sl1L16I6bI9g3YjvMSee8okW5luv
t4CCjllyQXBG+W7SzUMwRNd0dhe7Pk30qBTcZr3xKRmK4qTZIr4fdRgtCaMS61mitC+cJiOXBxUB
AQn6QwDSOY6T+FhP8tvY1NODRDj40Hf5Jz9Nz7PsCKrAjPhk6bV2HxNapZZMS39BaMVBFiWhO1Sh
0U74Jzubj6Rju/dqYtODPvoeEn61OPuF97YhtfkeXT+QArWsi5J4cLlDAds3yvmidjYx7CIhLiy8
6IRE5a7er6uwDR+bZZLli2LHARGqFqeam2ljRuOd1Tj4e9jD0osoXA/i1JootaAuR3vDSMNnWOYI
8FO6MNxgtCc10RP7FGXTfNWXPSJPl4fMYzTPhILams6DmoChh5FmTT/UUt5485WvtxlpOELd6iuy
PaLsWU3GPvjizW6xm7hpr1rUKsFKS3SBj5gomAwv2DzWmLazgeCL0e+eQwLreMDOF62CuCVN/5OI
dReXEdh/kwEsoDqfKoqTB/jd00HaSQfdoJXYMQjE0v1WI7kV2LGcsYePQV198RDYx87PIU7j127i
JNaJFbYy+xOJl+R6lTmZZBZUZllbBAgY44+slP5DA+/BNb56uUnOxsrCq/EJOPLZcghxBSBzcIC9
kQnQH6YOaRc5BZtE+tkZtelx5LrYapDmEAlnRwDT9bYdOpvhQfsiGxSdsds0+9RCPBO6wBMnD+oH
XMtpn+UpMtxBR+WIuOuoV/HvBre2nU/ZizsXupNs4D7RGB5JNXtUzkghYLvmzRg8Rln+tTNltLO4
+R5ygmGKRnrXUusiaBLke+h9vqcWSb7BZLwmnUO0/NTWD05UoHIcXoJRI3gp9D0ClqKAinFZEPLp
R5ACw7ssiuXb0SSQUDvOhF4J2yCDLLWGVZx8tqXsHvTOAR8P7V7dn2bANy8T53LT/ubpWvXIk+qa
m/NwxrlCmIc3PrvOEO+lfWZklPDjjLU03Z1tY44Q3Ibxq9Va886K2ytFXsxzAzcJx/M2qDSR/lZD
vraS+RB5Xn0QZrTueYMvYTY/O2QOXuKwRfVTmOU+JSJDHwd/q/uxhkltHVFJXvuRyM/8fg9eiAa7
C90HtwLlneqBC4U+1UjsdA92VtLZFd5a0hTeFwEFYcuDKMBXm3ZzTuD0GDNOpkUF9kdNfNe1oqG9
KrdVkuTkSsrynPQmGRNxF11GU5y7yBsuVrg1RTFfhezPRZlon2cMNj4ReoMRTdDvs/RgxtV1XtwM
dMiyvVsX8c7SIsobE3b5/nNcYiDxxuBFN1NCDHT7OQ2njSWRCHI6ap9CGXqbaCz3vuxdCt3h/ODV
j42dCCQ5MeGQ1Vjx740ZAw2y5aSfz96I6Dia0O6Og8ju9dxzTj7JkzEUmjCIKLLXObgYL6cFviDt
J6xPl2hpB+Qw3jpoSk5o2ad54R3q6CnKH7oHp0tHdg51oLqrM6O86v6vaIDIFASEGQnDPqZ28yte
xv5r3TGPWuffC2m6J3uaG/Acub3oswaiyMzxifAMcS5ci8exR3VzNlIC/rqxeWgWrVZfONY3hPrV
l9iNPvXpYFP9b4gUI5pyI7NcWzvCNI+WRMcng1PjNNXea8l88OI+Peq1c617YnDiJUoO56jW4ohM
nQeR5CUOOrI3qxJ/KWrYzkVA6yZJQpZh0BzVh9e6sH2spH9XhpV20uuYpG508etOxvqdn6eoxHKx
i/yXvq8bbgN9jMGF7DRay2itcTXUi3W2A/9v8c0mrenurSQiRs2K8/MYjd7GR65JiA8VLUnWuW/W
91nTN4exJQFBq45lX/WHfvzV2EV5N5TesJmD5vdqBnYxhDzAE7ta5zj+RAIw1wM4dshK0zzxUCu2
Fj/e2hfUgZyQYbwodd1N23IrlMH42egrcx1NfIUU2+4mxeJzNBLOpuU9uoD6VEFO554z6GhK015B
RzPp34YddkTUmUNqb8ew49kT+v5uyJwLxbgtEi7tkvVdhpXSRlHfultOE2PTdbDMnV8ZZewH6PBG
7LpHo8Of2CR4sKzJO8lK4juNPaAVjFWseiTXrY8FVw6oE8lRDKumJrNp45aR+dJILMOkEOVkHXwO
5qHaQUB/MST2rXgOAGng8OXjwCPwiwb0uJe8ykn/vSG6YQUJMXlq0GLKdjKhQ2kz3J682gmtK9eR
1g9LDEV1zlBovxAgQKaNJFNRdMnVaV3apmaeHLRohMOzLErZjyTa8Ys7vXeOOp5RvU0sg8yhQ2k+
RMDBufOKaDhXjt2vsskJ7mimGhuEw/lvIgoe8AT3v0wXTFqr33lNRXqJRdBSkxfO2UBWjt9Zyq3e
GyQVCi4Q1sTD4Jw9A3VfPQN1T7K4AgCzbKnUq2R1bnqQW9YSBpMVMVgsGcIX0Yn3KvKOlHh3gn0b
0U2yGoNFLfjpCwNJ/1Dpu9jOYVX12rkP4/Ci5tTExSS5GXSXSNmw1BryMizt7CdkNxq9dVK7tBhZ
x5oEo3H2f3c7I94AZbhqdsIoo+YYb5Mi49er+zpAV+sugZeMPOMsTza2Xmb33hx/0fEew1y6Qsgl
1Kt+GDPHedBsnj5lUD3pmWEfakZwVlo/VU9qnbTHBv9D7+1hwWo0pTUCAKeoeSpTwC4dNji1FAhD
nByQuAyAszE82AUWHE7jAvdqHm8dz662nDLmY+oY5uOUxqTCZKTmRvME+ZnRlmNtoqQeHTFe9aG7
oHWtn0P+B4+NJ1d44amc6vwA2oLk9UbUF89PXwWJCxfReUfPGlCT64T96mEknrpU6E+RI9aIaWty
aX1rVw46PTAj3DI0BahHLpePV2wRaB/obpQXj/vv2vZtBNGadi9aXz9NMxySYS7xb6tlt8I/hs0P
cFfprBI6SGeNWvXayLNp3TKIBuE4fDKl1+xnEw0msujh1NOww/Y0n9QE1iO0j9tyNBHr7EEE3hoc
Zx6Zk/MrFu2EGv2AdhXBfW0/ZpXsTy4X0Zl2OVgrgmnzvPKprDbJ2Y3CZj+29dUI5pDMaPs3TScw
KXP1YkO74YhlKdliJsy2MszJgM1+a0rnO8Kr8KxlzUH3YRvleXzpsXzzw4aP+pBc/Tm+NkSpOh2w
tNo6JELih+SjTsLivXPBLdLMLh1PAc8eNOhJ49c6i0ADGclnZNew83RznSTxi1PQ9WrMo0kbrYeB
B+mqBHyZ+z+QB39zZ/cweP0rDni57mciJ5154xQxqWMvURUQlNkl5R6PLT1AL+QshVcr2uGQWN0j
jZPP0fKEyaxhjye4hUCIv/xgiASewNFoogcq3cG+I6pDN1qiXBbhdjCQJ5BN4UWzpiOmLnwkPXhU
/Vspn2jnB/CTyTCZR1o1onGBz+C8Wtv9eOgtC2oTPt9D5nBN1SI+A94mq9KTv0CFyx1VwG9jOlcr
kO6fjdLpjmjexoAWOglLDkw7gC8gphLGlE7ucrtUk9zeOE3kHETi/2pnvmci2z3y9qPwOn1rWfaj
Q37FqiMY1YDdDSug8rCw6buhx5WbmhppFomBx0N70syIzLq6d3FPZt9Hn5S/ehneyb11nXqfdMMH
9Od4oLdayN0OYUkrm0wDrLbEOfDoxKFFd6iEFxlwqKshIEqUuHQstjQEurT+ln4xkyp/qHSi2cMa
fsAyggz1s/vJjeOe2xAaPmSo955G8EUxuPXBzMvfBwQABH7Yxk6Mvv0pdMyrX2NGjzufEVBHoMqK
LPpXkfnq+BVRS3F2ivHRXCwiptaRT4qPUZPPXFcuJtul9VU0X+OirD7zk9xpWfCpqXuC+pr6G9p3
Ylmcet63g43pvc+I64gAY9rcQ+i0p2d8+iNxHKC8J9eMrlrmb/BSNNeO3Jhd22mfoEAxxECvPZl6
b1tVPL68oGo2hjDJ2WuC6NBlGhpzHWfrVVZxuW/dqnqMY0YMMYnlMgUV5rgunXJnQYpPq6oM8kuf
VYQAyVdddPpFH8wKnX+HabqoOYjGH+rGCvLAxs6aeklq6o++3X0tGDhaYfZZpKzRjvse9y9bvzcz
4T5EDFAXmvPgJcfeIvun0on/m0PXOieZT9VTL77WtKX2JHU86rNzNwdGTFYlYYqeAG+Z9T5e+QG6
Q/YyMKh80OKk3zBKXd+XdfzsWjC358C78KvhnLEZT4Kj7m69lCHlhNAmV87O2Uq5+o/umNakCLoA
65bnBpblV3+yzSMNhUuZhkTWtnz6zEoePWcIXsuk2JXV9Mn1EYwWIXgsfSLJy4sIAJgRnmJTSB+F
5nPfgvN6EjgtRDVj5hmyddsGsMI4pyHt1vd92V5TjeCbKGF7OtGmjfUgoFtUH4YWhG5QIFJlbGLo
Unyz5TyAvQMzJJYgECd3y13gzq9KGLUMXc9rNfsmumqxssRd9ZU8l2A16i8lkDMtHSxytxcGUZVn
BjQt+pSVa22y+rs3Z98R1HsEEAbY0HrD9k5quSDtZIzi6HgTWzR/VWFYYpEw/Kebg0X0cBNaDK7f
kqMdPXtGsRfVgPTX+eKmtVy3VmY4ACRJU5jgFIIixQ277LCoi2bkHzxNJsAcTQbmDnGUmvQJlU/4
kPTBTazhNNYukNjjY6blNL3uZUW1Rsb9Y4FDOSW+7wS9JltnVf5tymE1ambrcdpL7TQb923uS3qa
mrd10yV32ImGXYiv5CmoYROgfcp3Yggf3UXGmT/Hbv/aEIKxv2njxtBfjQ1JcZOYN+a+8gf3WTaU
Vfze+wxnqXzxiZB/mV2k1kRcYh86ogFMT4PpTVe42vXGdkmHTMsKng4JoXWfgf+P9EOIN54fTjKS
MRXH2QpQIs1d/v/ZO68tuZEsuv6KPkCYBW9e05vK8o58wSKLbHgfsF+vHVHdTE5PayS96wULiTRV
mXAR956zj4mBUytOPpJhiqv208SFq66zU1AtP9jZHpdszTlinyHh1kxRbtbzuzmK4Ba6mLXPYecw
USQVcOFu3HYVM8DZ3gyVT1k3p7LS51F156Tdxa+q8twAWAk4kjeaXga8CiuYNWFKAglo+kv27hYw
eMKSYkOYdOUGnnFzAyr41jIq7bUmHXHnMUY45iIaHgINRCftB/ExZaS8LYAPF2E/eV5c7TkFykMY
x+VrVYbnsky1b31I9c72jeF2KuL8lls0EyW8sjWD8W9RTY2nT9aVN9lfSLx4QG7r/cSSuRmIczS5
xtzloTXclDhuVq0+Hxq7c78XJanBtsCc6ekU0nGuPAYTDZ2hp8jLhJocLgx2R1MbMboVuPix5YIq
LLl0zIhluLcIUIgUJqt6JB+xmfaUOGjel2BHEI+7t1FDOizFBGOjub1247VatJm7gHzNJP/DQl3G
hNI94iYH8eqVd5kxGM8U29DoISjLi2A+O8zgZquKn1oR9lv5COwv1NdCeLcCJ8eKWETt0No9Jta5
fI6ZI6zTnllw1BJom/pDtbdhbLrhnGJhrrSHKbrMqeNBDYIVpGvuR+t389H5Wk5gjYipNqaJTDZH
N8/Q4PhhAsM+jimIkLYevMvYFhc/LZMbQuVy2oPTme5kdeSaeRmMtH8wC/dbBsiH8M1iU1HxvU91
UhfMmJuUMfmrxu0f+46bcRfpoGP95UfXFMMBxx5JbxRX0UrHJSIkGrgtfIW0xWPnTUl3ISRv3KRg
il2NfNcxwxENTeNLHAuG6GNr3KqyVOBYe9pG7qOhf2ssGztxVXELEwAT66zexHVsnfIE5Otc17ve
JJwvnFq6ntHymsxNeTDn8Ym9NUsXNnOgbFiAVPT2yvNnAoHxHOyzCI6qwQHGJSJfuyn5lxnVYRx7
ZKNa7VsgML0PtJGaWe/PkB1vKHM6N0AfvL64K52ufYgXssJKNxIXrYA6ZHNLa8du2jvzlzkYb4My
gNKZia3Dz3uak/I9X0gVxQN8Ts3UvS3n8S3CCXffN+GNF2PntEY3W+sTLZtsdu+CmlDezCTpbom6
u4XSduTRsbHHHvNe1cRnkfSPiwsRynd+NNYEfokI6jHSGGynpIN3Viln6tBcyc5kfFxs+9Eiz8F1
os00ig99nOMzGg+YU8NUQf2tWpHsi2rqL3EzmDCcqKRpy2VsfAcCfguxpa7jraocdEXhbkLRAD6I
MC16Y3kcMtL5Eh+f2ZzxcwD+u00K3/vSvkB7lVkXd0D0ESoN2VM0mcktHAnznAlj4za2vkUS5KC8
rCvcqGsjYBYZmKZ70GR83MzEM6agN/a9vl+IxVhRKq7fuNozCtdTssbT8qtYjnOSnHo8O7euRq+Z
QVLnQukN9bskYiTk0Xm6jzsuh1YrtJu01fhQM7ofHYoBU7tcfDs0Dj3eRiRIzBIjuhJrIhfEioGt
e44rECZ9FbyMU9DsG7MN10ZbWi+ejcnGKXkTMAUo730w0FFJzfMUpj8HK3d3hK9qp7J/xArXvw+z
/t4L7rBeiW89NtjFNrE/UBuWmJhjcupi+vMou+YHI3XJJkKwCLZAH25dABV1zcAvFfbNEtXeMZiq
V9tI4xunMyX7ySREpg4t4EZdxEGoZQ8+H7FJ/IkEICsN9zpWngUs+OQdEub/507EsGuD2T1XjBlD
QeEoG0yxZ4bbXBw0QqcJpnbpVMYlid1XvbB7MATWK60KjeJ51XSgERhaGC0NX9PvqC+ZHH2mD3g1
mEd7NcEr2XJ30GDckpoeC0J8lOxYqZBrOxv2djLfGAwobiy5SEyuyG3UE7DOiLDWwYz2tKVOiUuz
uU6M57Eg4JLIvmSjNWcqqcWZSFBj3Y3aHzkpRfQnwvrZAmhwp4GEcvwvCkbRAa57Xij6izH7kuiD
uHi5AVmgDw/eSEQviKuQmCJuAAHzRDHXYD2bhX4epngkZUVxLnK7OMfYQtdlSyxbYzTledLAUJTF
dNFShnyxLtlJjovx2oySn27a5FAsHPvk6rl/DMQrfiE6B0aKbtbLwL0QrLJQbjVZbfNogehJpENI
yWLldlww+AcnsLx0BUjWhkExRBT9vBQzkKlFwzGlLtTCUm0Pdd81m3BwAOaipYC3w/1lMUPsubao
x9sY/N8OViwtiVK8mBbgnRK+0UxHmxZTXlrjJcJ7G3BJzjrvrm3a7k7Ihbrs5JzB6FCygzfd0bRk
rN4Iv7z1ZJvahht2cSay5Z344Kdc4bFL5/TPjOwulmteAjiqYtJditE9ALqgNxoMm6HN2RaWF7ca
uhs7zfc+w9hzC08EBWSWH2O4diS8xHRZPWaggfVStjm3SVvXt5odQh8uI/cyCnzKeKsv2SROQVcW
52AklbnRc5goITQrCxcixdii2+fV8i32rIgZchE8IUa/lKLVv4TWUgITccutvhj3fcfEvyj6Gg0K
6cJd0pR7u62gfej519GA3yzpA3XpACl3be81kGDmoj55uhU9t8KgYDfN58hBdhenHvGElv8xx3a7
RyY4brXYPMf0jb7gzt0sLi7hliHprVFH4cWeUpjwDkk4FFBIdfDAi1XG92xscNcVdA8YhJY+1T+k
6C29TZPKzn6wTEhBTRc8pziXA/LURsauN1NOPWEAgGIYLXAMvbqjRL+F0FsTaqr/dKL+w6mIyAiD
bn6uKU9TWiD/zEqgtlNcUseDOjLgsu1thhzbGnzDxiyK8JhHcDQ4uDniu+zFbtGI+pQz9l1ptw8E
nG5A8sCos0D5NJTK6EN9HWJhrA3uGyua8S2kc+OZBri+yXGrbAfmbjsqW0z7aHeu+6R7JFTcPjZw
/yRcIlsNUCJfy8D5qXULm/JcR5ctzBfwAsGmXMyFlGMuwlZFVymBc7Z3JvExIku5FG2nw+Frqs1M
YtCmTU1t32uec8E6+BpXlXgu9cC+xJb5mjUPLv3/JzdzkuegNahQl4kBvy5AJiBFrLbSvCLe+FNn
a8lYo6u8VT1Eq4nMKknA/DiCW0KSBkey3rxlfYXMluX4BnAr30xIMGwZevGZVPZbCFRGW/s4zheK
zcRQycU17kmt6UppXwkK4Jzy6adzFHdsgAe/8LBXfa4TvoypvLVSB4lCflRWUSXcVIvAT7CKus3Z
IG3s2JHXlYmi2abK3qIIxkpaqtaMrHK5hrtvqSfV4IO0en6uKmWqMoI2AJIBwjnEJ0ubgCLbLspz
oFwDvxaOFyfbJqNXqwyn6gPUB35+lKQmq7XWDjaLF1UHcP0thrksD7fONL6qJzO1TX1A9hk3J62p
f/vArEacBY71VZlJK3dkR2hp/Ke5VIW6RbFGjAOijE05WIAR8rJcK6suvbvqpNauD8NYY6AaCcZK
lAGu25Vx92/brg+vr7OUUeT6yXnk4DqT5GX1CbF0e3zuOfVY02p2ZdIBZg8cncZlgvPFxv6Sj7Fr
rYVTIMgIsv04+gGlwyf1As3+HphdfZy8qe7OyjGsPtdbSo4OtQpF5k8vsVozYr/b6qn4UC9Wm9RC
OZDVWhf4HSbY6nj9OLX98zOricKfXaOfUzmhVPBwDkkPkVpTC/VEnzADh45ir5P6KaD5eRR1TAV3
cPOtyoPLCZo+MS5amZGVH9VujtXhdt2tebYb5EmlTieV/qYWKlPNduEHNUsSb1WiocoxNCnPU9Qj
4PC6UNuKeGFmCDE0zQSgGpEXJDrKL6J0zmoB9TPaRlk7IRfxyxeSz5E6oRcgO7eUWKh2JXVNkEas
rN15bl2v5oRyX6DPW78gLipwUGz5z/iV2xXt5n1alBO3aHcHEuVHkcQvRlk+Whkl2HHazrTyV5TO
tdUSGcgO5j0DNPPsA6VIjMxYz8zwVrQOX/LEvCvM1N+Zc/bDD5jv0Ah/cSv+YCFkZ5FzmvSjN3+2
jkPZ2esyjKN9Z1kXmCNMlRqEehF0Bqqgr2bj3AkzjW4iGyPmIovNSXgTZm588vgHV2Di5+47tTh6
5TRGVwjAAGmwZ/hANBkr2DnzVoRU/+ErUt2EApvnBaKWzD2GrnUJbfB6Vn+ZZG+4F1Bn3fRO94Kz
TcbxmmrdIBp6pD3Yxq5/s/P2norZHuCPoYO5jmf/o3beBCyMdSUCzGnZB1frDU1Avk9EPoHmo9dq
5o9loXsPU/gEynjrz4G/imrnxRy9b5q+17tCpndAcYNHj/HBw75l0C8IO1y4xUwHJzaZLHAbT3BM
xw4h90lPpolG/lWvO84lCpOvTdLkTD2gdBnmdIRV9pDSuRkK5pZheJ8A9l7DrdjHJahirwb1GWys
3O6JCfAoyIBG2I0UUG2hTVKPAqa1MgRSBx/sJoE3Fr9cx0wMzABJWhFsQ/oK8a6Oc/rngfGlcveA
CwhBLxji1224A2b8kIjbkjT2bVWATQx62HqMazYC9Cdz2rzDWsXwi0agS3PQMvYhYhsYRA1UUJuq
pGkml6C1nmZhBuvQBcSLNuKREtWF796t6jlBUQwgaOdBJ57awFilDpyn2i1fOTv/MMRGLNRJ044G
NwP8ox1xcBnEvoSLTQ/DivfLkADP6vXvTCAAexxNo91wbJPQUEZQoShwkaYj6rdZWCU16YRA5XGG
eaVvUEiGW0hPDV/YeJw950cIcdoZT3WmlYTs8Bv3rW5uQ7OYaaIU4b6d7IMt6XC65MTpkhgnJDvO
lBQ5ADEztnzIcqVkzLWSNpdK7pwtCXQTKDqcjOUZ1g9qAMmpWxSxDnTdIhl2ahNcFUgBo/GoS9Kd
M8G864DfmZKCV0genifJeKlk5C2SlhdJbp5G3h8ddFh69BURdILXm1AXHwNJ3Kskew/gjUfxAB6f
Lcl8Id+gk6w+W1L7Yig/leT4aTMQNGo4yy6QlL9G8v4s2mhUJmAATpIGSIr9CzeK4VktxHSaJDkw
rW4SSRJMQQo2ki0IdHJ89mzQOYAQuBUuP/ME07yZjMl9Ymk+DuOdVYcm16o8OHjeIk8TLXkkdPYU
29ZNRWPWH5zh3CwOPQLRkxTuPVrC8h4nI9nN+TLc4zh5asr2A4NowFMzterZKu9cIqWYqBvj0Tcy
eEhhi9imMqYN1Ml6WwTtvrI7su6Z2Q1VKc4Iv79RZs52KWVE6n5TwnDRHm+89LWoU5/R/9huw27i
KBifEXqIlTmMBJP4AUOnmmFhrl8a17cvjjnbQBaQK07oGnYu4EfO5BQ8EXxsyv7eOoli48Y27Idm
AEKkudG0pVxF3I72Zk2De7GEfzOhuzosS5NsikKSQCmbbtpESLV6EW/Rh/+cc/MJZUX8JCjPx6Eo
XtzxPC9dANnN5bqSvRXGPN6EwVxfUg1SolTdNC1VyQQwd7S0h8Hlz/93ZbEhHQP/ZrXwUV15Fig6
03CB0P/NUbAMZhoknlUfMsPPDuNA01sUobZCM/jiI1p8moqOILdl3jlS3DG5Ivk//Avmf7g9cEdz
QdUNxwARo6uI5o9vj0RYS2/I/wzCWPSYp+pDoSF3CnvzziOzfKONMYTq1P+Sm4zPEQTUu6Aa4ls7
gA9lFtBZ6mpYd41VoIyL4rMUm+qDAWLdj54FzeUj01X9VqpAVTXqv/9wphRc/+2H8yVj33XR4duo
3v9dkI2bIbfSauKHC4S7zR3DP0YDYS4WUA/EC/beGWCOTINxHNw53jNtyr4smG1tkuHH+Sbs7ODb
REaUH393Tf21ophD8cf5iUDFsbl+MQSmGnPfVSDmiiRZPt1T/1tzg/Tx/Mf/L/MBXJ88bx0qzr//
/3OX4pkx3IpLXcnQ3Qa2lYiOL+G0NNlm/Ygqo1wjeSLTOffeBzfh8mBfUhGIbWVWZGqZ/s3of3ey
tD0srv8eyApIk9ZfOPPu06mu91NdkQ1QxLD9UvvWFnm/Vjvh/zObnuca8tI3RnnlJulEm3yI391c
lkEKw2/H638wm55kMPv/2HwjQ/bbP7zxTxtY4P7LpoXiOj7WLYcjgc/80wZm6Pa/uPPjfQFxDLRJ
ekyuNjACKdDUBL5JAAV8wF/UJtv8F4Ye0BwYZriaGLzrb7av/2oDs7y/XZ2YLFPI14mfIfTS5CCV
fqjfLw16VyI/a7QztbwQUmRIfIDv9+vedKFv0qzpIiJ+tQ7tqRPOa30OT+nUvS+Fdp/PoQc/UZ/X
6YhaYHC9nTksMbFOMyGiuU1qZTTeR/0m95JlQ7fpFEoyII71FbcjWl6ET+8q8H6xwd0EIcC86gP0
AlXxSCzTu7WQ56Bj+Wj78jaeyn3T+PeGlVUrnZTlo9UajJp6UtGM4Iveek9BUL2ky3I72tMH4Y2g
1O1+1xfzGX/DyQ+J1cvKGycz+lURe5csmInCMrPHSiTfrZRy7HIoa2Yjjd49Zg5SKbNJyEvuESII
h+DBNN/m5uTcGMOqxve68YuRjq5W/sGAe6/b0zmpdmU9bPFN3PcT2FozR2U2waQMETzEvDhBOQYE
0X7pEbyPffaqeZG1Ki2+sxPChBy7h6VCBZv1kuMWmR+LYW9nMTa4TszHJs9OxPw8CalqtmC3IgsJ
Nn6rfRXO8AxH+JvYDCjsYZGm6BNbunQ4pFaZJOtOLeN5FyfbyJjRQFTZDynUgBF3n3vRPE/QpXrV
0wHqXNMTLVFcHLynecavgCqyZIQ33NMFIcnL5IpVJ/Eh049uWj+Kcjr4i+mvjT4jvRHwlD/CY9TM
5Fszx8NKmyH/LX72o8rvs8i5o+wFxy7auXzGLuuRv1JGgdppMuS0aI5GMlUi1bRbYE7FOnGm722R
3Wgx3TusFckuWB7z5LF2P/SJwmOdjyfBj4CEdnokfviAQCPbBt/9LDlrdauv6560jAkRJPvaxJK8
H5Ph6OgZ1ZmpkWp1pnValm5bA/AoDuwXcFX+IW7FJavN+lx7w3Pl2x1zqv5gLA4zX4+5sdOhFmVn
UoPJOJRT463IJwtAOCkkkZ+BkG/SndGua3t66MhCPzhdfGsNKHVkItI6Hsr3wq/fszibgR+/2l72
RjMtX2cDQirTM15xFX3Mw0UPyotZkA2Q+TKKiLG/AXqUiNxdLaon8FSPKKeZCRFDN9cjc33ozS6S
ImxL967T3ZrUhzWiDI3EeVy8alo31cFZKEE4VovGUSwrq8rOApkyCVNWxiDrr0Xnki5ZlXzFwqf7
3kl565yP8ztViI45BlJ28bPPLGTefkmSClkWa5R4L3XNLjIHdyugARmL/YX4FVJpY5kF4MUlkWCI
6QfrIReDfaAnOyDNYFw8tOmmnEFqtPExdES5a/VSP1mSkAIInShNuXbdhj2GGttKIY7UoieW95MA
1ck1eTHeTrb//ueTuPQ5eoqIrDr7uq4ttbMpEBL8+dxvH1cQFGnXuoCMAXqGHh3MxiH6fJS1/Exb
I0nnjWVWDHlJcWXvFB6zCAfgpd3h3vb75MPTXQYfvd4Q6hMt1ApA0pCxRm0yDA5xWoGdDFCEneqg
Eow9qZ2rNXRA5BJnBhDxvzap7Wlr3iYgrXfX1yfyFeplM/cS6LAFiFeZb6fgSLW17IvFg1YNzAXk
hKRX6HKhXqIWZRQ6x0jfX7dcX0VhkndRIiq5uBGvJd/5+UmIo3hGbaAQxISVcEG/5eh2huqp651w
l5WJTYdIAzK+r8cs/Vb7tP1IgkBNb30ZqxewtAbt0MTfN5XX3BuUMgDYTva5GIY9aSTpeRyq53Ge
20tvxibwlPJWJUf3MpC6rcvkSABoOZCtGEfLtykeHhPSFc2FhMdaq3cWQG1natLbpQjtm2kenotE
q7blUKFI9mgomZgqTq1nIg2MqpdOUmU8S8cpU+N/SWtvmyfplvnruV/eJ6jeK59yCcyb9xaifO9o
jDN9Yg20dtlPUypuq6w7EgQHfG/pvjWdgXKqtLpDMVff7QmkqnDgjMfd4L8QTgTh2ssOIsEmUpNY
f6SG8gWj1E8Ej92jq4fVvYn23wIGjsCzZy7cJyh1yns0RODuJ1G9AVHfFnP8WKRxuNOA+W7rGEkn
zsD3QcQwFyPIxFnADbcz+k38o6+n9taMH1qOrt1YIBNBONudYManlOV72lYRDTYiNjiNyfscoiI6
2lMT710Cf21JSFOh6oTu0dNXj330X9YQHKfRh7OtxDpqsSTh3TB4hNtJKCIQbmphQnTjQiICKSD1
4IScIhK16HkM3PP05E4IPsjXpPAKvcZFwRoQCycr7mqhhE5pIA/G6+O51s193c97rBkmeffTXzHW
ggswZBmFL1Jcp4lwU1fTcCWi0YX3T+W5/bWmtl0fQpN+1RCWbnVZMlf8mVmxE0F6bRPGCgcD3Poq
0QzYQbKWbsvI98Qk+KYQCeHUrkHZppzRSf3Cdn1KyNRjpSPzLefNZZK5nSV+y2FUYNpDeTRIpT8t
ckEMETvm10Mjxp0TIjhY4yOBGgIPqTt9rsYGkAj1WAN4CMS6/rCjpZOox892BEckeKs8LHN9nc94
vMYFOLkUeVUy4o5qKjIlWetfCnlxZH7MtbMmBb0h9FbtZSR0G37h+jBIBN51LyvclmKWqTX1RD5n
P51Zr9DvTMWpGsGwqIU6EK4P1drS9PNa1HSr1X7XZDVcLRJ5GKhttWqihK0b7QpIjWrff2ri1Kqh
2i+R1r2HJRnynqfXRz35rphZoR7amywqq5X6RRf5k6mF8NDv91RjOXP/2qZ+7yjtDNmyOqiA++tC
0/mJrw/Vmtq2uF+aKhVH/4rMumLEsqJFLBKiAlfH23VxPQavB6KX20ddplkOivZEZ/suw5G982WC
oVrksq3iaBJ3oh6PCf3pPGl+Kn7W5777PEdVF0atQoXg0pbNm+uOI1QTOt0/7UOrx/Y6ev1B7ZtB
nbOfZ+7nupPWH15KSrraMdddpPbY37Z5pC3QdCRH5nq2fsoUlZ5Rnc3qGVOLQ5iv+qtKnldnsGg7
MhnV4y71cNLiWCiODPvIUc4BJKtTRp1KdAv/xOJdt0Eh3Hudae/Rh7YnqdTMqCM7HkKgziCBnhCS
5qSe+3yB3FZFVMQHp/c2gc71UMHevF9rf9umtU200Ri7Y11D2Mm9USQ7L08ilJwLQXkwIxXM6sq7
KvHGbZeg/ap2Ib2G+rc9SqQe1zS1R+ukdA+kd32eguqUrAgLAKoD84LhWuZvccWg4FIQnc/r7G0w
NunnKWm5JKSNSCfW6pR0O5s5WJfHW3VyusXIkE+9qbaMhzItWowPnJ1l4xJwrs5WtQhVM7JtQg5e
JMtrSkH0qFRHU+3p3x53vqtt7Bzj76woY1ch6m9QsGLAmpIJisG/Ls+O7LWqh2pNLdSuV9tCiAJh
2QToBv8CHn6i69SV83OVz/+ClCxO8abbu0DeZAr5ZWg8VcXBV19hsib5xdRzxCcsW/WKyWB8dFCr
6inGYX++Vz2MTN2b16arfR/oksffseEXe5X6i/y7Oqm16+KftpUq+ff6mqiQALZ/+oiJucq2WOI/
1Md8JgaHkY42EZTkb2/7p/f+bVsWLwRKS6iCSh9Wz+q59424h5FwDxqo1YRasSPw2GjFDwNR7LIu
JUHZjrgBqcXQ8XNft42pPNlIENvphHvspzE/k7tW7C1EWKQFyLdFc8Kqeot68z99jHrit/cEs7fF
mnRTyi8ft9abEcNTVK/6/LjP1w61jIX1+TXoyWTIgPnf1MKVf/jz2WGxVxgOAmRpNZeJbuT2Xxu6
vnB3a8Zj59bzduirknquJFN+5vTGZDXQFd+rfrjqjE/q5l5bVNpXojKy0/KkGtLX/nQUu/wzUVi8
t7rtbFXHFe4HGb/1eNPIDnRYgyRBGRqWN7OMtvsbFEo99NWVV3Xy04AQgAlr+kY1VD8Xn81zefet
hcWNmOiyB9vXxW5EEFDYdfsZQ0xwAyIXeVtQzX1b3RHS8sX3rGI1M8Hb2FRiTwOmJX628KS+i9qk
vpBaoPtw94Ta7UXgUFjt5GAglqMECtTZ1g9kghIo4FMkxxYaNwamevIeqKekifcTOe6xn3Dti+Uo
RYG11FonivhEit8ikZlODg1hXOxt32Bm7eRCrRnOsMGD3EPX49I7yZeqtRYHUItTirY+F25Izc0p
G00OQUNesdVjQMoUlUydcHCq1AeVH+w5fn0qTMfmKhm+i2EZURZIVfwiLzefa7oTnWKNloq1kPIh
v6ffIBlRaw1fjM5Gf0kbJza35gWlFue5/OJqASy/35ShQ5SFbKcXJIYx65EDs4q5vA7+AdmCj2V2
ozrtY0ykKRVAfAZjpG+VRmTWovvGqWiy/Wr3O0oD8NnmFyY3ZDu8aYKISroDGg0iBjU2tapyrUtT
n/dlj/FXjsGVDEStsY+4L1w36kNMrERLcqTCg18XBemZSDW93XWTykKGDBGtRUfKY21TjaY/96A+
TYlA1Np1oXDkwujeIG37BOjxK+Xq3qVW3angh7dTKeccnIOwmYydSczpDzGJJY5kq6pFow41J0YT
m08HXZFW1RNaBfUTI/I3laGsjjY/KKDmqcdOKQF6MX58dq71zRxQYBXRzGBAjuDUIqFGSFplGf1B
sa/ZmpQ5gamZhL+UDQSKuiT4WsoP4P1kTPZ/PS6iZjxktb8JWzJD01SMp8ofYox9TZzgCpNbE9oC
yHrLD1w5uK2DeThFIQv18D+2pe1aCwgtKsabwSyru2YoxltssqCAzS3jGgpFuJKCzA7xvI/JWrja
0+Av6Ql1PqFPpuuu/aAq9x4NVRR4RbOb9QWeue4v90bxOOuld7CDmkC25qnuFgxJE74HosIOXUJb
UFjuF9OY45uxiWnsLfp93xvVTR4d6tC/MNxOidzTrfNkNCsj9Tghong7GgQlJoa9Rih2H1DNffUT
oEfZUOM2GLzHdGpkFUaQ4aJDoskoVE6E0B7akEzKcE4OTeeJcz0ONwNZc4eRQC+tInEzifQJfZ12
6T2mH3OXNpgXgWdoo6WvAjBAR7vLb8sQqJeGaHBvo5NFCeWSidT3B3KM8Ps1jnMbkR2WJr1GKXh+
G4k5WI/eOK9Lb7RWhjYRdeToxlGY4x2VLSKmUquhj8xanzU/6QwOO6fpULXGapALwjHTpngTUedc
L7Uxo9ZoCfVwGjxnkeestTAEEIFz+hYZBYVPZuM7xAtLbgcI6mx6OXkcEeTV3i6Dd8flbHy2elAi
s4nqwvACoGSkkO+jfCzuMoi4sdnKMkgE8zbVm3XrTRBvov7G9Et9PWDi3Fi2mZLtS8yL5vsXq2zL
ndcY5LdTm7HJu6RU+ODU2nMeWGLve8nWEBRSCwv9YFKdrcCE/0f3q88XxN49i1DERN9MAbE9w4/K
QB9MLrCPbXvThNazI4WyYZ2kB9uZXybdjLdNCsl/6kEL1zExIGnff62w1JIqY+T4ar2nOdW/ux1F
3HL4gU7SWNWLToU/OCxTAvTX7S+oXNC3W6O5ay2dSnCePjau0e6tJha7sLOw5jiTTjw0N8uxxK+u
l+amgJqx87lTwEJEFStQyuaBsx0ogq+nZnb2jmZubc0kV9WRnkR9tnZZAcslmiMITQz9d1BsxmO9
mPNa+o6WMfkxkHVKKqrFEPZm0dKf0MnRPDLsW+ugjMngQjPjFdXFsrSUUhN/uAZBjP3TiG8nDS6B
m3gE2aFk3IieZgZK+p/CkeNNKyZNmwkmvIJq04NGoiARcTcX2EHMqdgnlhCHqETnAcJrY1XESYUJ
mRRIQzcTB+i67Py7UEceq7kZOXfioOOYOmZZ872eaJZUhiU2/797938HcHRlN/m/ABzxUPxT9860
1Buv3TsAhYFD495W7TsyT37v3tHPC6D2SXqhjGP5q3tHGouuw42z6fbrDtbea/fO+VdgGTpRLLRu
LVO3jP+n7p1n/Tut0CZLzbZoBZr8h8BLVczM7907mH9156JSu7FoN+mAoeUiV8UoQf2XqTypeXLS
pcZDAwUhRva/HquNQscCTR/L/ZRU4i8pF3yrp6GwQWUpOnbeYrCkY22tHLvHl55jWaeAJ/NQWnKB
d1Os3anxilqghaQkmMjqYEZuoxy5RKpwqEa76rFDWdGS9UX85xE4kHGF4vuRei5duLh4JfkY5qr1
CJpSP5T402pjOWUVxIDZcI7hcIcIadqU6dJyx6hfKK8/F/rYkwdOMZU0rSBLdK4PWb1LYx9GVwRF
K7L9hzFJz3YY9ytUNbTZ6urcEHe6CUnM2U4hgFbDKDYRgUzrqkgG1MfNh1VRwKQde19b7nvjZ49d
Ez3MungDRuRtTKep+Ybplrs4kWKF0e21BNmW6zCqKzty7JLgD0JOC1Cuq8lBSCQSnytyLS5BDw+9
GC+MaLkDLs5bU8x3TlY+GFby1UEXA6GoQMztbUozzA+Yi11dI+W6/4pHl6xzm9TzKSK1byJPQ36g
iLs3gEMnOyGDgKnNiukuceJo4VedTPstkjrYe3TDVqivbFwHj5VW0UIlSI2gMszeAMlE+bVGBrOa
PFJzMxcVjWUsyOXbL7XvPxNV9WQ07b3feS9UNl6JOqPhNaaE5bqXACEmVVpz5TUPJrwKjetjZg9r
kg8BidDgiaPmRyNoGVVW+cPHk0L2BPmu4TZ3y6MYx49x7D58i+5hQVxZlKH7Lmmm4tXsnFMfJQxS
KezryQR5HYeZ5x6Zk02rzoipbpROuK3s5g+8SsGKQdOyj3sMHNFDALwyF8ZPJ2dv5fVzMUDyF+Vs
rOLY+YOy59pJ8YGJiE6kJ6aVO9bFauFLa6mzwS3Kb+n1HHht/DUZG+j+XjXvWlNYO69aoUgkZXgM
vtcOebvt2N6V5fuoMx3DIwMXj+MBP2b1ZLxlJj8Vo/5gNdjuTh/CG27QO3k81cxnKt1/iAwYA7ne
Iexf8vskP5ajhvUD3VXhnjTPvTOHuVtbC1gTOyHPsELV1WXzD8Bpt9jbSeoT6V3v6/pecKda9w7v
NIqHdgKl0ejZKzOsN6sEqNe7CEERyEYJdtexIAhUq80fttDvtf7kCaOEDGAs69pPDw4h7DhEYxJ9
PYM5b/3ijO6PHtX9JpM22QEaVtzmT74OXgqVyjFYpjvLR8JbjVXDTTQ5QXhZN43rrfrOvgdpJwMp
w1sHL3YRZW9NUNKDzg6thUqW2/veQBPZ+uJ5zIiKzQPC40uOZNekV1m6+WstIn/F+NrV2k1epSM1
5PTQPo2Dz06mA2cz8xpn5+Iszf9i7zy2G2e2LP1EuAsegSlBK8pQlNcES1JmwnuPp+8PwVuprOz/
rqqe94QCSdHBRpyz97dzLtE2Uz8ruG9Hg6wD9YitBDDFHUMP/BIYMVDUTr/4gLcsMk9KSBJLUkef
iFgPKM0QttUPvh1/shxRYrD3QlEwIsd830MJ62hr+PF1VAXnEAcAFOce+2ex/J7GCthQOkpXw8S/
opugEajsMNxh7JHk8V2jCUI8q19xS0y4e5u79SMumDNRmYnXahzTfWycuvCGuHXKOmlzbxvRMyV+
Oj0wz6q2OwzKgKWuGE46kian26VcJdi94vfewNCdNfavBscUZuYEs6IyHu1UfXBjdmbdYlLmtMNP
1bplNrMnx/2uSaOfvjYyqkuHc2vUIV+yfdQKo1uZk05bbc7DTdjYGzFzScEf+dCH/VdjFGe17N/H
ki+Jf+fW1EFptXAQ+OVr4Zin0M0xuhIb6HTZh5Qg4PrtdfOpoKQDkEww7FtVGmX6PlXPPhcBp59+
QW0kUJv48yj+NQY5U5x5q+hlu8G4Rs+gNdFcFisncteA/NEtkMMOKm2jF7dKFdn8QARrXf6k8va6
cOKN6tNoTQx1n2YA0fxuV82e+4Ur7JfehSdQpl/zZI6bMRS8SYQiV6TTBlBN5s0zDu92xj7Zm8cg
zfcg1l/8SP3p+PpVURAmH85mtwlN59rX+607Dkdn0nyvz+YT3q/jqNbAOvqK71R6ajZ6vZ5+YH4H
u3xW/SSlaXQNSWtMspOZ+QXrTOE6WFqbunOvogJ/Wavt0jS/T/v0ZxAbN7NNcJfbjx+C3PW1GItT
j3M5Wo6uca62hoLrWQvDn1jAN/2AmsZfhOGxi75iSteG8m43sWAI6+4r/HwQdwknT3A+MF65Fbn/
1WOFhFlDszafP1s9eB5HdKdi8oo+zlZtVxn7yF7qbbQZc78VW1IwSS8S02GsjMKjoXdA/X09Kslp
ChlOkOxpOZzkc8Vfh/awU635rGUdHKUYkyupbDjNeN/EvFFz0Fxxi48itvfloG0ry3kZRzIUl73d
1Utt1wjfWAeQijCtvgVDFHhBY3xmRn3fg64NonjnZq85rn5nGn+6Y0tUnHOTDsZTqVkPBK6Atx27
t9jx2x3u36tmNryus3ERKM25CqAMcWo4kBSuQYr3xrG4Nwr9bM7hUbgt5XTiPXUkzW5tn7TFc6rz
TyJ/dCt325TJhznowCqj+Lmc2RFV2F2lja8T6yZzl5LzHRABhVb3DssXqdOzOjAhYr/B8O/VPqaB
bmauIdLq1RroXasWj5cqe27uT/41QwpvKFSubuwhBk62AFGJXS6WRvOqh5OKJGd+csfsWINpY4u/
RRpotHi2f2Ct3dlOBWNmUD7RoQmvRIUTh7hVEuOmTdHFNlX63uIw2BVlDMoNR1syCE9VE4AyiJ0x
SOX6MbL0dddBCKdX8WiXHOJ2Vn0YJqThiVNOXVc/jalBq1I9GQmc6Lgc4MCk6XWJXGDlFwqHg/FU
9ByuADKemUFZJc3wHiMbopgX8pbDjRXWb7rAuGhTrQ6K+Gxn/s88J5FKoSU8OjQj6+nFbsUVNhwo
LioVFAWHmpGNn0aJgEYP1NvS+ETZvzLJotfc0lg5bxkCVYOxgNZDHUo5I2Zm8yhMObdWXxSFapHR
syf4BNP1AK04sYoXhJU2gx9nhUmVmDpqQ6Y54p7tCOUt7MyDZvmgifLLck9ARd8HS/xowoLDpxmI
OocF7prxzcREXC+QO7hYVLpQPcGFUVcxfjphhDDECPJcqWjBlMUvOorgTg/3nZkeIKoyPkqCt9RI
PuMq+KiS+TY04nOrx/B81RtnsgkczaB5N9qqxe9bzwU7IpgjQLbj85S7LTtZ9TAL4x1Uw7GwSHjS
0vShgxwHMshYNaNPOj252fFwGorghSrltMmT8GhVBuddoJec/tZKbj4qS16yYsMYdeNmnUfjqxXP
aBja8uQzsOanQPyZ7LpdDzEXoTC4KyxsCUyIXR3uY/Ij1zTa8vNVkDlctMT0Fdu5pwaYQGqHYHMx
zRDJrCMjcgwkAkdasV2O82rwHyNqSx7Qo3LlhxF6KKb9c0g4rdPfFwb237jhBDeF6Rl0B5/dQlBS
LYKBkt7/IMn10UabhhUHL7aFzGFlNsULaGHkZ9UXFYtzrFSUHNLwYxQDkQ/9jwkRuU5DhZH2J2xN
iEcq6woMyrlTaKqlHRlWbr/rzZZkXr8D9JrtJmu41mr/COff96agfu8C6CcDVVX0ZoTAlE0c7+PI
edXj7Ig1+lfYcomdNLysuiB0QuzbkQE9GMZ7DbCKJ2rxFbZKtFLz4UZTkzsXig6+JPuzTW3gNQ6u
4mS54I0e1/GiU2kzD3WziuzsQFtO301qxeUfnV0hEDb6IeNeseOEC9gC241DjVg1Gf93jbMC2/3F
CedshBAH/fuh1D3QPF7exvQ6wmRTRDGykKS6H/C2eoYLqxBoMUPmp9HMH6cg4PLv+RkWOjQcAZMN
V8N/rbC/xOaRAcG27ixrVVnjIRKUeQqE53Po3A2wAPSybNaIUA5tNTIJasg8F8Qf6901rtMHvR5C
T+mLfTfra6G6KBumM10ua1931WkatGe1FG9+GV8rsc35ReUAE0j3bSpZKbiBeUY2MSj6oSfue0+i
+g/46feJAgJxpJ6czNF1mHOGqtxnqPvBFuBlvDEiVfVUx7yrDaBILTo8J9wAqdtV/uLaHrJ97ICR
9B/jwbRWdrqMas1uNdiQaqtoABIX3XQNlI3IGFHhFePemDhHuW4rVv6bP2jtgRL6ioIUDbBHRbW1
de607aqZhA956NoY8Af5mfNkmOGz8HuvGJzbkvUalMT8FunPTld3WgV0RX8x9f5nFPo/gnl4dR3r
s4MLEJiMt11xxfz7ZJbOryop71EhEEAeoRSHnYaXGhuEW1ieZn3FOrITbbyuo7tR43oZ+MVOkPW2
Sv2dZpBxgDGAoxjFXjdMxSayc+SZRfkIdOuqje0l8ZFJrYu+zZud9COrmETOQA6Z8YVvYX1nJo3l
BaCjPFcJr9soOeuzAd1lCn/Gwtx2waPFdQ820RemHqRCZuTsc99chUs4mbxJZJlBLhKDFqxsW4s2
8m6WVbuwZF8f58U+lsMzoixPB2mJZJGtbje4CyN6gW3eVxu3LH/I16UjNcZy6eO7svkiH7w0w33Q
UpZNQt33Y2OpdzjcRmAQfVdevpNYih59rymTN07piES//vCXx+TNwJHW1XnTryHsFbjCByr6M65c
b1ocnlIKE2AG4SKoBu/9QG6OK0PrbDPOtm3SPEi9hp2IuwHU5ZZ86qUYA3H5YA0IqZaOY+pMRKmH
ERbY378WJhbAAQs0u7q0kWTQoFzC/MCHyUXZ46fT5UNPxxT/T839Qgly0KS7SlMqLt4D7jz5s9JG
MefNH4vy1c5EK5CjFsXOZXEmvNTO7WgvP29smtHzm2VY9zKP+pVcc5e1FMFdKqyU5PplW8u1krRc
85sWcfX3+pevkFtHPnbZHeR9eWMsxJymC/cVLuV26M5yw19CGP/SJsln6nFg9gmKdy1XhfySkFBY
P21Q6Iy2KXdMVvXZjs0Gom14Wb9m7vQoqE1jm7m+xV5HCSRvD4ERbnMwkOtWn86cYPMrqbvJYpt+
G3LPIKgQX6vMgfZosojYorRT/F8f/Md3kIsYXug5oHi8/Odl60WhKlWz+lqmI0qZVlcrxd5ujPV4
TtMkuqzci2bnj6NG6A7tRLny/l6DFOZvi2gnlLnZGmGuzZuYaCPa/Cp5uf8l3aI/eaU7S4TSslfJ
tVao/Smrh34rv0sPGC61ZxVCiNXPixHluh10ZXv51+V95CvlO/7HxzBOzquQy81a7gl9nFJLKHzq
P+wc+mjT8/L11ffus/wDPD/+Ad474fXTXspTxs4a9lNOiCXcONpD8f4iaPmPn0tr/+CHeJfcHKC6
/Gz5kfLbzvGNYOjG0LCw68PlvPJbAyfvfj9WOOZmOSNZ+uxsfId89dBJT3/rrb6P1j920cui3D1n
yqB7d6mDLCtbPtS0GHuU57bJt5etmldBQ9xIffg+wuXPky+Rj8m7wbIXqn2/bYjd3IVOtJXPmXJn
l//x/fq/d0F5X241uXR5jbx/WfzreXn3r8cuu20p5UXyqSJjFEVT7RCUTbdK9b2GDcxTITCt5O/U
Xbrsgd6s9EnfxtCEBIr5yxYfbN3Z2M5dPrf3GDwpV4prPV1MJMUKiMx9Loz9UHdHa5E+UGsEjn4s
mrFb4XZpqRElar03FHVdVkq3VyYE0/KmWETXtVbbKtZOHnRSAL+M9uASOgV2CLgt9MzyHoGiXfGM
/P9/XsxhQW4HgfMwLWeSaR4nuJnHYbkhEZGrgLzv63Zhe3Kx0+t6H9XqbjDGIdi6lh0c5RNBwIXC
FmBDAfzgiOXw+ZYrfd/9fuwPodNlUT51EUF9/7+UN/3z8xeN1PJB0egUe7PW4/EahOy8/X75H293
WZTCqT8evbz1Hw98f8Hvd/mnx74/XT472kDTcAgFOwNF519Pfr/+8nH6cs396+3nJcy4jNqny9v9
oQL7vSrlM3981e+3AYk0rgYgQOvvjwIBgeRXfcPDgRxFAg/+WJTYA/zPLhQ7ayXZIbL9oi36E3kj
H5NL8gl5txmTbeeryu4CEHEXxUr1GzIyXWStCZLxZgxwRsnLiERGXPgU3/eTrLQ9ClUMQqVi82+q
iAQouHWJ2g/Zn+zMWFIKKIVI6qIPtBaloJQo9Yt6kDYH4vYlyVgs2sLx0tOp5BCiXfSHJkJE5ss0
6nMpT5QNHSkPUbEhE0Vm76U+6Q95iLwvlUtSLUIm4nu2qCKlAEtfDlq5xEhiBz6xplKJnhJFR7QN
mNqg+c4hB8cl7ou8mpsrsYgzy99Lfz1W16rDLHSAcrCojqS6SN4MUhIqH4vVkYirwlPRkMnnemLa
diHWdLk9pdxILkn10fdjkZQkEX2ymqY4PzRSq2otGiTo2wyE5RaW9+1af/aLwt/I9prstkVSvy43
83f3bSoB+DK7pmK8jOuknEwuyS3912PGMn5k7vMVy0HxpQN3WZYbus+pqbWkBn0L0L47crYUoF3u
Lxcxe2botSiEZTMOZDE6Rbk4SSG4FAElCIz7RWkst+BFbCY3obwvb+JFp6wwVu2kdBmuV7OzOctL
pZkUnvm9scCZFt5LMMXxtsrSJyn6AVpfAGlfJNST/SZFP1J39n3zT49RgYFIi1T7W34mFUDtIulu
FgWbvHu5WZRaGG8JBFnk4JKBMuP0C9zyQA3S2gxN/2pJUbLcToHcRHKx4xTio43ZatKo8L0l5Ib5
3jphrTFJdabJk5vg+8ZZTk7fdy+on9YmKhmNvNwM8hj8p00lAySHRXIPInUtN0q5qPEXWb480i6b
SB55YhHwQy+kJbKIq/qlor7I/BOp+Jcit2V0frDwAxjSGQDa7MtfzALDop4KFq1bKm0F8v5l0V3M
BupiO5iWVSgVb5f1/fuuJi0LEQ2wRawXxeg4m0S8fBNh3AmjvycPnsuxVNjRwcYt1ZVi8Ulkgvi2
xTwhlYzhYqhAtIpnfzFZjLgtLtJM+azUa/qLLQP96bPcl6rFwfGXVFM+IR+zFrvHwABC7mlS3ags
ho7/L634X0krTN3AQ/yfpRXMq4s/DdH65QX/llQI9V+WZrqqipza0sCHgir4t6RCmP8S2iK1cLFL
L9oIwgD/S1Kh/YsiBr1bKq42fyzjt6TCEP8yXEfVhGnotuZoOKz/HwzRJm/03zz7juuS1GhZDmhn
YpoEKpI/BRX+ANMvzC3rgDZ47QhzuvMRq+ERACyaBdangXElFp+i184Y8fDVuDCx+0a8Vi4hMxb9
Hqpygb+pzf5AW4FiA8+7+Iu3CcFxaZFRexlGxLmQPfY5uTeWW9+XQAKwRlFM1YZM94ByJ2ssbLRo
Q/cwx7dFSx92SukmW+pbkqjhxsGjvWoe82JHwhS+Qm1RTjTA5ppO/x+yEPV/WCU6chaLtYI8xl42
y5+rxCW7wNcG1zzMiuPuAz0yvCBVbtMymnaFouzsXIfU1pT+ZpyNW7IW9vjw3hVM8YDtKU1P/NK2
JGSjoyE4gzpyS2K34NGsdJBmW9ErSKxd+3UC4HT4Y887XVgR/y1fks331wYVhgFY0cRejxDHNo0l
VvEPf7sf0vW3u6g6+KiEMxRwXmlk99lI6knWusVumrU7cHA5MzG8bxX9VSZwB7MWLwQKDWDtAmM1
Auunz59WpHbqG3sgLatNNvYYg+RZxGINJuesWowDztrQqZ0UIvCKgJpkY6VHI82zVYZKQ9Pn+0ir
8MIq9c/MIqWm9NsjAXfpBgPzceoDynrzDTxxqiCjeNX74MkpW+qmERFWM9rsngyAJI6OtjgFIW6J
puy6LYOLp5kYGBTUSq8fMsV3YfDNtqc0GwZYaEXccZ0AFmXI81mHM9E0dv815aiyhellvM4bQgD9
Wr1pApQbmt27K7v9oYfINRehj4j9ifiEAB+0nu1T036pBuSBWoNXvEhoOUCirlr6srry1XYJNhan
te4Wz7Sj46lQyXRd0YkE7NWp19XA3jKEtEVRTh0m037M6e579QixveVNlCKooD+Z92aWf5GXFK/0
od85cU6NedI+kulx7EFDJaP5IcKDRiMFoXB7iiwBObk0VzMpRivAt8ckE1tCj97m2d64PnFxRU3Z
uzGnaRVlzQ1+amOrhmg1gCqhuM0/5mQSnm1lKp3fat319Wtp1WzLISq9agmhrAqdHgK6wDo84qEE
XdXmMChjO/Ui1LN3ut+B6dfXhq8hUaw66s0PAs7yPq3RJFFNzWaYhhBArzKnJW6DnLZwnpcW8zaM
8g/FpkdMXgzh2Wqfw6ea7+mvIEApp7cMKno/VV5a5c/lZL7XbfPppJACze7VEXCg+zb/0cTRvR7W
5UqLors6aVXWY/+CQuptRthq+kvm0gQdSZk3gejWlukfEXLmgOzNV4iJREToN5U6114R67toIncI
YDs9EC3YOaWWsf90iVcUggauOWFag4oZUvRv+7sJAUSot9dhUe9aJSZRCxdGUn85+j0G8KvOzZ7I
Qkk3aII/FM3aVB2QUyPezHRCCFniZp5W45KdiDAX/4OD/MtJ10rYHSxyvVdFEXpwsV9E4jwu5S5T
QRRcYpAKxzijihggE0MYgP77ro+Kc2w3H4XevIUpXNuAchJHErid7r0Ve4Opy6ogMG2Vi32jQYNI
XF8D3B2vHZhXTg6gtqB056SfjRC/yC96r9PpKjeNDwXxKGVCTuhOE3vN6J6i3nqN2Z7Af+8SPzom
Vbxr6+qJpM9lPH9yLOvLt/gBuflhTkO9czQ4trl/FjEEIhegghpQIVCsc2rWm9YEag+ZlV6lT190
zvpdFmg/c468lQhJ/OjN9KlLpi26Q3LRbQZMloraS58LGG/EAUYNVZHGKc5Om261hKCcuU1jzhpT
hrjDuCsQ+RXM1Hjn+8kRp2hM7mN7unUNZV867prWP8J6qws2TkpL2nWpBTa3U5QYKztAkEBL/ND4
3SFe0Eyp/6lb2TUxLQ+I6GqPqNinMrV1ErMscvwG9XT53KSF/WEXW4rXlELjD6gS6+X4nppi6RuH
R9wzBx+wpBGrG42A3dkM3uCFTquZIC5s+4hE6JMTKgA3STv5pXa/PBG7zmsyzCt7dD/11j8HKOYw
ApHP4KO+EeJdjMZ1II5+cnAaN9j6Vf8Kmhp+CZoTt+LUuyvSedxEruqFVdesBtr2K7W0d4XuNyuH
bF1yQixyDuzw0R8sjR5ed9BJGvPClu5rowVbzRzucMcc8lZ7MayNGROiQOoXOaTFS+DWxySyXmmx
wzSbzWptf6hOHq2raLyeI5op6H42eRdQnw0JQkMtuCo7dHFd6zw2NQlBFrMLLB/xYSDA2yOvWhCy
SmZzaTwbEDjSVFvGyfqwNUzjLi3rZz8cT7aDdZzkx2etodOcND/CaFGedcYPg4SaomU6lrNQA1Ne
9Vlfy6cmtzqXpnudk1k4lYLecWi864ugGmDDOq6DdejOKacQbPLkLfS4jdDqJzNu9Ln/NRodgTSu
NwbZp62O6tVYEzUX2fa1O0SLAW5cShB9CQLBugsQ8IDVzg5F2j0SODWs0PVzfuHaMy0IgUT7yqq6
XxkIYpykhxtgWG8JdoF17EMjU/yXOuxuDPDegFOKnDQpdWcQcUwL8CZzmJLouqWAq50QuZEf6rqQ
x0odYckkHsCToLF3gG9MLpJwN1y/x2VEZMW86WzL+LAYiMQtkSqK3q58kx4exaR8k9TOrSmweVFY
xj7S2qdZ8AOhDeORpDIBPH9PO6Y+mUt3TcVRSoVsWInSaO9CXc09WMflDQlG6rFtgh+zUB+rsZ9X
/AYChdjhgevUnqOt+k4taOC40Cjt4mekAhpOtYIkQtpm2RTvmK+Rk41MLWsNH1fKY7tEhvX+wRlT
pA2Zc1LNgY1tDj9mxOgkhU07KqpPzMvxVwA15ORSeZ3jPA4QCZNAXOkt4lp1ZYbllV1YkOaA+wnO
W/7cfpACBsaXXeJma6XxzeB3L7MwCY8uMhvAy/XQmg/IWlCTJe3bsuoIVcIKy/Yg//Y1qLofs8JB
nIXqK44NmqP5sALX/BJo2QNKAET5rbZpCu3VqfVy6wAxac30R58DJS4ZbbfoAMDFVUc3VU40w95N
LoikWeN09fMnGxch8EaAnFVVPItgXpM9dRva1YG0rLOCGySG5L6KkkeGn1ekMz8iILAW+TKnptk9
aEBNeBWkT+tJ/joujx5c7RWxXXBP+VjDNrd64j6Abv/ZxERsTaPzXBLf2/MLbZgwQ2LuhX9rT9Wd
4tZ8cSJ5QyIc/HSJZhLoVV03PXX959xnqPASMpyojyAkNzZ2CVraauhOZpNzaEdIsnSXURxRC+RU
r036psrLp6Gd3mgedlc0SPejYjJnTieQF0QievkQOR5Uq6uxmCsPRSgxeZjHVm5dbEvbhMiBcYiq
QXss3OEE8FLfKAW5QVWuN4BMiLupQQAjS17DAiLExUQu04p+G+vMYBLT+BJtrB2HbARXCuwT/PWT
rnSMFZQoXYemeIwTpEM5dpOu7VrPT9QHrSPDMCLrwMJYUQQc/tpwYFyCmyd3f0ZB7W/yGeahiFnx
yTBE15NOdx8jBRBLZEVe5te3yFXVc56PXAiD6L7K6EYmrqKAVTArTljEGJeIXCArjags1kraeOQQ
GGsyd7T1qNPGIpiVjTioh8pRjqkJvJW4FtSjgblGz5zdOFkF1tFJkMykAJOAm3cpSGpEm4CPiM7g
lGYXXuqH+Egk6MSYIpI3GuR0eP2xVy43En7yfVcuaZMNOn2IdvLJgaQYlCd5RWfy9wuMU1rPIyMj
RPrfbyGX0Cz3W6dXTlVHTZRgOqhGyHbJC9iFwWwflM5BlEsQMH7NpXCi6MHEWJkdRt58c1vk3XLU
T3kc99tqqeaOsu8jF0llZX7hl14gxNu4NJry0PDxPw0U+kBzH0pdO2S1AujUQa0WkXJ+cGrCDZnA
kbbX5mRABcjFJ//RtGBjyrdf3kYuyY8IZL1Yvne6NKixLYzrxufEFCgJaX2TTUKmlqlsr2q4Bpbp
HOCFbKqMhMky1vKDW6vq0Xc7AF4hecixu8yYDKvcGUqzx5w2H9llwjtiYsO7UYTaVpmQ/lZVkxO7
gCAy0Jr4NvSDdDMOer0ugSpyVM4PKOEVondb/Qz8ELk2SWWYxzJGcymRpQG64bW5KM80xbTuLV2L
roAvaWtytXVvooC06PuNDXqSVVaQMlr4gsDzaEDzlcTqXRJSoOqLd8YjBShWN7qOwvq5XWKvoz7f
kNq6nbSsulHxZZyUjMGDyJCBzBMJUlpJ6pbG5zfWGFwPvfVGfeFrrufkkGWMUpvav+oUiLJpeSD7
uFyZSmmeoaZduVPX0fhHzoLrf/TykktFm5WMAkMrfZ+5IInYIIC57Osj9Ppya4re2FRBfZ8BBj7q
Wu1scOM+mJo+3gwzkynSippti/XraFPqCFFE3GkjNHU9tw7M8c0D4Nv4HkShvQo4ZBhq5J89oSzE
b1KS4wLWKFl+zDVGYijXmie83e0qVHBEadBsPD/s01fHCe4LH8mynsTjtoj64HGYc/J7OH8PuCZo
mbQHd/ANUkqGtyrJxp0zOPMNu4hYC73NmYwHwd7We8aYjjgOOLyPJMSAez5PbUnxJEWHHyAmaUp3
ujPt/pQksbtLuuDTKtrpUBbmZzo64THxAYaNNsEN6BTj29Zvo1vFAPHgB2O9hoF3Nc3V9KjYirZO
cjjRVqqfsXeJR9AjOTE9XeYVOpqeqrFPI94ZhOUlUYt9zIg1j4V+DShVv+5VE9ES0mRC4pONJOeT
u3pKSjRFUTfeNJNCcrfr3w6xlu6F0TbHYByeUictrhiX+/PsnMQ6xwl8rjUgslFq70OcaIjvpzM5
6bRIaku7GkrzNbKBj6gQrLaDZYhDSNwmCqVAh2LMVVWtXn1GI2suYsahsWACp32xMeG/3paVhbs/
C8yDnY6g14wTqbPqXkFhwRQpbfdpQwbO8KjBy2SMbpMagdZP151mFRBJvCMY4ypCTb8NM/8HKZDl
WUOlHOe9syN9ATG6ZrHCtPmtr8dkH7U7ZVSLQ5cnR6NXi6PFnls39lZBJor55gp7hnFwBoJ5AYeR
OqslZyfv1ppfN8cBm16lZtG6dNgh+hn/HsKqY0BVZpHBE+tGR2C4tUbqJcIe76NJc7eFNTdeZSbW
Xp2Zx2sW+K+20TFOgZc7+uax7cW06eoSZXHX/YzTNrzrRkRmmfHcu4xkxrmGZjXV9zV7blgF2ZUG
Q3XuZuOgkbJY9vgLsmlmcLToFeY6ejeiokdcHGyUNrkiYja4J2zn1seUugHQkjMBIcxwRpqdK8dS
TPw64m435vw8q6m7Jew130UxeVcC9krYOiMFBSRYU3s0h6Q7Lg23+t6KMtTmM8I7X5jjzsZT6YnO
KEEj5VgelOmO8XS8xWwjDr6ym5POvVMR7nOtThVi0ydQe7N+VZOrwm6juzsyGO1by0YrY9b5tFNV
/8pEKP1kKQMue029qV+qWokeu7FbJ1Q5TsBlV/rIgDFTLSxbBp6XIDU3ualt6HgtTh2GdnVRM8ge
knVm4IUeLWzzzSh+BFk27eahq44juhzHgpO2xPdQK92WgaC0ZptPJHq3+x7fSwkWxBvT2N2Xatd7
dZtf1wlkoPjG6X048e3gkwaBXrQ8ZgUdgjltjnrRqPfULFeiYecEqj2gsEG17V45y41ciqLrsuKS
rFSKw9RoWRzra6bAPlfHULkKevJNJuDDMbnV8BCoJSk1uEovVVDPT0ZH2UYhrzoNq1+5opH4pCr6
VUy9GP8wGeaRDCGU+YKXxagcDSoKVXqVVQeRD6p/p6dL/BnkB8YfHGsd2JSB5NAr02UC32ZxBv/W
ma7CxlyHDko7ZhjCkw/Jm6lxn8eOUgc6Ktqf5gLM6x29//diQnojphZCrTKLDNvlRi7p2MGYB4KU
vNxvpzRaw3ogQEhKmmoyJuRSLvF5lD4IHRwDg/lOTlQvqqcuCoRXjATG1svApbJptBCq5a5VAh0u
j/ly6PL9tM21f0MM3DuneTrYiUuy/e/XyjeQN3899n1XVRdgB5Yy3asD5qDfL6kcxrMBoIa/31DD
kQikb/lyl0UNwTzVtyBbf7/6j3+SDwrF7jGuQ53/+xfIp7+/kLzrCq1kChySRLz8mHDB6LT66Hjf
H/DXK/7pXb7/RRs5cqMWadUyWuREGKxQoKfochfSmGJbdDyLMN7IpyuTPrQ+LH3ouD5HgQOdc2EL
yhvHhy9O8RSZi7xPUHELDx5BZeKnxaacJiZv5Az2a7vvlpw15SHNxaPt0iXXlz2A4+oLNGOzsYqp
UDfs4rDZll2hDWom+GDE8SXq6YPbzleZP1Y7BSD3dEybmqIAjYULAyc21fcxnw91P/wIs2LYYqGw
Cd3p9JL4SExEDCy4QE4WqWsO+gf2IsxPjNOt/slM8GDVSfkQRc6vsCjvXKtaB4Z7KrTgA0J5sdL6
5JZK7K+6w8YanaqxU7G0R866pPPItPuVXjYeDgtSaWZgZicFgIJPu1JrghDxWdjEnHjxXO6VavxK
ssyg9jGO61AhKwP/KJ/eTjdGofwirzjgGvOQD+ZTnAyPYTWVm04XJ9lBIP9jUZQPX8ZgYWFgZmTr
5Utt/hQjlVyLOKxM7fd6duhVKkBqPeCLDNufZq54oTES3JzA2gl2uha8k1geUfRCPw67VBNHx4p9
BoghnwbFlfFf3OG87RDzBkH+oCT5cQCo38KATKqFRWne6Vb3HFEMCymmp9VzP1lnq2jIpzHNXRsp
PxpQ4Wu3ie70anwQ2vyUFIQaayaOu9otrsFx7UuFDjFjtyTxE+g0frAnQ/FcBnZ/2/u/HMgC66RK
Ii/EFjH5sEEbMicqskPWET4N1oRB1t+CxcFJsxpIORZu+jQagpilAcbZsWaw5ZWJcNfkRHJexpWz
WFThiTD8D5Tq3FZPUzINvzBYIUV3oY29T8qwrUb/oHX+bYXmz+3dmzaHfdIay/D8VhXxo6m5xHIX
7oMzrmNSfCxCONr+hgS9vR1NqH8R3zYm5U2FlCISNeEE7YrAfC5x8Ojxy+hjzwj8ztiJMj7SK882
7jDEjF6js9B1fy3s8rMwMr5yQ3wSJ5KdERskg3ZGtB0q29qy9wzIiSCVBvjsQADHRDTGrteVNCEy
8idXZmkhEMeXlMBuJ3yAgXywTGRspCPrKvtRK8PozXpfeA06DfATQHBpOSSNv5pjVmA5ED/gTswF
malfid71prOrRBBdZvHD6dI70zEXMIGPaK7C1lz49xiXcL/kSeBRUnwUhj1tHMt/ikguydXmmUnZ
gbkE2d89285UXUylpkUqAT+4xL3MkT4f0Yr8LKIt8NqHInV/iUGt/g9757HcupZl2395fWTAb6Dx
OgToRXlzpA5C0jmCtxv+62sAulnKm/FMVb8aYtBJIkFwm7XmHHPbl9XJTeG0GaSGbQJXf5OqQeax
hACSVolnUlH19KxAKG6DLca26wvq9/pLmWEPIy6JQlAW05EA+7xRx7raMKSkB5i4+Yb+02h2DsiJ
+jwIjpsbpr/IfDp2IxYpi6rpzCGoCsXyx+ItY5Lb6ct3Df8Vm5ZTZWnXyw9Ba7GXsXSlwGls05b5
VbGaR054Rhob7anbtD0SL8dvSkp2dUaVoZmZHMsiZiEEqRD/EnHYCUEoEZL8nCyueKg6ujc2KQp6
eJ3TKmA2E0hA1RAtP54Yt/DVCYZFFjJzZ2QzFu2rpNxzlmUa7WbHmHi3zehDDyX2Ug7bxkl/NZRH
tkbeWAB16ocgE+RtmNlNKmfKTcqvfBQ0qAa+V4taK7Df9BKiaL0cSC3B1w0FligVja4WPk1zepOW
+9lQD+HT0N6cfdiMpHbkAS6k8U9LH7JJ0/vYLbdERzrwtMOnpSFNt4sIP/ine8fO9s1Q44DO8RiL
FI/nUKPeAJOSbrR0HjfCgo8yDSQFO6QJFHluYsRZ3n4rgGRjma4bw6KSJ/ZZHbBjNtkPjoRtQygz
PGmpt62iDNseS45eR3Kf6FO4XcKwaKSRT8cpqJv0/Myv3mE3XFsoPZWbcSnY4xlPvKI7FlkZ+jro
0CVnB3uD8qlHCSG55Wez1NP1PknofjTl+eKQa2D1bkAkuRLvhX3AJ1gdA336BP/iNJSdFU177mNK
N+0Uvwbj16hMFUYHw5dlcz2QX2solL7xkBGW1l+r9ldKyWBXVbQOqMh4LS7RCMTTgZ1T4+VsZkDH
OSVIpwiOs0kNFrGehTuPrnGSfhqZnm2tbKYiCHMW5PdwN+P+SRlDK8V6Eql2xsVV4drRb5S8H7ed
Zr63klBZvt8N/CZeU1Zy0BUMK0Fh35CA0nl2Id2NM7Y+33aOvu3EHiuIpF4/CvORxhqeHbfJGagm
TohAbZC2K/fO4qbPK2LiWoxypAS7+9FwUx+Tcqb8aVBAUjegswP9dmQSJQ4+H+vnNLvJSnf2p3nQ
N03oGUalX7oOrArG4G3aXatqUYNBxlxGChHBTAx8CYukemZxoIMmWhv+/xNX8P+JK0Bk46Lb+H+o
clK8xWX+t6iCv37pn7AT8x+EEHHm6YbmIppwkb78J+zEAGli2wISiopAZ1HF/KXMMcTyiECW4yC9
MYUNBwVcRhv97/9lGP+wNQvJI0gVpKMWHJT/hjJHZ2v0dykHdwBO0RHoLEAWY1H6/E3K0fSpU4y2
VuMYEeespBQ+TCyNRer61GufBxLqqnFWWE+MmFWVh9TRDDxnlB8jwF8FrfUzEwfDBMEDuHcgA9Y0
a9TENI9uoCgn1UQUZ5onkkUbgzXdEWh/fGYRUKkWeLMeMtTQtB9jrdIZk7Su8oV+5My+OWkHN3L5
htvYr2Yjd090F3o/iVjU6KUtTpVtPVfUGr1GAuNsiIlG4T8KoOZc+7lQTI9I3vGEbYzQcpcc6uVx
KENLy265Wg+lOKV5KHelkj67tANO1RT+dRHKSidiga01+QXGZr3JUpZgdqRB3s+T1wfWi3j5jfXa
+lfWa1PBMs61iq2GDRRyyVcEvdmDU43CSM3y83qhah1m4zmwD1aCImbSdZI/2fR+X2tLP8c759Em
7CnHivYYdDOr6zk70wujR+26yh2R4GJXBlemM2soqPACOAZ+/5+LBA+zB6KUnmQaYEAP6Lb7vbtU
Gyzg/AQrXtEYnrfyOrctKBNST/YFlBi2QPmtPjifRFSTk0j7Ykv0K6HPbA6juHpznJ6IuEncBUPS
+GpkO+UmcQom5YJdbCh8x1FeO4dcPKPPdn2tpAQhj/MB2++V4ZAVg99A+OCx9UvY6tplHCZzQgZB
19gNbZWM7eSgRlMK1xv7sS7JpK86LbpSpi+j0IpL77Kr4dVcBlkcOmEuzLLuKpi6bdLqH+Ew9148
2vSHEdFdaoWbGlnlvmGVTAuNNcPdQPIZZ/3DRLV6JMjiyh47d9tYkvKQYkUXXE2cne2c7YbMlYfB
NA6yKvJrM3KbTZQ3/d4YQtYKWgopy2qGaW/Wyn400eE4ahRudAB2sDpMsoBb9C+jPAMbsK7ULLb3
wpmf18fcauDoKeo2D/Se+YYn2IntHAGe7TXe+mUi/+6iLa+6ldFzryx2UFIf1sfm5Ql2nJNFbZG8
oM5PdpigHcEIupnSYr5qBt7WYMccDyvDSax8irkNd/PETD0QE0yucnexuyWVcmX+Jyy/d9KWf7tv
aF6bKL2O23DJrozys6K76mFSmp1eIG1lk9OeJP8cmflydb3z54J8JiACFEUZAFvPWqhJmsl/Ttrp
vN7SF6F/ShwZpUGB95SWzGIj2tbN3WyFT2PMOpFzQz8jdFiZw+SE0tkz7NuMbD1D7aYTGFUFNmN/
baTueOqsuWLx1Jg+2SNIPGxqaEdnvE3R1pyWQjKcofxtNSkN0DYOpcsOYDUyfjus1quVQO1MWOhB
Daps9j4zJ+up4I3DSV8uhuzdtPjkyEhoNwV1uxO4EI5Fj58whcy43uU2bKc0ZL7bxkAWxpCAC3Rh
jsRUOelOs2tRyzDfNnXa4gGtYWp+s8bt5DMd+367ApqTRR28AprXa+t9o9PvkzSzYDIryPQDanyz
Zh/yFttg1bvz1qxkzZbRfTcaN9utPO/1Jc15+K7Fjbb9PpILhrl0cJsinW+opbHhxE1zIFsQ7ow1
a6yZUNS4BYvWkRObBXKExhgTLekYmP3ECk/94by3am2TI7hbC2dySZ9oEyM/ENK8gyF6iIt6n5FN
s8sVe9r1SftkzBOjMebanV4CRAg46HG/tOYV+I8wRwZ8RWpBfxu3sd0arj9QmMffZNCLknNA3+RK
9nW0s9iHFwsqK0YY2hXWQVnkC0tbzV7NGuvV1Wr2Y2lkAU5IX6yQRqkQJb4autYT4MdsJ8vyvlW7
arcaLlePpm3BsvyGOgfdMnllSCzcIEHYKgjKjRMYB0oD89IEuYkdgH1J2BrTCeTmpw5ffUtKt7kz
Znm3VkbrQRoH9qyTfLXkn1CDB0sLb8o28yItFx5oLJCKrki9UYsMsLH2V+wkzXZ9ZlaS0T0ioP1+
NqQptshBCbsw6bYiT6qDM+gx/KF210zHGsQEfa+BGhHDIemSk+Irs/miZ/cDSorjv7339eY3uZzo
7MskI+f7MMgEv7GKTHI9KOvF6hy0Rvsq06ePoaCFPRPVfjLxLWwtKgEI01yVPmAs6GZFXqbOJ5ku
J2hqUfoHugsDkApvUM8J+/PePc3XozCwZioa5ruiOzmELQ9Wme5pMiN5sKngdZB4/EBDJhrbxItg
ORZodE6JRs64Sr1vtGLK2KwC1D56UFsGiC6vQgSEhCxVI5h2vJY+segc8OUC3C0DWLn4ZISFqcf1
bOrUx6inYb34SlCeIgSKg0NmMxdUBA+ujO4fZPd6bb1Pzt2dGjbtbh3e1gtjGfZ+bq6cbrI0qFWE
ovGjMmRu7Uho02HrhqrGaLBeXS8c13Jp6otFd9FeJSEKSJgmcFLGYKCMzEWroYrQYRWvY1AOjNeO
oK0UhYv/Se9vsGPMyOLUt/X/ruPt+lr+7eYc4Kcq7HyHsJwFoetp0GmOQVqBAe/riU2xk71Ii/r/
WupeL6SSmb7MOSKlGppXmqjrvd6CBGP9BQ1Iic66qfhzUY0HiERKYKcqxA3OzMgMSWfr+S6t381v
/7a5yMWcNm6/3ZsDgVrHytokPe1pfQDkUadoNcMtNMlhJ4XOwFwb6RmUVrpfnbSrhThfc59/3MTr
Iz8Pa/lBdh3g1KXw/nP3ei0JzOoo+jdjAQBifrUO5DChF+HWSk9P6J2cfm5+XzPs9GgQQUHeFIm3
631lGmJ6XY9jZdllf07qco8H2tobvONCB6ZLULx6lfRwWa3OPfZEmOxDkU/buCn+xHmvnTTF0E51
hTlIc110fpSQVwD+ei1Z+MFFvBSO16vrnT/P+T/dB8J/8EolRAO//K2fi7wQzQEggv9z17/9/vrA
mhyzXuvGWvEUheLJ+tWrqjwebtardWMXOD5HfVmwr2m1pt9R14YSnR1Go2RY/M8p9Ofmeg0aOdrm
9eH19jrN/tzMIW7l/Tyd2rGJYaar43YND1mzAhD1onpdbw/L98hCXtznclgI25hz1gtHJUiUk6tz
Dn09eES4dFfrxQiMjuwrTKqZHaPq0apxE+DXZkZmiD5NU9cTWVMG8gCuLNgDod129cGcIIjbVbhU
WZero7skS2RLUf/fH/qXZ8VdMqjbETHu97OKLWK16jgLRp/tanCSy6T1Y0LESS7/eqRKbZx960Ps
WpCArFdXyrUGYJ1Qz0VBMq1+zZ+/olPr9iox9tk5XMzh5eon1lYty/cf/9d7fv7kGrG+/sX1vlHq
zrET3k/y+vrYejOCyjB9P/J9df3v3y9k/eX1dlwLnrXe/v6PP39KTYra0127Lc5CTAwQA1ban7//
8yq+X/bPwz9//b9wX5mfE1GrTb9jI3ScgwlcTkpkKoQw26+3kqSngzpQJCuQgMwYFf1Rq6/NRIVO
MBCU3c/FcxLDnCvd6jmtjJ7F7GztACuZey0QtzIdq19shb9Yor+3gsTcOdITv56VYlfqPF0rzdAD
tY4iVkZPo0WEb5ekMEsIEjIBLW7yAL6dlNSTs9htd23ZPhplzEzj4PeemVE2dt8/zgPYqK5WX+zS
RPauaXB8xDksqLBHcbMBSOJ61M36nYnjZho6ucsUJj5iBduBRMGa9ak3tkC2nbaFKyEJ0+qbKttX
RfsHwXS8yM4DL1L7V70dqVjav5ykBZ1TJRgDMbWZTbObRu3NUDK0ZLu+pIOt15THwFSjNehsuldz
eUhlCjSe45ZJ81yWbcfQF79GTksKYfR7mD4yN9gnRhGg8lD6XVhELy3tHJSq0dGs2ZAW5XgKDWNv
tNWNVoUtH1WtAOHsfttB5leqa+31gIoEHKRd2LBz65r2BcTjb0vxG3spYOQTcyu/ukHtfZ+Owc5I
d1aDPFFWueKZmU0infFB++7OpTTx3OcfNMS3HUuum6mDxdKw1q0bdDCxeltjCUQqYOh09kTjUYZm
x2F2SMDst9kl69ksXHksUySkamaGx8QYpccuez82VAxBLdI7wJeOQMDdu077rs4y8scmfEYAn5xT
Gk8ehROy0tg+bgut3ytmagOOsbYjdetdXEWFh9nqPeFMPyXM1B4mqRnrRfw4j9pTIJbugq5At2MB
mmOcLCxb249tcCISGhwLvfLDEGoPztCYeyMrj1Fem/ex6Tw4VXYNcYjde0iiH+REDMvo7+tx8Gdd
2bqUM1CeB9k+tt29MkAJDPPuqoiT4LfSyyt+QNAtOYPoxksPKZe6laYmKdYyTMasrSCl+kmJc8cy
UWHM6o0bN+oxDVsCEURCFO403bhwy/HcZOhnYHZJzldNA61lIiTv69qHdCC35kDzwUEosht10SKs
B9yYmJ6JtOwk2/Zj9QQ7qhiJTX5RTIdhlbZPZlSNn5iovhHlsCZqrYszl4uBJIIpiF0VwlJv7Ote
3BeekUzqTsm0YF9Y6a/asD4sad2TIqH+qmT5UjFEeYQjqhun7lRvWLQs+jyQMaheYjwxnhhptJh6
2fAsusgZrQX6utdlgSaOLuaQand22cnbqfjCnP1QTpIuhu7Qv4gY+x7FVa266X1TlbjeRpMClvJ7
ppZexMEui6KDW+FqsBMHdmdot/sURDH7fBmT4SZ/o7W0iAclpVnU8gC5PZHm3jRLxL022j8EUlig
lGyRDwd83azTTFWLZZ6DjXVRe0JTlSiQEAZ3f1jkwrIdjcEPGJzKvEcPlyX7uKNrkkuX6KwIxZmV
XNeB1m7tMH0DEcEcgEVKkvW+WBwwgtQsQlvqPnpVENUbBS95QGBmYwOgsLJDNKgPlVCCU9amoD4I
Im9r85yqkG+VEYFyog3pTqC9H1pX7gPGKNimOTqQlj2uObKLbuV1AXgtBJmPvwCYq/NIHihVKfhV
CNzU37Gtn63JgEozxO/zkC0UVtVbTMkAb7VgR8rSJdCbZ6Ox6LSoU7Gbeg60/tz32VcVo7B03EYc
kOoXlsLpW71TpuA99TQqTC19dYORROHyUYtQvNCNAupK/7uco2yf4LLeRKaBStt2di7NX6KlOyTE
V9D07b0ss/t+0gp0kTDhhrDNtm1F9Clxqn6VwOmMtLnaxuN7Fw5vowP9aR6e2jA7Ub/C3yORCcT9
E5JNMIg62jsZnSdlvCl0+wPTU4vkzYsFwsYenXRNH68Ug+OPKgmqleoPWv/laMUhjXqVopzoYfBw
+sWVwPtSzdfYINk9OFG6y0II+qPb0j80ceJD3oXbSqRBZQCed1kf+agDPqph62QlNqqu3yOpwp9c
Q1JDLnRwmKqyfeZ2l8xQna1BIAHoQ7P21EL7PRVo75L4l2mCmbUggW5K2X904Is81a34XqRw4yNN
LkRtX3/rBQrSoErFgTrUmqhtd+Z1KOOlU4gFaJocKMOe3dI/AaWc4tCKXk3rQngh6Gv4XdEAqscM
ulfTSE8lu+FdM1jnzrbta62ILo1aFjgoAcQiybmm3uzskhyWcRjSgOwoD2/iqbqjpXlgFoaG1Zq7
RMTGVk/mFyQkQJES8rV7Wy/8iEXjBpRttYmBq9jx4jGkxm5E47upoxZI+ESkzJ6xEY6sGfU/enkb
WpShTCLl/NGcGAqf7VQ/y/cqSp7MWXlv3ZjcraCDhzz36ZHt6jXWMgRyYXRDkMrFjLRib1U3eaHd
OjMYwcJN6l2vjCRntaUXtqGGTZDBOKJ72PXGU1sDJO4i5mUKCPemYjyJgAEyjSv1rgqLbt8UiUGZ
R7k3SwThOVaRvkfV17U5QoUSc+WYjARHuup+buVt2nBDoGofu/kqVvPbsSRIKOEjI9PzOIXY+wMT
PRtBzWelCKNjWVYWqJRsFyQexsL0hpVf64VCPFVpc+6K6FbEtTwD2f5YpBRaRc6YGcde3KLrHwNq
gVHibO0uTzeBphZIIYNPLRofu5njqNCnQ32OsYF5bNFhACRxa1awvX6vWcbJCgm1JJZXV4x2qyIF
21YyCX0MaD6m/I8M8PLOqpsBVxEkN1fipLGc9yDpY4qoLAENV96oE6GnY4XpwBD7hJjJ0CrDP+w5
qOKT5OS+NEpx71Zhv9HMeKIkXN2q8WnAbDwUIkPeFbN8UoF8prqxq7rhnl0uEzXfukbDSGZaDmVP
kBIjOGakK9Mjm70H/Hjp1UAewrCkysJvZzR3L9GyDZnze4tdp5+qva856XyZjOpOi1XtrNCTp7V/
lmSib7QGDJ4qdKSkNEXv3L6h1uwQsBaiIZnDijZ8XZ4piaO9SlndCnaKyi+FVimt7LHB1YBvokyd
HdWm4jaMXXEz4dJoS/eN4ajeGCzmSdbV3G3Wjdp136TnRlVPuDgkASnhyExb0ILNYjoww1ZM6FNL
HTGMOY23wlDJpMdC61MDj70uruiCU5k8mDbYC60jZpTSV5GX50mmX+gcYxrBdBHUrvgsE/N3rLDW
ygQib3THVI0zdbwZxmGbDo8FS8K9Xlb21s66YzWokVfC6zoYDA0MiK56N7TjVURE9M3sWEe8H76T
De6WZZJCtzul10rMT04ecGpGDXsvhCllT4HSFejEFVXG+76N/SQ2m+OgNQk5X01GJ7uiQz7imTDI
v9Zje1fSuWHu+OjsvCKvnlE51rFgWDK4SpBlsNCKvmJ5SQptlzO/sowMDlZe3Rv2g3A17TFoNH8I
B7lzHQE0P/Wtun6VPYXzrtWfTZ3FvSuMO0z2L6jYfQp4d5pjY70At7YdtTn0R+kG6Arn+1JXeoxo
yH5VjvgUoSsH4ojfreoO2XjuuxRRvFApJo/3iE5hPCGK9MV4Eh1BHmau37Y0Or1WhX5ZOIQkOoTx
ZNAViX9RAmRZ87Mjln1BoG/RiyIAQfiDXkzC9qQzp1Vz64tqSb+jL4bgC4h6BIiD2WZos8cpb0ZS
fvPfRiE0P8frxH7MkcQwA8Ysa52y3R89ylsgx8Hot2l3imEIlQ1++UbQHUwRuEEXRXeYiCXpETAh
uxwk3l2yo7d4yWz+c1ZagMsk8rHBuFFRQ7DqSreoGhOs3hrU57h76xj7PdJpgHan9mvTJh0DnoOC
EBeX1nTv9tg+Ige+M2uq6vVMjQFTkBfM6LDB3BjT+D4VYN4RBb/0Od4hVRB5W9X2ppuxpiXRlHNm
D1sKaWex+LBpMVHSpwCUO0Q/NMryLvVNaCU3QbUXPcYwmfen8tzH8YeF/h2bHkpqS38G2fPV4ILG
oGft7LD/Y07zdZ4uHyBIAD4ztm1mQRROM+0GUt4dXEybKXdf0lnbV6L/0+XjE0nARyRce5b170Ea
4Vh3WSwXrn2vyuISKeNjmgRQO5X21FrdviityS8WbL2KBRy31KYEQen3xngpQ5KgAsCVo3jX5wDv
7BC627lC5x/jSH9GtEywQlhqV52qV7Qo6/Hcmte0hkLfntNiE835k0o0eDcvHF0jN/wpm27Yu1AJ
shRcgNuWUdilXKO23fOMkfGaXYqOGWEjZw5ZNeEfLBpzN0XtJ33br6jDUyBnCo8h0nULUTSjxO+a
5tmuyo291oc1X4xI37Quo3ZgOT7zM9ZAhTh6NwStTWedgABaC67Vb12lfrZDtd/5iRI693x7BqtK
2aUg1JscGnpZ/Fudo3kjcusV8YqcYLcWqSQlM/4QjUXRj3NSCjSUI+3qJaaT+sgc+4pGMVE25ReQ
gdSLogmd8PShFa3u1X1yDILlBah9cdCipgPtBABe+dWFC60N1yxrhBeytR8abB0o4u8cLb5xEz6l
PAkppeaIKt15X7fMT2zk647Y3TiOnkKBfbsCf2yEqXOKpnYBEkTskKPw1tVLYEH5kjweEXjWZZ22
hUZQsALHbwgNFU+O7o0on4zMnbBHsnrvxoIDEjBFmiSAD6XVIuuldxNNwILVqeyIBDK1q5QKQ2yB
wsrE8E7Gz6vTKV6OGIweGQ7zbEiewRVEuvYa5giQWoltB1YPPmjTi3tNXmtLJrZCo4Qke90Q1rnC
kovULSARWEfBrJ6pPuH+h1iJ9UKtr3tsGWbXPcWTFVyaYSH3MA/r+kfZmWRtdH23U9jGc224nyqx
01pV3fZp+uU29KeVWj0FAkCaNCK4YiJjrWkMCNAmLMF5q1FJnISfKWW566z7sVSeuuHLjah629rT
YBGXlWGqXlRJwmaWM/qcNZ84BBm7RfpEKJIYAUTI/2+yhBhptThGlbi2KrX2CHTSyH3seRIr1Tox
WTkgGh3LKvY0ZG8IcYWXO/I2UmgK1qnJ8JDcuhEU8E790MKg2eOeqbH+MfLxmiPDKbc1PXON5Wjj
qpdlj4qvM9hogVbzheQtjer40oHJ3NiqtksUXUcma7H8tmvY7FjfWzXeKkPmd8QubLXZfcJU9tXm
5deiKbHy+KYvSm3DTiXgM5Z1/ByhmfT1GMZSnLE6V35hwsZGjDHwIuJPM8tvrXy2jgibEHiy7sSW
Mm302rioUnnC3EyX2AYX0QfqRnvOg84b2QowGIPZ1troU+mJOKmhH7G7R8VbPTJpXoxqvhMhp2e+
NZbPCfiH6w29wXsEg+D1tY5dPuRsUSOYyyLWtyEZE73q3huD9lomi4sE+YthH6vETpAYi4eIAvTG
MS+phcSAbOhTHEa31ONw6A4pwALap8gsanLN7Cl5jPv5fhzjuzCejnFbXbcy35F9ZqX6a8lbIOfP
E/VnBekkHJRbiX9DGsrVuGiti1nslo3p3JUQSGYWtKF2Y6Thux4YTzhwNNSi3b4jiCGJRINlAYJV
voQKKE8OyRSVpV568ic3TbzI0QLerlXbuID7O51PywjMLQZtNTIfnHl+rM0RIvcrTQU0dSknJEbc
pAepm3PGNGZReo7V+O3sbmO1eZuFeEPPSAlBu6ha/tVJ983ouo+i+BgkAXcEZl/lavBEG+muVmov
t4svnRebzdVXiPA1s8rHokeGT8WSuMBCfLicz3uZdq8FC+wNIeiQYeqJiMa2fM+S5tg04qEg0s4x
MwoF49GcCj/TqwfLSs6NVF+EJh8Gke8iJHd+6QR3zoitFx3HV+qkd274PJjdjS4VInoS8PDZZ6XS
VWoWi6vS7ZCMCA/wjrlr+jrHWYzDS9fqFyW+reb4NW3lnzy8NmSDlKmqkCS3zqXEmlN20U1Abk+t
GFhorC9LyyVBSUuxSjeu+14vPXpoVJFYaaM7R9B5CtoXw5SYz341Y6gc83a6UwK2ggIHZBbfz/H+
fwR9/yXMlmUvIKb/u6DvluQDOWX9exH/XdT3/Yt/ifqE+Q/bxSTlMiVRp/hXUd9K4mLhzcP6QtRa
uE7/xG3p/+Aum+LgP7WAP6I+9x9Cg8QFaAujob1IAf8boj5NV/+eYEY/S5imYQhN1U2hafa/A7cy
/GBzXqnTYcyqBxaCcKbz5AFKT4naHvMD8LtQAdFE632nq2BbHN2Uu9xRPVmAg3eBa99XLFLlstRq
B3Pvzm2ztWOarTmRwaR+MALYQHeuSiHvBhcrXa606KYiDJ5OBM3jKu9tByIGi9e848fAsBca4/04
0P9ztZciQAcXxDiNSr4a/C20246hXOtZ1J7M6zqzgtvyI2n6+NjgoNhYkobz4EaHOArtLcV6ILKF
mfgSHrtvIjHfT4LVrEzDF9fINMooFhZ/l21xA0r+TBnpKYnu46Sp9hNhA3zje6hb4jWihrLXWkkX
NPwaJKU4g+8uyxIvmyr3imIHaH99VDZKlp2yOaKou9jRc9J1MCEZcidRJJEqEODEjgvdy3DkAKHQ
Jn9mf+CpyggqRW8+MLx/RZib/dJQnuCJ0A5K1H7TTbiA+8w55n2E2MXWL6AOAA4kTnKMTXkhTmQY
abek9BCKCOkeaVMDivJ59DtTOOTcYPgRblcfZ11F6k5I2/UUgWNJ8OGVdn+hodWeNftDRlQKjN68
EGgjLrbAJDkmsmMTVKV7pOy42GDy+v0oyGDCTGja+IbEVC/8rgxHRkupFsMtDoal9mkk8YupW9gn
xqkFypUgu6gi6ZdzTtVAyEeogue+GWZq1M4hwgPgWIC7lfYz0Mr3BjEG6i77pnNFfmOZLPeFzTqJ
YBdAb7K9zFmmHBGg31glqyERR/q1i6d0LM1XoeXtTRBWVwhdqrPSU8hxhXbA4ArgY3b2RqlMj0G3
BFKSKoWXyD1PMzEWQ9ocs9ChZdkFT6MLiNGGFkdrIsq3E4X5HdZRZvs0GnAuoA50wlr6qW32h9zR
x0OXlcx2qOv3dfS7wabQxIvrI5f9XmOGsQrlDyss6aUj2RhgMTdIuY17Jt5oUASZMb2Po5I2iYQ6
FAxjtVPtTLviVyjltpwnrPgG9FNt5+OEuu163ArDqHfHueppV/TiraUSdFBHtOeQ18KtrFuUo636
a0RKAiNMdzy0kxeq5b8HcL9+MsoH1yZuM5TBG/IpZt7iYY4gwXdFfDEdSntLLkJBRAy0fVX1td74
5TbZg5xV6aO5m31CF45NoPBWs0ruy8m+lO/xbE+bfhyLzaQ/TNT1iOYc7lzF2alafehsXffllIf7
LA4eWbv8ccj7gCoGpsCwpqMGAUvU6cNk0w3NW3XBThRfOZZGwpRbTLuBwfnCUk4VO0cLmyuL9uDG
wZztFWSSeCjmzrxY446j/BEn7CeLWPMKBqRtpouPWpR76in1jeG6j43WXMkGQRQa6sTHdtee2/TJ
TREOBererBAZtfac3y2Gyf53Sit0M4803CbboWmlknFWtXSBS5LcKBHANJnn5FdQaxjDsLvR2Crm
atcVDhEWekBDzzwHDu50KsSEl6bpAGjC/DDsbD4RfLwrxr7eD4IFRRBAkSJH+bFAPssOLaZlnGos
6swY8BAl2LTmu1RrNIPjEOFU1u/U0sIdjZyxGqP8gLtUoYQo9sMcH2QN1mraU2t1i6dMl+6xzGsq
uOe0q/cRNViFKFoa03sTg9Wh0Wc/RvS7zZ36l+UM0h8yY0lPoienGviGWMW0wJIpCE/RYcB3BC7J
ag7dSDc07gN/kDGbfZosJMwfp7oQdI4t+Yxv3VOH9rG1bDiOgxMeKEoT75tHZ7K0As82FkmqeSd6
fTeUw+SR/Q3yJplAW+FpWXDt97/mDKRCiqR5OzvHqSdoLSc5eFQhSYwsUycScCmanoxFJ1O4iJ+M
0zCk1G2nlpoAKeeX1I5tv7U+8UezI+4M353gULi5+FRcC71RHuwVyNIUSFR9K1sTZhWRl56NQs8O
/FlYv81cu1fpl226IFG2DYUm24ahVpfxx9xice7i4qXdQjCBviuwIYVa4iPl9NsAiW5wEOyr1D6u
t60R7dHSoR6ptENY4pdxAXwpEaUAYn4YYVrfCI2v2i6eU0B5m6lhSW401MY0LFSaw0K3s1SK8252
Ceb0Xi8nToVWd72gMR4MPb6AmSOevq7Br2Pz3LAQ2fcq/KG4CH28jQkO+mlngQmcjKXYR9pShU6+
LCcDPfR12wd3dYMwMwddZLicRAuhy9Vea7p1dI+maBdG+KH/g73zWG6c2bb0q/QL4AS8mZKgp0iJ
8jVBSCUVTMImPJ6+P6DuPTrxR8eN7nlPGCREQjRAInPvtb6l6N2hQQRBmj19PQs1OVkcj2qhNZTx
dco8zVytULvD5Lr61igdLsWpyQrGd7m/jnO+49AudpVg4mEH4YPUpkNOODJspAe86Yci4ZAjRChd
R0H8q4Nrfxcifk5awUexWkxatK5W1QDl0DMuGbkPSk1+hqFpWEk9wo5IgelXHjmXblfRS3R3ekJI
0eg8e6OHnrOiPmxliP5YKYlq/E1WTeg3Rhjz84Ch9Ey/CQVmRedAAdZeV9ZrPLq/rSjT/Fa+1C6R
kKK5h0j2GiI28pOqvirJmUEhWGuOd2psqnC8wSbHiGi2dwr4D1KdZrOmsA8xYdeIMZpNzliwbrFR
cW0bN02A+YjZxi4tg0PcHSwJHzOcdcDuWH+yjMxirPBEdx0pxJ+1smI6YobbVgfymTXw5rruRYww
deLBRSvPwdUYBuAU7JIJYpW1muiHsChe0dOzjmd0g6/p7GKtfvY8SfboKL70oXJJ/jSuZd49Twl9
EWIMtbVnUZoZHP0UNiAKEK+5UYgTvCz53clHSgg8K9P0llMfyquKdr9NcjSZsV4ARtkDApW6Tya4
kBXn3C4gDdOOeiDJEUefKUhuGqAeEsFuSLnKLKQgrU1wLl2Uo+rmz6Gr9saeKzv1uFnws9z0jZWt
WgxrG4EVoKRaTJ2UIi7c0X44yjl1/udm2bYoIJdtHABMOe2OKMNZppf++2aR7kmVU1YJt4uCLbHw
XceORXtleczJmR6o36+yKquPgaLK49TZiExL/AtBXIyHpHzMRGvCDqIYskipF1H1ciNm6fePxtoq
e9tfPoiySMkXieyS9bJozscG7rmp0dKe+dbuv1NvlofLM+q2+o0hpP6bFbNs+tnH333+7E4rA66S
5SjKQ1J9LrrbonsMY9U72HR5dqUiLhHtfgMNaWwelyc406juYhfkmWVSKl/ku+6Uc3fZ7/I4aBOK
K1yz1riFSSieRbAyc2A6LneXjT83/9i27OEf2wLEdVltyP0/tv88dAN4CEkCYAQ6msDSDXGqnCHV
cr4JBdSm0oZgs14em471QvSot+n/LWdcftZFu5guNPblcTrM9oblZ7aH/iUTQBLzZZvqhMW+Jvbm
55hY7v1jh1LQtrAdQF+LwvDnRp152IsAcdkW1xacXicd/0OSKZZjbNnh37swKV9nYO9m0ZsukvTl
nlhEq2kDr7gx2q+/otg00vyp7zlb7Zzi8CJMn/NWQthM1spJ8Pf//dn+5uT8vb9894nNaE7RlU5P
PnCULxrmRZ283FvEystN39yJEseyPpkUHf8qgpe7YQUVK3XDnYV1h4/VvC6n0XLjOAm/QjmfUbmF
6t2NWdRoJSwPdN7yaOScRCMhBcfl4XJPnR+aXVKp6+Wx1yVYjNVmQxSbvYdi/k7mVnuaKUZkFNp7
ZC3yns3rWinlE1SenOjdjd5gxa2CnRin4abVZ3OU4ubGZNzL4E0GMj06Sh9vKqbSMDwquS2dIEEx
QtvVLOE8GxCiXPKgDRrZFpK5XVSMXC5bQ8zjJYs5bO2bYppnHjoFS5NA4hUyJoCFbprs68n+rWta
su9a2zeQPK20yaGZnKiXqk016vqGuwbXkBy0gVlEKJQDyr14jaFGnPq5sqt1QXbR9YIrJIA0v3FY
WhOJLagpU9i0wvKqWnQLLVU/tUP33ul5vDVLCGtRKOtNkuqGDw5bHO0+/8MZ/mRyoT9IBOIrRYlJ
PVTVdJvRsPJTKHo5bfmmVuemoh0eRgWGo+cGBKnN9qWwiy+6wYxQk+hp+0VAKvSmwhXPUrOcVahL
ggcUQkSli1x0ufuz8R/PWf66xI38PK+oaZhJt1xLw7tb/pYu8tPl7tSR0VKAWAtm/trkzsag+WZ5
+PeGZQmGO8F1vgUGkrCcwYE04TGJgAeWAxVKr/X+skdwDdwPM/1t2RFSNHJs5r3JmfshZl6cPdz/
/C2YmXLdTJdbtlULcQ703PLCdn71zy5+HuaUqXGfQLKrF6idmPl2syB4gbiUC91luftzk7pJvevt
/pCkmGhMCxP0MJ8KHOycI2lezUtQIG7ztp8//Dy0pYekQCKV2bW58/cpy19DMX7oNbDXn+eWdWmu
NeZ5OOX+myKDIzreIWunL6IyPUBtdEak7G6X+Jnld8DZPKuI5ktwmBXeuF7uLpEuqmG9agYdIlyT
wI3mm7EtjKNOVwjRKEkJnecEfjub2qWFgbIHR7B3mThZcflfgSzLvSWf5R/bTHAcCLN0QJ2FGfhg
OXEgzZdfr18+MiqQCugRGYrTQ5HF8UGBqVDGTCL78U7PkVDrHZ9yudfNAKRU6ffhbJai3TnurE7f
s3ANN5JTY/U3EWZ5B9MyIFK4/a83KHtTn40fEdko/PfBHq1tURoXQyrYSVKlPrjdrzHp22PfjlR+
VX0XFF1+1O1YAoJzH4z5sy7xFjJB1XhaHg8pSEmoirT4kiGMISzSxaezg4LdxBR0cAXcALh+yw26
DDPbL6EVaqaA5iK5swBymR4h1+Z/bwihgqXg8HVrs3Fhed3y19ZK5v7Zcv1IlttWSJJJMo6t/3jW
vKOf//g3ION/3OYukXo/e1juLa/72fbz8GfXP2/vZ1tScbKCjgeH4CQvwc+elyc7i0fr73v/eU2U
utEe1PfmZ9Pfpyi6Q9XEauYcDKM7TrNAH4CsvSUJBgIU53sxOvGm5dLLEp9TGf9LcaR4FZHNNBtx
lo3FNIAGhVNrJqQlTz0tmAkdfxFCAjDx663+j8lCLDXR+jvuBfSvvpVTQvZg/5AY+Hbc2S0Qk3u9
6iccBVOezZTggtSQZr4Ol4nDxWSJMVrehCq7x15Hu+zCSwtjbHLg97B85dDvXZfOj5vBTuQjFLJp
jkYGeioyZeKslT5IDtlsOQTIdq+ljRcTdj/H8GDFXvbBVRwvUz9ZzU5q6bFMow4eWfZHNkhe/39j
4f+msWBopvY/5nc8zu79/7X+kEUKdP4/kzz+66X/3Vpw/2WxKxz/dFBpOlj/xgW4xr8M3P6ELaDB
dXVyNP7dWTCsf+kqlRj6RwB08fbi4acyteAC9H9RlKVmYaHvBkJg/j91FnRD/wcuwPQcS7VU02Gn
tkH3g0/9n8kPbayLXCZxsZdFE2J06JxzXLVPmUkF0hleZd/VNyTgaMBxrMK01axzMp46VJeUNGx3
d3Uyr2CcZOKDsjdA8Ot7EwqEQtGORhEOvhkFwSYYLyMhW3uarr+TJHVWAEKo4sHJXZOOjQ40xi7Y
20Phhxc3S5NHT6gbVebG8xikrp8NhrLVpjbwB5u6xSiMXYMo1LcAtK5TwtC2JqJqRL/4ClQHohyr
0WSvg97ZloO3paFvnTyQWTZ4XMEUb4Ohg2DlJio2ZH/lhyKIj+4AyUqqPQUUGXq7vIw3YjS9bdCE
FD16+1IjHa3rMn10tJQFL6rkPYnT+1jpCnDlWnlSB3SEVU/tH/HBTo+GZy9y53zvRJ4VawcmMT7B
nCXgzuvrd8UYSL6g2RgmCXTTNDYvQTMb+Dle5gnglxSguXNAnH5X6ES7i5Z0dI2SIpkh1PPj+g2q
yRlub/QyE1WShDKDEVfGDlwfCHbLwTjnaEfS3T8lGom1W1dk2YYHJ9asJ9zIgJ0I/Mh1FDR5FmXn
EClai3ga/zYN62CTFcP4MWEByAxwN5Z3MpRC2yRBfzNw9OynlFg01o8uTdFV2IGx8ezsBhqUzFul
Nq94urMDTHmkFhFMiCB01JPVKidhj+kxEiBEk84jGtYrn8k3b7ZGO1b+BEz+nJZwJKMIgSGa9aCW
jLgofdBO9VuZm9jGC9pNkI7OqnReBoII14YlWn8MVOdGecdPOyIDgqodZ7wbCr62SzZjjzHVRilL
19l6CRBCNHTYkUaGN9pVxrZKyWOoymhTZfm9ikwPtHWF+EKPBdI5ezqNAtc51dEHSYLWjS/UV7z5
uoIEoCR4fV17LHaUFD1Q2iW2P5XQB4QocDiL0MDA8gV3CNSSYzv3JvqEVWG8l5lWfoyYEs5p0OUP
Sjcb5NQaZqPe2a+QuPd9Mlrk9qq5Xzjp1UGSucGFFHLc28AEqvEuixwEBd0TQqXyFA3Zzc31Tdw2
j6YH23CU0VzyiU6lBme6DoxjrPTWvnIMsA4lpk49Cw9aHhKnXslzPKB5NBrTOESTNs9n203j0kEc
6kZimm3rU6NMD1XRif3kieo0fSVKMR2dWK05gLJHhHJ0++LxoQiDr6x1SXV3cOoaFNVnWw/I0wqo
UJIButTimXvbs7w1dWjzZd7vFQ0lqx6cNOWXM3pPVSwrwiJQNVXWjh8q6oFOjYl7VjykMIUGxIEZ
tsfUXzyrmblWwM2emW9flxQ912ivgz6k13wXXpDinApiaE4Q1RRcRuh9zEQ/tprrIfKi4YOEpt/S
mToGQ9nuRJdEm3rQ5bWfBpo51dYz8uhJ6i9oTNHfoDTPVS2+YO3V1omHMEpTnHmR88QQ5Nz3fQsL
xGAumIPzigtKXXY22ufZpZN1ULW8liVjpJr2LqkQd7miwPljVxdmkc65aHBNpS4JAmMM0hJquEJz
p71lZdUfk9iOfLcfAfuGrbFBBI1krvRivh/9l0YHmeAT4e3UqP2qbUGsS6jvlDAV+2RONWhM+e20
48x7htfcqEq06RM3u4f8LYADS+U5JTyAVG5BMbiceUk2+kZYhsTOhsr9FCXjhtDqmVrg/jG94EUa
UTY3fAiTIPh+V7ySKEez0oV5lFRBwPserny1dF/G7Fbl31natM8SRQsSQhw7lPBVAHYbk9wfDXvR
4PbrJky6gyQvfqOQ7rTqLXXw8WpAIeQigLeMsKnxOyhzVCSVM1AMjSZCW6vXxCJvPe4kmfQ8x8vz
NykIpXEpAAGzHZ5zB+QyaEeHqKHgjOeASFw1/z251bGl+O1D3f+daWG21gXp4zLpEC6jgS3SdGNo
oHuzVNvRm0f2hituHcNtCrQmRKszblkuclJG6ks54ggrDEEdd8LZMK9Utrz1/eBFh4pIljNgq+He
1SJaUdNhkLZ6bGdSG7T3ZoNDhTp92GcM8/h4JhOncK28mnH4PNKQxmXvGYfRo8E29p/WQASObbjD
zrPr7GBM1bseTp9ulAYPUrIQNrtbjUNhFNaDSx8KFbdG9aLpataHieWP2ITggcQPwO0Z4kZOTUk/
328nZZMLOsrBYK263PFIRwnnxb22ViBvHFOtofFhevVmSrPGxxTldtZ0bYgdWodlru7dPPmcgHog
uEbDOJkbhZFuV6iU9J1qBKFj5ReI2rNyK5uAO8ydK1qMTIpRn1t5Ym1odTPJnSoCgs1x7wkTm4ch
ETza0V5vYg0ZEez8pM8/EH3SrKIWM03Cmlt/YHCtgaOEAyytdAZYZ+6elfe2nUAZyZQ9IC4sm+FE
ncf8giEY3U1JZGDiAiehNX/GzNWe8nqvFtmb5vTlLSNpqqim37kBNhcPBFaHEeBQYdVXglFSzJAJ
doEZiaS18t21RbWvUqJxQb50Pnj/BIaFY+88Z8oeNb05iEDBpsX4PUuaKYvwAQyU+Q+ebW+SXInf
gOHQ5g32tPbERkcMsjVzQtBIvm1eRYeEKx4e6lyL3jqdLqmF0LJMWusJ3t0zwxJ62KhBIhV+RWZX
r20h6osTt+A9mMFgECnUvaDm54umTR9pThYI4PGRwPFtd2plZOskqoM3lse/9LFpLhrNHt9LzjZk
uY9ORR7bO31Ah0S7uBUhHRH+LjiWjfNhRe5bUAYfIGL6g2pm5lPeYsosQsxQkZzMp86Rr50JDgrz
Ycd6qApvlu31KxnR/pxIbKMDB9MJF7M4ttZwM7OuuzM6mfv6pJR7e07ECaJvNGbI72yZPGLpbHcd
hiuISYZ1TXq+D8skJc2TerQntPtQEg/2BxkDQ2N6hgLzHbnq2Ymc8oBfZA7V0ra4I0LSVMWIVBFD
oMStdQS8zZnfNmc7v4mMxIWKzA+P2s3T0peyPKP7PZBQXNrVLXbxm2MaqA8IkTfICR75qqh+1jFi
bGq8WzuYQCGlMjy5VfIBbtbGL+O2/CiWX0iNULshjp7s5H6eZ3UZwp2Uvgscbwt/U/XMtXcLVx61
SQX0sVWtW1vWEJsOQSHJ7QkQ4dYoMh9RZxibCIHkXcx0lbEaPlGKFNmMA6TlYbQ2m0Lxy9yYfILP
tLWQbrIRBY0gxZk7jbnxJ6nhsEaNCWEmV+/diFlS/Wr2lvwyWu890Mv4TUXrsu4QzN73iemLySJQ
B+0MgUcvAyUwnwIWblrFijd1lhT+YE3Re3CfG/FdAJX3OyyLU2RG0/tYG4+KY33WXl7cQLpgWmrv
GI8YQVwDK5lZne3eja8ahyVo2r7Z2f2b1SMDzixmpQVZMhRwNfkdzItdB3Hy1e3ME+RABWfJHyJv
olPlgkBP1KQAAIw7ZKA+iy9JIBRXzJ5g7b5Bhx3E97bpZ2GsvLiteWQeB7LHLdVrESgkpvXiq3SF
ICxJG/dFMLxWRb2pSoWC5Th576KTd0HF208cR91bNOaH2HwJXLchgkj/08/GMuY9GCBatT0asci3
LBPwOkD6tvX2lNcdMulZy6zr8cvSDWDpge6oQABjza9ZXtibsj1GZoYXJeO5zNAfSwwW/lQIb8Ua
K0mnExXgl1wtnLXZDV+AtwBk4YNhDCR7oHeDF1vFUMHEg4CxEMn+csP4TI21fKDZpPoEPCXHKD5g
5nC38IQvhdZ1OyZgdwhWwk1QQm1ZQA3LTT8zV2ICB7SCNrOJ5WdtqBSoEdVBdpWbzoYCIUKyn9JO
z3Ac0R7PR6JnVKchHlrOGawgxXJflKVBLzJ51QCgbdumuig1tUzNGvJ1JLDtx3pJlaNuT6FDoIkV
maSoIG79i4TSKcQce+aWQED7edpsf2IFU/CxUULxUowKXdA8VcOIosyNWdNN4TbUUwQdeNz9Zowe
Ksuxt+SZIE7IblPl3IoOqk70aYtOnJuvqPNC1g/JNbNaa93EPb16Db/akIYQ4i3zPMCOIK1oJxrb
I7LdjO40JUAZIhJIDW5ydR3c7gnsaZTtzsp1He+um9KXIioqBCVmfBN9utMqAgFbOtt1JJKbRpu1
tKpvD6Hyo5IEmHWp/W3SnBwg4G7gh6buXekVxKtTrkLEct9yHZtZsSj6rFXbc0rWSR0dEyx1TW80
j1NCrgf+hfdkKPaj7KK9mqdvbeq8m4m9a0rt7PTRZ2R52Awy81WRdxGAS+wDLEQrDRJQwkWL8MNr
24zvjfC2yIlWap+GLD8Uww/t4OjOI1ukjrNp4cDC5CTyhCLoJSVKKMDLRaiHb1rquCM7ZCejrtvn
6LX2raLv6tEN6I3gi0MUznSXNSAAa+p1bVWu08iejV4qyRQwAAPr3GW9eTTa6qNLphb3mHVTavrR
nkqRDlS+OMXRi+hdHDvGPefufd6K18Ao7aPXkEIwqBfTprLIxH7ZEQVCbV+VYl8FdK7qkgtHaWiY
TdF0ONOrHmb6KSg4jyPpsizsmmDdFyXW5plI1oqsZxVE+QBJBzEsnn4IJL6luU49ZsYeDijEwt5L
d0Io1w5GcWMREoOApdo4czk9BHpOURmPopbqnR97WJ/UsX1k4HmIW7hKScYkEmgcZhtSv4aN0SPc
77NrTOed+nGxGq8l0ZoHxCHKsSU+4USFPjgozZeCmWstPYechbZVWATKizvgho0FTrUxw7e8fP5M
0VpWPbOn2rWOplFZdGAm6+hFsBwt9leWuOrN0ErX6kwhG+cxzWv7R3PK3lO7ueotIJ+270e/UJhH
MZd50io4JeCs4IGFJV6DKPzNbAgGa4gx2IysnapbzwS7IuXplFserBOtvaGhFbCGeyhEToZYKL2o
E5CEcIKJzOX1RbVH9BN2dAdg4Stz0YK6xEhBjd0BjoXuIVLMuHN+nGMKekHtsDM7FA5EMjw7fRz5
aDe/+/y9RnXyqOvf9uS9ZEMckluFA7OrQEvTH0RG4eq7NLpmY08PyHbw6SoEb6S1T2CcBlqk+dQq
bZ9HTJkm3dnR+r9PQu1Xq/l13loHs1XfG2qAx8KFFjgzr5q2TfYFHaigJhouMVqkRR8eFYmVVTW7
piZdGyMIq5ixGtah/l0qlXd3aUfP+6VTKYMCULUZsnUqY6Ebnux6RtbU+EMqvcGcP6qYbUIT/Bjy
JmH012aIQC+jFtlagUtOe5acdab6awjl4UZNMdB1NbVzc4NvYwXEBju1pX31QwoZR85rACojHJf2
KVBCnOKz5bUwtOpKqt9XYhXPatmQRWljhM6sya9BGQI86IZ1isV8o5gYlZ0aW5ZrkF/RtXrr40aI
V6IojLUSj2AfWQFXHNZ7mQ6bckrvRV4R61V8V6x1sfsCkHM6d62kw7V8Jhx11w+YCogH8hRUOGmU
3tezybSOf+kRVDfVSmlrTWJnZc5z1DCgFZRCJv3Ceb0lQeSYDdl32XA46EZ1MoNqXANxxOLWAfAN
BDlYSHoBC63MMv9QMZVXlf1YEeuwjmjIisCAcWTiAiENDYffsO8MrnKeUdNWncnWLOMc2yKzZLpz
sCUVQ8GcxQCmwPojNr/cJPqibuhFySOJf+1GGAY/kHwTtninXfhdNwdT8stpFWlDTruzAusBmy9l
1i79KCLtrhtogOQIpdKg94lNOjhNsA/V/MuV1WEoBmKcGuuINgR9UJQTh6KgUVXJYuga9WCirTmz
qDqpiXJfFsGKas81lLNTpXx0ozKeR/htwvyGydGNc6QJy4c87r5tnXDNWrORR4G1sPlyKFHIpLxR
YDrGuvIZBzOyPDUJXEiQ+ZAfYDLMYz/fB3BBtCrbMqgpK8M07mVjg0gZGHE7M2LW+jp58vfUm98o
QJ4zAg6ncNgkbv9SA0j18uF3HAhQIHK8U2LjUxmqxwlVb5fEX52q3Zyp91UPZZrI37tUgwtD5CxJ
iHj3YbkMSommuR++tKaA7tRw+vA7sFC5mDplU5YJBy+2i5UVas+GbR3GUhzCGMRqna1k2bwXlfXU
swroi2SbMpingNXrzsQfjy4tUnb4U0kUIQOIohwtGwU4uoFqRJQaIWOq8eVGnk91FF4PlDrKNukL
WDDeY1DfHFYhKnzVVeMqFXaW2h/d8pMy8H10MLOvAqeVIuWdIXsurCohDVNPal9qjndFU302OkJU
pLZFb1FWGfIXVASYhDT8M4J5WaNS9yzS79E85ErAEU66Cj5N8sPMHXbaLxn072YHnTPRmD8WOY76
Mr9WiLkV4x67Pr23l5zPXqCK8zimiCmhE+WTFbyCCMsPKwjpsRAWzvYp8hQZbjuslTVcBBuuFk48
Yl6gQdRzlki/iizlMY9YBQWJ+SKMZ4HX0LOofxS8fKIG3RCLQTF0+FOaiKRL4T1LBdtd5k6gg5DA
WYExHYg4RehNtcXroz91blwaC3VMRVW7dVs0Ii0izShX76rimyiBjZ1D0jAiY5e3rrK321s1ZeZB
hWxBjYO2rBg3Jo7jF6u91d4A59clDLLxortA1BGr8nSbTkG+UYgDBpLCxJRiTl7F5TZWGHo1S7NB
j/U72REGpUWdxPA8fKJW+pXPCP44Io9i9iwFFFU0RN/uKI+gk9pTSmsi2iNt6pByBtDyg9BPMozk
iqQsZZacdUoLu0RNoD+RCrJxawolMsIJFo8tpaqgGM8Kp5WeVtjICcFJUuTKtVOaB3wsOvSglokn
LlslTz7sKOwPg4qjNKNhqHDor6wBX6LroM3XY8s+D2JnDO4K6I9CwTyjwO8cs9hlDgQqve2s51Dj
W+4vtqV95OlvqMHGsxvRIZDgqfRATU748zTcABZqhyLMoYegHlNSib+ZiFQapswxyH4DHLeJcmZa
eZcY21rH75S0BeVyszmEFcXPKu5YqYfKJgqQ30mrRDIm24t1ndrfaomTvp8Kl6vcyLQxggyojIXf
Q8YadXUWwtymEmtfTd4Iawov2kQYRwUKYho7/QqgPf5j2NY7rovmXh9axTcbUfueNfvpg/wFjsq9
DMOn0kutVYTvQTSS6lNvXjsGLU+rSHW2vXu1MuG+oCLXAfbf2RLbcBymxrrprFtZY1ab47q2reg+
ZRQ+Nfj6yQ4IGXdC6qqFLjdqXT+6KRERbeM5PqbRKifbYzw0cFHw2XFeJSVXiJJCPY1mzk7XQ1tf
m8QZGkbk3Zt5vbU0ZmsjtuWG4+AsvQkKRaPvRQNNVyd3OU+8bJ0zVtmTlm+6irwzIoE3cfJKtGt5
b4Y2FnYOwyYPZyRDvVEz0DNQk8jzxaCtE6haOuKoUxNhBpL+bgsFrYT+HAqnOgiPRZjlZTjnw4mE
hMzmuMaE3UWg8NPqGWZlvTUsAIrWCHYo70tfyYKPsiWrq9cIAOxItaYqhWcbBspKdKy3q+6Fan/r
90SH1eNxMDLwP51f6wVyfcV+N+38OuEssosSkISBMq6b3vJaINDz8sfB4U2pD64D9AgRGTNeuITm
L93pH8mHsnxPA05VWhQUQhTmBIFUW1YVFRyzrBxs32xJU5Ehjk45quVKjbeJmad7baj3mtNy4pOg
aTYjAuYAmddjQEknxvGPEI8FnApcOOsDfHzOY20EuFw4dweskpQxccIkhu9wjnu13rPWTGiGCQoK
9CFuIyFAPpYWnNQq9HmejPfnTzZ+WaO8c9RAh5RA2w9VyU2PN5oHtDk0dyTZXspM/pJ9wxGbvltM
d+1hIC4RZdtA3V3BOWLZDqFhBrl989rAwE07pndN9moPdA5xKzHnUqtvLAcsUzJWKZS7jJ1Q2wd9
6F/pLm7Qa/pSd46K1/6Z+Eo6a87gSSFWl+ylD/fkSoMM/jCCekPSzhcy6iH0HvCOEG4wu3y8/qyr
Nt3XoNlgEHuQpMVNtSCkQWwcO7yr4vpX7YiNLOoXZnnmNm7dSzs4d4qd+KHEh7ZStfSpa5u30gqO
876kJe7ywjwxY901xlvlyTUdCxZbBIhzbY3NfoeO9BRm18rJ3zx9vO9V++a1Nar9HU6fN113zvyS
iIx8fQSaswQCOcxTGH0MKM3aTmeIxJTfkmJibVIGKUlGMDWESUKyZalTEmJUMlTGGUC1cXqK6/xt
oNDRoMMfnO6c2eXJ6Ivn1HziW/M5Sw8YZjct/RASz65W317n36uFeZZkyZV/eUFyqBb2Q9DUv/qS
qtaU4NcFcEThCMjwTPpTgn3Q93t8ZclKT8mnlxlXRpPaOgJrKAtj9QDa5LVyUSXJmiuAftNtd6U0
uP7t6d6GGiyNYks7+z0hJhA7RvVQew+5Zl+qMTpId9zagKtypsWrvrJe4lbfokQ8Bm1+V8kWv7dQ
gCNCIfRQvCRUqhScv6siAnaSpsnLoAxfdBXhS9TNumzCe6MVN4TeiLbSbj808mQSdLyqFbLXBKGS
ZWdeKz3cEiD6RYw1tKyqdCmTvVB7jhgJyRFxdJgHtqpf7Utg/qKwdUrHTvdR727Qj+5VL9zlvb4v
WCVnZBczPJrtfWgPm4ZjhAi5u9jUyP6LDm0SPekJE2/F2E5o3UVd7oNAAVsh8dbRdSnzY1AOdJVg
CrtkeqVW+xhQBJ79Dgy7u8HEksigeNaLeJPF+eN84DdK8lGkVD24phXdpcfzgKncB8fxhrvxJBXv
kgoL54n7TKP9rRdw8KzhxAqb4apSX7XetSAH/MnnJKchqx9GTvmVZmMZK7peWZP0dGLqca4686Cr
cpfVGgq+4Emn+lAyfyky/TLEMRC08oP29Xs9uHstaeiN69nO6X/nZg4GCk+jMpFikvsKI6rbKJ+T
Vn+1GZGAuvsMuJ1VV2p/5Y39NGIOUxT9YDfVC33MXxNzxTb4pVrBA+ioP6LCB5CLrbDEAz3nQ59N
azHSaEVf4eXJVYVaWFRPdkSk4cCp7KWfukof2DYe83DmPLS/KcPswb6MrfiQinqTaf2ecdYreXkG
UPKml/1734BzCDFydaC+QNTdT7RgiXqivKkDrBBcgIhUIwHhGDk4Sh30eeTt6IZ2X/CbkFn/NWOu
qj5aR7XEH/as0kkDkk9gfXafDE/0l76D0b1UoX6pU/ErLWnGOck+jcJzPA0XF/KQoeR3k2GepFF+
xwT+SdGdLKV9MzipbMT+NiG0fkzPVKgPaR2/A3g5plKnnscCt8V9yAn2ainWGVq4D+lvVTrVKorL
S+R4e6OjmaI2/dWYymuvy2MzGRcl0yg/c710w2MdiHOr9U8Ulx4l15TVREekIF4Nl96mKTi0GT0t
jUhz/FEBHB5sCofgRvywsgKhhZpubbfNCdIgqy8pNyl2GOdqjTqgCyiILLTHaD0fLIGe3QfhPWmg
26jE2RZTv2KcQbLm1NCLgpyiFSI2sjtH1BMl8ZfkI4VXs0v3XpM/EXGy6QwMsoVlrBoAcI1aXlMc
L63zaCT9AfQe4gQq/KH+Zo25scsGSkDO+EhuOf+ix0BiyevUmXfJqN/DU/k0hmgf4tiNsukc0EWt
p5lgU//K2vhWZE9eFOFncZzX0f1FHthhsIbfhVLSSdF0oAriFqzdWdanVR99u+1kfe7r+i0yx3cH
ZEkmvJfI5ZQj6DU16+b3iK/KpApOW2RXYnIiDprplCGLw9DofqyEe+E4Ga0xOhvoYkA8nHqPWlxG
M1oUd0k07QLBHIkRY2Mb/Ew9sj1nsJ0VmhudmKF8Swxguc7N/83eeexGrqVb+lUaNW4e0G6SDdQk
vFEo5KXUhFAqlZvebfqn74/M6pOnDgroe+d3QoRRREgKcpv/X+tbj4Y2yk3nGs90ty4+3B3UASf2
OIfITl/sjsu+nyTvPp11yg+Qmw5k/3L6UXhy7DvWvF8jzweGt/X9cTcYV1FlT+R+7aV1P0zRK2rl
R+E4GK1Zqust5XL4ViXC/7jcaVpIgRq+ojDsn/PnJqO41y3/HFbhJTRIFqxNpDrzB2a28QiuJtoA
5bgZZPvgh1hUFGdKGD2bmblruuLFXePqujgGERfBYLMPQV6YOh74WfrP8w8NWfXaupLtXvRlqrCB
gCOeCrO8JyqaPBOokmmRP3pISux22iSZ/x14OY5Ry3nQp4mZ3N9MbOBWxL1RGYZiq8T0MmMuYoeA
WE3tFfwQYVMUIYMioStfNqDcKDCrRLugY8b6hZ0VQtehdrsrZiXKhPYx6NV11NzLKK2jBMwakzhr
v3UtRezxqYO7M0QjwML2akff5FzK7IsvvI3fqbYeBTy8GQ4iJK5TICfCPMgg/Qps7xKEAOxGIpc9
XX0Q5fKA8X7btyGJpFRwWmvNB2AfVCnhTgyRuPL2lPDW7ei+oxDVN0TFXVMCio2k51+JxWg7MWut
3dzVNi5t1XXcAAzukA3QgcrXsAtZ22bmt3nIlGp4E1mVr+n+AL1TV+E11tqP9epEcoUPgzNANXFx
MHdif+9OufY/8s+v/5L806IQvShlP4f/I7+KzUfz8b9+vfL2I/v65z+e4Ep8KfX19W/Kz1+v+pfy
0zP+EA7dP1KYbMtxCDX6U/rp639YYAhdgerTtWbt52/pp/hDeAbOGtvU0Y0iGf0t/bT/8D1LYH/3
ceFYwCr+O1AJIqn+Lv30TN8XeCJ1wxI6adx/S4pyx9rSwp686ZDQ8fWiml70y71tNdhEX9rKAcpo
sRYh0wh1jlYRDKLmB5dnloOWjR32I9LRfz04aKH6y9PLE8tjecs8O7SwEFyXAvmfmnpdSoax5f6v
m55VH83Ub4gqoC6Y4jhd4N/ubKRbbi2HdrE7UGEfd1plXePZw2YohVJ+udkHxK1RXOTRana2JXbM
YsawYGAU86iCto/Gaq8dK1vItTkw4dpe8uLMho2KzSJbKxpo07m3gK9mNGGR+IJ+nlihrwYzN9jc
5OdoMthZqoq+nE9gI4tjKLjkrwyY3MehfMbn3rOEwK58tWz9Gyqw8HY0Y0TfwwyXnoJDqNklXRpQ
HWWZXhu9u+vtkIYfBKz1aARIeLR6g4ZjlbaSdBDyyKFgU040JbEfdg2VaIjOTePu/B5trJ6Hb2Vt
nUciqVDkonG3C6rTMo2o9rX4c9U+shtnTWmwmpAb9M8QYklrgbnV9oNNW6/cmTQBQRk8qZ6ClAh8
lLkpwpeciF4jy+5RNySUXoB12Frp7Dz/0ZMGoaOQivA6047E/FyW9UA/jh3xqKPJ63RQThmVOahg
eLVQ0K4LiEW7vmapolXxtmGsBib6rIUPfRN/SylD5tEEMz1lmccifZNYnbHzJwJdXd9GpsKytfc0
LNUuu0/pPGauYR/0iOAYhAM4zu0dCl1CniKkoAYNHNNj5xCH3oUu33CwbeOnlmtik0emf6rS8s5C
K3ZvJicHGxTsCEhvI10Oqbv2zsuIE5F43Tc5eF923dOD6yuWU4qC4YidOEp93LVusCK2AGerNXwz
I8xnBGwZTOPgQfJAfO/ndxHjJYmHN8AizaGcaU2WN71HNPjwh0/r5UKZHlVaZJvRHO70vIS/RiWA
MK7eWtuh/SmbmdVgucRiuZw2QVweEUOZ9BvrvWopwzSmQLsL/SNL6fnq/QNmPfaXVaB2feUBVpPj
vOPfDWHjbwTIpIPsrK3XCEDdXQQ6vT9OtA7LWlBnIMpsE9xDbDqSx7vJva5bi9p5NKPue9pqMbNd
cd80hIAaEzvFFkEywxoWDXM8hkhNDPTbRlDSeNfMCM6jesjrnlr1EK2LIcFU7ZDtyHpY8N/IyWJc
4emFr0hPKSkrkKYyeap12qCRZpz16VDZ0D/Nln5QkhFOW+g36O+WalnIlrIb6ToV3zk7WL62GAT1
SFjUzYrZ8zNie0d4a40+7RR3E0X1W+e0kt3qfjGOGPh2AtAzZ0PvqdWNPUg4egdFgXPboc+cz4sn
00vQ48l9NPmHFFumVrD3QPzsIxwu7wskygREvymypVcwKsztaOPLqyhjrFtLNqBjpDoijMoM8Z64
rLSNXeQAaq6yd6EIpUfUhes96HC47/oLIKAvNhnNQXgCG+a8tbNNG25Hol5TTrODayHwIgKNEQrh
nJbr1HbCHuUNGxH/Ytg6X0+28rt5lePk+1inmhb6vtqwAI73fo3jzO0NyIhHmdGSkggcjNJiw52H
KHC4NBBmIX3Kr2L+kKLK9hP71X3oimYT6MDAUCBYQ+3ctbr9I0VXX0iWpNFwN3RRczvSu8A9VkvU
34/BAJZLkZ/LPyiCpm3kx5pzTG9HAR51LNnLatVqjIBedFTZJjYgjk9UYd/pn2bCvUyXH1Jb16CK
WJXTmpg1s1mKwi58GGWgobNn5ISVQMwtGnRA2wDtORtDuHJVEK19W7xYA328IdJyAsYk6QiIpCk+
pStPthllQlfiEKC5M/UVW2N8D3gO4DVWyN2o+nY5CzenH2E/996XPTC8dEjYDyPs33V5bMeOPabI
j2XATOXV2Ztj/9QyODuG5kC/SSNaXxHKpfKnV+TmCXzlQauN9iD79GnIZtAx7R8i+bp0EyN5uANW
sI5zqNiJRowFqGC9/VFWyBaDyXohkK8jzM7QVonqUYXnvonZGcI3iDs0KCTGp+PRdR9iL1zXGuw5
RHIKcCW4TRNV8TEf6Y9lRtbdTEg1S9iwidU4Z5a4CDHf4V6/W+TsAbClnAY7Et4ErUfoRfl3JBsf
wwhIk15HC4ocLTMNbd0/xWGlzpZ/1V0yBsY8ScEjBd/qQu+PXtgyy4TI9LJw7zgmorQGxkhqTelB
S0dEdzRIesfWqRdO2Z1GSA5tXXsV6ObcnSjUMRxFizINP+VwVgaXpDWA9qjD+H4cyKlSLzUqzZ3G
GmRTTmCQewt4ij8MyEUqKKsOu/GY/UJRrRN0pNd8Fi2SKvxUZcxFk9kjttahuSU5g0af/HRkR1G0
t1JkfLDGY701jwrtYkl89ngpW2qu5GpRZUxfEdY667JqN6kNMMKJ8p9AVDWQC2zI85CGTc6kItV4
xTjwVAvV7BIRj8BG2Uca2GnolNgP0oi2sTY55ySczozTt5Eo5c6xqpcaS+V+1MWtFu86lQ57TenX
KIY829BL3OKsISk7p5kkbPGgaSC+nCrBLWLu5uULDrlgIySJKIZ+6+bOI1fOmz5LpoA/DHsc76cl
/GY5JCwkEgVs2zUfSqCoJFOgTQx7lg+dgxYoLIgRQWyaEat5zOakryXuywrN94wpfaN73mXAvLp1
EgZ1sq3vwxIGNS3RdxwN2bZkrzJIx9oDHx4Y62yC2aLMeQJxSpU6GL/pRE1ue3z6mhfSqqT0BaHR
yz/KKAb5NUvgukSzWGVm2YOexAS8qHgtY0zPEYzxCr0FhrxqF/g/glFVVE7ImIzYKVM3RhbLeuLQ
a9p3xny1owhxlbRwdov9XWi2BS7GBz0mbOYsILKruvJozo2oyNJx3ZrROO9K6Y0nm4D8imOzqnWn
m9b6PH7HCILYXGMZNPOu2lWqfliSwHqCvcCFduRGBpFrbXoLl2JiPSC+lhtNkDpa0xY8oakEAsZn
LlF6WQN+GYMPWV9i7muAbXIBnx0WCAOuhicrNgRKjeiySPBcy+z2g4pPUoTOrh/C6xKrRJAiCPmx
qUCbp5RO0VE1s+TOhpaBwNR7yFVDhzV6HCH04vva6C3toOXXET6K6iQKj66fRbu0Y8tuVGD1yUY/
xWSl5LNUm9JStEY6xJrQN9MdjLinmJANOBuspHftQEKJnzjHrF2EqqQPsl8/yRmzQbhDsjVi46ty
tGabZIK2sKAr6lYYwSojQOhAqaIhH3CjR1B0AbmBVYna6rREImbBu62C53hisazsTG64SHTLe4Cg
Uh96WraWKdQOUX4XEp3VqxTf8thmq8S1mwMyo+3UYQZtauJupNJPKkfhE5IGAIhVTqdC18XWJTYy
i2q1n9L8NC0BfayjZmQDLIH3qnvMYu+rjxgvQr2gKmto+8JMT35lPQ8QwpIqeYoqzVz/EluqWVQU
iw8/AnMxOWGAJ5xvXh8DWio9BBUg9Nix0pfJbylE02uTmf/GOjDcsbO/IWaV/PhC3yEP+yKYStti
8A1kgjNED382Q3o2Wqzapf5UYiM8ysbCeTxvIpDB7EKhHPrcZb1ui7FjNaq769xHeMhpRONKbnOd
NZhe4kXNh+Req5wKGU23dTy9Ar2GUztIC7Vm0VcSGq/IK/Af6lFQ0poPvfxMXW8kY2nKdmaVv1gY
C4kIngwfhjYyHs1CeivJr/YqR+0tNm42nacdkdrfWFGgFc0YbFxYPXhSkIDqcHyzCbTZkD9TC6fe
Z23CcuzOUVQ9dj1Ni6J1u7NGoPo4eeQctAd3SrWTipoPVg8vOO9xYwl1dnwMO21s74gR19FC4uGG
xp74ZbVpQ8c+tQgQowpPhnLaYUuLmsjzLDVPWlK4R7d4xccybFPG8l8Xtd1n92Zl0tUbfCpts/Xc
rDGNC5ukwiF1RyzPhbFzu3cXM9MxADK9znStXss2vUkH+hCx0HyGFVJXZDZwdXvo/NkRIpZpTBZ8
I9332pcbgIo4WqLkEgV9dBrviFNt133D27mWfCpGvM9N3ITnFnLykcDaueFPZVjE2c4P3Rfp4tAI
3Wn2cnCSONVZ5Eh6qRvlacRnt2D2m3aMjzKABFAo/wW7IuuFOY1yOc3HEKkqA0+y9cU3+LjvYQKZ
A7X3TWwaZ2FZLQaV6ZwCmHZQg9FfnyDSzWLBWmdJ7ToDmYs99Lu0w8T8nhGVNOfDkb/o/Vw0iMtB
18mLArtt3dNY4Byd9642duxfh7RsX7pCDbseEfmvhypBE8QKu3K7HALh1pgpZXsDkXNZpG8ny7hn
IlUno5KYqBOqwFpTfTjWhFQromZG04rAJpzSG+zy2LepKs7QR5R0iSgOPSUJkdnNLkyR4KVa1e2a
14jBiEA43T5FCN1+3Up6sZZJxWjNPAQAz1FzTgHIzFybub0EIaKg6lvwbUhq+pptpV3doXcL97qo
3MOEatmtADh283O/D8tjaYxvXGpDucW3ySuLjMiwOH6gcefuhrFIkI/fm7MhSObB+GlTdlmPs2Qz
LhIm0EL4t5Um5T4UOjPzzGtoKhOw8Gwrt2vP29pJ8dbP5nHq4PGqJyVuTWzEV3koAzyILbWCLPEo
x6Y1Ygs04PcLXuk3DSaYZ0kjZLUbV810Wg46fflD3pobS4mMYWPO7nWDCes8h9klaGniuExrvx82
aRs6XENjRtdRnw9TC7SlsYnI8NpqM0b2RwDvc2cEZn+eM/NW8cTgO3GOHkBXzE6f/pyLLgO+ncf5
thzSiq16SnMK4TGqlsD0d4wBOrNLiGgnzOy75ZBpcNza4tFpXLVufOO58q2WiTMgjdHHJhVH56J2
Msh/TbmvlXkaWJTuVZzuXa2aLiFn3to2ZA4UxrBv9NhVKxqiyWjJb0P+QDslbxtCNPMCnSeN/g+7
ozOjUkedoW3fh4RsPJZEPPi6ty4R3+1VHjh3gQ8tOgvTHw1R0IHfecQctwN2tanAGI3ZDgdPgVMK
4UsbWmfHRSySIApBuFgg9jXfJz0DM+G333IiW+korooytl5VGZsrG7nOarCiAowycTA5oZB9rPp1
60FVdmznCw/QU6hn/gGvAf0Gy92HPduzICwG6MTRccrzD1CvxifRwCeKAq+jmVm08wTe0xhjkCnN
8NR7BCe5crgto+qH7hPxHhHChBodJwCFne7cF/7RaUz30ukNkNhsRHnp9f5NVH43IBWey+uQZvYD
OxCTVnyGvTfy8YszIhbjBO/KZOcrS2N2ERDcJmVhr0aRw2XoUUyyu93UVV4dkqCeIZBDcCPt+MHp
P8YhTN5Ne0AdR2JPPFhPYHw/vFfypOnYevhn68YxnhCrgXdE7DdgKFyBvh9vGjLgdxN0wb07Kv8m
LMDWxYrAIvxxG18iz+/C4VSWDlnsZTLuXetnDTjyKJy4308sR9iAeNo2VcFTMZFjI3UWGLFrD5dK
qXGLjQ0Lvdd/T7VIXZ1cvYawBNf0aJhwZygZmHV3Q9WSdeA8CWusKImGTqBy4rENrNYggmvOJJmH
f/Q008mrW7TAWvy0PMRaaDzdVeQxUdfiQExRd4p7q8L0MgGgnKu03Vy/beaDBk3UVw4Xn09fEhPG
ujA4AVNDLxDGyOdkVo/XHVJ9aYW7BTu14MNGs75jV9//eshciq6lKZ6boUJU/Scza6FnAd/fIWPE
MznPOFV4p2bY2vJDFjP9SbE9g6IRslbIgKGuhalYXC9RpEsY6nIwBzSTAaevrmNhbEVI6sCiwl8W
PYHij15upUac7pLceFl2OgXbGjcLCckbyMIaOFGEYfwwKi/c47uBzyv8gyZAa5pyBpJ1FAx9yiq0
Gim3jOADSsmX1w2pYJXrtwf+PIoisNjBta+QezF+aHeDkRAQFDRwvKgXEKkmvjrCE8+j7Z09jwTj
PJhmFwtA0+IhlPhsjH72jSD5i4MEqq4Vs3mhehzNwlsrMJJNWVRX4o0YjSobtH7l3ElTBtsuEJhg
xj64cLaWm3QsGCILcxNisoy2tTeFV6/Zln3e7Qv0zpLErrUHuIby0WxJnIcaedda7l3cEYHSJhJB
mmkeIX09JDL+SVGLxpV2SoZhV4aIWbDQAGgtu+ckRtJvV3I7em2CHJKaQc1XsKo10iajEb+5pwxC
6+PnNLK+2jEn6TCiidXL8IN9/JXkin3iJ1R6VEBQtR+vTYqLDI/dbqiYol01kEiwp6gBLFYjeY3q
YrdFVzb8ch35hslY7oGCLyP+2e5UEVKj8D81VtSiP1vZvXeTYADCv+p+zxMfbWd6k1Uj4GKuVURz
r07vnki3rMwhuRIUQY0OtgYQLLSy+IJLirwbPpnFTYKVp2nnMWyazu1oJHu3nR4HAyoei1dQP+Sn
rZWFfqSyyhsUUZQ2tdi4FiMRNqbGCepFNxb/HFqxDOXC7He0M1DR+tVFUCtNtfhr0Knp9n51M9AP
WFt19o63CJxpFhAzkaYbvA+3htLOo+Xhj2q0Rwr9j9sqoP9SGm+douw7L2Pz/kNnd00eqK4esil6
w9duPqiSP1tV8G3tJqPgzHIwSuUjG4HYujQjRjIZhTCBS/CWATMe2avrvMyehCkvLmviTjXhZZi/
aAKhqxs3Xg8FIkJbmJ9u5U07t3nJ/VSsUjT3tH5eHFsZ27C17b3bpJfepRTiC8T1lJsRYHgwQnAr
MWXAVQ0D96hCwzzkgXFJY2azXEuCdavvvJoQijhyj0h6njwv3Rli9DclYxazWo08xoGf1faHxBoa
ivkGnF4D9QcGqUPqiAfTpCEQdX6w1WW/nQxxEZTilMLIk2ZlTWo24kRy3O+T4NLiUUcBWxtbwjR2
eoBTdxTIaEbyC0Tfo+d3kg6/S4PxhVZP5hM0YFpfmt/8sMzw1swLEkG1ImVh/I1EiLDFcjMSJkPV
UK50lgcrCicUsJCIeDM8l8++MTISCg2oBXCQCAyqp4p/FjGUZHd6Wv3u1PbP4TOnS7hKZX7RRt25
yWT4msef7FRDindNsm0Szm6s7bow2bKVdyArZmAqVStbox+vyidlc4K402Pl6B77JWtDbmZ+bqP3
om240noREOD6RuhiT3nAwjU/gmBIZL1pcSqVCc75shh3XU9JYM6aY+qy0EpRZpl99E4WoxN8K+K4
28Touu3G/B5Z6K6rHuhxOBUvObHka6ONkhW5Sue6rYlwmbHSCdXEfDSeplkmPu4IBsI73dpPQeTX
h2DW0hXJE0GrNm1tMj4ELBWR+WC2YzQsJugdaUBkLh1BRQrMo0XnZG1UDy6FkZ5Vj2qsfkeQCZJp
Jiyb9lBUHqa86Daeqz1gAWoeQ9t8LUb/W56UROEYob9vGNJVKG7NIPopY5v2fo/MH43YvEGL6Rnl
zEYhK6hYKlLRZl26m7L2AKN7Uik9BbSQ2rHtqRv7Y2xsBSm+hGc5iDwMX66Y2MgMibTvCimDE4CG
MhQyuIiUKncw7K1Xk6rjgqx3tE8u9k1YE7KC03s20YFYk6G2ds2rlZ07gyutip+R7yFNgC6BlZ5m
hZLGi0s06J4983HykAnk2I+Ax1LAQ4JmF/VNAt5/36c71jRX8ke3dQq6QrdCxdtc4NiD8jWSx6q0
fpo1ggxaJpw7SLNcCAlB6LfHrEov4dOcF9v2Z+HkdIAqwb/B5y26sKwugdavlJa+6zMmUYuaV5oI
zrqyzGtMhRB9uHauHHRwNhhAED+sQNLmikEJSA/sILyGhbub0OriwShtU8OLvqvrUKwbN7e2A0wJ
raoK+An+ZxNguA6nUlxkPB27+YJS1IgCDYmkD5iECHWyeMjdSJgnlKDUmzNfEpglDZDx7EHHVrEH
0t2tJzCx5wEGWUHPocxJOnLfqW5+VgUBpnYE36U/umTFPUWFSzsITJE1LxKl9RmNzRnm8czRBFIz
ZEeh0yPyXbn1frh7I8/0dZq7YI1il5LRzA3HmBjq+jU14w86bNUuahDuUb13NrYWP9ZFIrAZJoSE
corpAw27nEsa8Syq3LQksCfJQdoIhZ7NLQj8reOdVwEoGkI6kCEhn6gwiTMiFOaoXI80w5G0Jm89
0Tc6ydrdpW5AWszIulJnuV4N2YHV7xspDJyaJgroqjMuEQ3OPs0/7M/YSa1bs8Rc2kKLrAnrPDrw
cqbeFVskCWIV5qrYgleA1uupn4wx7rrSXW8NB/0McZnGCmMGCVtUXsOp3aLe+45T9uxOtILjvqba
gyAvQN1rzKXDorOL1Ns3+IL2wbzG/X1w52VwbMJb+9tjv+9qQLUhrUlk9FWujHU0w35zINApDdOZ
+7uwYakiVLgZgnI9ZhlPMbMVJ2tG6/3l5+vApP+dpc/l8vLlZ/5y89fbze9ZzMUEYXJ5LES7mS9j
TMZEF2/+wPmwvPb33V+/xO/P+8tb/+3Hf33e2GNilWDWd2RfIiGff9EF/yfnN+8XBuDy0YYIjUM2
6S2JBOazPlnR3sUWhkOn+aQoNh7ahgCIqvCKQ87qekuk0acYk0PXvUZVwWxoQZ8ZwwIsTn3Ck/AN
fvn4HpKYkIeue+NhlzpoJnhtNku0XRZW499vLiDFymODg8fxPZi3Kqyf/nWIPYEiZLmP6sA3YOzw
VGj6oGGXm4pU6FPmUO9F90pq+9+fX97PzalY/3qXdIFG/vn+woz/3zstr/RtwEzwTVk5Mwf/emj+
4d+/1q/3+n3/P/3Mf3rM1hrv6Kp9NRfQHTVWp36GfEImsQh05C757/VJ/fnscmt5bHl2ubscljf4
ffc/vfY/vVXWgo+KLb6Lem6O0GijrkTfQPLXUgOc7//HB62yZs/x+/liflH0+0XL/eVpUbH7wQHf
W5j2QfNMBv1qbgaFO/7r5vLUckA2SIlMO/5++d8+YrlrQf3+HxXaf1GFZtj/HxXa8KH+XYG2vOJf
CjTf+oPFHogudjOQAknH+1OBhsLsD2HhhNA9w1zwg39VoNm+IAsJSZP/7wo00/nDm6Vsns1GxvV8
Xfx3FGjUldC5lUWK8CI//vjnPxzDMAmD8XzXROomLHtRqH1+PES5VP/8h/G/9UbTuqpgWrXjujsI
1T1WnYITI1nmFC4LeR/ZrRnA4iHdbuVPI6ZWnyqTg9OFHzHT8sYKpgKXEoloHt03J/vA7ZxTPnEP
ZTHtQr178m1k9ZYf3tPcfOwb4wbXBy3kySGYLWzhL9nPiSYI8dJNdeNY9UeOqVJjyVIBpBsi3AkG
C4HIOBkxHZS2DA41qxWYFK9TDnrIDvObpPRieAkOdU91Cw2EQJG8Z2/jD0hFKpyWLQiSXE373kt2
ztCczbaRGzmBOtc+ITTIHWnQZNrULsZicwX7xyRTkfxSjK7byT3iMtRXcPvKLcG/+9ZoX+bEtglN
KX9Yvte06En57CZ7lxgYzBCrqeqJWY0GE+w/8RxttvMC9V55xq6t7Zt2sW6a4RGbO8UtiyCTk4HU
j4RKtotVdi56jV/AlAgcOmleoBroZzemejnfI5fGvCy3jFpYx1TXL8RXGQR38H/OiwjiE8g7/gpb
3eh4Y85KswTKn8nY0I/Rrjk5ynf4POVdUWkkjPbTzTQyU9UpFT3a2PqdnBzckAx/v+62RVDdjWRX
6xH5leYYYjWI7Ce3o1JbuJ1NP6kLL10RvMog167YRtghSjYKruYF1+WA+0W7lmbx2FnfM38gkXFy
G7zqqUCALguALJm5L+2Mx/S6wifCtxxHWowDOIMlMCWq2BDNbrGON9nflLlLJYLTe91oiXdD4LN7
U4/YCSnjnx0yl25QF9cMl0G5idIuvBtqN7qNSKjPxjb1Vk3YtkCXzWGf9vmdD6LlIhLoD2qMwv0o
IelDt20e89qx7+ngdz5tFaN+1rWCg/4urSl4XO6YDgvXvujuZhiu0cfiucu81UKTYvmani2dchpG
sPhtKnEqsbekIKqst6FQpCpZzUsH6/h73GcwSSbbvu+Q2p/IEh7wZuo9ek29pRABSEqTBCIJ4jO8
obztKsOeQ66Kra7L/OTDP3gyhXXrC7JIhN7DjqvNR/gJ4w+vyo6yp8uA+ZgyDxiHb0XPJZ76qBBo
4668QTyE5L68E0oJGc0ovMcxZjmP/C7cqV74Ky/vpmMaYzGv+J7v8ep264j8qXdvkseS1uh36vbr
AE2KPzT9s3KL6RDOEktPWeotmYotXCXzSkGpReIIcHPQHCClbPpe8CfjZMd+tfVmnVKWWDgeHKmz
r+NZvzf3RguCLLZd75CU7fjqKuN1TLTiTtlUgYZaJUcvcLDkKdX9yD400hoekklZaIyqc5p1/q0a
UGVJQ/j7dIg82HPI4ajil0+hQOAe89GpMrQtJZsOkletTqIzn33TvtDMlR+ZFlWrWtrTXWHo4yVM
gIaZGVpNj4vtzAYOZDhx8AwU/vBYaP3wmJvmoXUAUvYqR5g5P96HYFEbaMLb5Sfwfvg4bvE2I89Y
w9wY75PaHe4du+kveRSdfj/Ed5nsCXM+R0LQ0Rjy8lUvLeRgXqEBJeHuiFiR2nnAb5XRlei79BUW
3zUoEnWPei55HmF5iqR/F5SPLriY8icS6W4jgrOuy71B9nKDhgszBtfEMGIhYQRijZqN8obat/6K
Amzj1Y7zNA59e1c7/gv4LrTzIsU0Y6b3TZFjE1OIiwRIDQAO2cWuh/SiUckpLOKgPaAWyaqkH3IO
zCcbLD7rec/dFW7gPJa2IM83DaovKgMtXYubrnLNjdBKn7CmJL/kbFCufH/sA7supDEQ5DjTihdp
a+pRy43s3DJdbkjfKHduWUaHUlhXiaDyh+cZVy/Vtc+BgpU4pq4cXzXi1ijzEza33N0Uc0xc3Vbm
sVY2vrK5thgayasNxp/tEwoyti/eG84RQA+cXiukAxbqY1m8gU603PoN6lpwTiMkRUbZ/Ow0ridT
GNeyz7oXocHN1SMjO9ZdgHvEV6CcpBbgCnRm+AF9+qBxAVJ3lX1XjyonEo5LuMo9usYkAG+6tg4O
gnSfFxcPwjpzm+g8RPltUJQ+fEzkc6F05YlfOX52nZSFeDq+mYGPJ9yW0WOmF+2912W4NvXwsept
xupAlAdgm+mNGTc3SeV1d2BbUGh6cftaOxqFkiKHc91Gz4Oq+7Xt5upYVhH+lLqi4KzzFy3P0rNx
E40VQTYdpdRJBKY/PN05or035AQ1anlsvosPvdiWmf4Cyqq5ePNhuUVoBNNl54TbZsAARlAOm9n5
FlQWJLxTSVE3DEDvSGbfIWd40msl5jQMgMWmWVIKm9MQ/ay6S43+4Cbqp6Hrxt7vWuhFNu5lpOdM
gyI9RcQj7gx0i5iIbMTKvnewkHusOfHBHFTfLGH0xySShzDVqb4UEWaxmIm9R5tt1m5wUwZsefMm
vjUp1tV3hDNm9xqj7KqVibHTxJcxsSCymRT2mU44RWKq6twlZboWkf7YB1G8NuLAOExWQC/aq/1d
QaKMZVXfpJ/t4fKZ26FL+oPT198ZhCf0PJp/lSPQLXxmr5WbxJfOHj7syl/bLfIusNL0ExM6o+X4
GHVQAMwO16fVNHwssmNwpHTk3U93jJ9IGmJEpQephdRk6uHecECoqLr6GZD3Rv6wTsiD3lDNM+4o
i9JRN7sf1jAeIekD36Slums0B86VHVcHj34atD/1NiG2hZ3gMJGm5s4VQ7XrozKAHBxvSr/8lIrE
E67WFyyyBM1AXnWI/BpltvUj/8WqzE8j0y6Nq99qejCsW/ubV4b73vDu2wJSWZz2X27rUresspb+
lXiWrXoh5WWvMCbsqxa4Qjl+JYRvrpxUW7fN8OoE5WdXAGHxcXOx1HCt3tjoo74B/bLqw/BeTiRj
Ozu91wk17oL3AgDtKv/RRoKTuWnX0KjVXrZENeq1AWMIZl1PIdShl0w0kZwlsfGK3vl9Sf+jSj9R
BL5NNqq7tNvnI3HhyJMIfE5P1exVmxzjtWj0R2QfD2ju/R2RWLar/+whw/XjS0B4WGmyb5YOVkHt
JDuSGCd6fkQ3cjbBZyGSsLsblLdG1zpysmoPnaV9JL2616V+xM2EhpssF7c4JIzEhI4OT4iRELtq
JXySOcY6bIn5RsUMCRwCAFlTbv9kRlP2fwk7r93WlS2LfhEBxiL5qhwsOccXwpE5VjF+fQ9q414f
7D6NfjEkWckyVVy11pxjrhDyRCsrqcn6xG7he3QpgDVtyC2lDE72tenIxQwCQTbDN9sSqEvAjdk1
VlvYzT7nemjGVX1dz1O6JpJX1E+wgNieIylcDMZAs773UWeSgdJ0xJEhU/b1gBQ9370m+pdGPCmE
QHqPZs2lueyOoWes8/AFT2xxzvzuFVLXEbDiZ6H0aiu18UHn+7hSTZ/wMVq73JyueuK84DnxRfR1
gxBwZxZajTfGiNDUStJiqTzY1TikIZ+192OaH3MdXkXh6Q0ReGj8g8bYcKhHNNag+06h/qSX1pl2
JT013yLrxklep5pgepnxd0uPQHIyMybfpLEmuyeZW6/QhpHvGM4rmuaz1TIpGj2ICSPITJvviKXV
n10V069t0U2KRzf331zP+Ei8L84AN0zPeasVFB8GmIX0frx8/GDgc2UqjN56kTcQfNubVDo950mB
bxJapeU9jYb93UEyGuP6yq4wSyHjzcv8yi6ivYOjb2bRfEZOfAvZC9WRU70bpSiBcI6cvhB+65yL
urh6EwnHMueBrecMuzKKThTML0xJ547ynRTi7FX+bYbNH5DUTCEbXnUPwkMtD3atHSmNkJ830Vdk
MOaeD0Bc82gJS7np2oTc70pcN6k4thP6GYfMe7psLokknrwJCjRwfVNwkExOiz2Ra1p/oxnJTVLZ
b44OOJfzr9Bg6ZXDRDdatljy7B1gCgjRoHPR2SdNftN1Aektk4tMATdtk+fXoSB0Eblhg9IWc0QU
rvAr0596s1OUZJhvvluvh5kDRVsi8cVRSApYsKRogM8yiXRn9fG1zEzol0Z348HyxQuKJbbdl5qL
t6cziLOVYLeH+NTWHYZ4ZRhbEYcrw6713VjjStfKdzSE7d5m6LAoQHOe2e/TJqwa6o3SpFpif2x4
fAY+WOeTnQQLAMPRjdsE9L+J1B4lvGPyuwkL3wS27X2Gd8m911r3wi/ih7S0noOAUztye22lBf2h
c4g9p8qSe8fnkCr8Fr2/WVzbtXo2IhsOK1xzBLEjDnOonM0KwkvEyLc/MbDU77TsgXwljJ5OZa8y
K8I60QHjrCGcjawmYTeMq9qPD/YYASYWJB3VXeJstQGpe4vIP1IxLWqvuHbTEc20j4JdD9xjyn/t
qPGXMtncj1YXris9u9a03lzVjnfd955EXZFvROKT1Gg3DB51hjIeS//S0oY30bjtnn3i3sGcDJ0O
thKEitc4Kc1Dk7OLL6QOdYoIPJDAzBd8sE8VmQYUxOMGYnL9IvNmoxpvPbLxv2dkPNvIxLtpWf0y
LFn73hwNZTwhy9NOeeybBf/8RW2hiixj95bsX6ZmhNvXjXcn5gli2FhPuik4XTYZztNGzEnl17CV
b8eABd7N9JNstW5dJIFHcxW0t76iIa8Qi9hs0KtRe5SgokhUileNH78QgsXwxelPfaH/RCPi91bF
xa5K83Bt1DYb69DfyBa1RiMIRMOkgGDt9/rlRkKwn1NzIn93vl+fk94jyOX+X/e7/DrRCT4Jhnp7
eWgDvq+MaUb89ZSXX+oBFaE96FeXp7zc1Nc4IGqQEBON5mVghcVRR62DNb9kWe7Je3b2fVOek5FG
UtF/RznFrBpJ1jVZW/ZSA2BpampfSnVtqwZfr4lcXCFlasWLg70praZvNxm/awuLSIuQXsLetvr+
eyIPCl9Q9MBJ7JhHy9pXcB0ZlTFsIiR6ss3vEZowYrpVUxmncowRUX5NE6OuDIob5nwSgis4NDEa
CUa0+tIFQ7WUXmWwciLXS+cf3YhU73JpymD0dX3tLs3WbXdtr68uv7z8iJTKN1PvPNYp2NPOjN/R
kokD/PNd19uookhkzQb0PIOpfGBp8JZ1OyQXeA5vq8124HTtkVF1uV6xxz9ULWCh7LZ0DB3tG8I7
Zj49cY4R60IUHVKRAVt1qM4mM3/O7CnaTO7sr8TTw+wgeZs8rOCdFZpHvbNwbc0/zP9eEvT/KKVC
vsQDqE6vw1nG0GNRmMl9NhMxpXXWXOfLFPTg9Htlhk9ZHx5lmq/gfp/wVXwiIHl0UakBXnPM4ZyT
wpjmV70FIUtDYmygCUumk2UQqCds8yrU6rXN+M5s9VVcEpEzEAmGXwO8ccCxwSYF28nM+GSQNFuG
IJOnONVuL/LtkfAD4a6Vr73VJBcverc4x4P/VY3ePpboGigRHOhUJKLjSsxuW8M5usWsrLrFV49G
B5wtjEkSuBaGrr0pRDj0/ijxEZMj1avb6M2Y9JNVM8qSU9jRo0O/oDeKZgMI5sKvV9FdkZrBzmr7
s4/ndKHZFFLZZpL2EYq2AB2fatUVZi+4Cyii2trgvG9em0Fync4kwSFpBcli/bZjQ82MNuXPdDmC
izp7KIHiMYM7OOyivOxhHBlZIxp8NrRuCx+C/cVw8M1r221AeWbqI/Bw1jZJ4KziKrsxk72lK/wh
VvWTVnOGm3bwRk8eTdWCK6cj4BVsfga/PFcs/IuBqgWN6N4shjnuuqv20KTWg1eh1m2v6jx4LCuh
r3Q7Rfnklnilrke78LaN/ToGwT2pGjNZKTqUyU3roFRVsnKXkRM51I0GKlK1zQtciJhYiCPOn4PW
Ww+GhQI+juiwRvFDZW/b3J0lVewCKDg49GGaVQ2EQcjSng+GphFoAKQ9PiIUZx3pGpwa9WtE28Gb
oNF7JL408tMu3YPCH4MSKPlMytzDR0nFmo79yuxPRCy+DeTPHyzJwVmEDeC5age7PiJRASMzma5f
42i159imeiQjYkg5jWWe/5ykqAeCtn1IYKO5op3oEfWMa+NlorLvXshnw0ZOnk6fCpUwEqmUka/p
sjIEPZ6c+8xszJWvt8h6BiiAuvboubjo7Kg8RGNLgnnrHPUYjk98l7v6NXLjRaHG2y6stL2hXmxb
7jT13LrxwYqqdU/8vJ7Zd0kB8kZ3jXOPsoNwiXi2BDg/jWZB3wnWZZ1clzXpLHlwygJpLCZrtOih
gF3pvusJzEJyYxn1M9qJCtEKWA29EBgcBSua4yjEJtGV3wXha1uVn4ZI95bUrga7JQ7+yeOLaHVU
IR6st8oLbg1E+CtiXDfCkPe11J9tJznCir4PTeL6MsxmWXqcUBrKxsWo0extVb4TEQybKyZ+ubTQ
pKu0fY1sHwHgZH8EiYDmAd5pmTvlQxSl9/lU/UQsFOZU/1QIglCP3GYzRdY1rgYZkHBdfEzx8BGw
KBhG/uP5xkm11YEsAQLkqrcWGhjr1EraRbmsSnr/nVHmG7TXSzclexsaqvna2EOy86fpQXrGPfpl
O7DXfLse8cvdZp73VkFNXcrZH9wzPOUNTieSiXb++NjmxM+HI7PuuVQlBeNHaQovOEIEK7AeG04B
bWhc2z4DQ9TOC2MsNuXkbsaYrWAyhSdOfRu6bbcZkhrN+TQ5hVVYBDmCXy3j3FK9ibE4l1MPlTW8
ReF9J2yKsolOcUvbw6lXok9v8K0Q8R1r1wNUZekgYPTtU2zgsIwt975OBHGO496BAkLH16M7bbz2
un8XRViqvdhcu9SG+oyT7GtMi27GnwuBnE+brIglwK5ska1FSMEzlcPt/BG3efXgZz7iUFYEYpQ3
poo+SZ5BtVWVlDn8CRFTbGIffFms4LdhqEr8R3MwTr3gSgHUv5kaVk8g03sny2+8+LOTzniywaAs
HEd7yeLs1QI6wtbKX3lT+tSEWJr6x74oDR4WX1++SCrj0K9+KD4e8xi/aDhg2VSId2rvphZwPPvR
p9uumSYQeIP9R6MtRn14hhWQMcWiZtfgtNGR4jSZTifTYF8k0ivGYzxXRxAFRwxn9HqJfqXZRq3+
EUQVTuroJu6NDyw3LPJ+fRMaiu89erKxrPhWmnyATUIHe95u4/ZB0hgaV6LSaQim/pn//h6jXbz0
gA0vtAFfcmjTNpo9W6Hn7EbOHUvhiobIikfw6m+DU9PdMR6DiAZH1/9Q4z612b2DT2xDmPYq6AmR
4NiCG2SBSmbsxHkl9rRVC8KXOnI8BA3gMjZ9P04vdCRi3iYdxruw4vWJdGo36L84oZrmR448GOzJ
gZSj4OS07WOfDUjm9Po8IdPcKSwxeOOOZgYNIBNstOfgyBwXDy1X6lJJ80n3FlFnMHSbSHZCMRRl
JqPDIkzo0Bmvk/GOEOdpZASzyFMUpf68QtaEbw3du7C8dOH1Efk8nXHlZdShmQffiUOlWQyE67KO
qtUQcG7thoK+u0nkAqaXkfMP8hfSfxh7bUQLkqdBFM9ABPsJDe6QThvm+UqhPQbXd+NqkUAoq+bW
KzxUFXmoblxjQV4XcTikb8qmgUDnP08w0q1efbY1GeCDPY1858JrN/NvpUmXVFn3qh6eK8s/dyGz
jKzWXujYOnpBUkJUFjtsedpCQPI3C05ocTx+xNG4iyeYoGzzfiYxYWzq2LMy51uORFtBq+VE0JNh
SX/d3wfxB217l6/QHB9BSIJlvhLlyCk7i78Gj9ik3OUfF6XpeqqWXWi4dwshURfiuHuK7HZdKt5A
F+kAkhq6yhjb1kZehoSfeSuk7d3CKOfpZgfHq86tbY2/dKMM/5Py5pHkzJZKSFuF7US2VTb+DJH6
zAknU7FL7erHJqE7aNCCYKMXYChx6T8ZPvunVl4PBMmkwRHULjaSsr/Wyshatd1MCGh9jC3pows3
eBGtKJZa++yKejh2OgDDDAPXFTJatg9IE5/0yoSW1of+mgkbDnr5bk8CNGZHHkPQnYrBRh3pwftS
ZG0t8AqwPBOGCs+PqQ0bLAkvQxse9LQCu8Ga55ds0NIIS7Zfvdsm46Qo3Kt8oInVfRM2AWmUfZOR
mAtsko9gDsdNXKMT7qJk4wj4Dqk+EXY1nsdSfhfY9DYa/AabPr9RPRmKubSIXZp5cfxRHQeZdwev
A4uO299JrkUOSy0dve9WevT/meuR0gU/dV4BcpsRdE9u0Zhv8jpvFl2XCzRnaB4rUIiF6QOR5BNv
wu69aMd4Ad/RN2b3sdXqqOVhPUv3lg3tQxT075DU3cWovLVF5MVW6dYrSeLjNlAtMbJD8yYz+ltG
DLc3GhCf4zTj5GTASSROJ9BJiPJY+SwN8FkVb7ohsmmqk1HCNGVtEg4PRresdtL1GeI0ghI083bV
RLxuS5hy3s0UCfHV2zo7GBfWSGvBbNcNsUoQ/K8QTH/VjMyWfZE8uHDrFyadgGUDiHiBrrzhlU0m
AivYKiCiNPnmwMLCO0NhDJtz7btevDSa6Ql/UcDaA9u495BLisIbV60+fLYuNzlA2jwAd0tvwOza
5ysaY9w63CmnJVEmQmYQlcfOJ3INPTqBzeSEGEYDpQE1fWVqaFrL6Q7LSbAajSlcVXWh1qYn8lUf
67OogGLSeQ5c69YeABgEMV1Cz8C+4RavZQjkoH1qEwimEfm+O5y7xtFqUCW69Qb8NbXtg1uhG+5Y
YA75lJ1ZHjYxY32wixnfZCZP1i5xNeIFQ1vHZ9JZOHk5yVSCoFkjNb5jNn/LaOBE6zubpkQhBFSj
z7N9Oo5XUS/7XZ5N2Tqzxb4n443VsNlTS9+WLcOepI9O5EdV+zgb9nHqM6PL9H2YGShPPcoQQXCZ
a07LgYS6rdamyMWteFNISgS7GTZe15ISHisk7IIN+SS1l7JxMecFKdSclazLI2EDw1IPaahYjWes
cW+bhy7rcF+nE2tRib9lVOMHEI/plOkdzvgSKXV+Bz5nWtYww4I2HRjS8sWAsFOWSXpVBPF90PYU
HsBZaM/StbMdXAvwGOIo3SRMJxeqae/Yx25aXfdxNjOpJTQrO3RFuZ3igzSLG6dgsFCxz15oXnbX
d6H/HKgDPZyycrQvunPkSoktQSlosjnN2L68DkxwKzgg4i2v9475kVUT5LZCPL4cbLSuVld8gHxf
lTIJAYu4rLGapdYjHRE7TM4OjAlOoXeVK/adWyC+Vy2MFBtkbiKoNwOAAUseRbPN/UT/U+ycNidq
LQIAYHCOEqU016UZMHSYOznMI0PX+Ci0UB7bSruuSZ9AJ/jojToz9yBLr7Vk6TTZpuJP2oVlGOHu
cY+aDVx8CmmHII3Yp7W5RHI0AVTIb8Z2urLcOFsx3FnoSt7kTcqowxoWBr4gzg7ELrodkVVtyo6p
cac1cWr3lldYyzqE05bFFQjgIGSUqFmPtV/edZHClgOngFXMeoyDejPNiEiboeO+M3CyNj6+AHr+
G12SWxYU002mnVH3FVuOu5OVamdEBSg/huZsTh19CfZwiHdiVH+T9l5HyaP3QkP/mGlPvT3urZLt
Xh86Ymn6nHr0b6sH6qdk9oRo99ILYuLQYs8oD6JCIYS84bbrQAX4Kf/JyRqoXL1crG1BjAHT6OfO
9Bi/FdYG11uNuGXakV9w242huYhCHzBxDsnFKoVHH8k7z671jdSp9swiOuVN5p611CUTxEEEZYEx
CtpX4r3i7QjzkcM8oFFxIu7vle4gOxFF1IEwl6nZegt2FCDnSIlk8mGfsw7XMcEq0hM7N8+x+DNc
1rCxdLB1TTrZnG6PCFmNZSW7D1Ha2sKxa1yR3Qtre8V8En+V9Opl4ibxIrd0b5377SnfekG36pto
F2iAfoaU+jdtu62fgZSsKWPbmC0VTfnagsvCzBLTn8lslPS3YG2krNgOUtCmo/FNbBjn54A0WatA
nZ1AuBgq+FNpiyQUqcnOduVPaCS0udIfhPDeapZSe52AEl/HB/Te6CIKIIX2xxj3176jHUyDBPIR
X7QXd4+qTO4Tm7Zl1Cc4f/vHkb/G7NTbGL8rR1VrQLgAtHVsV8JFc1sU2bocdQ71DhpLmid3ysrF
Nkf/Ay4Ki6e/Kvivsd3P71Mb+GQ14WbvSheWcJl+mRFTHl2UD0Ew7JBNvLaM34EEshD5NbTBJNpR
Sevu5KLe7ph3l+UPg6onVMIs5bw+XVs86O2TawynOUtnE4y06/oOOXpRwmmJs3cx4j5JhHn0Tf0r
EAUVLbU/9a330Ilt1FliUyb9zTjWZ99XwDLjiIT3sF0HNHFJvDHl1kvlV0owDZtPKuBMJ+e3re1j
7MKczFW6qV0tIBzQvFfkLjBVYVCoJ5y0g2cGU82GZgX/GwUfvYRYmErMSDknT5uOxjIeICB5riLT
i9OSFw2s+yBlOI8jzk+2Vd7JtcYZ0xnYT1ZE+S3KXH4ziiPlwUJ4FRYMkejTFaOfHULDOgjifgmG
YFRloQgRHQccT83KkEh72xyFW9PpsP17LcpIYevkF9IuNlHYKRamGNV2tCxsdhL6m2OCd4gpNg3j
adK1ryYc7IOsyn2j++mddwXqdIiKowwxfZaJoN8Z3gvrW2SJvCmT6TZsYQABJgiGaDgP04KvCDsu
CZHYgseDkXWCroORYsq7U6nASXkWoL3YC/VFLRRgDFk+w2PQX2A53DWW81E66UuYE1JhJ6O+YVXr
3DuHBuvWAsBxRBpVM8mh4CwL5ZxEzgKZ2sQ5oAZe6S6Qj9DxsLo+p3IaYBUQma479UeJl+KQV2As
g/ZGVZZiYaDELOeQ0qrRYEqrahWGzjZSSCRHWYXrurYXhZadgxG+tdGN47XhEmEbQukJ4kbfi0m/
pnFADzuZtg1M5JrFmFDSeqdsYERx3OuzSZ6TOt4RMFaSAruXV2WcBF9RzohtqCssGv5WE0EGNEZW
K93U1m099HOkzHZwgrMGIGyG/ZR8uZPzOIp7owysOzsr934PVnwIjfuYWdRumHNXR6xWpSMM4NfF
oWOwfyD79aTBKVpBpHk06BA6djdt0kDXZhaQcTAt7z3BEryE3p5tcKwzPMSxQTIauxbIeIbdkhGT
4yFB35UefT1+MiYZAZdW7zKDNxux0hQC79vY0CEj63GLe00ujcxGswYngdw9X+7RgegsJW8Zkopl
3hfahtl7s6xixkBcAv8d6zeyzoHP9CQvEHTSObVxTd7Cus8/At1Jn7Igu40z68PJxFpVOQSiDPtJ
E6zT2t+0UX+XcSigqFUNCQzz7leDqSwwnatnrW79dUxEfeDC+8pK0yH1jcKoar5gB1GY+tjlbQXE
WJmcKbtDX1Yw5sEgsE6xmyqiZ/LJWH0tpH05wbXDvOP8ij1VnO04fq1Kzss57WrIW+AFZHrIOah3
lmcfdJRJe6umtu7LmcO+di3KJ2Li3iw2wwCtlqLCsamXTDFi9RKYTbz2U/UqzSZYBrTwsH6o776p
CNiSRURMryLiIaZpVxcUyG2PN9V1N7nG8Tr1LUkKCEkyveHNmoW/DKHA8f4TxhDusWKxcWcCe1fr
zzrV/crFc6+HkNDruU1sl/ht21I95LGvMM6JkZ6TgwUgakccUTwuSYPD6AB7JXrtsTAdcmRLcGWV
aZHlPGnFRkfej6QzqtehNb43Kv9R5IAilHJvyka3t8KfnE1WcXeEK09pTAnYT8VT2/O52RYQ3cwl
d0Gv6fGahBJ7Vf+gdxAY6hVE/pFUCg8ZgnQIS02DPf75gT/Ujo4+rHe+5U5+uFyin4JY8/+/zWT3
ni5+7zjOz/D7NBWl0FLUkSqORlLUhFXyKpf7VLVAaHe5Th/fG5e/rxikFb+6XI/HiF9dHvCPi7/P
/+c3QC5wru3/z3fx503+eUXOd3Ja//OW0A6SlVvjITmKxuL4mN/j5dX/vJHLq5lYIvLd7wtXWkoJ
cblrnYqp+fP5/Xnyy62/z3K5pLtDw/eBg3Tvd2/hzBbxclnuQeybe0VSO8tMXB0ulzCxlX8u/d7m
TRPBV7/XE0RWdNX+e8/LpXBeqX9vk3AecQjZu8vtf57h8ts/D/59rd/H/fU0DrAQWJ2hsTQEfXTS
wg2DuiG8/n0jtakxgbg81z8ulpJjdf37bEVT4PcfnEey8NiadykkCa+FUqbVmKzmH8mMo4nmH3/d
9nv1cqlQ7pVLhAuJO/956OXS5fGXS5cn+b06UYWy9ykU7Zb/vM7v/f667XI1o5FFB36+91/Pdbnt
3x7iqxoClnSiJR2Q7e+L//lzf/820m6TafnX0/y507897eXl08k/+LKttqIUChgVZZlhayRCzFfd
ADitM//466o+KDBof/2618GvepvEnzsuOrC0y4N+f/x1GwmjMNYH4HW/r/DXy/w+9q+X+rf7GT4R
u6g6//Nu0RfWh+YwXW6+PMCuemaAfz3pP37/14tcrv79a83Pq91IWvi/fgT/9r7+9Wkud/x9r5f7
XG6LUJCtexd+QYwVGZ0vMkKDEdqi6BWjDyzcjboJVR9v/iwXvfWkOTDGgMOY1eNlNShn0lmUlOUe
hrcLs2zuPuRYhVONliJbNmFp80kM+IJhvCtcB1umv81xRIZ0JBGwOdKta2y22KJad0bqbPmbz2ZK
60z38gedfMkdcXLbdOgeSFGi5ajR0nSLgjEiCQqoF8JNFXTX0ihPxIOiLGupmWU+3oxV92XjQ07J
8EWUpth7MIelB0hmQTaOAPxqFGmmHmxzQ//ys+HBqPx0E9WIIvKhRFzUOAtwxPHazKmSwvSUz9mv
DR5H3DNVdEX2SH4K5zlMSfBIP+bn3EALwBCbTB6ALUedUpgpeoUPVwW3Vd3uB310gZBO+q3tQVuf
et6ZYLs6uM+UJmxtVGogYafQMT3c0yRNUokxA+9ytvp8pquSvQo7vWvbhIrHzEdbB9j1KAeRguJ9
IUz30bKzfVFVJ1S6GJ6l/Vr39aEsRwADbRevHc7tVChXUchECqpwuGLHXpLmuB+j9oquBHuMhDag
pgNADBMDfz9TgEDZ8aav+ewcZe0CL4oeiG1YTpWJ/z4gxbNiYy698ZpoxB/p8sF4nf/KTJ3xaOdf
hdCGlnHG88wMF6OCxsjs7Mrs9AjRU8K+pYme6+4nCSggdZ2KYCBNdhuQQqRVaqdMxt9a4wFyFnzS
Nu30Svb2mtr4iVpy2MhaL5eZkl9ufJOHDO3RBfJYQSt5a2njeGdqmGGhMlCZZ9PSDdI32RGixfg+
31UaDYKqJd/Jm4x+a6ts46HRWJs2f3iIrhEY4e0wO/dBfuhXw4TmM8QKcNAL/tEVidC4n5lBYqYP
PZ2xAd8lZbKzj7QfFRDh0gyn+QgyE6FOWTR9M8KmTJaMB2r7jVyQ4Fya7Wedm8PS5Ou3RAbYLYYR
qVwUEd9l62RPB7hrGFP0qwZviC3lsALhubHsVNtOKYFkQo0MRXJmiyhfnoM4RcxPkCGatQ71oMEb
5rUESrJVoaZu2Q7diPXRQUenbfJQBrejAVCy9j6qjCCJEPzs2GkbwvvmwBbqMsM60U+IjhFJKY4f
fWFohhcCcmhtDNOLX5PLKeydoX27PrA3M7bivWXo+Yztv50UKdrWmAGvJc7MAHMAIbv1qL5Ljc4r
qdKLWks/05po1qmmMKbxWG007wlyGmDchNC2JiM+y+4KeiFaeTXNsdy9IvsqNozrcKA7kTN9bfV3
p7YpezCcQwy/l2n9iJg+W/p0KoVfvRqqOzNDI7bOUptMdU+lHkCZlgmd8QDqGip49htk5i78kPhI
NTLuSNxo59hzmHRtgLK0nwBf1Ta2tSxjjyTzWl+RVHOwPIO4UQC3hoXgMsvGZ7g670FYN0yNy69k
eplMKIYu6lA9jpjdm49eHT1ihC+ORawAgx+hg+ui89/V0Hor2lXQP4CxlhTkIjB/igw9tS5ek945
o8t8BhJwBfUyXOYG7GQd/Z2a7GQ9UxhUJa8C9CG0pggFiiKxiKci2o0fgky+IHtIi/bNaAvmQmq8
sRONXDI8g4JOIiYJ1m6bQVjdQZYvWhqsTb8KOSaWTdmijkveCW1A/1MhhMFmsa8GLFjYtOqlYo8Y
6dTsLn4fWR6tatPkZOygRlHrPoCAM4+QxZCvrKJlIdDoOGTZSw82cGX4RCvLhnaElPlz5RjW0lHj
KgPMuQL+OK1Eo9OQITQKguOwBsHwJBLzthvm5vRzJ5j61jF5cBJBRGx+lVr6lcfmp6yxfdNwXbY6
OZKtm+OYaSnXCEIFBYGQxpsjs8mTfTFQKQw5uk7iju71pD7XEowJbKyqpdEpaViZPW84Mje+xHqn
K7NZD5qgr0k4DHMrQmbIebPckH1rOOxJXYn4jxSpIF6mJvzMUQD3E2PfMFV3pYt5KCvJgKGxZbn7
uhbvMibhfbBvgPTlK1vPdpHhkoAbKLVqe8IahdcfQKYtQjGDDTjrrlsrQdcOzG8lNGY3iPtG9A3F
sAos7dOrGfAF3bC1yKy0xx6NkgtZd2gebGMCxJLb29I2t87Un9KoeCwGfWMbGUL0CHnIWGevscNh
ppUvvl4mh24ZRt7Cqeo7NMAPcBqfxhnLYjfyATzJZzmIZ7NEV0NrOAf6IMLhBNjSJVAEAgxSVkOI
U1khoyklk9SSoYywJRmUKFRise1jQBgxSrVXpvZvfpg9iKq9GgQJX3qPwDXbSTt7TQeOiUTJjdlS
G1jdVTQhIoLHvtYbmlppZd7ExAZYDd9P4gudbMeuG/Vhxqwv7gUS+3Ik2NR5G9XwFkpmgm6GJNQj
OFHFTHzz9LN340erHl5BDX8nDGm70AIBHu9bO39gvspETi/vKlylbawxHU8NflgRydAIUsop7tbA
nFoQFdPW9sN36cl92GLLobu5Lrwc6Ydyv6UtJyLbGJy3CglDYTN+0pFbaOSI1oVerILZI6SK25SY
yYWBMGKNKWo7gGh6zSWxaDVjzXJgTI9JLVxqo10SSMO5WTOJHG/ZLwczkcs1d7OOuq6CgpSm9Kic
Tz3HeKT3Ly1vaq9Xz8RFAoIasye/0Y6sfPdxExCJ0Lp89OHZqCgTHHOrkn43lMFG7iBvb0DukY5K
B2UZY7la9IwJ36KRwWDrVufYm9ULirhFOYrV4F8RgnyftQBhGQphUuHb23vBd5YBak57CExD84wq
5Mr01U3rZUu37W8rFb45OWKCloyeZdJnr67voz/A7LmUE00ty6Y3PHFszOyrBYvYc90YPRXNALJD
v+IrubXbcdrDfAzK/Iw3ALUNZiA8M3xd2mehaMtNGbFQMiyvs4QGCS4fPk0bPaeVwx0V2Xc1G1dy
lfVIr9vHmEb8romYqiDocXEt4DFAd16E3RHpVgTYJ3jDBrNiySVbLq83ruxOVuOfFMFTqzpAS5/F
eL4YrVuk1TK5f85T1Kle6GoLayKoqLP4kF0+RtfFQZCjslq1pusvJB52+ixMVvN79NQkFaaImdBQ
LxzZxHeqW6tAqAdOcFSSt/6XPrTtFRjkJdQPZ+cF6kGzR3ZzfvuG5ncxjlqMXbZ9a6S/CTuPqUY8
8lskcwToQlMD1VWWhDfoGl8eirAaTWAdMj5j1ocgNU9BcHTe3gME7lLUV5zB265CB05tDIELXyfE
nCQmmq3cdmF/PfgJh0sd3xksPyvZ8l0LgpQxYX1FDPGPK2Pa4wbj8tR6DKR3RnDyYQyoUqZGUnpj
Egpib8O499SG4F0pFkOabJ0fnilBFknjnMw4faLWfvKEVS0dSCLIdIdPulIMWzzCnD2fU40YV6A2
30MCoBNX3GphQntc1Ei3CSetehIe6N06Xc60SZCubXvUYIL8tiSMf8hstdXRKY1mwdxdWxhD/+iU
/dowgYSPuca51WUfLNobbKgMe7X0xqI3zsz1g5ZYsWXMdl0TKkxBS6AUulwLdOjK8IpHFEQf7JTr
pZPWyF4NJv4uB432Y/4PZee15LiSZdlfaat3VEOLsa56IABqMhhavMBCQgMOLb5+FpjXbt6q6Wmb
SUujUQcJAg73c/ZeO1Df4zLdBSbdwThqD0I/50KGFRUhJs5yJqKzAcKqSW3XwZSTzMap7pyHXOq+
ae1ojn6Mx8BH8k6mBgJLrEZ+24cLAk9HRFK9jnWy74r5btYozvTirdIl1KoOojEYMo9CRzI6iuDR
JqhhVckh805M+WhlMYDbaDlkEAKIU2ivzFsyAVZxYbwnXU7y6TABEDPVta5ND6qMeSnhCIzYwqke
h4vk7NtAUOJlAGVYI0aKiRKEPL4RmHTzmFkcpXk+VH6usJ30QT+HY34CJI8zzrRVpmPNqUmNZwnG
gI6NDLkqsZfNQVLWpjzSBiCGWS/JKdBZjjFIlRgDbXyg05O9eHeHACZ7ysAmaQeYUK99pH2opjSt
A7W/h0/tTy2x1lOYgW2smREaDnt/KU2Oz8QEbmCUMqEiES5G0lem2o9Gu2Jljt03Te3ruEl2gqG6
kyrfxqjrCX60vNShdy857CWWob4btv0d01/CKljuNHXY9pPq0HlQ7irDQTqlOIiK4Y8Rh20sL/Dj
GIQvAqztaKc0xtXJVRBFWkpvMw9IhKs4SHgQdwA4q3aEkR4kBIrgboB2ZeIxyYpTJJv7vgbeVC7x
sy0BoJiHq5WZLZa/xFuVzXymFPAi9K8JSZLI5wSUFmIyrelurWJ4tZrhM87b7UxT21SVN/SdMAQJ
u3fJmSUprcbWNw80BNh5hH5PuuFtRzN0NSX5qcexJNGjJJTTeU0M9Cfonx6C9q7TCVV0WLrD6wVK
LEPvpal0ygz9qCt0PtOw9c15xKghWzeCVUcPWIJIGPni6MOj2kuPstMV6zCa7nC49R5og9uc1J6+
TwIQl/OL7dzZ1NoRmeQWFLzFsNAmTLCZYJoWvqRELb1pMPbIxlaEMG9aK0I/hOs5e6xwgO5lIHvs
k24tIs0fE4WVWI/gDb8BATiqSeV534SYLpUGn18Yz77T4T0lDGCo5Bcpy/YQStVNME6bcgzWZZ9h
eqmsDklV+xlVcD0Nbcf8Ak84E4wlaINZJauv4UZOd8ykjZ20KE/62EEh05Nm3BDDkTmgfjXnpag0
NHh28jVZ0UvURj68U/I8ekLZEkdFdDU9l3qc+YFKqolqr4oewluDq8VMaO3p3Uta0GEP6HZ6QcKv
5pg1WhiHCO+a0DjH2vK0ZBFfmenjOC5RfSWCVgGQz+3N1nXsRoD76wpEQs5eL79EYIWrNBLnNozW
WmrEmF7Hg0hVeK+Eu0ZJx6INPXLVfsbD9JiiYoOh6jjkcy4nEQmelkbuIt7M5lxMawfS9EQyClrP
Ft5ZGtIKLQOgV4GvZ70ATGvSGAiohcTxVxlkR9lC08QSzGBZbwjy1pttNJbtymaevapL9WvQMHVk
j4Cliw3CtzcLNYs1A56bnHyXauKrpAe0tsrsK8mw+g79sK7U6DyHCFUrLpbEidUozzd15GwtILDd
G4ciERXFe6wGa9Xof0CynAMHn1fMGKVYtZ/31pOjjIepllByVKziS4I4+lpHV0b3z6J7lTrqRlpK
4ZGYjhmiSz+Li24dI2A0aTYTKDU8cYyiBlEEIpdBN/2avBheRyxsF3pQ0HZKJj/iQZW8mO7fk66i
HRmq4LaNvpzxubK1Z/QzD1beMduEumKgs3CbIIhXiDpQJKGltFgtMOHl2ESzW1abqjbX2qtMKkql
aE9j3kls0PquZONRFNRupSydvFbXXnq4H0oISHJGq8Uv44RHLAQP4WxulUX3podRw1SYEBUEIzZr
WEyK+Ls6QkLbEtdjTzRmFN6KbwbeANbmUGnHMepvM52VmlnDb08G8HG6/BKBpl5Nank2suFhRKew
JozhkgBR1Bx0ZDY9WZ02rMciEB4yE89Ju1fekVK/WziXG5kdMzWerMi8V00Yt2F8ipx5k7ZYUEgG
aWqOlhDrtA0fX5Nfutb4kCwkIXyvHaaqNW5cijEJ539Q8wQZqP2u6s5pZZ4aBgBHJximbpXXYFm8
2lJ4nGu0Gkp5TFWTdOO++RTVuGgFnrKuQssQIdcaAOrIMgH1ecDewiymK0pnO8u4qQw6yGXQfhR6
fyuiboYPYLCm6e6tTD8gsiCKUsLEEiK1t+lY8sEkkt7z5JsJgEJTRm3JTi4/ozzaJka6r/EWy6nx
Fdk1daq6Fp6eKeF6jDfqJM6pmY5uXWU70Y/4SWTAlqXxnirNvlbpxDoGMS0p/tuk1T6ioLitY8Pn
Ixy66MaChtDMw7GQoN+kJtKNGPzFoN0FrYQ7I/iZC+lBXTxrOHYepPStR+NgzCoBCbJgzqWi7cyF
p7XKp9W1O9WJ7yHihLuySL/aYNnYUfY2Kf0zYGOGMA2ncVPynePhPKXDqUzieywU70wh3uVF5myV
/doQ01snwmFly5zIpdxJASiSRTWrFvLm7lqpHDcjQ6anTZRm5Vjdo1qnmhC9ERgVLz3VY56FB1TQ
dxC79ZUlS69zOBzlilhepzipDOFAUTZtWSIxGFRUNa0fD/FLnNW6+1MZ4tPQso9ACGI41PI2l6oV
EjYGFxN3TID5A/TYXAx+gO3VpKKXpYo4aFl+jxhyVVhoSArUL9OAhSlSguckQRVrdJBfYBISvEd8
sCwQ00tluDGrAjS0284jobNWnK7n0DqQQPpu6tUb0vGbPg9sP2Y/5Qh5xu1g+VLnOUV5Iow83Kh1
4loDmRiWVLhaMp+lgKDBrJ83laH5Rgfph1Oe5BuZa6scXago+63RozBf9NSjjcVu+VJCc+5Gi+IN
mCZW5czo2IuLk5Y9QZDxoqy81FH7EvVoX5ddcJ4qdVUwPVqHJjsKtfwzdj9SneeXwGrPVG5vgiaQ
WSUQFJFVim8k4pDp+X0bqa/5aJKs0kZMawexsUk6jHRI530R36Ne4DwsU5SheCy2rMbuwf6+iDb5
ZPX7MNhtu7Pwg2jFvAQFZC+GONYieGV60O2iiClKQKH+KNm6X6OjIsfUSEExqdta0inrJaDvErUK
j/kkHUtLSGfWms9jTm137qx1LWJCqQxzCVJDiIOhhsq4nqXboibTXaJBwBvAsJI+Wfeupq5/0OPA
3o6zdBasyokjSyliEpHcxwOLRoIatamRXJEguhdQj6cmV/ZShpa5IjOZToTFQs2O5E0eKJtpcqqd
IdnI8SfHdnGA5XfS1KCpgcyxud78dR8Z1QnH5RIRY2XkGdaFUDlXtQbL+LzcZBFRJMX4YuvxicZP
tzYtPFWVM+1KKyfG3bbeTOrICgbqlaV10pbvs54VJqqdHlDpg1fP0uZpzupm0zNDrwfOYX1NATJu
78VYvnctCKjY5OwzE8mlK72zsYIfyyKpZcpoDVXUjeem6pFLoiJo8KZI3dRiYWJqbw7KN25gDhpm
2HkQfGiJDjbHpIQOVUl3sMgT5sF3MhmWbLB/wzJliyREm/bWCqzPyFExv4C1nxiEgy7YaXN8BFMP
etVRn5303CFFwCN8qpY/Fy8dGM0k53KI3gbHfrJ1iBh2sSVZEpn6lBxn2bzLxY1IwDCgrCEJHIc7
RqZdLXRKmtYNHsZVbdlf9QgUWQ8heRnZLYGRC90xp2w41gcdcDMuCI0jwimIl5bbfdeje6xCMqLL
CckaQjcOa21X9Pq3Q0TYWoafgk68SiMqoWbQrRRLNOxZmrVSJ4x3IKRu6qR/gY3MdGhMsDVq+c8Q
z82pTdtNSHlbNlgpa6HDCRYWsoOrynci+SWerJMT/qCCSg5yvXgRWHCK2C4YHpP7fHgKNGwpvc0a
LQqRx5ZYv8e2RCVcosxwEtbOFrI8GDKbJJaV59RhtE5bIHUpJRZoUMZGIeCko/pi9vqZNfaDKefP
TW5nvgQa2OsVEBShBCvMVjfxIoVLUGTyI4Ys2uWtTuWQIhU6TcqeGH/njF4JlmZBMs0smefRSNMN
yiBepR40emFr2TbfZwyJ+UCpMuhprvQhr2oWxls7soaTNAhLRWa7qWkqfjD3D0pWMlHVKpzFkH5W
GgUrQ3ylSXWpnWLYZtPiLsrwjKj6rs1bgkpDGlPNTPHJstL3jiIfZ5tSwmxKxSwro12Y9MsEWn01
TPyvVCvDDc+uL3KOZmlQkbctrafgraLCgnFJYu7aHjEOYBrEUBlm0PSYjNwGYF6AzFHs7GTJ2fTn
njwtV+Qd8SmFUTPnp+1h9oO96yoqfvHcDfTL2GEcLSQZMyK3hundaqzT7rbKaQI1RsNPM5REKCan
0ICrAIr8OGbIkQfKmsylCKLosdCwmtpElQ52gOzZU0vbHUcpg5ilWnhs4lOhyzeO0LWNLnfVup/I
K6kSDBpp4UcqEZJzyMkhDPXmMFBvT20sDUk6PpkFPlC5faRrxu9fzMDmqMgGMcleWUlZnXVrjvHV
JCy8XxeyVrtDVcTH1qJ/WtVL9Lw2SoeavRgGGLDAFrknC4gXxyFG1Vjmn2VrHOZ+Z6SMpFkMqpvU
gS2es4QhrJz2erP0hGpZWnVKjm/LSmvmtZmxWsDh5CiyW0iDrh7oN+YtBxrLLNN4yjNsY5ZSBC4B
FoUKJcIYBL5ZDtFGkOJnBjfZyJ9IJw5hLatJndV1DRVddcRf+9yabNtAaU0oeykaGg57Lx+fapNv
XBn8STXFYDaGEJsbWjKm3T8bjqEgBc+PNkXJQ1jeypRQ2KNodPOr+FHaQHkEieAH/G1FTGutYghV
llmWRa/HN0lDcJOw3+os3FeylEu+2unFhmYxlOdi7SDDjKKev1e9y6be3uWEEPbJ9AyO4Sh6q4ea
kJToKbFWkIKGDR6AwBjPPEn60XNCvgwj/BAagYWWTboMPVQKh47q1AAsKJub4kttMzbRlFz6xalr
B/ZTFvX2Fp8S6SYk861aNKieWlXbrjjUBXuyEeCa4kCCzCJO+kS8WTkWpDaoODuZVhjsc7pQvojX
e5fVn36cv7qiunWIKjCM6jI3JklnMcbyJnhHu8erddXE0P0QQJbyRsGQmTHjMaWhPw/0mE38U0nU
+00kvTq1biNVqGWX8Q5JgS5ZhELYn1Gq09Oh7QUmn5kO6xxSWZixsq7dqCVjZT5Oqcdpe5dowbQ3
seKsYpY+etExmQ3LcU3O4yYT8X0rZfK6ti+qLjExlKenfgRQ1chUhcf6se3piJgDvruwaMAAEZNq
jtnMpw9PUdO+wkZvGgDmfXyxWe2zCOas2Pfjs66yHOjwq60iR2LOvq1LI7oJQXpLpUbbgLnK0KDn
LftX4BFouoNT2pG/rndfg01BXySU4PtQemgpChDw5qxCtTApfmiPJH1Qbc3a3EcL8i6xdK8ja4Ic
Fuu7PEluiXNeaPnQbaxZEDvpUL9WetZ8UOMo/oviW9aGj7aXmbGYw1Zh7NmkRQnrM/vAUR7wWswl
ks3KWLXqO75Rwl6Fr6gWRraJNDCe8MdTKdnmMmyhOtAuVeMk+xJdsqtV8JHwAk6CTBOcvHDy8dpE
7TCcBdYsvUbIMoLOirr3aSpvOMMmzIIJ+xRlDBO1QAci1lNSNmTrsu7AgiUu8iy+kgYtSBsl96rs
BG5UUXqNSgNCX0XhBANdd1OYbpxLn9Tahzcp3NJ9RcYu6ee+oc02j8WnZcEHtXSWRnVzrhZnDsGU
8yaEancTLxcG1bdccmCXL7fwqXz2BpWHJZeAU4H9ALhg3OYIxFcpEggKROnalhzIgnU/eaJiHA6E
8pB0ccJ+ID83Iho8RVUtN9S2tolnTJ+dZ6IvgMrU1LTLJh/8OmAhkw8zc6FVPZbVrhqbh94S80bF
gOT3wJTGVA/pHdOdgwVSbTh4cBHbWJRaG++vQieOKRxjrInKnpVXWvpa3XTnXth3WcEGLWb8qkKp
z63TEhAYg6Tk9QjgpZb2RjUkN3UwUeSnzIij8GPoFJikFm35pFOeNLOyUHe8iaoINtGIwboEXVZb
NzkdMeJOdeTEKOcDIa17WqxKJjVeCbQswbQVmD3WcHLP624EcF4BDwvOQMlOoclahWUZOlgBL1Yi
CqBU0EM7gqS/ePxmyAXGZtkXRatvqy6lDGNC4pjof+qcl8KsZSWANzPoL0mAazw2tN5ri5wQ1gz8
W6XYP5bR4z1sn8YWpZlOPKZrTShsm4nxWZu/9JHQOw06a/Jjmeygc559VuDjKX62zP0kVP/FFJK8
Lh7rFDFFy86lNg9j2hycGoUPPk0fnfmjksI1IPL5U+9rfPKaAlrOUTVCwCxSwcUqo//i96G5c5D8
7EUyPiozFr6Q6BMjK9kAlv4FN2DTkbeAUyQDvG4n3pBkDxAi6JtaOPmRkSOnm256je6BoQev0QUF
CqOKGwyz36mtJ/X1CfBYtkGWsZv64EY0NIgtahGpQvwFNb2E4X96zgvju57Hkw7egFkqaSjRAUNy
sWLvlBAENetUx6eVLrMz+ig3ZhJh6U4bDJu9tq2MdqdATOry8V6aZuXUoQVShcFpIN7CpTCYvGvf
aqqBM4YVIZXtTJ0r5WTAdlNJza4QPdV2dGjppVFze1f1tj2i/2S0t6e11LaO18BRdvQFhx/fZsSX
uyFjfUm0uK7szD7jVA4g2c8UQdpxjLVuxK6kSt+h0b2nevrRQlRm71c3Q8XvoseDCxMnXZtzA66W
ImSS5L4kJXTQNPx8agkSRMfFRoWBjq3BZu7RLCN8YoTdJ23yyO9/Z33U+CW9kHoBZVqK/o0j4ztk
WWWE32Mz3jWq9S2y9tmemnu6EFBIE4lQeaul74y7rApYDujKot6hjyrhuTZ18EZy5NgrshQrlvyk
/iA70g6iUj6UYACzVKATW7pZRUuKBCs1YGGF2PWjeegJ4yJf2OIIKlDv5QzcgSm9aF38U6s4sWFZ
j0R0IGsLcM/X34XVPBMSTTW6KG8qnVw7zpyM6STZOttc708jQAm8swPNE7+zYyR1MumXIRPVSliZ
byw2FwafL0v9pqFp+9HsnEYkaV6h6J9ZHt5iFo72MIT2ozFfDeUnASCMiXt+NAEFpgXR3e1kyD6y
ObJVKfx0hblRhjE8Nq2o1mFT3eED82WDXBuR6vuaRWnYVkQ+d6AHcqdqGeExkiXfEcQ1TAvtTisk
vjc4Rd2kisP0lkWYGfrSNGCBiJwDlQ13bIrlPBiT6G4VD5GoLxqJNCNQBz5G7A34aD2barlbU/Mz
AeauKtrlbjzB0LO09JiY1W0I63aljoKO1UgTYySCBuXUhkQkACXipp1lBWpzv8Y1AV4tZVImmm1Z
gProqAnHBeSddix8O5pPMfxql+SZwpdFuw/tZEcUMUJ1FEcKAEYffs1zzGIxG/G79A1TgDaEA8ek
HwDEV0hDr0oAKzihFHvSpL6bbXWjy+02JzDYbxXmu1mLO4R5tUTkZglre7i0ofYh9EOoMWqO8WDR
Dvtx0DiUugGxsne+ral9p/ilV/YTHZTNWIT0StKDxqI0CplGjKF6YyXjDZHVN/FAkHan7ESY5WuF
8oCZm5dRxQxHeareiEom600DbVarz80I76aiYGrkYFbaPnGdwjwXs3YfaMmdzpiytonPS+t54wiS
LjmT63bidiUNMnJR/CShGokFLsEioVaj5iGj5JYdMtkR6GKWlHm5zXdxCaq6JzGybZmVUGx0ihEJ
gJQd9bH+CpL+K23oVRBFpVR3WdV1HDQTVpjyBd39Vzwa311f+sSteZqciY0sjfTLiFZTKlbtZvRB
SZaGPQYyimfSjVbOBPZZT4k1bmXybjFlVp7UqseYgCnwsmh0Ok6IRoPX9viDltqvZMEJo6nd3tHX
RsUZVh4+kKxfsvRD1xbAQbqjqHuLJUzl9yuf58DxatAHWJ2UR6esUSM5r1GHtJ1O51ECk7BCaNch
nB2PRm7f47WiwJ3bj3LdH7ugvPnbf/znP//rPz/H/xV+l5dfGPzmn//F7c9STHUcRu2/3fznQ5nz
//qaP5/zr6/45yn+rFHe/7T/47M23+X5Pf9u/v1Jy6f585356398Ou+9ff+XG37RxvCAuu96uvtu
uqy9fgq+x/LM/9cH/+P7+i4Pk/j+x9/e0Z0VXkxKTfzZ/kuGAWxJ87qpfm2p5S/88crlK/zjb4/t
e/TfvOCP0ANFdv4uG/Lv2AP9d+iBov9dNmWVhaJMvoGsW3+GHujq32VFNU3bpMunOIpOUkHDAjf6
x9806+8y/zTZUCwDLqZq/P+EHqiGrf3tX0IPZJsqnCZrqHKWxANT48uKz9+hByVpxVE52dPJVNDM
ZClmdHrcttj/5appdax/+7ir9r+u/vsT9GxDqc/q1kODytwtrfkSR4sG0CnbDcnGLusL56kvqZt1
pY7suIpZtUqXyIJUXHf2sa6lYQ98yPYlZf4ZSym+FNO8ZIdPBJSOabIua8l0JThvnJ5CYIi1igvC
Cs85hqo9fvHXSJpfAD8jACW2eCt01MbpMG7UnPpHzsyM6YTSbLLKTL0cWu6qiQcwLddvAo+Qc+L1
qgTyfb6/XtWBE/QHey4Hj5UWdUtJME2+PhSTX/7HpvjL21wf+stWuj7reqcMLChuZmVDGkIv+9Yc
4MahV9W/XK9i7c/Wuh49GMsD17uuF2lIeDhh6+K/vU8fWgw61ydmGIz+uKpLPWSb6yuvD11f/vvm
9b7ff6a4vvB6+/+4+j//9d8f8HotjIWxm+J63LVDLfby1Wq0XOuXi+t9vx9oUvmP+34/LzQEA/v1
Ob9f8vvh60uuN+E9RvSIYJb/d09WDJOO6vWRv7zjr3uvLzeYcCJtWD5fDI1hrqJfH/bfPtPvv3d9
r3/7U9eb0bJTAMukSPPn9xEQRUDoLbfRQpNSL1h1iGlZbxfXy3jxHw2Ie7H/LFex0Bd7xGn7LKzL
zfWuX0+kAIpR6c+n/HqP67N/PWl5+PfNvzycXr1FtHlYb12vXp/1b293vfl/f/j6J/7yKcM2CKlf
xFR+0AFUq2RxLqXLh7s+swol4EXOIAmPnis8wevtcjH4XZ90ffr15ixFyX64u957veP3O81my5tc
bxPsg13rz4vrE4urrev3a2yJZlyXq6yWI07IS725JSoP88/vq2ARiZhCWLO/Pj4WWFeFwax9WFxn
WNw1r+8s3RskqfdS/TY3DGN3RVAGC4yyiJsjbRCJSQVJVrDWXDEXnIDtOMj3v64iCSTinK1JfbpE
mv3r6vXeqLUOekLo9vXW9eL6wuvzft/8y1te77w+fH3i79dd7wvUJUEgKaJ1Fc6ocwie/uinCkpz
UB/mrtQYKTIKAoZFJyVr3+xlEL9eaM3IoE4MCpe0ZsReQbMINqcmV7Ibh/3gxONetwJzW5DLS430
POvVQ2lkVP/6P82XpnGs82bawQbO93iQsK4t135fXO8DqSe8Em4FzVC2x1zT2mPBB85DqrVnPanI
O7UUcxvVlbYJo2HcByEXGU2ddTwrD/GvZPqwIVG+D1j8GreUDJkDLwHibVxrRA5UsXe9mRMGiX6S
mlzfoRAbU+LA1aFlAmYrBOj0CTS5eAmdVTE/WnXlUOLpADhVw07pnigVvGt2p6zzBhEjEg8maE2d
unAHOEPIWrAelfk+oPqL7FneIhZs9o4M6NmQrD+uNXatU7vuXG0Zo+0YdIVhNmjyqD1xQDN4U31G
SXK9+vvOuJdvtCGayVPnCLpeREuu2u+b12v1hIJOy5fCFQfS9SJFdLGxCmUHoGKit2bK8l4Kbyq5
lTZmbQpPEgOHwJQ3lCfDpnEl+DJF3V1Upx9+7Yja8sv93v2u1673VVmNgbjXQaFYMsXJMtuAimn2
VxqrAbTkD0Tr9fb1kV/c1smpp62tZR7yjHEP6HX5hTXBgAeG1Y+vtyM0n/uxCvhVBrVHXW21ut8E
S8w6VakV+GmJDtisj/tfV9tqCzFZ3UXzvA6GWidE0EZ1L5AWsx5dkQ/vYOhX7F8XGLj0YeKE3CUA
zeoGEZg26x5Nspq+9JLEN85AiwjIlOh9k6DAgTxSZGNGs1WmWzid0z0Ocg3o7/34RiIz6Q02GZ6F
Oz9lW+mHpUWowQhzUQ+yK6ZfMYvZC8p4Eb5QGxUkf0O57l78T42cWUq3zVbFxBH5/ai6voW5S218
IyTA2Nqy6IzncyhflMmv9K8ueO/z5a0TQAyoyohbHL32CTx3Lfly9J5rxw4AFsK18dDZ2ywkRNOD
CmiWL3C88vkbnURCf09E9FbXRrijc7pQA6BApG5vsx7VH/H/6AbhCoc+fLa+zSWw9xFWRtnRU9/W
yamEVg3+LDtSykLOmU8HHeJQdAKeIOStjaAVIEbvko4I+G6GNCC0TcPmVCXkjPpK52PRmqaU4uwk
NGOzK/2MILItILFD91KPHsRD3jEQN+iS8wKXkSt1x8m+Q2U3dM85cuIuvIj2CxtMvbcPFuJsmKio
cmM8u7RLvSLbRZKBuG6LqRnOY5jeWdjGdDeQz2G/N+1tk7t07rX3IZzpx23kjlyKnZoe82bXV24p
g6lxkfJFbF8N1hDt8BXsH2oJ6FccSpOrFq2YK7/UT7a0H2nn/iTI+5iv3SinvPGkbBsYvknUE7Iv
snNmt39KDqPjDzdh7CmP7Sn2COsJ4VUgK9QoC+8mczdqGxFRiV8Z9Tf8qjmjT3SyU1eJtyj3zZl4
w49kZh7JMLnQ5o6yc1tKXmlubICL8762Lml3SIjAmTkutNVI2StJf8rwSW9OIfvRgVQYtjeLWjnc
JHw3cyX9IMa3DI8xTGI3HaO9CCk7+8Cp9X4zkwf1A2tZR3qETGP08PDb7V75KevbIt2hj9CQ01cu
20nChQkdir2TjmJl7xLJB5kK/hToHW/WvhFTZVAdHNdlAc/KRVJjEBuaIGPxYRoMULTsA1UJZfTk
o7gzJCgV8Kv2Mz3jyGt2aFcDSppA68pDNvsDHPj2iOAEuxFoFfgMK/04p9PKH9/Gx6imcaI4fmbc
tupuiOD69UdkO6DVcSwmqG6RMWfoS3bDfDBZtX8nbxQyTUBI1OdUmfSwuyE/WnSbHlDl6dIrYpjY
uolfUItrM7y8vWIyA3fzV0cjVfcYhLhPL2KJt4jvSFgFp40LS76QBSHHhC5HGKTXekcnxcUXNODj
CT0sGJTm63TPdQWkABQTSFnSMak/2nyThlT2lYfOvqHtXdMycVYgV8wv1C/OIwA2w9fOcF4gIi+i
RIckBmaQviAT9RVximlh+cZWsV4KULVbvuDygPXQIQgmK7nyeJcGeSgeu8xjm5/ZmdENnLUD1qpt
iVSzXWMfphoBewMeKSGy7mi5fJIY5Xvp9+0jCyfkA+LQvRjaS9Vtqfi12+5O/Qo0P623fDSQXoKi
OsynWmz4TAEsnvyoaisTvYIbPopnKr96DADmkB1kkD1gYdR7erItUZsMxcpw7IejKa+jjy4+z46H
30V6z/i5qlZeTdKmic+UtZCUEfQdPxbP+YlQyxv9QfLb+S6KAXxTAnrTtJsIGVfZrUxEWERnJ15f
bbTspIxHST/VwSGsaHMQ9bSubGqqB3jYKNFGeua3MY0JfYtpEM/GhCnm4jxTEHM+yyc0Wsi5t+iM
7glYEPouvJ0Pqb6aKRo+O1ikpg0moCH10XhTyYIMmbzIAH5mP4bV1TvbJuNchwAfN4CXLgrDFUWz
6CikB4M0lvlBnymK3Q4sSpt3Rz62QEbIAUlWmsGPTLEWP+U6JIUDSWl5/9BFD9O8t23KpK0bYwvI
iKnAVX0fJj/D9NqDzmc9iQvhOW/IQG5PaojdDewcN2SgbK5MD8C+g9qfAV8Pjua47RlZ4r2APl69
D+KoSNDMN2whWHO1vQIuEENhpnYYrcjicjCdcl1Z9V9g35LVTfQS6wfePT2woIk0jF7IC1fRg+lW
m+GuBKGokhUP5R+oKrkdm8xD3Uuzvf1QrFW5ieoN8SwPMpIh19wjN1wlawuRjfdpJK54xhJhXlIf
TPKthmJunXjFYbqYta+9BdsWuT+qGZ89zfLxaspfdFSTpxA6tSvfW+ch8fnkisvBED2DZQ7QiGM0
eNQv9pfY0mQ6fdfPCGaNc4JTIIRG49KOlNhjuSH5kgvS667xRjfY5i7bdBW5yipaG3efq2/hd58A
Hb1dJK/Ui3YutuplYlBgAvCIM4wjpnhOnmVthYCgfjbucD9Q5M91utl+gF8Ow4YfZSeeOpTrpt+Z
cHo2GhXrS2ChlnnMaMIlG4rNRoBLmAzmVTi6kUdOilV6sEyJkN8hz0I2GoFvems24ib2R5Lj5E3Y
3LFcWkrysxvW68mP97rXu5jTVEq62C2K87zXLGxL3geibheMm0qTaK0873Q8B29ot7UjMSRbC9r9
WfqUnxTAVDg930MOA1Qet8Y2v5Ufw316wiSKoIY4hyA50y4tH8tNwqfaxLf2Ky0OHlPwTiFTdecP
i0/tI9HGSheVO0BPIURNpm1EEbBt6YjeIo2ghUJwjvEsc4RRJmL19Kg8qPA579Un5OZese4vBsLj
VX9JD6ar0Q9arTvCnthornHUjs25v9S7YPMGtG4+zsfqrK2ho4VbxGpHHOQnDm+sfSmmsuNIJM9D
G3DOWCHbIkyquOcZ5QoSwnk+Guvotd0ZpLe/T769D/Zvzft4zM+jR3yPvWH2cVT3xRFv+7ymM+Cm
ruRnHmLvVbdKToFLQd1DZnjK1s4attml3Zm2Kx7Ss3iQXuK70evekwcyDx7ohPxUT4MvdsZKQGpf
ta/hM2JkzOoPcKtRchuJx2XermpPWXPWeGYkY9dhC+MeznA/IyChEr+M4cNlvquPhI2IXXqWtoZn
HY0H4aEbd4uNcynceG29/m/2zqM5cuzctn/lheboAA78QJP0lmTSkxME2UXCHHgP/Pq7AErN6lJL
end+oyIysjKTaYFjvm/vtUlFV+pVcMZJML40S7GEtL1khAIGipj7RdF3iMGYXF6IQF9u/S2Lkn18
5HB4jO7rU/cpr5xteyreYlY9VL6e1c/n5Cq8HdbeZ/CS/oBWwzfBGGMeYSCf8UFMSN+79K45p2K5
aV7Vh/ACpwusMocVJ1W4uFc/UjqWS7VfDg9TIvri3n1vXgEEG2sSBC/JznkzHsoXbA5wAlizvJUv
0e/GsrsCL9nfyaM8igdr2d4UF3JS1zRyF+pWnLlcjiuFF3jP8QVsMYAvU5AsC/Nk76wl2Pnn6aDb
KU/0OBneGqoV8JRe4SY0ZxSa3Ngvkou2S6+ZEg/FB8dq9oDjYT8eo031MB59xpj6KZPr7MzsJD/m
475+iq4DbNbMLpxFq/6Y8HtFq5poJAtd8ZLEjRwJK3EB7Ek/yHGpn7iPkylsVpZ2dNij8NXAl2XC
4mtSFgjQ+/fxPbpTvGUkaesuwAlq6sIYtia9Z5RMD8q7emZctpbmpt/TQeZsubEO/q7f9/wgw1X/
o3zB5kNc1YbjPUVju9R/R8g/LLNH5ZrkmY2/y5iRIm2HdE997PRnBHp7fx/u+zVzcQuvcq0flLOO
5DVc27fJB1ZFs1oF7g+J8NRfJIIps7+RT2B2LXcTXIZbdWtfj6eG6MZzCV8LQJ7kXFFf6OGu2513
8xFeOr5qcNogIBC8sFQ+RNfhZXzq5wFwHiVQlzCogHOrHrIPn445WRUL873hD5FrQxNn/GAafO/O
FgPBY71PV/1eY6v2Vl8XB/c9QbGGeO8WfbnzxrXyJXg2T3T/++ldjyc/Wla3bY3mgjbXor2zn9SH
8hrJASG2yWVaH7xq78Urb5GeE26q4qMdTuMTE2L7PvIzIiJJp8GYgY0lAjlBDEvDGqgCDs7DsH5H
y4UaZ9Hf6ldIdhd0Y5bB0l+X14ylTJOvY3Luhi2GumuGvPi6O/O9yp26JOD12CDsuBaHgDOUJdBS
e1X3GGStk7t29pz4BrTOJTaAVbrrGW6srXutbtWrDFvvyrz3n8oNaarUq7BDcfL6u/dgla9NNPXM
af3FOrWLjAkvuuZ998VaY5AkymzDbuwJUYf/bv8YX2p8oj+0F/PaYe6ONu5V+pQfrX19DKqleysi
eDTrJlozpYkbloPUYThoH/qdzvBc7rslQLejdudsiy0rVJ55e+OszFvWFN2HM316VNRHSLS75qNl
nNglO9pxS20XbaK78CIv5hEr8u2mxJn+JDgE5KJXVuKh5cy8cM56j9QW+QGND51+c7hWH4e34S2/
Ke/lbXJVn1JGQQCy18G9faddl/Fy3HsH0JdXzkVdwxh/eY9Wyi2YbU5nfTf9s3qwmouwXFqP4i2+
Ucx1lC+6yZ2+qNul8ozVXw8XkiXUEnfusxOcmWnUx8o7OfWGdfHBOpD/uIUvnO/ZL1yIa7pimclR
Kx5ISkDAgb6t2/f3/sHYuyP+241w1qP9oQ4T/f4irYFfEdSzfV/fQ+b0DxbHUckZm926T7yJdySp
iyaK2k0zVUKJq2PFK2ydvRH7o7nspkyFyJn0M1983UYcjO4Ii1oB9SdnaijM17SpRDVf+6pGOUA9
si66sAuhCGVM5eT5Yq5Eff93vuYPnbMQHW3KuQo1vx9HjQ9N4OarztbuQEH0+4Cua+F15DjiLNWg
0u/xNGNzC4+V8tpSzNEmUmjcrgv8ejt0r7SYOavRtQLkQn5my2xHgu+1oCa/LWOfDfB0wdaFRGJr
7xegx9DvZIf5Gmo7/LYwhURPg6GKpqo+tiv6CmVFsOV8VRKHwCzQMVzGEwkN4oYIHSqYzoPvlMhT
fVSsUO1usxGZJ3YWNrxjRD9p0JEWG9QGQ4uKgzbd1JNbewgCDfjsIN/RilJ9EROphxV13vs0qPp+
WpQny17G5yG3WAZN75iqFh0BNVJpf8uQnEQvBxo5ZldC1xlwC+WaGu2uxBDPwMl70n0dcU/21Lfk
qTQSxbHpTtg2e2qPzFeb3qKkERowGueS7lzjneu68zV7btZ1RXFMPD/ZRjrl7/limPp3oqRQ/n1b
rjQhHnrMC+nQUlLRuik0yCwP7XQx/3e+ULEYE7/ADmyug84XuaIUAv4mdVHLw9zWIH+Y67JftVox
iepFEXLZBRag6pxAVnXKaOqnyvDwxzWz8al9TrfNF7/8d37c/GfkC9FGAf7xqjkZhe7qQ6oVUhQH
SIDNACChxCkq80ytZUetFuLglldxnfO5eoqUh8FVywP2OZTwGfo+b4/NJlqJBsRqYVAVz6euTV/R
2ZuvSQf1SBrIVTT2N8gRUrToZLBDjUT6fYQocd2AONig+EbpLvLiALg+p0ZqPdrCafZf/5vvcDFp
rEKfmv1PN85/9/X/+WrbIxm3cR2N1FyBXTOtUESu/ZL6cYXqkt7YfH2+eb7A48W5PV18//f73qLy
qLi28XZ+2PftX8+iN2U5Lr/vsrr04jR2DRUFh1FLSC92CtU8h+jsCMFDLUeVgbSD3rD4ejkHZ/Ce
YhDUip3yJYvNcpu5qO//uG++9isWEBEhjL/5rvmimNF+BpJ8GOStALLBGTP/EdXrelx+QwAxM/Hz
/soo/Pr/N1xwftK/ZA9+PXK+//tJ55ebb/t6+u+X/3p4b/opqYnt3S9/Mr9gZ5eo30tq2t9P8/24
X9/ZT/+fX/DXl/r+f2Gi3xMuNNBvIOPX1V8/3U+ERm9+7PwkP73S19X51q8P6DbsMy0IST9xHf/t
dzJ/GFgQHIDzU/z0vX5/zl8+zF+/g++XGF/H2nigTfdSTU0N4LbJYZyAnvPFL7f98t+/egg9gBmL
96en0eam1ffD52vfLzU/bTbDQb8f8333X93268vMT/HL0349xtbH25p+26aZPp8zN2D9aMi2BRaK
eprIoaBwMd37y3/xb9BcZHz+xz3O3EWdH/51dX58Rq1JOCbcub94ivkR88X303y9yve7+bd/98sb
+7dPMz/u+5Xm5/u+rZ+6YP+nPfr/0h6ZqhD/SXv0+FEm8LP/JD/6+pt/yI9s7Teif4m71Cc9kWvq
CIm6j6r++98UW/8NXZmt2hboBhUBBK+U0vJFY2SYyI+42TFMW9UnidE/1UcIk2zhai73mI6mmmiW
/im9+pOE7FtS9v/wzd9kYVpXf//bJC36Eprtf/z9bybKJ1NzXZs3SDS8Yahoo36WHjkkSYxhRuqT
b7m/M/ssdHaEyEEh6Rf64qcv5h+v/fNr6dOT/fRicBs1nU+K0kp30Tqpzp9fzGvaQuiZ7+2GUpMs
xSe5dgu7SiumWGOC+dQfVaXuG6pY6nB2U+e5UPp9nEB7CtvkFXfVIYvhf5QdsL+u7lakSPkrQyJE
dNLwAe/sfY5JfmlZ+jHEi7bKRdGtmhJYhQEQpu9tdo5meMp8Z9dVaJcVTFmYdcqb//xBbWRj//JB
TUt1VMw8GmCiX77VgOEdOoTj7gafinaNxl+PHLlqQiKsCb2QGiAVEwgbMLPPONR3+WR7C1P8/x72
kzCvCXhNdoGafCZGcorjtls5Es6vVZprmYpkOVjERgq0BCKrOgKGMRU2AYsQKryxsReOThMS8ePo
G0R31DrZQ/IcRzkefZ2wHXQKilAz6EHR47y6jkfYapQQSRSB6qEujRj2ZAkxSLFd3qnB265bPDCd
rVIBkwqUUb9+HgocYIFf7AJHe0iR6uK9DwAIutEuAtG5QPRm8ifhpxYNuzTvbuDyE85V6XIliPsZ
P4q4uJGq/4kDmxqhDO/yBrlD17eowStnNRjyJSsmMBK4QBbDERI2uFP/5beaDrpfD0ob2Z2G6MTk
DP3loFRLI9eTenR3eGIdtKbefaTLV7emEAv6DU4dKPMybQCUGPAGIIIvZAb3D87WrlKo23pNvQUP
t/Ol7pDqF6i70rbWHmlmKxF2B5Dx1tosnOe+glsiMIws1HZgzxLRLrX8LXp2iv9xjTtsuGhPrQqw
TQBXMiM6HnmI24TVYECRmeO+aJV12XXuejTc9zigVa+XxTNZmCfCXBwCPSleOiGGPFMeE5FPtPCb
JOPAs9kWyaE9hRpwTzO98aoBAPoha7v9IKyV0OKryFOusS+cTHsZQ8bW1YoGY5vDvhBs08mB/DRS
leQSx72oWkcpZphsxFF07brDyiYVsK/kJ3Lladdym7gcMf/ld/qLn8nB/qGh4zRsS6h/HjsIJGqa
we7cXcjWlmY/3WPHNwcCmmkcizsiOJ//8wtqf3USO46qmwZ7NhOc2J9f0SREDqcOr6j3uAEs62Z0
AFoY08lgpc0TxvYrEqqgOzhwYwaOYDiHtPwyAc83xe0c+p+VhovP37XNy39+b391zLqq7XC0GAwx
OvPGz6O20OBDJ0oMckWc3ApthB3w1pjJcGSatol0m/ZwSgnof/2yhqoZOqJXyhfoVf/8srQFhRN3
irMDc/jZm869mjMeOFn0WRWE1fq9hBPh3P/nF9XU6Wl/OUNNwc22NU1T/zJHRb4m3I4Td6cibFuG
/jVqJWD9HSWfXG2Xdq7RTW8B1RmQ0ux7CQdlUfRoXDJb/dQ0lySMEd8l0xKnXXK2ouxYRAwyniph
xvA0seZuBxdUTxoN1AlUELR5jEaVoIQbg8U3LMXwKS2VS2pYB4opjL+2H6+klVFHkcBpeqoaRF1t
oryrOTZvLB3Bqm3hG5BxsnctJgBfP6ZqRmDEqz+wHbdTn05+QCgv0s1FkUHMtpzy9xpmTS5JtWjI
ovHINyQVm4Srwn6tO/pdJu+sk4gzJEtZhkVJEdYxPvvGPGpo01ZRSN0sT+D9SSpVkLcsNg7DNPDE
/XgyfCYD1QAgPPCzYfZQLMen5WiZSz0e7vU2e2i06bFMrQsXMrBdM+cUSqsumtC9JyieN+by5ZqF
/mzRHJDFNDsMNtzhgtQf4WIsD+SupPaD5UIlY8rHhIwt+L8cEWISX//5kHBUvKQciMJ2LNc1p3P3
J8W0J7y4Ccay3/muIBdV30Rpe80CeNwqHu7t1r2APh4AheRnXQcuiBDwPHajQivW3w+94a7addyi
5wCNUOIkUneaQ6EsTiAyJQBUSEFt8YDDo2moRStqA+lNaA9NhKhLJBJP+KZhQF/VTUTGmtG62Npp
b5KhGtowAQfM7pApaJM5nb9KYnrrmW1ibaDfqlN5lqRibYJk+KxT62CLUF0ZpvueqfuSeA43m+g+
rYYNv6q3QhrlGWvvD1yPwOW84R7+HAg4xySWDMMrrKd8vNPVAE5SeusUlPOsvgTvlZEzlWvi2W3i
biMMewM7EmE27oV1DdfWpCxJfghLLF9L9vWoYafXMH6lcJaCVnmy4Ej2ZTCgL9AfcIK9eCREA8My
n8qB8mYSh3cR8lB0psRBebTiPZvETCr5VqVcFSM878SDXFDbF163Wnq2u/ObEjSAMyyKoLvTo3yH
U3ftqElII647l8DcVw7fkB3zVdFb6GJMvkV7mxbmJ2J17FVQUtK8hOyQY1S1bN43WeSXgIU1kvCa
cpTUNtIF/haPgr8NBoIR8AEDtFrxXa3wLALrUEy+PSgAa4BhewU3aI5Mqe8TjmT+dolP9o2lmbMY
aRhF9RBPq1NtY2gE8WFhQYwADMQJikPjW6DVqymfcESmJqNyVUR6tu9tN+Bo4JBA90gxGoDDpot0
loA60HEpKXH7UmDmNtF2TZOzjiLCiYN67Rg5ugUtecaftYj6IniEEHAXmSgjI5ADViCWhSRljpjQ
HYr6XVzo4FLzTWcTxmNwMAzwb1UbVUZE84fDbleoGII8J6PvOLgX17eoVyrtHSYvWhla+ZBwuhJJ
rF+Czlb2bSWPGiF7cLgOluRpmEqsLXqTR7MwrywSwdaVFigMQ/o2VZldir5gFBS+2KoBjDST4MsM
0Yjsj5HWVrCcVH2RQdvrBTCt0Y3xVfUos5JG29rguHeGZC4NJD1tUGf9hl4AIT6golJaZ91ARnY7
2tdkrRzHQL8e2mZNufMtIQSYRStNekkSjC4mFSHNO81rX1qR3voqv39SqurRLPtDZat70bJCNVmt
ZGaebNJGudM9RmZYQ9eu4ac7SJvLOAovkZNyPjndbQUwbtk0WDEMRQCtgmNnaZzVMBB3gwyx6S56
jOLIDXqZoMdBwKZ00VlGEUN0si2K7KXUkWNUIcpoCy4OMd/wsPpYf3Prgxc0PzDFdvuy4zx2+2pb
EV8UF8Vd6pj7y6ZzgzP6Tmy/SnomgG5jRcj97OBRJu1HYcNoaVVvx8h2VaFHtIqXumju3Uq8YtaT
xXgoBhEuQjcjLnOwMSiVabQc7e4pNs1VU3ssuustWM2rsae4N6bkt0ZggkDvZCgYk4cybpH4xO6b
dOjYQSi5i3EJLxJKkhaQrYkm1W5ihvpUIVq+LuNxNbSBWPsSebrstS1qfAmsG3FiHJ/a1LvHjrXs
esq9bQUiKRfxC+5HfnfjMVcRhCVliAyAdGKwON2TK5hNlEiVl1xxUzq6kxBGo9PsW8omY3cA2m2n
9DUU2GHpsW+EgDLQihE0xWKDtEKe88HpEOS4entboBiIJtBfngn0F0b9AIL9ohBgJPUagQupOvQV
aAg4zhqqKwS40X6w2d/sxzQxFnkfMkaOVQ57EzYrTrK9UwfxWnMJHiB54c0L78vKrZfdwKAZ6JfU
B1VCVBpyrG3do9bUAjQHBSNpVNKrmtLUwtyrdzmpnOtaUoZti2xl2gZClEann+egHO66h9wFIVeJ
hq712NAC2JPex3SLPivs+a2kO7wr4StnebX2oi5ama772FTupQeovPBd+VDl5dboNX5+ujmLi1om
/t6qUMAVob3WgyFbBXlBrBTZy2qinlSHnR/rSCz6DZ7OUX/OXePFMRYCjgoLPObNsEVraKWHXPd/
1wnli/3fE0OnY1/ApWE19VDnSYiaLYcXZ3YH4VVPquL+7iXhzsohUA2e8kiETofyPFux12+LddbL
XaMaz5CQ7hOGF+RgzjV2vhQwWLxzW3clO7aRkiaXa39GEa0e0yl5o2321Lm6ArxYW3dpcJXpwbPn
P0O3iVMsoqo04Hro7lbLexQDgdjNf9tBTsQF2mwqUtmHHp6J7rI06DRzWAbmEoIAvnS/ewqsDsKb
4pAjF8E1L23UtWUzPihNDC27DXapG8ernvtTlTG3lp9ma4GviyUNtEF7ykYomoVqrkVhII0zqsPI
GEctQoV37zjHvnRJDOfFRifjVPPjxyCHQFzkxJIV/kMg2K7pEZHR3UutZNhU7Wfha+azUl7AB93C
JyjXGJppeivjJPJkiE/LJHmRmbIlkmPVDVGEmtLp19h5aJi72kcQ0XZphre0tm66TiEIiSrCXsn7
59r2T3XgEVEKzTdVAmReysMwaAZ5HESIdjmAPxY8CEdRczMNxCvMGjcyB5qe7o2pkaWwc62MjWeZ
tMOVoPpqW7ELLMnKRGNkZAk8ADwELFdHhLkov52ppdaMCnUdTLxwA8F0fTf45mvfF/7U/ksipGtq
03aL3vbGQwuljbxxZzu33PSp5WgVrL9renqzB4GkEowISYjVNR7JNZq6h04t7G0DhKkwUVfRWfKd
BBFAXF8FGq0pWaSPpZOQMzvZHEJPMHN0kCUCO0AjEKFD1sU5N9UzWdOrtBMo3WpxjgQQJpk8cIgz
7RpSp0WETrNBaWqZyLQKBb+LKurjiBC8qCACAnL7aMrwphsTHbFF+mFq8dkOLnnI3mMc/BuiH88s
k3p4o8FNl1UPaSXvChkekyb7KLv+GAqw8Y54cxrr1UCgyPazRUrTJNmHiP0bgdZTE91kASR8I4LN
yirj3DYW83rz0DcwvMvm2BbTMgUZcKSOTH0Uw4AmwklDzqQMksG05lXGkJy73E1e2fcNB1NtBvJf
wZu2tCTARGsIN02T01Wkxr6FwnbIsS3PtfWpgm4JUMtmkz3ODhAwy7ih+KFlZR6JmkENERKGOIVU
HuaLtIvJDQnlFetucisVDtmxYRiLO3NLkYYMIVW6xColpbUoyuw+kjWAEdYq8687X5uPlXA0tVU4
eKyzdb8Jtt4fPpn5mmM0SAULC8jyJEgv3XtLEAtqJuO7yBIN4lWwD0v1xY+o/nRt+ug53jadChoq
wu8IQwwbph25grgZU/Mkav/BxfC/HSx3AkWau7BndkuB1y3Adx+cgfqOX3dsXNsa4LaLx3iKCsYs
XcP7YLNuELGokJeyNgUsjKHbzzXMOpr45oh3/AowUIYMJw/NDSL1Z3ZtLI9URYUDfLY8YGXcoTNu
rjuL7YnH11PW0WdrUJCbuNJ9G2HULvkANXYBM+9JPBlxsBssMQ8228vS9qb27EAj2fqU07Q+lf7m
TaIHwSm3ANcYaMXp+GpQVdhyjzQmie8GcJ209R6SsLPqp5cLPf1Bw1XhOmRGTCW8ucwFbvK+UOPX
YkTCE5GRuFDj6PfKk59GTxZ2He+tns8XlVeBqujLzge1JVS8G2Gt3kYCG4gHpwyQ17XSkmToZsyu
VqClCKjgq2IUISScBNreHzcNCaVtjbxJs9AAW+LGAxrE9MwSLgrzN6f27swyJUzXsJelLlFYN2+J
hZo0RBwRUyI/ifAUN7GzSjwkxQ4ausCCRm1TTyXHMWMHNR0xAMutVTHVMa1RrJNg02pUD8o6QfFD
ArlRoi/xVcekjEA5GvM/bJNUjfe9yTneTGXFLgvQl3f9pbaxxltUBNJuOOaaz3q9pVBhRdWT5+Rb
QClsRNXsUQMPh2bKo4Yhu2NpkFQJdYgNammsM51FEzX3dJWUNkG+Cm/KUuqbvt1nIEk1Tu755wkY
acKA5CTLi15rfoh1O6aPQmUqi6gMdmZ2HblIq8iY71aK192ORo/GfMw5PaR+pegoeUwKJ2HBatpx
nVtlIlv2GKGWNd+KHVHFAAXyEjbhRfGo9c5HnewDsOXq1LlmddL1KnJY9XMcWT8glZoLIbLk4Blh
L3F4wfKZ6otYN+/jyKg4LLiPXVvBAbV3TMwivJQeTFvqqRIDQvRSlsAv8onQTEoDhaSPUFGvUuMu
aOGNDYG7mb/SMCJamNCTqVA5+JyjcE2RP/JsmXxjbZux8GmDk51MdVxllKgbVERULQkttbxL+v4q
gvuxbqdEqyQ0AIaosViBE60BAGjnOAdqSbFhYTJRwDWeJrea33UubqcU46hsdzhzEUxLKjyKlaTr
DGINEtmE9QIKakHwED14A0dUTR5UPKCc9RNz39QdKVVD9OobVGE05dRqFCXKCOVBYtx6DugjyvdM
x4F9LDotWMPjIBu9JR4gCatVRVbTzvXuAjqm28AbOWnx4bP9SpuMMPAok5u4Y6cwukj5wmFfKuaz
T+uBXQFyt9RDACHfO1+2e0KV0cA642eiEozMAWwGFNYUV76GHeENpcf2OOVFJHUzMGGXLre3iU51
TiVofDmauETYVVbTgUf9gpQLeZx7MrESfVJe4WfunPswFlfxiOXQ47BlAVXFSb22idxApyCxJXCM
jQbIc+hb8FOIUg3bUqwh7F2qCmVEkMlPdWSkbcqzzlCJeSRB1DCYVMM0cRSCuFMK9moCm0wAEe/b
GKdhRV1NwZUlQRKqAT+dm1W/Q6I9T1VcT57qYrgN8G6pCSd1b+Ffid186bbVVEdjFewT/WB5ZrAa
OJ/5hNVHkZPrO4TB0YRYwa5ER2dnUCB1CQ1RGFOWQTBq1B9otSV+Wy1KN/fWXXgrrf6tLNoDU+zK
I1qcDf/J7WDaEVuboN1hldizzamMwduKWrn2Acdk4T4rdqUqCug5YIO6rZ8TS0yn4Ck06otadbuM
ipQmIjSYTojum23HVsMbuGByrvEUNcTcrzrrpdRiGh3x8GCRMK0l9lvrKL8jggmXpaYYMPjGTaHv
LY1lYRiFlKJMfVmyv8lF9JQTAwCwpX8FdoktjdT0Vo9PMtHY16Q4komhRcZpVRMNfGfW4r4oU9Qk
4ZVaxFf6EF4AjoTrOAlPo4vzy4vLnVuq/rHIrHetiZ9rn81iCBPTnVJjopjj0Z5CYVSMrlpoPmve
6AM/KK4U1yi2lGyjI8h+d6WozHV1gxvWldmxH1imWPUlNKhnEsG8G8ZkWAtT//BGUaBj8ooRdQxv
1YMwcpgvfLVogBP+8f+ZrUjQ0EGpMudYFlq51RX/tuQd4OuN8csZjCFtrwzHagQnNMpiReIXBdER
s2gW6ANBQgAWD/P/3QA6oQ7VWwLJpLqopyePhuzYARjVGnutUiwgx0b467RTt1YX6xh1dO1QSwnw
gRlTO+SmLw7ztfmCgEE6pszd67gexGG+8Jo4YI8LnKcOpP5123zHGIQnav792o+oE5YZwZG+fuc3
OozDlV90RcKZJzPU4ZRFdqlHf5KSKVvjagJqOuZRdXmhjFkblXWEZfiPC9MlVUQ3mn4NKig9KkZ5
mAvB/wdE+W9AFFOfWsqwY/4NEOUxLH14Rm9/ViXMf/RPVYL5mzAsnkfQ3nIEEJM/VAmO/psFfs82
XBuFgenqdJ/+oUrQ3d9QHRgcqqpuWYzI7h+yBN36jWfTnalL4wgBOeV/I0ugh/UvPS5eX0eYYOm8
DRVGyp9L/E5rZWDafG1Xj8WFviCyfplGazwWdchS1ifviaCLrV1wro/2Ee20NFptayVw4hfJJCMd
pl1fpw36XthXWYsjUPRs0Xu0qlleyl0rUc4RhE7aOWlX5EnDGXgYNaCUZgMOnP1RrMdTQBppa1a7
8rT+1qZW5TfOoVCrO0s8jA6G1grWHWUxHAFWs7aDK8napnzKvR5ud44RzGUCHPz+tatuwkeW4fgT
uyORWNQvRP4aVf57P6lCE3YjiNpuQ2GdnKrSVuT2oE3YD58hHi1aot7Gr1J0rLbdDjvbcZch4PJD
p/oo9wWOUy+1rlmgikOVGTAO7WYlTY+cQyPoyeYxnP1oMD9aNlQxPx+HlTtg10jTTzshtSbhj4uS
qA6+6W41QDyNeiwnrYxuS/Uxdn/oJquusD1HofsANBvvjejrQ1yRTsvPdxt6bbnxJ50rJVk+jLlI
lAi5gdkn6zIhczsjW4thGHdyFtCHEWoKgUtIQkYU1cOr5R4sQNKrskyN50jp/M0Yhdt69IylDHn/
KHXJeOCwh6NWPGeUMo0Yf5pdfbL8zE95aB3jgo+dULc9CMpMJkEfN6KB9mR6aXZsTYW+AVP4JnX9
nT744XWi1j/yrm0gKUYjCSqe+zgYg0Z+m7bPBw3qKhMH+2gN6LxHNXX0SZ+D579zIhxyNi5tlzQM
JzCu26H0CNejX6GXTU0L4maYlMqNwkpxnGzwefqQD3xTrk/iO1sX3orhH9uwFxoYcQQcvUP+Xa/w
d6hFM3dlBNDFOPhfG4+6rFfK7pBU4tEMQU9QKasOIVWkfW/tQvipSydW6TJNNZEo/jA7974LtG3n
Zz9GR3knCy7bdEJ2a9UbWJIbTJ0AGaocB95UyHfSUzlJjoWWZpswcA4OdbZwrMxVwsdCBCFvM1px
G+mTtqIQQgSdi2myM2h1DCALS9bokDG1ZWYld/kYVZtMG977XnTrSETlwW3aE60SuUUH1R7M3uhW
qcAFqE9y9/miTMi1HBV2tWISyCs0SJl4JiecJgFOTBcGzbWki8wd/FQ0ymTwle6LoSYnr6SdUxP7
mdS/S8fZ+jXJbVFJenJloPhNyp69OGoBZvj4k3pQ83XIhhUNvYzygxFkP2I7eSoTlZpDvPabolr3
aE1QXNA76DxzYU2sifnCU+I9sJVua1aIkKvALg40B0fSxGl2ZStboZMaBQodEqpvOze3iafgi1GS
4hwl5YOM6l1U9njc6Xuso9ZieTFPliT/Usek9JuFfnXM1OpSNhZZYJF15VgRZS1pXhWFCV8Ca7GS
Rzd2UQKPNbGFdERr1L4PQISW80EYLKDqeNzXmbupfXWywDfXQeQWyxzpyaLNsfMNXYJnrANsVynZ
zm4U/BeVARDUICqaXYO+KYFjFOxIFpA+we81we7rfYbmHcyyDrgoOuBURXmhZ2DUi15ZB13w5gQV
xVUepNltfigTOey6ENPjD+o2/UFMF95IEizsmQ5LbdfQHtLqZTqp13Xbucp9m68WR7HMomRPu2RZ
9fZAZgoHSqForNPRrZDClx/crvS3toJ8TEnfugQKbjNoN34XsshnKIDfX72D4Q43eWYP8JuFybFU
XEx4iyAy+JVIxLQPcAXhTopouIVOf7KaMaAKpIzbep/5VnlD3wAXEVvAOLZHgu3XFgfvxulLWAG5
f18GfbqNXdDlXtfZjAhUO7qBHALDoDpR8WOY8ocYOsKFLD9dmaRnHusqDlfFZL8e5H6eiPrSONMW
wTrkp90J+8JdSvbj1qvkBZlReUVhJLstSTn0tbJ8HMqMcauoXub/+QHYDFsPx5VeP3Wp0M5Cq4wr
9lnlsogVf5tpUtvBPvSXKYSXW+lZpMS5KqYeqRknrRAfdRsckhLygHROnWGE8Crq8U0E2VVQyqnt
oaP36kq2IoWrI3mx8K8P9XFQ8/5EdtSyF7I+N0Gob9JRNNMmJqd0qGM5skiNgPrZwff0sdY4gyCX
gpg1oKE1R13v+avUUDrgzSQhVXSWlmMGhYEDv9q4FeZees7+jR+8G95oHrNiyrYpcw1gQnNTjqPD
kF+EHHYABGn0xeesB7XtRc6STVa3k5qzN83MPghXsaYoq1OJ/GNLYGu2Snv5VNWGejI9UKMKuPVT
VtPZpcAiV4iPIDqSvbv2Yo92oE9mo6iiR2uA1U4Xt191ptccmNOLVQIJnXi24MmixX3yG6WmRufV
a5l31q4fHHGos9pZ9BRn7+iNGl5cXaPvuw7gz+6h+Fsk7aBSkWwEl56GwSSJf6Q6swhZZCMAS+fY
hUaz1yifhZ2m7jpWZIwTTUYxWTN3sUIxTEv9+KzyXKv5Dr7CdNosbxmUaLqE8oaNw000Nu1dqgP6
zCr/tlG8mt1bPVxZbpqecYoQw6tGt3Gj/g9hZ7LjOJIu3SciwMnp5FaiZikUUgwZGRsiIgfOM+mk
8+n/o2zgx0Xfxd0kqruqsiIl0gf7zI6l28gMXuPYORiG8x4NeYRdDEZoqvLm0pFHUFn+ohxuOdJV
8FCWMaSTcDj6Mh2+Or0rzMk4JktPhIYujV0GWzJdl8WIKAz13+yy06Bcolyq8eb75PQHKY3nbKqD
mzthxmAa1p2A+jqkzEamhYj9Tr9H+fBxKnQc46xgT1/Jaw0OG4ApIwFfF1/GGNy56ZfXnIztKBQF
ir7U56o50/vD3VNE9nGU80UOyguTDvZjHbvXRfbTlmKecXbig+8qQoKKf2jxOJc10fRzXPz42Rqq
XWW3wUYMPhwxHtlIOS98RYx0vDOn04E+kQYavWV8IEaB9g6q8q2MXcyW2S7GE3COppwG5blfqI54
wbJiUJQ7UcsU0QesS1Iydu++CBN4BsK2cU1MTcrNY2n1P3UVx88cIkxcA8CuR+aJjJjpPSFyBFZT
jm/KRQEbH0qQ1afj2+jngjWT8p1laYEY8LZpv27fSutjGa1uHzP7ORLbKZNOXqxacDX1H72XtnTp
zKY8gmKk5WVIU+tMAWu+G8za/pHaO98ZvVMw0O9hyVmcmyE9GYHN5jsO5TnLlktUKePY9DbiKwVS
W0DD7PukklaOkTQ7FC3nzOBM7KM5OJuzSRuwGJy3lucL1JPQm8SLvzouI9c0myhPg22+z2IQwb0z
VbupTmu02dK/zaq7Bpm+qSWAIp7Y8wZv5HjJpREfk23WGcWpyeCR2E0m3ygP+WTpWzlNOryl87B1
gO7zR+eJ4xRG8Gwm2V0maXGWbfkrywjkOkaD7yMbxQdF3nn8SeWAgraK8YDSmARXgTuEFjvkVY/O
PdCgqlnw6Q6q+8fQM/G2AuvujnNztzN6yTwT/+0xnmmHM9yh2yPu5uGSU8dAmMd6QemDRFDRL04l
24+hp0DAjGXzZtpgTkvlJr+FoqUedPhbt0hvRdOMMcvurcqsDqT+zKreLs3PPkNfqiwjPuHKg3aH
d5JKj/pblp06xhpIhFdXYlv1Lc6Mtd9YyXc2dVeB9pdSWvDk1jhAI91AL08Z/o4+7RltQa3aPHDR
ybzxPSlz8xA5VREK0dT7fEGFYLVjmYITEpk9ON3xT88Ed60JqOJbYTsHpUpvscfTwedqGGiwVckh
Oep+aCqssKLFXOVGQz2yW85BlBokCK3WdpbQaxEseRiXFd2to/Q/kjLCzc0AUWuFZ87vKM/tkcGD
stjlsp2f6iD74neJTlVL7F9KirroQbWvTqL6TRpM8Y5732aJZuuDGosVkPp7PMeA2lUFmKVMqFI1
zf5gWXzuWexumkHqZ2jt2FGqPmYEn5Sh2RBTLGBl7kQx/J2dOnnJc9j5Ds6KqsOfXTocDqlMD11e
/8OyOBffSoZtiemAkxqgmSmNnlUR3cZECN4cIEGNkx084zAi1cXZGGxA43V7sGXLlgcNlX0wKPSJ
J3fv62bfRL1xsQ19ztg+exZ7UMCo3ZlP5xNFSsUJB2gbYl3ZpqZnXDh9XeElczPCQLbq6Ftmk2BY
O6IVVkJ8J9NibfvMI7UfNMwk4l7uUoU4bTBGvMyFd0vH4XUKELU5/vqbWTU04XrxuWmZBhDsq/md
ocp16I/9wu8sW+eviMAIt8y5QwwSGTZNGFpxY/X3LqNUBkOPWpfZEOCfoIN2iLLoWDkSYEJcoiJz
wgi9KH6aS398in4iQVCZAw1uXyJiwAbAH4AnwzkMWt7S3hj288w0JlYpZnQPhDsOUNqhi8sisMiw
M9mbfqRlJkrkh3YSzGOyeKsi80pgjmcxKSnJbjH7tfnOXTLAinxrGUUP4cCEI6ynqt2InKyjRFY9
Vm19MmLFqz6x5U9lfg4WNzmN+cKHHEkMK5THGJIHM7OQxxCunWb4s4xue1J2zk9feV9dnOODcVUb
ymoAGYf/ZjX5U3CwADLHGdU0Xe+Nt3xufloJZHP6MGJOfRiBrBq2q5HBIVFYbfYlzoUsz5y9joQT
+o2a99BvKRDUJcRX5W8aShu3lgdUqqGdY9BBfRKaqq2xsk+ReJhC2nw6y2i6MhkgU75gDSuy8aLq
/NUo78IZkxecoekF/8KzaZD/bVR9NzqISD7jSMaLMH5ohD/jlCTB7cpznXjkvgW1sg8bQQlZVg+u
ezLkb7Me9MmmtBTlvuW7JNlp1i/T2DukqflbEbLm6BXxATtzevBtssStHZ/62PC2uneiVxdgUiKD
ejMvzedQ9jxB1nPVyQS31woVp93Oif3Uq4h6nrqrnuzazCBodeU2EPTW+I8dV0aWx4pZzvuByPO6
iMfbLHue3ikz97EP3dalPTDxJI6YjgxMRbmNqv0B7pcTWrXFAdHvX3WgKWUZ4D14RdCH5sP1ZFNV
uKkYaGwHp9j3sPSzQWSfbNWMBa2KspNxgkIX06TWu2HGLfBgud4b1UjwtjW+Gs+uShzDhn303gqD
iErNyaUtiK4HDopwL/HG5cm71xUcawreJ5vPe8sWsGq+KTmfb/MiIOYo9dua1WtSj+4uy8XemVqx
0an7BwfgH1HM9o4Ssl90jXbw/IYtiq134TIM9smr+KXz7HfHJR0eBG92UH3lEyS3JWCCPlsN/o4R
ScVrLwNlg9y0gaSPVkXjdj821Az2L3wSH25fToc6PXEUTG7VAvCK7QcpofhIhqfWrvSPKF4EDUhg
33XrlnfGbBQxxPpgyOys1PhuoX3gMwnYDpKa/g+Dzl7jYcXpQPItWLRuNZY8Gh0OseiHX/wSLpBG
csj4L0nm4DdTW2MCmyZlxxOvJrw7MABnjkvXNO3t0FU63cbITp7R73KXT1TjdCaF0f30JFaGhG6P
zaNHOqa2+l4Z6Qujc39NT2m0Gz90nymu7/CVOwvGqoEkhNAG3rFqtqaxZe45UT8HryYeGla3geZb
ZPN9YoO7KBFXwqgENlYh64d8TUTUPQQ/ZX21S1lvnm05/1ATeA0512yFI+O5cTEZxUz6aZx895ml
XzwXpcesA9k+9MbmhtPZp/kbtLNt+JzImDy3XZP+tBN14EJVfOIz2LiSCtgxbZNLGTgpJ/UeOMuM
a3dpQUh1HUpMP4/91TLRX3z+WKGXRL9BYTKw6zzyDp1GSTXK7KCy4Vb5i/PcG46zbn2jDGcH2cMM
+nG/ZPyhPeauITPunmONlew7HjkalxlauVi0mz9lzK3fitvQcnsVtgisz248Trup6AZ2f2diL0rF
BRx3s5GayceAyaVYMC+08aWocO5oNnTis1DUgFx5dkmCH7AWHOL6hJNm1ztjCb9Z8f576XYc3Zd0
wj3QDthtQeKpQLzWLS2H5RHSyOy1yV09fkm86rOVQ4lTmQeUW58XN4xE52Htq4C9sbeugRHKEcIB
+FcQmnoVM+pSOr7YDys0rZvAZhhf9o82ISIh2AICqk+7hl4ZgyesbtJvQwH3CNof1ug+tVix5tT+
7OJx10UYM+auunY4a+hwYcUK4AUVynnjU1bEm8ersJufc+Tu4d/vmI/dFvZBzjk4ASvfuQgmukgZ
34Cr2DvfOhE8Nz5UMHtyVmQEUJ9jr//rpnjU6jrB5sPcq+DEAw3ZvjLLpGVb7MZpPCFbd3TRSkhe
JkyMNHmLJ03vc/uWFG4Mucx4owUTwGA7Jki38DuXJOGVG386mr44JS5Un06IWFOKBuBR4hykMESy
8gduKfBTTf1DoI0YnDfEhE+WQNJYwaWiFgV6Zr38tNPnJOGk0BQfPJOfbmmCYqmceNt4/c8hgWtn
W9F7EGW/8jl3d7lhnho9ThQpy/XEBkCOYGX01B8vtsa7mFl3oRFO0ShWnjcTFywkihEfq5sgrxh3
aQG5FJMjT4hv77GmvpEwVYNCAJ2rK+2dS3PSinaINxfvgV0ARETQ5pJZG0vo8kGGlkFPR2/AgkCz
rDu+PrPKfo7og6vc9SKOmA4gbP6wQ7n8LQz/nMcLtAz2SYuQRnP2/I1FLTQdEM24lz28GfTL79Gf
vyWwlaZCPsgbllqtiZWVBjEPBuJW7IVy6IM19URcLds/Xhp9Ll6/hN2c8z0VT2PmS+I4lE1MG+rG
jjJo95YrTjZ1uGt3yc9jbMNi0tXDiyGfa2r8eNRoY1PDtPcn5thL3X9GuX+TFj1Y5sLt3Qr6k2Yc
AiNk7wbHdlKAmJBZuEyDs8oYEPbpqWuaX7HkILek6ZYxdnWx5CmYlm+zKA36KAciIhlG0in9jt2p
P1B1ska/e85MbR2sFppRS2GTO7JG+dI5e/wtx7PiMEpqZ503/Z+oFdN1gQlZWvGvyXbVBycVLISy
uohU7qZoepecuRlWxgmCNye72uGj7ZqZLs9mbD9z5sUrml/y66CRHFpj8bc+fzZgVEC9BIo3SSCe
bEWLkd10BzAhNlAwaEVT7DtgLuwnSkaBszLvMJzx3W8tmmoOkgnxp+lgrSyNv0Zm49pdeOKIgcYH
gbMX02UamkOpWaioPV8qeFdaMhUXanxLghlXYtM/E9RFtLGL8+AY/tEuFNAgEMqXYuBBYLzRvgqO
tLNlsHNU3GZr/h1X1ZjWeizrKT7SXeW2P7iSgezyGu6tszLApi5OKAxQxHOEgYMqGwwJah73Rk7V
VVAOF98R56BqSAhgIBufjUfxhW1M7c6SqDDYYOg7CQhueEl76BMunjNku6rRd28emAzYJF64e4ZV
7968CeYOJRbm0nHbxgjGHgZJI5l82vUMFPa2Np6d+snqWXhtnGXjWF+Xqbgv5tBssolO8eyp7HD0
CxJoYeLRUdRntLW1FDf1avnEmPk92uBtOuqk1txjvllurCGqd/hJwQH23/FkFVuVXLAsPzZ1pbcy
FvW67yeq3fo23tAC1G0DL5FYuqd1VsTFGXdWdag4H4BbDrYuLmAd8fX1McbsJTs4mIfXQ9XxuFcK
LEj0N0qXvzp33ZswGedQ8nkjgUsGMGdTeKhWrkdVj6TTlbeHWIboDIzgnzNmSrrG449ExKjusAnb
+WZpv930Ni0yXSxOZWo8V3l/GOaawkfTGkKXehecLs5TYDffPBEl7itFY9fFNQhh0OicX6qAEwWD
JazAy/A2qUfsa1yGs1M0h4kqp2nwKc1N2yUs6+49C4a7h61i7bcM5Upo3UyCOKF7xVdVkGhEmX/X
NVi8eWktUsva3qpOe2fZDAAm5VvfmtYqj+ph45l1v+9SakXNbMdeV2GECL6Dupw+CvOzTsgKOOgB
e93iu26Bae8XPFYsTX20bw+jN3HNwXWQyx9OW75KNOdNFPTzj2nK1jPu5jRKIVnZn1MdYaZbkjdL
tVj5LIOUmZQ9jfB2/Gl1/saby/Iqy3jPWHLFF0F6uMOpnX4ojpUXXG1rbaDBLl5xQoN/kIq781KS
wLE44QUNnqjIGTetw5Rw8iP+C/bdYI3kfmi9ZlHEftRUxzjyjjppIYIH5DIarJOty3+J1LKH/bD+
UwkXoJP3e2rwOJYN5to6pxrJmjn6tyWsGj6xQeNKtZnfwestmSXtR0pj1mIe16Za8AJR3sb0ZrwP
tknJd+bjXYOz7Mrpd+kl3dEoTX3zSFWpnnWLAM7W7bA2Ce+RpTcmYDskqHx9MhN7vNEMj1RFuxtO
z22XH+gbX/Yu2VQk9SX0JnsXM3vDcFnqg+ibbZOp8ggw6kfQZf7Ktd/7HkfaMMtXtdRv9jC+eJkk
nt4Tdvb2cTmVh1iZ+XOjjPw541iIRTh4iRtlwtVDl0s89SRYVmvHM67MvrzmUmImOquBTdaU6UEm
JMi0zVUaP0L1UREsbywWb1Kkz4R6njlqt+GUOAfa460nIzfzXdqwV5XpOyEk+1yimnQiMp95hzkA
P0D8bDTr3m04XZCOd7z5caHXmPK6geW8BLppopWL5skn/jMt3LrZWHUzH2gYvCnH5Fzoth/jr7Q0
FSh+75OSUXpSzFLTOlu8aFvwuaXQ4Lingw9QfjgiQ/o1EgXggxA/az7hFWh1wO1nKQF2UpkdCW3f
OislpUgEIVCwCNxS7XyDr6ffe1Hwmrsz8EZGDGU3mtspitAdiubo54a1GYl/pxmVXr1k7E/JUdEw
HmkT9y0O8LY2hD/L3DllkqOXCS3vEXBrKW1E1p1DhpDFbrBY6hLxuHQEOe1025Jl/TYMj7U9TZad
ObeXJbAhXmoiiwtTAMYHnOF5MJPhO2ssK5RJBV0LX+ZisULXVj89TcG3amIGmYt+9WoelNiZppXi
Uunm9p9Cc4zNF8aTieG9i+zvmDl/iC6cG3AJm7nAW+jHFXWRDaIe2H4usdm8wr4obzKWB42dqFxQ
aIP2HX2tPA7O8C4bSx1nIa4pt1JmLaVzDUpIiVP0O5c2UYNKGIcW7EY4T1QOl7QvEka3LNbRngY2
f/HvcwRhX1OHfm78+WB7k8vNGAug1dW/ljHj6rDkBLZp/aHDdtg1REuniOMuPXP4kcf5S1leaKmG
PIf8miWRyL74Ciy9n/02ALJF846szZlOC9JEY7rQ+zlaztpxgBnWBuTWEj603S9MG66+Gd34BLeQ
u55FYrc7ssR7NUZhN+EpjWIczjy/xJD18IxRkMmVoJpPYTwkxGkzDqNDYXGeqO6UO+mPf4z8ByES
FGBaOzvPeVryOd2MS01UEju2cm5ovx9A4vtIcrnsnY0/p0YYFB7/VfFcEW36mJduglOO23IoIPgR
Xil3fmXG61LMtDY0TxmFsgYNGCtTT7/5A9GbS+E5bOF7bVb34LbQ+/XGwGsrPL+5eIN4EowQdS4U
tcBcaEUU3fNS+oid9eYx2oMhAKPDzlv4/lAl2w4KgWhDSv/uVhpf/BY0veXM9HILeRxoa+YIi1U2
DYrDmD480v6GOcdELTZf0MKZhElrsINcsMCzYD6fAMyvI+iSHt0DfoENkew2F//ZW2Ulq2tNKtHy
YDA/zKOZxDA6tB0WTSjoOOLbq6qTD0Z+3iZNP+s8MLDZyGsRiVtr2WfDdO5jm3PIdIuLiLExWDZa
0FjGr8H8qyzjdN1oG18GOWoLisfaM9UQwoqpwsbifavYjgy9Hgen+cgTLU4PbxNnV1hcYz8pkP8P
4qXutiNPxK4zzRGk89iEiZys3ewX3GsSj856OSlsfXgmcTxvEU38kNseuP9Ef/T+cKmJVpzaEoBe
PODQBowap9hRLa5d7jxjQSmAtXlDvx3TDtyp5T6NZcDcgPnTes5oK0+q/nNMuDwlAYzlguFKBFo/
wpdEU8m284GsT3OwglD39fi76UStJbWkrRGcuHhtkPZWsfWe8ZN7mGUbD0VierDeMeck020e+neT
0eaSGK/1AJ+8aOxXc49PmJ28u1gOo4o+D6oD8Ws6zL17QEPJa1SAs09yyjRtuI5tm2zJ8yggxzUo
9lihD6gYZXawDLiP/IBSN5eFqpXN4whsy3+zvDTkaq6vyksYisVfFKOka0fTuumlYTEKfzvM6mW2
OCTFgWtuwLUQNDU9uN69oBgrz4JN42Jp6vMYcGTZP742091YU2psEFWW5zweL3JCFI3w3Ye2/SKw
fWzQxNuwjqpLlPQJ8yKbgB/HrtKC8IhVo1IYpKa8vpoyD9hSqOCOi+VsR/Mp5zt5hMq3foyC7VTT
16QZO1PFzEfkz/VB+bSM06UIjGQDlKjZugAC145FzJV82sP1TU0QJLxgaTbxzyiff4xRkW+czDU4
Ew0BiJljkYweu9wprvxLooOZ21US7R5v7ZrSECxBs1lRChhdh4qS6Z6vQaQgnx+XBt0iZndiWyv4
BEQXvEMHh7obnzzrnHQmHYF+9zVbVH9xXy82uZt3Jxve5Jih7NKD+cfVS7Z1zfl3gkdccVVzMkXZ
Q8wd2SGteANi2GCS2te2jjaZVewzhjCq7sb1UANclrTC54YzQWo3cR0REa2UvJuu2KWcuMKEOmD+
6UaFpm+lONKHK2bG9GBHKYdvX4dDd60cdDHe/BfbeUg3SbV3huE0Ov6uLxgqqDnhPbEblxLQAhsy
vcf4+Iz8iLz3kkV9u/Pat3GhvdzUEk5fkiH09hez129BKd4yG7lQZ8MOQ0GoJKJRQYHQqpdfQW0n
e/U9aO9DM32ASYx9Z0qtO1ACCDIaXSRIve/EL0g3pS1193VLj8R6Nh7D24paxoLerVXLbUTW5Vs/
s8lmF3inrW8xq4t7cz8Gy6FIvU3FeJmTVrWIrzyb4eeySRwzJl50Q88E12JakCH5cNPA3OIU1UdO
rr+pst8VlLhuiuXJ8Zg6BRwCZ7arHh10w52YsInS77q99J1WnyIRcOJzE5vlgbNYwF+rZT2L+tKa
+ZmqI+4CwUsV1DdntHtyVAANO/4AMCMoAIodLp+Eo7kkS39fjzxOHLu6laOb+qszAN/WuP4Fq9fB
SAOyeX8zP3NP5q+K+2lojoY4iAbjplfaCZGxYmQRwMuV28s2TkR3Ttqco4z1N51JTDL4fLXMCPnA
kx+jO+7S0rOeLWO0nlHnAPDHCMMOY2FGe8s6YiRHp63oNvNETGNW4sNMCfcxvjVjrtwJBZXuJH6W
VjpdC/s2B0/pUNk/2Cf4c2feTGqdqKdYRjQVn+S0xE2V0+u1cYcWxLje5TXfa5OjxVr9yG0pYCHD
d0aRQOa8D+ozYmR4Wsyu2Ol5vPEUlTs1pKEEjFsYHYdT4krZwKCpb6jIWbyN3w10IXC/W+Vd+oNy
C8sYiHrP5XVAJ95W5O0qtplNwjhvHXvDJtXZha+gfcEZ9awj3ZKjJOhYFnft+RfVVj8HCQ/KC7p1
LmAtDPlcbbyWI7FNzYHQOGKHptAM8B2aYTFclRHUEtn96rOC6bRecww/CpiaLAzE/PVi3NRM00jc
BAy7k5wcg7MVj3yT6xUpOKjHzQBG5a4CecLjPdNc1Er21LCg6JW73gTQIFouS4ld0wRfxZvX8mCb
rHta7LUsl0OZRBxWbYG4PLKmKgyH60FS4MWGf1xI2xVGkEL7Rd517eoHvC2Sm0F0xY1Sk7dL9B7V
oO/KfUFv7N57UH1zDz3DC7DMV9nBqvG+BMPV7HknnOXRu94KRmtRucV59V0mVGTkNtUEXalYl/m4
nQ65yeaiTkCfqu4mod1GJpl8ov9q6y9E33P8VKH2GwSWhFdQB+6lggVRy0CEsfJYCYRx6dvyT5QB
KeYmPZs/qV1mOgfzouvuYtTq1MluOBgFRUO14nxfLt6atW2TOnToxIHv7guMMYDUVKbqsIZ7FAoK
w5SXiadkUJgY0dHYUrnAVdjyeOxWxcxjWQ7FhhEQtzEKhWk/kys9Z/emgv7i9NGb3X9Zj3zwPz9w
UehmtaS9DPuUCWjicljRjQDcLFu8Ew/PX5Wmh9QtRspErD+LJnMcOw+r8qPgTKNTtdqbDkYziEPZ
JVTGMyDEwA3suzO71yKwiy0cVhuGHM/Lv4GawkAYz1F+NNs5zFXUsoMM6bYo2uQgCO23bgM1diRj
Sc9OGs7Ju5u+SMtamMhHd4d6ye0/i2fVAhSJejIrPrie2bXR5B9mS3aCq7tgIQv8/Og5ttqhd9O+
1aUXpGfElaF57R+hV6UHC5hbj31iupJZ73dRhAC+6ofJPHZCI6NH8eHfjxOBQOJqhzkuz16mjlwz
Mxw3LKkGXv3H/b087OtESe+I3RB8GmCtht0RqVSRGSoF5GZNFQzTVCYZ9A+J8TZGDeh6DgE6w9nR
+vXapKV41Zd8q55O0rVnBUjiD8JxXNli6xvt1cUQsCWO86vx6/008XJ4BrXARUJ4KNB9uwmC36qH
Uw+VAziGt5+AkhzmHtREzoPYl+V9ZB8GmPswldYP360hq6/aLO1N5CeAnhUMHjLR2SaO9M+HE4Mx
jXxdzNHHdYibc211sbuTot6PSVlu+sX4tFAgGK9Ut8GKRDiNldzw2l7woYMQTuzPagnMI/Mifmmn
+pC2DIiTug/dmDNMYC+EV12SOLXwQ8++52bjbzIyKT6Dw//80ubJkRdu3tHtR9I5Tz+8CsurZT55
Q36aNLr2GM/HLLW2s6iY1eE5ifm/SBXOV8rU3xb55fgxFSMPy3ARuDtHkGRqXHHILftvbKiAbVZj
+QsiC8gefQp4ljM0sNbdtFicHuwGDpIRTCnsg6RuBbbtwZreHduiHoxFLpCqOmTo7scoj/wjIY7Q
rqRB+tOy1mhSDy9tor3vgqAbFsYK/r3mkSCUPq/tofniivvDny2qH0qISBbhcNccNVhFpvyAvNxt
O7R3rNPTJi3lPeA6ILiRlNOwK2M/WhcVqqbWFFQ0fYvdibcP/IP1Am31fYFBA/PF+PB6OtdGEvQr
VXz9cw5LTh//8TprRNSdmwU3Lg4cnmDt5I9wwLDku9odr0YQxNRTQWmJn3BrV5gyh5Yahvoax0uK
Ma+a1wya3WNVEaXme8N2ujUFb8LIFs14ywqNACmzEaLbdk7x8u+tsiLUELL8/aYxE3JI0bPD7735
91j+cz3/+2Xpaib70TWeiUEMxg3UClOBx09eN20JrlK/AwpTWw4dPyYJmI+tJ95qAT3BAPNuRaO5
m/rSOo4Rvjttnlm2MSY/ftquxr3SPp4UMzKzk6sprzIztPHZmx67g/6ZWE5/NNqY30IQeflXWfiv
1HWK2qtYuK60dfRROcYl8rJ077Ameaq8F+QTtla89KzJCb3ljYr/BNXEPteR9dMYnHGNlltgkGs3
s4390D6e7gxSzP+vtR0SGJU2nCPTY/gz0T04iDjatYuL89KBXsZ5CmFuJhlHhXgQDSEMvkdVYjfO
vxHI2fdBAMSPGsR/LyA893Fl2BOTTAOxOo3ddawei5ydv4zWuIHbUfT502iJcd3rGWNYGt9VzkA1
ACqC/WMrMfusgqbndXNrvFcSrMz/iRD7L4BYYDr0MOP/RJWzyL38F9wvDqaRi/nc4VDP/izCjcJM
UCBaeQyTdCJokVA8v0B+XUJ6jY2EwtRMe18BMt7uf0Sznv8DsvufWFT+pf/1w7iO5QubfDlXEVv8
F86vSJSGntE/0PvYp6Vwuy3VkliOcvNiN+0LN5IwiTpwnLivkIKoYrMGpwp7y1/wLVNGV9cvOa/W
WaZ5dX44oZGa702S508eSlml+jBzdYL6BJFhSvwqlDaNrS7HSYjSyOJp6hwHgrYhwYL+HLkSE+XA
pNNKh249+Jk++hUHpwm8UWq5+X0YbPAHy1MTRelfJvffpjL9vWU3FC6WWI3YckZeeOaxZvloHzNG
902LLZGAGPpHat6I7LO6T0ocipypgag527uC808MLf41djt/NWUW1YmF8ZMaSOG0h/qhokyt8WTP
DAvLZE4xP5npjyXgaOkV1QbrCAmVJD5knq8OozscIrPxrm7afNgdpKE4MepT6nCx0VF1N5rOPyJD
ECvolPVU+TznTUfBrP3A6ijnsWMuvnM1H/PFao7OQWbE74goRczMnFs3ZUcie5qkRIXpmUpguXV2
RRFhaKsz/2AKkD1A7YKdzVK6QfghdkysZVsb5kchlvJuCP/utsVyqRGjw6GB1dqmjQLlm9EwinGY
w0b3nUdVfJpx+5KRqOhOswvjjHL4m63CotqXHxOkGMFXq/RPbuTsUjnNZ1mxCNZ6mC84BY116Yor
VP76e07yeOXf2CWqL4wGKQnuZM/UUkCmIinh2817Gs352WBKiavN5bkn/Zy4Cxs90mJd2varDRSH
o2P2k9jJnkoEf4OrbcAh6C4/yoDkOS0Df53GhgpW8jCRR9H4p/PuPZDDp1VYE9onUtikC/Piel15
cKPyeXz8r8xTE2LH4y8rHqiLYw/F1m9qaKM+rFieF7mgCDLtN+eRQF4sbaqdHv/4v38HAjKKka6S
//yDpjRk6Cmt95GHKoH9LD+6A5HUkSzbaqG8nLlJOjLVEc4hEcF87+cOKJmFzW3ukXz8dzfDP1Ax
iE586a7rWC54ZouXWtftpQ48MzTzzOStREtdOEnhAiFfyztZvfTTCe9Q+WyWMt43Hj2Ema/PQTAF
qwI2lpkMHjHqttvaRvenNUC7BbJnB6hRMUh70WBSd+6d8yau6uhatDz64xjh+01sdxvXEXEoPtjr
MIHuCKbcv5gPzlc5uDRYIRbe8Z/XqxIU7yFy6e0aI1J7CpqF1WTAr8TfNlZwsnDSCGuINz2p8w3O
TAFpztwWEcGX3B8elR04fKWXoQVq+e3Hdbf3beVSzTi+9EbcXGblMce05m3aONN2aDpiiyN9fUvd
FSGfWbeN3IVRLkLO/2PvTJbrRtKk+yptvUdaIIDAsOjNnSfOpEhxAyMpCvM84+n7BDPbcqq/0vpf
96JoKiklXt4LBCI+dz8OWgoPDZWXweSQBWdfHBXWdeKI8WSV5TYDOHdOrOZrxtRxRsyBH5SRve6m
cTy79EZsEKebHYbReO86yzsjXkoYRZLtxVwevMyLNypkLPPvF+e/UWAJgCrHtqHOKlsQi/3LgyJt
TBk4rSgPOArWbH0pLjKL5CRknlzUKAMOKOlnw3VMYibDMuDFcOcX8Hu+EvFFDsaNWXNQKgpCJGgt
P5km/sNLlDoJ+0c+6tdL9B2bFK/tWX8jGHuNw5APD9QB4Je1bUOCGqOHgIfXS55FBqqnz/PkM2Ap
t9Mcjl0m2Z0qy7gdknFjirusYPQeMT4EuOd1+6GZ3CsHs5oGg0Nls0wG3ehVzAyrVcuGnlFnKf/h
KWgSHf7LTwFr1/OBodrCt3ylSeV/QHpWBlZ6MU8ltrGivrJDdUsAb+Vw+NgoUxVXLX3f5XAJWQOZ
YdWahGajaGLIY/UZ8bdXT3YTxxt/ekNOwjVX1hQLjjmZsH9/SdjWv3ilNlQUX5qu5f/t/SaGaARl
0OCEh8m4lnVI2LASDpUA46YIaxIy7fgxhc1d3XnNS+d8gESiV9Vpm31XEOzwgvzsUFe9mYLB2Je5
/1zU7plSleniYeLeNimPetXUPhtsKVdTAF7HKSp1AumDsREBdFXB49sPYyOpKcz3kjPFc+BMn8Ny
Y8zedFdVIR5o2jTD2HdIy2L1F7RdRqmLMYLJfsw0CV4ESt7XW/N/gfx/CuQ7XA5/uIo2b93bf3x+
9Qtcv+Wf//WfzwD//+NfpvJ//Zv/k8p3Yfsr9oLU0RC0tgU3wW9dAZ78hbg+Dx/btx3Jf8Af/U9X
gPjFsYQpXM+lZYB8BvvHtux1jYDl/sIMkb236/hYk3zH/1+l8tXflkPPclxTlxIwCGE/Zf7lLg1n
e8yKJIyOo0FZKmfUz3yo27Uc45vW7ZrzaFnZlnyxWNV9/0aCJD/OxiUdzf562M2R7RzHHm2mCBHs
lmRdkHbcKDuHF0Lku3LctxhdodcCQ+lMNOuFDCRx+Ab7LIm0DhJckfSu5oWBlThJa/bXjCyp0pNN
CnN9eR7fHJuN6tJDHO2Xg9fDLHbD6jAKRl9NiV1cOPThddZmqetjoyUTW4sng5ZRJHqKq4UVzr+7
REstJprLoMWXkYnhouWYMKpv4EnjyEGpyVBsIm2Y0RKOr8WcAlXHKJF3bC30mPKB6QW91Gk/7IQ9
XGXCWm4np6TIeUYGr0EZMgZK2M/PDDarrvK3k8VQVZlRvrfJbq3KENBXFqfgnCXli1qUUvGmYfgE
7rVmNNoTvNMV4HE3Q2+ibCvT4lbFMUaLXQ6qVzNOaAKxa2ycGmYqnkXKhzPmw2FdMxbu4dPGfQLA
EnajZCsZLfMEDdq7z5mQtjQuwK0CuClVS6aFHeghR5+rtFAnUOxMlLsZBc9ByePkQkOVs6tR+ByE
9qJh3MIO/YtIStm6MM5j5d845QKPzn+CZvNmg9cfOC2sUqarXTrTYdd5R/2nVgYPqkN1DFEfRy1D
Ki1IdlqaFGiUnRYrObS2uwr90tJCZqwlTSMyDyka56jFTvJPp7BU2dkTw5UcxEtctullmaWHDdMs
dxFHhqIGThVjTttkJS5mP7XNfTIs1cbyVA/2welIMjIOG4DlksJHluUCX3UKyUrULrWbcVa/LIBw
uuLcYT7nggthXHqYaCtzGdc1hQ34Q0O8uwjC3vTRoQ+zgaiA1zc4UuhmkA0sngA1GVn4kqIuQ2C9
KVOsdvX4aoeZu23M5KWuooZiPTgyMcYhwwIGljJ2VfHkbfu8oWIa71rcmA7FfWl0aSlUhdMc7cbC
3KdCLryTxNa1NG6jkSN0zqRM9ZnLMsZ9HwZb6AnP2Fyx9QTwYxFfN6wE3GbI74KRFnmLgMQ9s3ot
0RNCv4nYOCAD782WCBTYCYVmxF5OC/xmTESqtQmFLT5VAsgoGPWvO5swvItcwnFofIoebVndx829
l0uehHaBnaBafiQdxpmilD+UV1+DvIZMiQUB13gOvxFbAvFy9iDaqkBIQ8vzt4E2MfjazjBoY0OH
w4GwEbfNS5LcQ61kCzRW6G0y3lqmunabBMR2SDBzfsaJ+zkbAwaZgZS9Mx1JSsod1mBQmNgtlhRe
aTQNt/McAb8sVbEePLwmTQ/zeuxJp/tIfkF413TRzsfR0Q43wZfBw9cwzezaLaBVWClHAFkBjcTo
hNd2wasflla+9hX42SgWB9G+AeRQa5Pm26ln6CFcZvLiTSz6AwoXCpHZ+btBv3eJW6wbuCFIuQVw
uLD56MlZbPLctvdZsxxr6ctLNuLIEVbAGcIPnqI8O9XZQx6hG3Zx8YbGjYBpReGJaBI/TBl9VpUg
mDVaN7GGrmaWi/ARYLeJxm+ub+UneL2MnuqVg+1tGD2tWHs4piY0Chw804DzxfMb7E1hic0yighH
Vt0FXtank/yM8QBl2gyUa1uQwh/E+HYFiGAEhESE21DikQhGux3bjzC2xmtLoQKWGS71IS93bHrN
jc8JhPkMrjmPdmaLBavDWJN4hHwqVqa6XPaU14UrGlDCO2dvuhDAOmPO8T3CIYuaON9jxNo4lBMi
/uDksGtxSXFNFbinJm2jivBTNfiqcm2wsqKKPF1ynJcsZpQBlrrMyHUBDz6FJscvxsK7SIa8x25/
VefhU41lwatvxmHcT1XlrY0Ee9PAUzJoAnmX+8R4baKadZWPp1YZw8YE+QiUuSVLuxpwkYUjdjKI
y1DX0pytL04jby4emqwhDeaHyX5J/VeHCfAh/+ln3Uvi2Sm09Pqu1QY28zBpOxts1ZtMXNuZQ6/H
xPLSVT16CweVprPwhWj5RoQAq5wKF6S2zMV452ptooMNv020rS6LQdIm9TrQhjvCtbpVk0aZLzMe
rjxL2/NKfHo5qhzUluJl0hY+R5v5Flx9vbb3kekoLzGOvxYqHvY/Gx8g4c7h2sUZaJRYBDkGPBDk
s6ghwT5o9BgJjQxLoUEOOcJjqPAamngOF7d+UpDvGJMiEKbPUUlF+uTBija5LAlt7vDAzWhiNSWz
oCHzEHf+CNydYcpyGFqmQBZChQE0ZalvPMgs0A7OlS7lrd3m2h/hd5eLV3Fe4r9rFp9ZB0Ymy5jv
gh5pEEvCj57ZE00JtYf0L16rZrzvu9k4tiHXv18Ta6y4MNlzjAfG3t16ma0T6GnJJo15GGGmEfdX
mVabvgBLWY6co+zqs1TYRWt8o+RBqGSvZw8lGn8N0+hdrEYmRaN3atO5OA1t9D2frMeGhPdusO37
kA1InHEu732/30ZIln5fQmXB0RrM3QWVkqQsj6O4MeYNFk3wbc5w5Q4vMbWfwYIrMoec5+CXBdCT
3wgctJG20tZfplptrxXaaAvK+GnQ1tsZD26EF3fEkzvgzfW1SdfRdl2Jb9fEv6v6CdvgtHYoQ4VP
buE129bI3gfH73oqv/lAS5Mm5Sl+U8YyvjQi/GBcX+wbjzZ2aZ2demy5gXjHNMNsZUmf5llGBrHn
XCSH352Pr5t5lM9jTMlvuTYqOziWk050eJpoa9dmZjKIDnnj4T6fu29ZPyybsmawV3a4pJYaW6Hf
XcKJGs/FHZ5gWgDES1i52tFIr8oEnprrLhUwCaA2gK/xW8ODs64tHNjKpTh+iqfktMzdMY+jO1yI
6pxW6q0a4mZrNstdbICU085uHN5ER1gR61cH5zfkFzLvEbZOOjjg+UwGlmg3umpxuq6ibLnLYtWv
aiuBkuyZP/Mcrd0m6sX2wTs2bJ84hbvJsWqjbeYltBkEz5wR/V0jNQCkK47sVrKLh6yjCtY6aIzN
LtdO90573unJKYFF4YOv54nrq7kKAw6Ci/uegKpY4WKoyGCtslS+GwZ4z0G76ymIem9D+WrLEt+9
Ed9kPEXPZu6jRi5VvTJuqDNJ18WIkciYi/ugrm9ICwDR7JP7ZLmuy+gOuS3fdk7MllJnAAqdBjB1
LqAiIODqoACBgbngFCsohJ5rAXqmFfelThcgS6whLx8bnTsQI1hQJfXinsD2W/Spob9XYjTXE/AS
l/iCR4wh0HmGUicbUId5vOi0g61zD75OQEw6C8GK1G8XnY/ICUqw5WVvp7MTlk5RFMQpep2rGHXC
Au3hWOnMRarTF4XOYeDhg/elsxmR5P3WaY2Kv4O+OO1tghyTTnTwAxWAvnXKQ+c9Bp38sImApDoL
0ulUSKDzIZnxkzWGHgudHFE6QWJCG+y/NaLdGUzlLwtRk0FnTmx+5tWocygmgZR5IJkC9Gpa4UGj
eZt11dX5lUonWQApg9HQ6ZZE51zYJ9WvSD6KXl1SMIvOw0AqjLaOzsgMhGVsQjOLW1xRFYCLEcPF
C9jAjwEibJCk000bDZ+91VrrxHaQoHJ1KzhsXBQBnYagzoQouLICxzzCKb0VXH8l48ajQ7yntYaz
YMS8g8phkGeT71F2MXIGObNRxrtorJ9nNX/KOr1vE0EQAmF31U/y0hJrUPuiLq4K0+Y1QfXcqETz
jgxv5YroPaRkdsVO5DVvm6PnYL1dbpskPuk0KqeoO0a+30ajIZRZkLWSZzLHr52BghkWJraqxb/P
h3CvAhS8qKMAhik3PRtAje+dyr9XU/jmeSHvMIAk1awyKcpNE74FRn9E/FlDx9uFHG9ce7ySaQYA
wYQVN5RIqN5JZO4xhimxkoOzV/j/ndbB3x29++bTtCzbhdPbQMC7Qig3Hf/Jdqd4pVsx/Mdg9j/Y
fX53B9YQOxBro/oO0ce3002Dbwd394G6Z84Gxe3Ssfy5we0SynMRMbE3hm1ljKA921to8FhBM/de
wTTLQLFwVCIrGSVgsaYETwLnzRC5m38qyfK7CgTF4FhQK1GBQB5r1uN0o5zoUo0N3Bj5UjDnSijC
UUN3KgJWaCPYZqo8gyO9LhVcZXOSmCJzJPYIb6DnEMgO5V0pzG8Wge/M1vnDVL2nzOvL8grMF3Sx
On30besqqZqbGR4HbT7b1vmOq0lHZsG3BGu3NVBj7C0jx/jy0sRYPE1LPEYFLraEVdk8BnArWLzt
GxBKr3VZPYpWXoV1cE19oDQMNoU6ApdqAz/7vZoS+9zH9kVOLY0mQod2/zHVhMzZ4qRBtKZEapPW
E48CNgJ4tEihc5EV167st3kbfZCuvcsC4m8BJlQh3VvlORssiY9EUNa15gnoj6agCUb5+S6HXRpx
eM85jmIlTErIH+ao071ExJkTriuDEGoJIci3DpFVUZ4in72lJ43E2g4afq3fc4y8j01p7/0wegyq
q2Gs3lyxjws5A4l26JJS1KrM/m0vx28hrJCqHbakI4kL4hy31RPbim9ML0hVd5yejSi4TR0qsROQ
CXim1cN9RaTkTANxv506cE845m/TyYh13OlYMnG5QoEUl1i1e1EuRJIGFo0Kv9a4cI5CDFp5fEyZ
oBicupvEaSsOykYNo2PY8+xHWrG6qzgUN1PPBIAHF1SnigKu0XiIQRQYUYwdNbBvaa5sNpwAaTzK
uoneElAe4XRZUhDShQ9AsKw/iSOxk8M7ga67WyY3u2lr99nPB7ygnCIiB8M2ltuOSwL5fjGW6ywJ
VnjoDrKvOL6K6K1hWxdTIRBkZb6FqnqxwmrP5IptXGhdq4juJ/cae1tTsy1IIslhPrpi7/juDta7
MR7bhm1cAg5m7XQEirh68N5bPSkpiP8kGg5LVb5XMSjg3K4GzHEmHez5uIv89rYK62jdGeWz4yTn
ySUOG7TivTHG+VHEN7VHeYoPp3AddOrRDj0KAerbwUoABAjM/bPx6KAk9Nb4TbaMYErC8ZyU/Z0R
yxtXkRvpy+XVTGs8TlZk7zqsrPQ1Hbgud7IRqEg5LRFjkV7FwvOu49A8p4GM0NaibbPE0clIGQwH
uDzLetRwOO9RYT3cR5V8RZxhE119MGUP1lPjbBKapo+WcPHSgSYq0/KNehtqSzpY2CAwfFleizDu
Hos4PQZ+Ama/6c4ZE8+NEtEpJG6CAg21Ga+n22IRcsisZlZ1LszA308h/WRohD/yBEJh5hok+Bao
KBXLBlVu3jYHXWGNg7mdXGjOiiNHOT0k0bBhuxWAsURi9Kjd6djYkCvfjLZBtsmsYGQquGURA7au
D15CzP41NlLa1DCb+C0ogQZCs9mM12WMKcZQDCfjpaw4UfzMB27Q3q05SSryph1Aj3J8yDIjX4cN
akhcJqzi1JXyHV3r7DeLs5OVcddnstjwX6dbgo4kgZS7nwDjHKQMON0tiowgxs7MIz45DC2nBDZn
fsLDdnTB3acK3+LknJqIVHCNgmzbAT7elvFGbs7D/dT/KK0RHllLxL6kDNXyrKu6t72jGYoRAku7
LWXPviCfLl3FoDKr2usxaW4hDOxNRrErijYhKBm71Kw/VMAoMHGSH8sE/yflQIcd3PxwA/WZu2ax
GzMkx95zk/NQiYfGbw8C2ZOkbnjbifDOio3rwBu4qn0XZgCO5opTDntBcm2mR01KGia3wPA/4pbq
Ljhwl7gM8R8Fu5QwJbeoBQUDKyBReXhBYWocC/kYLHAfBpd/WDeBzdl1JhhfFmAIstJ67OlGWTG2
fS0MaeGQEye8iljfajSZUOCTsdiZGJXG4dRrJ2bfJqx0r/JBrF1S9903WGjMY0OHgosk39pE+21J
Dz1YuxoZB2ZYC16u8X8YQoLDZiLlJGFKEGZY9gxUDyiUh8Dl3GHEuOncZiIf2MX7SrtFceTW28Jl
8zv13joiM7/IY407l+Rm19QfAFTwwXEp6yMT8JVZnlz9JWwreYqSTO1wCd5aE77BOAEgmSbsLWC7
ncao/e1XTdgs23GE++oHhnHiRuFEyFlnozxmn19f4NORV7Slc5JzzQX49ZudH8/YP7nVW9bMUx/G
/c5iYHVMNLc17M1rBjIY+Ou8PVWFiLAQCkkeAmQoRoryZIVhhK1P+xrnYuKXFik0MEQNh43EPNhz
PO8ZJ9ewZ4bDmOfzHqWrOlmDzRf9q7FjU+PNx6ziAZZRttGXd7lJ7BsVujkHo89R5Ou7QyNpThXO
HKco4V4yk/doJOX7/l4nwki85GP/0++xC4UNX8lDq6HYQ44ve/TdYDM2i7eWEXMfxtAgfRz525eo
4NiKsvJsfbFFFR73KKegCa86v3S9mHbz+qu7O8aKGnc8f7BJXuqYeAZyqAIVEyd77rzq1MUUw0XV
EAAk7+21WfAmfn3puWu2oxRvv/+WVB5coYKkouwZqf3+B5R//fa3vn4vmXMTrDxL++9/MJYIGFbN
Zq6sWN7ChhIxG0vW71/8xiJB9/X/47jb1o2kEsnnLvDoqyL/QmYL/NYJvlW36Qi6bry8fiA9kV+R
598sg8HTdGSAXQPfyt1CgMgD6kBEdWv2xAHFkFubBkE56xEnI6z/YIX6vG/XJQF02FxAUKs8NfY8
Ce7yggc/FVniHjLadUxxKikeZveTXCTP0zG+uEm4EPdjyOsA9NhGg/O5SBBPVTEcOROoSz/H+6bz
8m3FVMqYHmRYE59ld8sU0lmFtkfLWEyKz2CqOMf505y0454ulZXLRXlObOsjlrr4UjGBSOfk0Qyy
6mJUKQN6N6KJS55mMsk8BNBNAR7Skxn0tzaYn7NYoq1ZEsGqimK3eFRylrQzHTpGQ+vKxaxImmvN
MlcC4SGD6/diWuekHgqBA6qklI4GoCcxtXKbMA/CrduPOfQhMoGRqtxjFvQclxoyuwLcc93Ceer5
UrKJk+E7Z9/stjJIjjpB5iPawHCCn9sU1Y+abG8rrkNbHmqLo4oFfdFl7pmrb6mJ2z9trE+S/g8N
h+qsrs44sLOjhXtzwP+ovacUY8onGjzhZwJrTr0jPUsN4kmsgGpNj+3snpL0cZAF8xZrvAl6Gzso
aXI/uRbxvMFh9o1hPOd9dGuOksXTbLPiLiXO8X54jXL/Vn/byoPj2+HlgNElgCyTISnJIjLBR4ib
X4JabEleUzwm8gdlu8+2gYIzMJTNIvFS9Kys5dL8GBvrpeMnVAmDka5n0SEy8j2amWGX8qHpLmUP
mpRBpbuy5/ZZ/3Rrm3HDVeo4C76F7s0dwlvfYHNeKl5lxDLEfqIbrpPQ4+RG+kuoxypg/wN9hSdl
VuyDSkAonPaDJIwZxf2PduzYXnHOZQLOs1IeK2Eb57Z7lInuORI5jqvMO0roV7EkHBIh1Dh13hBc
yT8hBWQoJhjsi3mVxLikIiJjAacKzGjI/ZY5P1bS/3BCtZzbihmU2Y+44ue2Q9J36GMdAfGXneJ0
HzVMHPaqZ0zvGRQIgZ4dDnUUO2Q42UJjLcMNrq6zkkAPeese6BA/AvjKnX7rEIqsN3oksbgZr9d5
ySlVBogQLvkWwxk3Yec8mH2yR6W0ryQSXDJ0ZMMkM+/AZOAb1FeES/E68XmAoy12DUzNFQzEKzgG
z0Mj3lgracgqre/ksoiRgwgq6mbQQacPil6qlQFmWQLwpeGTAGLQPDp2ygBhdtjYWDdhUVFpOWKN
Yl6TknxWF5Nh3cEhV0ttQfI+Fx5aSEsJZPvTTRmELnS14Egh+6cMWKX+kq1ThAjBp7ixJuyPkfVK
hw0fj+/h+vfpl6jvg976MeYDZR0BM9eyJV/SFQTt+YX+oziG35im7Q9JxUfp2XRYcZMG8cDtWH5r
XJBA8zBCiRyws9nGPqu/ccjy1xbavSZeOGt7bJKjH4SEAzlS5rl6RFG3uUgZ/vq4BjcLTljXrcne
ESCN24GtM/aV+rvol3qjaE/lOuEj8ZqzcstnYahraJ/ZhjFCEi3PmO+P0h5vOjPcxZ3Dd5aeZqX3
R0M7iIk0PiaRqnceDju2qbogyLD3YUjXUWfULJyJ3rtz2vLlfm4dBiOSJiXvwDT7xYhg7kAAs+dz
6pqXpnFea7ZgrSoAmfgpiR7vvvaddzCrK4PLprD6T1kud1V968pyO9uMASfai5g69Z+JItdT1MGL
vuDJpmz72N8adni0bOM0tTT0RL19lxJKNObkjcDEwXfKHS9t2fQOszh/FCSQmMSwWZAbcnBPEfR+
POHGfQ7xrxrejTCAW0QR1aLEca4TmxBjaK3IR1wHihikLvtUeK+BEEFscP1NYBmH1JmvmVPdOa5z
a2WQrSCMF4UDPce6+fq+c0d5HhaZiNNetmvc8j7CBrai02xlYm/DNw/cKMYfibuNmh+kazzo2ZMb
EYTNs1DDzOdPw+/2pUcEbWKmspoUQzYlMb739y3o6tUgXOjtTXHlF8G9Y9IFO4/NPrfffOa4FMip
Dwzdt6OGjTf1U1In+7aJzqowri34AnHEqjj5tx7TJKtjUBR2hIRQYd9a4gvGTGm05/30sndRfiGz
nMcC70ObJECKXAAeJap7A1a4gbzVNExYJ3FYxub1C/qCg4xjJDwZFlqjoA4gJNJRjTeNr8gr2Muh
GwISjLm7bNmDXCIRnoRvPyphP1N7u6bdiJ5brsZ4djOqBtxXKpd0w2O2ontgVSHDrAzGp+zJt6iv
p0Q5W+TAN9EzMu6z6ikZptMQ3wvVfQggcUqmgJRagrfDhQftPuuGG7h6IP2RbKjJqUrGxObCXBLC
ab6uTdT2xuAYj9V3VSVyDwOeEXMpr6gm287CfqkXodWr4FxiaS/o4+xdTPChQkuhD8Gtq+9JPzy3
KW16Mo5vrIiQTUdN7NgVPzyPCVJq9y9eBrmla9/r2X7N6+JbkbEt6OOn2hm+225KuW4x3bHXKHac
H10eAPiLM9gEEe5hH3WCRApCQ9G8Kz7PwJskNwMYr9LcEvNMAX8+hInR3SWluFTTRoqaIFg1WQTQ
zQznGT1OnNuWNfnfU2ltYqhpq6qfJppiYq4EPGTolNULA32KL2OB4AXH2DDTt67GERDwoEAWs3ZO
V19h8CP3xhuDnSChp2dEv5Xh95aYlZjrc9Gx87E9npRYSM5MXm+V7tVxoyMB3DdYUDjm50dvNt8Y
mpEIGYe9QUMqz8viQ9/fQRkCHuicNSM2+nkl3bOT7TxiuTwOBOO4kVDhRmu+KF1Gh6Uxh+/mziyl
/SF0O3XTkida9dL4KGv+FWV8K1g1RVsTP8rZt6jGfsYaAN3EabbCMecjAPPV13bf7X5Ih/lUFxrN
yjdM/Wi+KYaAjUrNkrkUJxoGPgybV9Ea5nvbwMYzRvqKCTGSEsH9Sl6uUT62DvNIjmw5GKfajJ9S
CdOGsKriYHWLETg+9yglFqykcllQZCgIzMvg0Y+dFxGhC4T0Os5p8K0Tw9lpPTo16/YMW4KKs6L6
hJDDkiGXuyJZ9tj4iYfl6bnkOMRUASmk82ryRgmuJjJGbUwbrKs27gQIMmhB06fTocjNrY3CvzbB
168jxiBYmK0RLI96rpd4PNZtzpSOFNXajZ9ruQCkkeU+8CRpC5nesQXCozC7LxhvDs3S+Gu2W806
gEgNwQWNu5+3poCLmvXXM8PVoa8nlgzndWJcgeOXdYUP1yZJGt3XdVhvid0EuPh3ThnelFH7Ihfo
qONkUTuCMan1LSahbrg3rQJz8ABUHT7gCfVm7aK4Igadq5ZTRdmqa8qd3b3lTU9cCg0Pk1up6FLD
9gN0NXkaYTcxt+ZRGxc8yGoQ7MkELgN7WL1hswbSquAnZ4k6FniHApDXwKAybhXuFUKaKZs818Aw
5fjQHZOiPlQhBF+wUkCISQ+CYB1G5FKzs8nops6tP2MMIfh9lTG32qM5i/1gpveqst4roN8XoY5+
ek2/YHXXm8t5igCqI5l1YuEj6XJ2Njyw8oSuMRV6y9Gu6CuphFotVYJXimle1efsIyOxavzpqWMs
NMrivivHSz1IZ42G/61rgSJY6sWvPpyOqjCjjSFNyfg+j0FXWozpGjTLuQX7H6R3XhmeF2YiQOWA
xDC9d3pK4bPF+AlKH0kpHkmpLZO/LuUAN7//Kf2cvvRgJqolnmzjNUudT0H2eSxkcbYKnDPWEF8W
kkdbSMtwxIW1jUfoq0v2zVZc1gWUEoNhW7K0NJNkBZx9+Nh9FR7GtrsezInK+1kyHOy6XRCZ8ZZ5
NPQDCqxXiyVYE+diE1k8Q/jU2Nskx7anVitiiDoT8V9Kf+9MNsHwwt170zfGM8wISd3tvG54LySy
TF4FD+Pkvphy+sY44gn4LQ+42gfNnTvXU9Ezi55/gH15drKeLU2DahMC8VznPUlR3zgulYDR6vUA
McZQbXiGcplm7W3i2JTCgpollzTsukIda59Zfeglb0vGqa3PX4AEc/H3r63GXndY2kUV1GyoRgiq
8mqeUA4EOLM7tFnXKj6dYvDWpPkCLP5Tshk5flLQCVbZvfFiQkn5MpiUtbgmoWN5o0KbjRajTmXt
ojbGBQzKr5rM93EuunUKHSAPkwPPvpD+h6fetyFRSjZ7aZYXOwuCqpfltwm5D3Znw51fyIfB/dEm
OYVHdL+yW3+vuv7FScjwNPlVpkjYdvxvwbK0oukxI7y6XCzRc8yVLeUq0j4hdx9SuAIdfIGWwNyB
U5/B3G87chBrpq0DjyCO4fjmFpEYu7E2viCf3EXroC9+1gWcHr8PiQ7AN7A16CDVyIMhNu8jW3TH
SeMQWrgI/btXAkmAkIiYXa96jU+gUZNxT8eRC7BCFHCkTccnT9VXkXTivec5K7j1QGHqp1jDGeAF
PVDfl55iDW4oNMKhk6QGeo11aDTgAZfMXkJ8KCA/mBYICPSthyUkDabCG6UhEZQsvzkaGzHI4abV
udhGx1EyuozXkcZMLPAmfA2eADm2diBRJBpJEWk4BRWi4CPBVcRwK2IzOyDmBNtSIy2UcZAacZFq
2IVMwF5YGoARVlsLHsaX+/j/jNr/aNQmXvD1Vv0/mtOe4/ajpKOy+FN1mvP1t34zaXvOLwxjJKED
RnTur07s30zavvzF80xH+qiXnk2RzB9M2u4vgnCG7Zn8iXRdi5fxm0nblr9gpXaFT9AEHzmJ+/+N
Sdv8czzBJkKhXGUJ0oT8c6Zj/cWiLU0RYROGo48Trzm4QTdhvrpXZtEcVD3NOw8j67VCFMZdYh2L
sJrWDKu2sctjrEfV/sPb9y/Sjab4U1ri15fjSofNv6lwtZs6vfKHXEfKm4LvMVdnEnVQ+aqo2iXy
Y5jd6kYUb7ReVgBtmJ0YQ3Wjh7+/dgT++vH9i+//51jJb9/ednh3fd/y2Mv8+dv7CbqhT8HFuZmC
76U39A9qCg64hoszPqWMzmSszQNORdyy/5Ts/HLD/57M+frmXCpcK0qh0wn7Lz97E42gv1PTPqf5
qJDJ5hTui4UJsqcsqInlI1T3M7vwtHSXk5EkPxx8mrr96Jy0drdnn9eAGtbVE2O7HP7hg/lz6vTX
F2c6iuvNE6bv/tXKP9YsosJo7DNwg2abtPV3xcRuV9eBiXkIok8PSoXZaogEUHgbA/9k1oeo5IN8
yEpkNTas9Th5u3//ur4SVX9507gbTF8qx/QcCnf+/IlNELlyfBH2ORoCJhZ1MG3ajuFhEfg/OY+H
TzasSYsY5CZZGIa22aAI/OfqVDboL+mhTZiJWu2wA+k3n+e5c3dUzPWoamFyI8yT7w8bcHvNg1VC
CJhdmzEdPKzz6Ew/0MMdeki/OzWwPYzgh3hhDxnFYfmK5vsE2NW+N9LqlpssvfKBegvmy3eOSHZZ
KKtT7893+Kh/toXdcOQxSK62HuHCxP1uOPJZyMK//Pt3yzT/dns5gtvKEZ7pOi4ZsD+/W4kZ0ewZ
BvY5LkuxCwPcMo4CGgrAu11RwhOvlgldLS5pmPGK5qOkPw//wv/fCzFNVh4iKiY31F9utDCxRBbN
s31GZkJXEgDHqcO4B7m1r2T3MJPwV9XcklG1j12XHzvPmB7//Zuhf9Y/XzkOxn/SKcoVyhN/zVHH
5A8NBwT+eQiin4Y8YE3lmIk31Pb9WztOdnxG/7S8/X215XtSvERwTZg8Ev5ytYohsV1qnm0IqOow
NXi9jVY+lCEO2SA3dv/N3pktx41kW/ZX7g9ADcAdk1lbP8TMiOAsURJfYJIoYR4dgwNf3wshZaVS
mZVV9+qhZG3NB4oig0EEAvDhnL3XxpExE8yS3tgdQphs9q6h06zaxhJPLZysv3/99jK0/3gChO1Z
tiskb4T/w8Xgh8LCmmKJE+Wzc5WN4iwC6L5wXvBJBg+mP31yPCPZFKUHzCMZhx1e1WtLV6zb5hKf
Slxb1xiLfJZbjnMcaT9sAzd/EMTT479O0Si2GVGHSHuxG0y7jAY5LRW0pmjo/oXNzv7zyO2aknnM
XAZPaf94ZVNxtsPQzeRpXGxv5VyHt+1S13M03hid4jAKA/9cG8pYo/CXV7ly+m04uSgW6uZBgUsa
a5ONVZ+VwHQ8tOJjmwF8g47fj4JESNu4WQC/oRlDGigsNCE9ZXFjirwdfXwaDS6VS6dmjZ0G5JD8
/Xvl/cVbJaUIsHNxuXrmD7dLlgeuLrKa6yZzmoM2UGObJod7ifGiBgtopNr+/Z9cMl3/dHm4OMSw
dbEMsX+8P3TttxVddnFKFrdzQTH4rk7aO6sGhhU4bbALCj/ex7nwT5dPPqG/7kvWlMW/mJStP849
TPQSdbfpBZIVivfnO7WOuypvmto4dmFm7JDSP9Jsy/H10mHH2K+R5WBErpflO3Jucc1Og5lQteSa
2uhSAkARUdRGj6U1tP/CiOr8cURdjs3zWY0J1+WWxrLyw/qpRkRqu5YH4hwBr2vgvbGcLl1nA6Gm
bhSgp4ZWt+bYyF2z1QmJ+qYuQv92mVcinGBIojGuRrRXTqPDrtzVycEZItLKgwbZjRPQNuEyLkvH
O+jR3wasylZJpLB+2fxiOkGfYFNw0lbvnHWTR9dB2lg3bI6aw9T5EAFleG9G/qqOfEKDlHPsWno7
KvXNvY5xTFx82hm+s32R6V3TonZieZRtpjmh35pWWwsQzYH4a/MOvbpVVae/v854C/94pdGoQ4e9
5PbiOiSYldUfV+J3i77S16nUhSD9KqJQqRz3DX3UeVclrrFzy+JW6HBk0u7NDeVNQlI5dvJD2XSy
QouJ2sYCf0xT5pHGBCyW+A6V4qqZjoUgODE1XATfyCWSjuoSy67nQhZXc5qNXDug7WIqpIT/ImsM
PPeeNnayz7MM0g22g41FrEO2BOeWlM0Bvo03TZRiKonwB1JAgJ4jo2ndIqMjRE0St3uJaUxx585f
GUlfYxvTXGxU4MFBbQWTTO35sESpMIu5jmFtDQPuFwFtIqZThh05OI76EPaEeSCYJme0L072GJXr
zna7HcsDLqExO3WNFngHaLyIgM4EEPg9mvCA+PS3eZ0NV3NcPmDJfmBcI5KTZRGO8+cp0dspj9Vj
bJNmMMSEDwWNode164Y4/QkOMwt51zGG3o5GV22Gho62a9bUz6x536SxOhfKR5PtRN42E4uWZVLB
uYuod1cBiVAkAOqjLPtw3cy5XHuQsDcm1o+jABafNvY7z8yXC7jPKQrpD4pJGHHUM0i0d4KUwpni
jtV3dD/Juz0rOdIpH823OHUirFbOh56m5BZBrI1oj/Z0RdVwrzxad9oziXZFfHXcVWVDPwdkyJUz
3CS9cK+REe1n7D4kN6h13gXe4xjNwaoiJbnxIW0E5HiADZvegFwmV5O0JBv12ZVZuJ9L7UOoigMK
mYteXVREFUg6njCOu+huGNDomD2InVzFz1k53Uq/PNCNGx48dEZqFCzku/7BzQYAq3mJ+oCAYaCi
ZEtkFYa2rPHuYwtUg0/bQhZFi1rI7QBfNjlF+PyLcslgNAYI8qYNjMWh3zHEUEI0hriNcsCBlNFT
VqN9QYOySUjIuOnCYlrZsK7ejXW7FKWvm3T0TmG8cK4V+S9kUI1bxOliE01T+7onsY5e/Z6kR7SY
asJeF4NYifWN4bhrUSQOuloTGCuX9ZUFcmrdeYCm/frGbtBcmdBJDlxrgkSLnvWMxXsjgJytYrv0
uZXycYPVAhrMcoW3pbntipArFZMeJe3wS5C06lTN1UsQMQcHwVzdkcJyw0hmg7ibiTKl47l2lDmR
DYyvS6mPBrfGm1C8T8vxIcgS+zyPrCwEO+l9Hcv0BEH12ujzHVXY5lEJcrHkGN51GDLSSdEATpHI
BO7nBIbx1ilaMH2YQAlOGqqrIqKfniMokGlKdvKcRvdT2nyQQgOuV0F9UBGQqoVWmrrBDd6a5o4X
CMg1bb2r0A4/yCCcTl1RfaFGPV4jkDKRVgpqeryrK/ybyevI4QorEaBbyfQkw8fWRowQ9b330p1J
o4kfqqWJTCZLAz9VtLekeAOiLwro/qXA9/MlwG9ApU3Rt+tgr3nYNvv5Y2SWwEf6SRFEJqp9lrTv
EvMKfJ33Fsnfc2JB3qycGDctxL0oRLYz+UF2DZ5yPY4eLHbFH9QVeryuYQicGwoAWU84CJE+e8Tx
5tYsAkqdZmzCjDbSM8CEp5bt8N4Z8Si2dHwZCKpPBUsKkqioQ1pWfUeakoIym52LKgmv7dilyzKX
j6aOw50b4BIz5ufYmcQ2babFa+zlV80glzbVcwu5vy8UpTHlrdkbtaSCpVROe8s9J751mFQIqV+r
e0HZlLYEfSm0ttJpU267SpFX3LENrWzrdekdos6LXvcW8YZODspSpvpMYyt8aqT8HJl6AsMyZWyj
ORJsROI+r9HcFu4YPAHPrm7Ih883KeS3TRlTeWeyLsnSlivd5vMStvBWs0JDJB61h5aq7LkYgtfx
hLSjUcNeaEveGrG71aRS0vRQeiVKZ3odnbU5sLqWFLC9yLxJqiB7Hmh8jVYaYfZlT11o50qpxrga
OuuuCRt+XfbnUCn/2piv2wHj+WVzVrIz3lGG5JS1bVyvLD+p9m1fEnRDjZ314uOscBJpLZsrhK/J
fRauIODqLRgg5zRlM6JqDMGtDXu4KLAnmal6TZnLO0WFDxYdJ2FYuNVDMQeosbqUhsw4YoW0tXg7
SFRSdQpA1mBwAojODGErmIwKEtgohqsyDOneshtajU7Tb8tqP7Jn2MSxnLDtZ5qLxL6PDEXx02Ev
EdghHuQmc7ZYqIhXLPPXnqHzs1DnaWiNQ1A1/QZleDSd+pm4ULvWd4oQhlaCHIpVSOKobbzBfCFX
oTHoJe/a2eseii/4YOb81jPoSTGmgPAFh7so601P3NojpvmMkAgbcN67Rk3vhhzBOS2qfm8HzXsD
9/s7gAYQXa3C3Zrk8yFUwbuWzVC362Vz4ctRvUwpHPzOS8xTVsGy6fUSYiLLL4UCku8bjjhDJLrv
kPrc+gqVTNDVelf0/nkYuvaedfjMnwsilPnOLq/p3+dK4r2n9XA0nF3tIRw18EchzkJENNONrWIj
pzhPQdoXqAbjDGjCpNldCrJAAmPYJzPeU42E09A4ZAB16fPQQkXv0rTlfQRKH2uId0ouDfKGpAvC
uo5g6+pTMtj5up2H8cg4bJZsiQNv8tiPY992KxTcVuDethVt5mERNacyXiLELfNkD/lN0LfIzsT0
nETLAoyeejwZ11pJmmJpf6NCqNmhlRHJMAQ3aSMo9KGI3+uFReWDgtjYUC2Y/DGtdRpILuKmZZ2c
+YdwIbpilBy3vgKLbgRklWPGC3cFoL5rHEeWvWoaw9le/mLaxP2+dmHaZ877PLLGcxoG5ppKHspF
G71QPA84jYvWPsv8KIAirbtycq7iuPS3Ye9m1wSu9jhgVcD9jrC8zY0dMyPNyTn4TKf1S1wNyP19
+TyU7ktdp2x3wX+XYUr+a2B+xFWQsCUp4s1oDHdD0cEAbTXXvx3s6hY1HoqusymGm9Lt2ajI7r1t
BFedhvXO9V1Y9WfpWM+gZbi7bNfBD5juLZ0wd8hPVT3GkK+Ldz32f9jJCcN0RU6D5T4QYIjH0nfc
TVPGz657WophOibc0qugOFvOF13OCPzsAmVO/9ZR2ZVnujs30cEGx13EIs7Z0daMVu2sHjW37FYR
IkaExLPy62xfaGveTgtDvdHdFY7jEGlFuWkngiPo0V3Lpg3XQ6quDZt4e7OE0mjBqX09jFa8arV4
IvF0NVm8bWM3PTs6c3dJrK9oxuAndwg+iYbqA0kaH3orPYD4/ORsB6spafHljwNB6ZsahPNa1vJQ
tE9Gj6+myJBUYT+BreC82DneezTCOdxv2oR9TrYYb0YlARzB6mnQwtpoPbRzQ0omJMqGPKEpJxFZ
1AiwytTgbWloYU405uOovB/wRSyKiS1dni2SIPpP9Tozp4TTgyipTdDte8250T74WKTxC6IEZD/B
36wiN5XqK6wvUm3GpLqBnEm0y7DzbIT2re4e+xpRWt7QTqWvloQbUwbWWllI9gCo3EXdgN9i1gdr
kT3MQ83eI3K2sVOz2enUYbIzJtml4Tg42bZGlMk2eCROrFZyZaXobhsNHDqxjC2bvqpLRtayebwo
fIHRzbdNdmOI7H2fmc84k/yddLW77gDBCae8Nbx234dmtx4CBnR2ahvWiD6h6wl52hI0f5N8ZseL
lCLu0LaF5WZo5RMTA97I+EXObsWYxMwdEd3KunPcSMO7940k2dtK7kSL6Kycm4e8JLYRxXezzfx4
xwp9hcfoqgB6wBDKKOfRJjSazxNZYGtRZXuGzbdtOBJIRSnJEQXLysiw4J/Yj2bMaAEVFmqbV51k
CnijEBkqxe44Y3/YegSl0bkkqzsSGPwr9xD0dbLBSoEaWEUg13oP83/2Ann286jhksf4V3ZqSveT
9l4nIajorImZCFIYGAW0RTeKzqaFHVx0qCMGf1gsNOF9UWc3iT8+1CyCGT86sCtG8GlxeK6GljI9
bZ9ohxPO9Y3FXLYRg/MoRjljYA3foLN6ETVYR9FTOC+QRbVNQlSMvSOVZQtmxKKvXbFyrJh+kMpA
Wuk/Cux+eayR3RnOJsPRZrjrcS6p7zqi2hSDQz+/+pgbE13aMlKHzH5BkoilsBqcVY4S0jMQYkyl
IsIUB1BnvR9soguQtBFYD60ly4m5IV4V+GLtMdLq+O287xp144dEdoRjEK1zqe5tm+c0QjRiHMiV
E/IqlInFdkDqbvB0M7JqWbc30MTZrXv35RCrjSsclKhWfnTc90679GplpW+n4YD/FYN36uByG2Ki
DjzOMZeuz/nPbnD54viy2I5LilUoWiRg2rliqPhIAofG6UpmxQewJkz1qDmKBcbh9yJYOWt8ZKzz
HdqwZiuxb6O4SsroQboIhOoMp1Y4kcuqImKpW2bXwnL2RAKi+28xc+0HwGkHG7yY5w4fWuddbncv
RpCxPMH5yBQGdrKHQSdPSiREUyet2FezdU5a+N2x2XUbowcwOMYHYqieSrP+Qt73G93Tzk7HgO2w
g33Bz28iZjmMljEQYPfO6KZ6J/JsPVOePng00te2GTyg3iJ7rBzOlEDHxyhAD8beYibLjyqRmJt2
6/hlxeyTpUhy8gPw3wzbHTSkMJDPVDzhSocEVtMuCDfx0OcHK/Kx9ZDcsOuNEs8ejOF103hEo42J
DTej+ewEvnXtuqQzMQwfrYSFNsiNnTm07so2KyDyUqc3PE96c/kq12V6E0fFnZjiGc/Rb99XqGRW
xjxZjDpVwo7KxGxpc19c/nv5xKakNjnNzLi1QLzYSwQGWg2g54Bz39RCZCar2WE6NuF41S3fay/f
m7r4JSa8+VDpNroZAdpGJnxeD4v/zeWT84+vyAM31zqa2pWO/DdidN/JXAyH3tUUnXI1BldxZJzp
+fBfb2zO+Pi5hLJ1HVj0CZrE3tZJXj/nu6ruod4ZeXEoF/PglE6YEj0UG71BfL1dmM/sivXGg/Sz
C2ok26jFTCuCn1y/qDIloA33P5k7w70/HgIcIczWMtvVOCSqAKtZFpvWaVKLtgqDDy9pKAmYQDSL
R1Rdtw7+wQHANWKcjIGzkBvPNV7AG+MPRzpGBHC5xRmPXax/TNPotkc4v8e6vuNpbynKIIqa2c0F
FkmmK7q02S5JbSJVh+m1asSHKVHuhu3Jlx7hEXLIhhtoqTHGgtU/bqICUxoZuzTagP947ZWSc/zg
W8NZ2SK+Q0STwfm5HmW51wkVUaHc4byMlCPOSGbuiGVtmYoT8UUOBRFlXqGYRrU/q2JN0cM/wV3p
zj6Bcqu5L2/VnMCUjXKy/DBU7RPAQ/jQE+PB6bEW4cvYsIm2r5SpnVNezC/TksNO9+Las7v47PuN
cWhrRON6CqFM9cTaqfYe01hwaFlarObC8h4th8mEcKVhY8RZcVJOcUsOAZM1WbuHtJiKQ5ZNZNmM
aP89cB1w6rlF4wZ9a2KlV7pK4Uv4khF6Riap4mTf2kN1Z1IqW2nkvF4RQNBN561nj2+L2Ig2tDec
syrLRxdGAurK7FwtdnbyGK7HGjyTjx4FIprt75k3R/JD7kpTeVA9fOveiR+ynHjAMUyit4MqbpC3
xh8r8qZ9TdHNTTycGMSAG3Y3kGs4vicKPj/ABiUsQjdEX095e6i8N6nXMbyPesbSC+kB8lWrmQci
En8e8/QqtyVkwbj61DatupV5hZl18KEVTcyutqOfg8F7mm2y9ZrWKk689HhfF6CwtI4AfogjC9Vs
3/rSZYci3ZPGLOOxuc3wowNnvbNn4XE3jqBG8zAA7uyigFFWuKYjOC4gg+mhZnnfRX1zqqLqrV0V
JhKZ3Dl4XgbvtikfgynbBUa1KNqZ/ztoxeeqoH5C1A82uyB629bhBwNZztGt/IdplO0ZwcUbK3es
Ex51kAHU6HClGW8QNFYPlhBXbLd9+CCQbC6bT7tqoqtucK+pFEV32CuI5CmxhmciavYF9cPr2hzM
61ym1rUyyWiiHxvslDIRNF++eXnMWDrDtf9Yzouq0VX3SJjix3HMCCukB0zBiiXAmphqTNpFdz8E
YIqZCvG86Zzkor6SzrkKNSZPV0B1KSR5k2ginbPoR6ojgPM8/7VVG3BpUsoYczVhuapgq7H9gdTv
vg5CERyatpjAELfwMzHc1iPZZD4uD1ASRER29kjwYcr2OQ9tbEiYKrmOH+LZemfqdyl5ZxuRLzlU
Ijsr0xx4D2Ko77U21kjt4w3kaSthwDLZh26JDBYJdyNHyyBnFxsCGxYBWEIkgItdsopfEqziXEkb
W5aLQR8JceKUuwJ0fd/eBmzIcKJOeYGyOP4kCLHczoYxQdnHVxW7wQGPuX2UNuJaM3pCIDUdL5+4
jx5mmX4if4mR1NcNwy6lltknx6AfCUm4fAXJhRo+AnC1LakbrNIugl3Aph+CFInB2nOJGlAOZyX3
KWnG8xLsQBA7q7HjbJFoOwxLU459/0jMUl8BGPOtlTMOAO4ijTVkALsrauonvji7JfeGydBsRobe
BTGUahF7qy7Ic8zjbELsyX2cRveTirDtpO5lfLVej4129oNV34/k5hB7iSdEO/o2SSNqUsOK2BJO
s4CaiMupZDvJ+KXEyO6/T4+xUKzxRIdXtf8M1ENfeVKdAOzQq2KpvnGJtM4yqtFNVH1x2sw4Mfof
qMLVeKjkdMj8fVKz5ZtclMJl3+ZHnwiWGozTfYK1wXeiz71sgPpMHLF2jHQ7dIyObMlWZt5G15ZL
zgnu8nqdGmAMCQkCO1yF4sAuNsq9ZNUwchLVF07HuNGSbVV+TaEp25KFy+KQUgQei+BJDIZ9GnPj
US9+NXKYoU6528CjuO9HXUSfLLg1MwpUQd4+D+wlr9KEwrqF4NIbuLiR+cNCktteOzColJnt+rzg
fKN7nEagj5R6dsVkT0e2najc0/lOEBw06sVQEO8jVz4QS+iRfdg3pCEhLOkxtnUYVfoURTzwk3hf
GPQxHKSCKWsSc1piD7yZwqYh3ieWbe6NHNyYBGeda2tD8zbEPZ/vaSlgAAYPtbUJhPMdKHdsnVqX
ZSj1RY8oIQqVzYtJkajIPUq4zVLy0UW3jYE9ZHZ8E+v7GafbYc7MOyuCV4NyhjSDEht/IcUVgkhY
OMSWGtXYr6uqXdAG6bbGYLWlGDKsyqTYxDMJ6YPb89oWdppHdkVZu58bWYA8CLJ7wT6bjQ9JFAuh
gIlhF+HCAzdMdnD4HnQZqWlWMIKBAsFTZKT2weqDmFITMKi9jZ7YV/NkNFMyG+9SXd0PWUhkdI2a
HuCUG4yHKg6ISncf8PeTMGCHL61rfHYiaKED/m6SIprnBD3PigyeHHsirbTGYx+UxB4K7FruGCDe
xFbxaNp+tI3c8P1YuPMmHfxyp1uqBCOMIipKRDO1JX2arvAOwDa3QSmewih6jx8W6AbpUeuSwOjN
NCXWpgoSRgV2q3FC8HcW0kwV4QZ3FC7ZknSymX27UsK+8ab0qYPSAf++fUjb/tOsOy7FL2PCaqGh
7WQnY43mufYYKXZ+SlGEuPnZfDe3CSX8BO9unmHHrZGNA0NMtkZFgneEvp8NvKvHTwEE8XVLRxpe
AfnHbVNgAY1YphPOkpp7OsLMeLlGnGVNZ4sSxQ4Z2RtHlzn2//zJcVsMHqysVrjT6arUTbIiwqrZ
ZLl7PxvyeUliYzzwbaJYyu1ErAK2L4G2X6lxM4WSwUIsl7fxxUknc9O2Tb51J1SsFKcpeVinZiHL
03xljJ+aFyRi3B6+ejGJxdloCN1IhON6Y/cWMAGKQCP7cTzXJp5YChmmv2vG+Y1RVPfB7O8Dw+wO
asm+aeqh2dYofu/AwaXLQpLiF7CDJKFHSlWbRhxwl31kpY+aLfwJTb9AO7eZWHofRZCyJnUDfEFW
nm4YVp214Tby6CQgImUzv/fwE7whl8a5dePhth+C6N4mdzhwxux1vvZprLYkjp3HnDEBUkC6tw36
ySMphgDzyU0aWdvBUoXnjRrfcusz+uEycN6Uvv/BBRWKPcc7NFnn3dYVEdDU6Xdz0qY7E0L/CCl/
E1gqv03m4VT0Qj8WtAxXedm9niMjPMWy9M+yj1lfyYVWF+7nXgb72mOhVBcqpeQk2Afb7I7ArXIt
NttKubTzJ1CE9A24/nrrTR6ORGFh/Sqz+mgMMnokvvVzTzD5hk0zMW6VvnF6f9xPtmi2Zl18KvF2
HyjiqQMYqw9ItrAk1MJ8sqOZnIYETwbh04c6SdZ95jc03PVdyYILWDuVFxm8rZZmRwgqTujqbUFA
74rmWnRgVfrJrng1Fe7ftV8UtIzmWe271APl23WC1qx1Z0a1uYeLsOTSslxJamNnDcAiswQIhwRe
SFgIxjFibig14basTFrBdIkG/tBrJypfKq//JMmP23ehde1ULgyXZDhkqEmuWh/MSyVyQooqsbet
fNwKhxmaHpK/UXHtsZrAfoA93YT4SHgZGTOgNkxfUbPqrT26mI/0o7s17cF7n7EYw0lObLRL1Iqp
WvSHZZeCyJhuCoLCcFqGvD1ULxOnpsOl5X1EDJsr2IkWTYZ4od04JGxte8niZwoLVluyQdgfYFyv
J2uPC/Khbx1icSLszxGegC3C1DVZXtelMxIZOmVHtDrkjxse/tSypy1JPxwuMCbziEmXcE9vJxL7
fTjwzsWII3Jb42vW2ZXJyLkGJW5tKOhmDjCReeBqD1exJNNDkZbDQh35QKoOYWPERwHRlumcfmaq
m/ip7hevCkuRis7N2kSXuh1mWOGNN0xMNa64AsRr7WwTGTu41YRmu1ufcHvhFu2uyqF913pFuR+W
3qA0oTY4YfoFLgQEg1F81A7u+N6fjzKf2KE3UbTp1LTHMJSf2wwol68lSaMJOR6GkRmPYbP3M2fT
Jh4dQ4l2xAWxuy4/458k3quW56rT7gaJilyVBvpP17EPdbUjhsy4NYCsW6Jl8kY9s5YxuKHeS+ie
4W6Lx4CsPjx9ShGS5NZcoTGeU8qg+MpgD4TaQmvWsL1WLjzDyu+v8JxST2NbFNm0xA10Smtq42wQ
vDjZJQWbz8iTW1DUwdGnYHyHiAoqFWS/KrFvclA02FNYwaV2E+6txtq672yNaYv6zIKcznjG9D27
bJ/ZNTDBhhLT4JfWFs4nMpTkUCRFRAckWaYNhZI6GI9MoDdD3u0l29JbR8EPNSx1ttsWMoMbIaHt
6/PgtiT2hd1OVNNJDlV+08wW+8/Z8qgcGPQN0ZKv2kkPpGVoXGYRmMHZnCxCGJo33sSt4hv5G+ww
i8FipF5uqtOsYhvzfclsPzjzTc+ZQ0/THaXHn64Vvuo58OdNOEU01bCBoos5RHZ3EEFjs8M1yPdi
KUfrgb0rcDfC5zE3c2Eju1pU8wDL6KBMWPFSC6AwyWXT3eiYLDpD5W/9vjmjWugIspzvIP2prWAX
trbtGmGD15XrQMnipq2taU+yTr1qbQ+3SdqxBRV+eMyGp3RNpgPopAoAnw4h7gHmeoQM6q36vhE7
m+Ct7aTp5NQDPRNyZR8ipIKPRWCfSITwWA2l4TE0QXbrfquM4W3C6VubmPfxUbWbNApOow7eQBH6
aPXxgXUhMIiEFLTfP12+N/zxB5fvGblJ6LkQeuWbmbGVNc1oRTpmEtmkdHoOzJXLl5dvXj41HiFi
Srnjum+J16qQaIaNao+pnbZHY7bgYF/+//s3PcNsjw1zV85Kmy8vj1Qh11kM7HBTeB7775HRYhVi
2ad7z7MV5XwKK6bJzKw4hstfji+Hc/mSoJ/iCu8BEwiUl98/NcNi+v39/97EOjRx009GCiyl4eUd
8W0/tLicdxI8w96wFwoGP/v9AWYT4uOxgepeEvkuR/s19ery5eVTvLxYrx/OAywZlvVudyxszafl
tI/c/jmMu8MlU4u26mOTiWLnLCGOQYZ2z3UphS7/u3xr9EW1U5F8lAVooMyJMhh2GZFyVFg7ivBz
sa/ElByGJVgM9u8Hd3ZeLr9+ydWqpQ8Su3ytpKB6olkcGwGSh4vK7v9beF5PNYkJH14KhsJEdW3y
qfvejAPVFzXh//o///ufOHh++53/qr78F4TovviYfPjz7/8WuOC+CkxSEXzpu4L8FBuh6jcvj0d0
AtrUwFsUjN+yGL4FLgj/FQ4f/HAEIOBPoFD9Dy8PP/KJL6Gh77uOZ9v86Lcj/WZWUT/8/w/RYD/o
ZBnmTRzzIMkZcYQrllf+vY5yssrMiid8+QsjGnBEEX2BD9JH0c5U9IfAC5oy3aSUsULr80JjVMMj
0vuVOb/Y8AWUGW4TjYmjSKkN3Y31Adhc17yzYPR0yd13p/nbwf/hYP2/Olo2KZTOOD12YP0gP68c
10UWG3G02jxasY8EoajvUMkuPvd3U8AKeiDWE8ML0lejMB88Jr16vpkWfonRfbThxAzSPsw0/yJq
BNSnrsmg2Y3CvZpgZ4yEZiZVjGE+XgW3nvis6gmsKoi48JanWRzUbDvXEETulqebXPrWy/d4BEKR
nWyqT8tjUBzAhyPrgD9XOcFhDFjlzAs+i8BvGMK1OOMTunxrecjylE1t7Zcj8OtxtzzV6NRHWMWs
qD+hc/3HQSEL2SzHtBzg5YCbkRRNZ+siwloOPOHpIpzE4egC0eCxFVCVoGX/aOMMhEzF12oMoQAi
AS4yhqCMdpp5uzwmRqPSsiOL+VV+zEqIhTu/sjw04nspoWRNufG7W5npK2yo6wZhftOiiee3ZRIc
zCJ8dhVbu+U5kqrcNHBwQiAJDb/bsAmMWIZxVGMRXC9PZ6enflCIUYfd8ogsGe8bHl11E2tB/uzY
mV9sH112Bj9Xsvw4SUZNfiMreQL+xuW4+OONRbP120td/p4y9MoLrH2Hhr8cDsuPpIgv/+qDA3c4
7YEb9NvLC+B5JLj/kLXdcnqW17788eU1SMpRuEd3y9fLKQyXr/kZ3uhVUG3AF5kc2iTKJ2nqFRkL
OOxzFpd2ZLKZBZrIajOipu3yNSX8FOScW2zMhMuhOybUK1wHGjX/XR6sLI0X3T9MJNWZCHQIi6ec
OuwWMXjfl6fl+yiAl5Yo9SM0Mia7AX4NkzBufrp9pJnwFDZfBx0Yuz5ZL0fl2nh7v/0qrcw1+JJV
NqbbJEHtxNfLz5rladko88p4toyoj1VidY9mTlGLX1+OYPm1MUeB994SxjZjxTo0024ISqpXqC4K
OAFkxyDn99YF9bKuPttkaZgomD4MQE/bPnvQBrCCCLAkpvbnTBXbnCCJYBJ3YZE/jbWbUmJAtu47
+0h5J/hQ1/QC1nNE9DraKy+2r3uNhKD0ewtTPZIwFhe277/Oyne2gqVi0Gcnq86feE3jpxJfWRHj
QnQjbhjDiu9yi/CqIVoYNlsxAvkzIZq6agvakjMIGKhAp/3/1hz6bTGwxAlRnibB5b7/TCvks+rz
7h/zyPJTMgEpHFT/swf9NiH99RN9yzH6F7Oy5wWM9n+YlS/HdDngv3uK/AOvq39hxpfWK4yrliOE
g9OFD4wZMKpAhV5+bHj2K0/43yZp/tJ3J+efvfy/f2Vfz+PfP+bvDv3z5S25eiFmybX/lP/03335
rBxcaTs4c1g8LB84hr5/+T4pT5bwRGBaX08PTrT/yFn4VPVoR7kKI+aI71dWtsT89u9cAj88w++X
gAhesYljmcDL/KtzEASv4PIKk7XF15+z8PqPnIN/ujoFeStYFv07Z+GH5/jDWeAcUExjpXv5+OFG
sCyXLDCHjDzn66XAz3+ts+A4AW6+nzsJ3ivbkXiwEFT+9UkIuB88m+RHVuLLx692Enhvvt6iv29U
/ttjAkOey6iALuPrSeAJ/zAmuK98yf7E5o74+vHLnYRg8df93JUgX8E08E12QV9fIxPN9ycB6IIk
yRmPvf/1JH29/36h6cGSnvWzl4KUr0jHZK8kvw19P5wFy5IMCgtGQmLG+7WGA8tc3OA/dRG48pUl
UUVzCXx9k3mR318E7JBfMRYwNwT/qXnxh/H899WB74ufvgeY+Ezfc23x7R5gtPv+5XvOKzLMXSoF
3CrLx693D+Bz/slrQMhXNqUVVoDfRvwfVkiWZb1itHQCuCu/TRm/1o1AAWepMP3UnSAcxnyGe97v
r2/1DwOB774SEnP3YrC+fPxyw4F3YdL83ElYKnC+Q23M/voif1wimc4rZ/Fxu7/caACg4qf3CtJ8
RdqfBTlgwdrw8eM1EDBaUtF0/N+Hi1/rTrAsU3y9MP/nqyPbf+Usa2Bb/DAakpUrCWtD3fxtAf3L
XQRALZZY6Z+6B8BGsf4VmOwZUv4wGTAMUjZmXfj7gukXe/e5a//NveIPs+p3uyQCkVGs+L73T/bL
4pUEsAGI5tuy8Je7CIQlF1rWT10EQtDAgCJic0NdPniV318LVA38gFPA3Ph1pPjldsyWuGDSfuos
WMtecFkf/V/mzm23bSMIw6/iJxBEkRLJmwBFgtZp66ToIUUvNxJrEZZJg5STqk/fb3aXtnalNqlH
F0vkJrHzk1zOzuGfw07fOjYHS8wBM4mgOJ3YJRQckNlZad3DAing4G80/sp95UghUn84IzzKMu+I
JvT62KlKawigjYQQggrwbx+9Pi4RTiOT2GrPLCYnBFjqQi0E5azgC5eoFacK4hDJCgHjfzCYVusk
JQV1hTevUgLYw3lZkHVlttA5VVjnkItzZj8TjdorOVVIaLNCdHWrAIvOBLC8RBnaK5ICKNQqg0YQ
RsVe6UWKK46MV64CZDpz4HhLmawlV2QQ6go2BSoZstapDCd8Ke0InBu1c1CKLFDXIHUEckWyUC3R
i6xQUXizkZxeXOTMR9DKQjHDPWKiZOF3ROQi0Vc3w3kgsVI5sUtJCmpiGO37z2e0bkIfLaMXrzN8
Q8bAL6hYsVdynz/Hlqn5kgxqjElBeD9uE8SqoJ7lMOhoCh9HEEujgZMSAkh+pRAUS1ghIceOFN5x
nLCqZ5Sw4zngJKcpC4s5Mb1yFaRwSzTiMnIQy9WsnJN3lXGM9krOQSK+q52/8nK+hBRCVRZlTYrZ
vWXMGi1JsM9xoxPOrq5kwKrOQcJNRiGg7H2OOZIFtAQKQ3hmv0rOI0tIHyzgDbRGsRCWmKpG5rad
14rkWySbwjKkpg4X2VIcGZUQ5CRWKdkon/jRSAgqCIUlRR2MnXXLk16skEF8alcBL3hVkjaFh7IX
gMdGQTKrjCwRHtkpjPRWgckWWqMgZDrOX83A5LOrUJJYRVAY2uAWoU7OTZIZuk5LKYwD5xNAGDMI
/nz0nM3ZEiRgZbR0chqBrar1kpGCiir/SR2eRIyUg1ecHyAB5ZPxTMtNpPRIasZUehEiccUAsaye
avCikKGUGj3S0GyXp72S2irgxmpXYQGdSgNsJg7nsUIkzY5RwBFln9jLrXdKvkG+yrSvT4aZ4jLG
NyNQ01sGq0B2sVoWWQl/MpmNxISAk7rVERNuIEVFeEmeQoq2AklGVAGmMVk/MadlROst51BIBEac
SnPeLJRUrTJFewHD4mQhOQqFR/MlQS83jrIjqpywwecPTuhEVgkGaT6nDNpdyZlIqSPUqkXyyotq
UU/eYFx1IMaBfqi5lODYK7koWjKujt55uSwQRXOyErzU9K0jGyHxI9qH4MoveELWgfTgQu0iYBw5
7IQjEJ6rC46tA8kFco1SrDf35iO1vQARJienqBwlUo75Ii8xgM8JhGAVpBathFuVDkC5VUpSQPys
DR3ZBfOSA9AWMalMlwYHXnF0BoS6vZLLL9GhKGdKqT4/r7/i/TCwXsZP+QPyLhQn1f+/AukrJOWp
94fzBHcb2/XTNuO55qB/+4Wp6+X0577jRdpapKEj+EVpAnL3dtWt8vdXQYWOlfOjH05yb+/j/7t/
wdNbB/ea3mr6x+u2Gcyw3h7sDw7+Md+Ze1qHvtmZj+beHDejoIYxP89PctJR/PT9vwA83kW4wsWr
cYf2774LgW2BrB74znQcFDA9onzGzNbga5FfM1P1T441DbupXaeHGrvf9YPZ9MdP7apE9chd16z3
7fpxH4DbdjUt+JtmZz6boTlGdsXeamTf+P6FJnbbgHa2M++rpPtbVr3dhFLo6jK1z/9d0w+3oaRQ
gyQ1f1rka1a8bSccK96ugEwL/HZjtoEA+q4NNe5u13Z9G+5IVwOshu42rYm0iCunUiP3n0OxKGx9
jhb2h1Pd5Io91MAAPK7vDoFcuAoKLfSPTFUcT5bZ5eW12Dem7QLtQc7lEublxgyHnek2x8vh86f6
Rx5Hs94+js1+H8i0L2lW47drjtM0YWOpS37qobEFY78PJNsn0/TY49jy5+Eh0E0+V3UJ9P5xiKEl
AaSG7rt9pEN8OkGL/K75OJjIe/IVbnroTya0W77vVg/8+era3D+M2zY0655cvwT+980wNoGmgmmW
LNYlwG+av9p1YMZ8CdUlwP9gLvX0mDY+yC3XrobmYN7t1Wsz9FjKcHM6NvsyN3hj7uK9T9/+BVyS
98wHDZbFsc/ap35/t8MjCaMaT2aqoYfmNu7dt1XoWuCfmq4bD7tPJgoTOMtZMnRa+J+3/aa5ejue
2DbHbmrhf2Gy3HlB9K0al7nBqSB6XlIL/yur34xjE7gUvudQj83RjdMXlM3va/O0uL/tzTaAdeSc
FvZDM9xj2QJkR3upkVsim0i8faZFC/27we50t5zTFj637Q1Qgzfj/urDuYd3w0vU+O247ruxDZ/d
cW1q7EPPNLjbYFUclf3fyOeYpicq9pR/mgbCnPtvIbkmv7HeNWZ49Q8AAAD//w==</cx:binary>
              </cx:geoCache>
            </cx:geography>
          </cx:layoutPr>
          <cx:valueColors>
            <cx:minColor>
              <a:schemeClr val="bg1"/>
            </cx:minColor>
            <cx:maxColor>
              <a:srgbClr val="0070C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9630C611-A64D-4D3D-8ADE-6F1A3DB0B3BC}">
          <cx:tx>
            <cx:txData>
              <cx:f>_xlchart.v5.6</cx:f>
              <cx:v>Sales</cx:v>
            </cx:txData>
          </cx:tx>
          <cx:dataId val="0"/>
          <cx:layoutPr>
            <cx:geography cultureLanguage="en-US" cultureRegion="US" attribution="Powered by Bing">
              <cx:geoCache provider="{E9337A44-BEBE-4D9F-B70C-5C5E7DAFC167}">
                <cx:binary>1H1pc9u40u5fSeXzpQcAsfHUmbdqSGq3ZMdbli8sxfFwJ7iA66+/LclObEaZ+Nb4rVviTCm2CJCN
ftArGvB/77v/3CcP2/JdlyZZ9Z/77s/3gdb5f/74o7oPHtJtdZaG96Wq1N/67F6lf6i//w7vH/74
Vm7bMPP/IAjTP+6Dbakfuvf/8194mv+gztX9Vocq+1A/lP3VQ1UnuvqHe0dvvdt+S8PMDStdhvca
//l+89C+m2/TvArC8uH9u4dMh7q/6fOHP9+/aPr+3R/jB/708ncJ0Kfrb9CXmmdcMo4tk6H9Zb5/
l6jMf7xtCHzGhODEQtbhPnl692abQv9Xk7UnavvtW/lQVTC4/b8/dX8xErg7f//uXtWZ3rHRB47+
+f42C/XDt3fXeqsfqvfvwko5hwaO2g3n9no//j9eAvE//x19ARwZffMMqzH7fnfrJ6j+SrZft+n2
iVH/HiSTnAnOKeFPIIxAkvxMUmSaBBHrcD29+wDSKwg6Ds/3jiNg/jo/SWB2k3X90IX36ok/b4AN
PaMEmwJTflSAMOJnGEnTQhI/vfWH6PyemuPAPB/JCJvN+iSxgalWxW8oM5yeYUoZZtYPxfVcsWFG
zoiwpIkskKaDOv0uLb+h5DgmTyMY4fHX6iTxcFSWPdzr8L7WT+z598JCd9YEMDGfrA2IxHNQBCg6
UxKJCXt66QGTV1JzHJgXnUfoODcnic56W/bJNvv2xKV/D40pzyxGhMmsEST8TCBMLNOiB9MykpbX
UHIclh89R5is3ZPE5K8yHFT2hirMpGfAdwLi8Mh68RIajPEZuAXM4uxge0YG5hUEHUfme8cRMH99
OVFg4m1Wbas3FBZ6Ji1LInNnXnaXfImMRc6oaWHGmDw4BSN19lf5e4p+Bc1TzzE2VyeJzceHSr+7
C0s/zMK3FB15Bv4yE2BJDgCNREeiMw5OG3hl+LvX9twHeDVZx1EadR9B9fHuJKFytkn4tyrfFidx
Rhjl3MKPXtrIIcDYAqAEOGroUQc+CfGjX/Aqmo6D9Hw8I4Scv04SoXVYVaouwycevYlXYHIBWow+
ygmE/88dtp2iE8LkJgN9uLv407sP+LyGouPo/Og5wmZ9cZLYOCpR5fbbW0ae4LFZkjFEyUGHjWUH
sTNGhQR0XoLyGlKOg/Kj5wgU5zRBcR+Sbbt9y3yaaZ0hJCFhBo704XopMIKdUS45NfGjwIw8g9dQ
dBybHz1H2LiTkxSYKchL+O0NfQIiz5jFGCbmKMSRoMSkMCmBZMD+GsnLKyg5Dsn3jiNEpqeZPps9
KPDT3hARyGtyCuG+FL/w0swzSqkpKHp0o0fAvIKg48B87zgCZnaadn8OSix8Q6u/d7p2WuyJ72PL
wsCyEEEtbtKXpuX3lBwH5KnfCI/54iRV18ctrNJkvlbZE3f+vSdGxRnFu5AF04OSGnlimKAzxrgJ
Ec9ISl5HzXFcnvcdYfPxNGVlkX0Lt2+apbHOIHqxIEJ5NPhj68LPIIMjEbceV9hGIvMKgo5j873j
CJjF5iSFZvFtG7yhd0zpmSktJAgFcHbXKEWDMT3jzDIFuM9PUnqIWX5LyC/gONA/BuM0c5mLJAkz
FVZPnHkD/YXOMGBBIV45ioe0YL1G7gLJH47z84zMayj6BTDfxzLG5jTdsFu9Dd4OFwhYTGIKcLAe
+T7KlO2TzEISQvgotv8dHcfROPQaIXF7c5oqS7Vv6A1TcoYE5UzQRwsPdvxFrsU821kQjtHj/REe
i99QcxyPQ68RHovTtO3r8D4I/e1bel2Q6BdUWJBIPq61GCxYIjD+Oxdgd40weQ1Fx3H50XOEzfo0
feLVWy/BSAjaKQSOQhz84VGMYkmw/wj8rqdEDOi15/bk9/Qcx+Wp3wiV1fVJarAVsKS+j/sn3vx7
O2+KXWhoEkmP111IBu4wYEYpP0jMyB1+DUW/QOb7WMbYfD5JbM5VHVZvHKugM0tCJl+ysW3BsKCJ
wcrLR+9shMqraDkOy7OuI1zOT9TKbMPs4e0EhrIzE1bAKHumqJ6bfW6dEcwh6od8y/4aQbP+HTnH
YXnsNoJkfRq54n8uCj2o+YMqe9Hy/7E2FlxjBuaDc1gn3l8j19iCXD+GnDH5hfEf1ar+mqzjCI26
vxjJaRTCrrdVtb0P6upB67cMJckZLAmbkO2CxZPnogLFyhyBjwzlZQfAIOY/cP1xNfK19BwHZDSc
seicpja7eyhTleknRv17BwASL0gwAv+NbAwU93FOuMWhGHZ/AXrP0XkFJcdx+d5xhMjdzUna/XUI
lZeV0tsn9rwBJhxsjIWhJulxIWXsLEOx7K4UForNnl76tH7/ClqOo/JsGCNc1qeZoNxVJOz+z/Pw
iUn/HpldaT+BpZbvWS/rpUqDtBhU9xFIUj4u8v8UYL6KqF9B9KzzGKTTDGjWoMveNL0P6y47e4It
WIXcXyOthhEgBHXm5Ke1sFeQ8gtYnsYwhuQ09dnlQ5ZVfdJs37RyjCKIWKBw7FGhITRSaUKcSVPK
XXrgqC/wWqqOQ/Sy9winy9P0BDYPX8u33YOxK/cnAhYtYSV5f43WLMGBhmh0t/j/iOLII3gNRcfx
+dFzhM3mNAKcF1Tvd/8127eshdll/Rmn4BM8lryMpAdjDnaHmbt6mT1ycP+5r7Z5+B09v8Ll0O/F
+GCj391Jemq7XVjLh7J6eMP8Geg1DGXJFjOPV1wKWLYEbwE2nh7UmjVKB7yOpl+h82M8Y4SWJ4vQ
Z1XGT7P33ztssEoDe2EI1O+NsgFQ2Qd+GqISfIX9NUo474D5HSm/huXQcwzKaSY2N6rUwTtnWypY
ZN6+HTQmVCWZsKLPYEXmCYEX6QFYYpaMYgGrAk/m6IVSezVdv8Bp1H+MlnOaIrQflbuN3zYihXIm
yk3YFPuYDBjFPaD8oFB2t/vpSc89zZNDYHqYQ7+n6p+Qeuo9xsk9SZwugvAty2eA/bB/CbIGj8tr
o7AHambBsYZqjV/g8ztqjuNy6DXC42J+knh8DKt7lVXh265GcxAXZsJBAIfrp2QBrLyBz2YdL2R+
FUnHkXnWdQTPx8VJwnMRJ1Bv9qanNID5kSZotcc6v3FEasHKKBwEgJCAcoH99VKlvYai4+D86DnC
5uI0955flA/+m9bOmuCzSdh2YT6uOY+Nzb52VkJ57SjM+T0hvwDkcQBjOK5OUlSuAjhb5d2ietsN
55Ac4ESCtnrcCDMu0NydPIMl1M3CBuf9BRboubf2WqqOI/Sy9winq9NUadeq/t/xq0F8EOz/J/gx
JB37ArtUHOzRgFLBA1KjHPXr6TqO1bj/CK3r0/SrD6N68kEPM/sNwlM4jsaEagE4tOmAxShK3fnV
xITNtJiPEgevpeefMHoazRih0/SobyBxDadVPTw8KZ5/Dw+EqJJCvhP2AB7gGVWlw0lOJjVhS/TT
SU+j9bhXkXQcoWddR/DcnOZ63M1D96ZnOmAIOE1JQY0dsgOjlCgkq004YgsWFB43q42KC35Lzq9g
2Y9iDMmnk/QU/hcOcgCnGc5wQDsDs79GtkfAQQ8WbLcF4/QdtedewmsoOg7Mj54jbO7+OklsPvYK
ThT0306X7TKhUPBM+C8OQYGVHdiRtjuECz2Gq0/vPqRwXkHQcWS+dxwB8/Hz/x9gfn2U4PeTF92t
3k72RzY+O03wn+/uxw6nSY66PvrAR03RYeIvvv35HlIAEON8Pwly94wXzvPzsy/GvR62lf7zvbHb
IIVhO6GA84UoFFtR8CRaOK1ld4uAlwGFVlD3Dq7G7piV9++yXZoQzpOETQxQRwr18IjA0QMEgbxW
O7/0z/dQ6gAHf0HNtkRSwo4TC38/MfNSJT1EfN8Z8vj7u6xOL1WY6erP9wTGkx+a7QcI21U4hsJI
CdV5CPZuU1g7zO+3VzDFoTX+P3owVV7UdbfJWtOaYIWmue7oeYPybubnQXOraJctahpKtwiZdI2S
lTbWYT4Lvfq68VR6k6Lk3k/VedNZwdQzs03IA7cI3IiR7CJFlrH0aP8lNGQ+C8qkWXQWnVdWfttK
2V1kUd9dWFry6TMgjgyMgR82HhiYfyIEVBzA7mgOduj5wGjW57EV1M3GJ2Y6a63IIZreD7Rk80D7
2bkSInBxWkezrDQ8p64reV62Hd7kAX3QwZCvrK65UDzv1gQn2dysDT2VpOHrMs4nqC3rSxEG1LFo
G89x5zd2Kb1k7UnvWxO34Rx12ZUSNb4RqSodTKpm4kV5swplpmccZX9rFbSrkkti91RPjKxoF36T
RSuzbqNVrKva6UQlZn0f+xPeYW9lBu2lZxjSrbzGvK07S9pQbhGsggnLDH+R9dK45kNuzjPaN47v
l+FveMphrv7EUy7A6YJ4UyBJ0IinoQgkt3q98YdeT5s6CKdWQ+uJr4V/0/jIYfnQL42BArGhEc6y
PPqiVftNUr+ahVZBVpXOp4kXo4umqc25VrqeZLwhdhHNyq5k1xFP4ivslzYwmtzCindhlx775Ce6
WTYJb+0mb7KV36GJT+WQ2W002FmI2psYNt3bAY+uuyTIuJ3EfjhLghzbgqRqQzsczArmlS4IHbYN
JZOLhnkuqhsduQUWvt2TFt+YAnhpDZcy4Old7zO3EWnrapYH6xiri76plyIPYyfsBz0PCLuKQznM
o0Cnd0RvClYX56aZXIcpb5c/Phor7JZ9H4UQgn1XNkfmOP5ZeAU1kYBZzkGGTbKTgWfCK3rDb408
qTYZ+xr7g1rJuDSBdZExL4PasyOPhKuGMr7uGhrO4jKYcC+bFCRY6aKMliRjm1pTdB7qbGIGxszS
rlUUCNaZ/4lOCFxfTBuBBSwWQfkvhEy7j920ekYmQ51P88rPNogY1TKK2TrjKZuwoA3duufWb15H
QG/+9D4LESj1lnAkL2w6evm+HOb/UJSB2riVgYMLAz8UOu5twyBsgktMN72Os0loDtZ1AQJlI1q5
3KrVykLa9muKrsSV2Vv+nTZRukCtCepMfI2K2k50aNypIGlsr/TymfJQNqmsXqzVkJbTnIjBrpDH
4WzRf+TfjuDnShq4B4fSMkJ3Je47a/JyQHB0UBj4WRpuGDW/iCQIViKAyd9JXIK68gvH5zGaCMGa
SdXkxrkJmmhVDjWZRry4CkPiuw0KJhpDJ7MHbVjl+HL/EVPrAWdaLMwQRLDHQ+y2aPBX3ZBppwrK
KalL0OwYRieyoZ22NYVZVbTLQpapE6YNXg6GiZcoLOi0KkWyQcIrbG+IxEcrVYETBMsee8EGR7XA
tk5k7aba8a2hAhWQV1M/b6XtsbhbG23iYG2hSYZJt8QiNx2jqv/WFQo2Rom044FBdeswxOdSetjO
+3iY+zypVp7KWjunOoMI7Z/4zn6eSHB6A5hHSHgSOKCJ7uTv2cRFvGYZY56x7qWjvY7Y2GDtB8nK
T21ggOJtIuK0pWxdEvTfYiyjBzPFLolgi2ERC+yUMeUXgRGhRdwazUwT4V1FvdHZ4a5tUzmdafTf
6jre0NhcdIRHXyIlezuVfXARB31/WSRpbJcsAU2Ucbql2BO2lV/RQjI3KStr0jeDcEjRX0Z52p4P
8VC7jFrGws/wdUtiOu1JQefBIBtnKFA2Nxgqphnt6DzM+MQwsnbeDWExoTxLNj7TduOVn5u4yy8S
My/vqPhQkqr7KCum1whDWdA/MRjCvp+m9i5QN8UuowznMzIBjs5zFvNShqgMtLnWqRc6BU7wypI1
XqGqQ4Xth3iWDFzO9zf2H530PMMxdm1Kw+iL6Y8+2DPu8yEvn331rAkTES7s/cN/PK2p0shpRJ+7
h+fub3tJBK941nLghuFkoaQuzBTT3nc32jJdGCSZPuu4v3F45Z7AIEXe1KL07vCduafgx8t7KwYw
PFGjRRVo9+iYfrR+fC7+lvqyXx5o2HFh/9MzYncsPNC0v3N4aZ2nFxF2cdnUM6YlWqlds30Dj5bS
OHB+f2f/0e/Zv/+RgsjGxSYAGz/DDR4mXuWfG6a3CiHinDM3VFW9bjCovsbqzElk5N5UN3XttODH
3jVs+HtIdDzt9W1vtH83iuJFHZvnER3+Rp3mbtOHNzoOtkmnBzeIu695ipgb1U3ktELGTtetagvl
t14tNlFFYjupuD8byuwjCcFdVWxYZzWahCX2Z3WWrsDg53aNk2YaZcbEJJ5pB57idq7LzPYLcBNi
j2wIaZXTdx9aA8y5X0Z2mBBbt7x2Wy8MnUF7hh0LavuSJlPilcqWqLtuM1CjdQPPCKVQDooewDsb
nMIYzEkaLmkmnKol/GMlyYaH34qo2TSxiNahaSwANj2NeXmJG3JR+1Y/iaNW2EhnuZNy3buiNmYp
iIGbWTKcEVNdBWYNBok3UxDfLzT5ItNSuazPcztspMPMis4KGuRORGO7UZYFVOURPEw6uVGWdhzn
5you+KQKA8u2KP40dINhS3MZm2Lj+1WwMjRK7UT1E6isruclLydVVpJzVvgFfB1/ij1kB1UTOzjp
vkUsvya0rF3FyVXkl2ur0NIdrPRq8CkwuMpnhVUFs6RZGpl341m55/pd6CjUTrK6uRdd55ZJFs80
TvSkU4V5YdIvsc4dT+XmTPe54QRmZ8uqdDqDZzPpc7xSCDQjdsFehosynxsFX5UB50uw2Ku4Nkq3
DpJwGsnSZTEGPghAL+ruwyK5SkVmrIkELamoOc9FN/WxgRa9KCrX6GCCZbJsHU+fp7Wq7axhiy7w
c5sODhy1qec4YmDeg+K8YP2M9423qIsoAq2eAaf10Nu4i4hNqsB3hzoC7yYFVRyLW1wkyh6In9k6
tNOkKx2DVPVEDEoA81HnlA1ZlMIgdtoavTOQ7m/Rxsuku6Ms+sZVPVVd2UwYja4yX5XnkomlQnHv
qLaQ06KtJxFpvpoiOE8MljhGeKXBzttNjM+zIr5ukC2jvHJDmsU2bnti02TuGXilE3bXRUFx0ebU
yYO6BMiay7Lgpash0huQug7MnDi14nzil/nGYKSeqChs7LDC7Vr41rQpqL+0PDxpouzGbPIZkqHv
Viov7RpR5eowKey+y5itKajWaEi+DbSRNsl1O+m0M+TId/JMMPC6m02d6timLTr3zcHOSyOZoZ5v
oGyvnHJh2VgGxLZi6S9b3E+zSHxtDP8CFFaylFV819dGDJFd3s8zYi57r88mLEbL1CfMoSIBIeX+
B6q8DkQrmgTeNuWGdk1wNqZ+J6cQresl6vOp5H6/aW5ElFyYbTBBoBDtvs08ZxhkbFeybiesizZ1
RYmT1rS0I1bdFA3Eg3jA54ZQrd0JEOUuy+cD+Jc2t9QtOFvTKLJuW+5H0yxR5xhV6UKT4jPMocI2
MynnZpwWNktz3y7aAYOBZp8NCfzrWBNP8jwmU6pCz07rBNldfC65KiciSbGtanpNwEO1wWxn8waR
0CFGYbiRJR/aqlAOUJi5RihWEA59ZUnqqB2nQ8aHCZXGnRGaoP24/7ERdAahWOfkg7YcOsxYGK27
QrZO4wsECjJxIxVAoNT3dMUy0JMJREVDRKMPiQwnDemrywpFblTSRV1GIQBgljPO89jNvTq2PW1Z
06Gp7E5Hyql1/CVumtYGRlacx06iPwZVvOjiWtqloINddnHpWrXe9OxSFQZZdF5V2VHOq0k7dNgN
+Ac9EDkxewgadWqtyj6vbThXyOlR0ttdgswZxbUtisJYNRdtI8kqzR1haXYdomTmgz50gjL2Heql
g03K9DrzEvBANa0diIvmXuJlM8y+1FZzTmovtuPMvGFEngsPEB50sJBNIJ3es2K3CodrUggFg+sK
hyjcTRtzCwLWzJI6vI1BcTp9WRE7JsUsAK96iMPMyVuK3S72Z2kS2Z2FMrcv69wuI/i1FPldEaMr
O1fD58xKbRar0M6sCDuGyT+VRbcJQHXm6TCrPVJPhcinhaKBU6dM2mGQxNM2bj2bhsasi6rU9oyu
h9yQzCYotBYtHIvl1qZ5jY0kgASOAg1AjMDtlb6pDdMAz8Yo3NQoxNTS1kp7OZtBYuJSRN111Axz
pYI1aryHOosfcF0FNm66ORuG1MG4+4QynNk4QCB3tC3sMA+YHXX1utB+6dK2VhBbDY5m2Ude5qCk
YZLbDWtcXkLUFLBiEaTnlVVOQcGEuUnv29Ca972HPxFmNBM42rZdNb5lbLJKIWffYv+x/zUeMv8C
8aBbeWxoJvtuu/4YGHMvfXh3MwzGle7qbp43iZj5sR/dhBr9vX9G1fZrQzX1xwLs6ZSmiCxbSxgX
vZFkzrB7RiY/NGmiv/IoDl3FcLDptKrOk9r0XNMqjc9NWk72zxJD2tsCbPgHYnRqAaFYOqvTVq2i
IEP2IJKtMPLyG0nxisMfrvlkUJxNJDHUOaRd2rWBgs61UJ1+Mbg/3TcF1id2HfuQHgmaHqK3Nl4E
w1B+KClM3cPTmnXUV8k9EUbrJJDjv0CZ1EsZGM0UQ6rl1sutT2z3XlTH68YTwae+RtWkQ35w3taa
rf0YTEZOrf7L4CeTFvPiWycKZfd1UV+Dy7PqIGqe9F5jzZsG4w+o9qi9b4boR5Pm9GtfGcgxw6y8
6P0OL1mli2mLyvBOEHm3b8kGuonSgHysfdlNQtHRVWpU/iZwY4NmLrYa40uWKlcVrPwm/bC0ETej
a6ssjRnpezIXmhsfaEGwvR8LDUBkUFZ97ZRFnXKQwUUtlLXkvRdPG1RqiODlzZ5BOCkuwVwVHxNW
mROQg3ZVxEW5YaKNXIVIuVWqc/ZNcx7WNlWKXeWxl8y5os08q8PiKjE1ILtjogXergyktzVYaDkS
G3RjmTxeGUZiTAqp2J1nBdf7pn7tX7XRLm1QIDkpc6ZWKcy7TWmmBrhqNd3qxHpkpDRaOxuy5gp7
QzWXfpDPcavRlaea5vDitkmdvJaWXfvwDFal3K1xn59XqKAb3Xe9E6BU3bf0ozEkZNt4AXKLpkTn
cK6u3hDIDh4aZMaqNGnyNYK/YOQaRumdN4YRbHqg0fF6M7u3FMSXLf6a8iB3KW3VuqetuW4UDtz9
K1Kna2DCwUE7kZtIPaw9Lqp1W/PULaJefJWtfSClrCG7qoW1lvBHmtY4rys3VRJscmUm514z37cC
l485Gt61UZ1hnu8bICuS29642tPDvQo5WR+iTZxQfW5VzHTbYai2TQN5v92Y02BoHKUsb9PnODpH
hbDcTDP5RQBY+xaQhygdKdPiApQnWwU9iSZa9fpL1VWHUTOrTR0IOvFFAuH0SlsinwSg8T4HMCv3
z6jgbE8HGBRc+pKlq3SnmnbB/WceKmgKdAwa4CGWV13GvimXQ4LIpKdJ8Dnr6+l+LJ4pmU0Un4eR
EUJsUAzLJsysCUym/lPU0dn+Odpg2C4Ejz+wviyWPtjcKedG9Knxs8X+OUEHqYQgKrsPFTH8ZS+H
YsoiEC9wD5b7FrGvazsEkfgwFDldkBR100hxpyZC3SnsO6wbum0oY8tlqA9XBVPkihXovjXibgvC
gyAfwL0LGYC3jwJIaYhdB0SSc8hLstuEmN4ccQhsvIC0X3C12nckLOomGvIaS7DnycREQTXlMrvd
38yVDCCBmvNNy6TedDlLD0+N4uGqbVF9E5UVX7AioRMVh/2Wt+DccH+ruzKd1ihQCytBxS2BBN+e
fMR160Bay1xnvtdd4CRk9p7Mpum+aCbi67oyzWWoZDTZf58FOQSRuv2c9wq8kyzS87Zj5G4QdL4n
UZm977Z+j88jHZqXzA/04Yk8liH4eon8EEacrJoedPX+kdyzXJLUwSfZaTzLjHKYIYvHn1BI3f0j
my7oXTmEeGWg0vug+yy0LQ5BmiEr6zLPsLaLqsCXeRWa54NuDWc/9i4PFpDmGe5UxiA+w52YRp01
fM4RuPZ1P1zCMkdtc+rFky4vyTKMaHpdS+PzgSoCE80LVXuBQkbX0oB1gf2NKhg2sS+y22bg+UJb
McS4XR1vNbL31NZDyyZFFbJFkCjfVsSDHDFRVwfuVHXmlH5egS73xIYFVXB4aonr2xYSo9cCt8my
M5P2AGBirAgY+i/SL+qpaWYwZTrFb2UZQngKABvYwM5+itV+613sp10PNaJfSDRDJLjvGjDdPo67
JVRXlRMTXALtSWGrPKltXSf5ooz4FwNH+Tw1WbFWgQ+uSWY2M06VWOcxZ1Mp+gE0YQNWtb6yEFOL
SJjabhEEq5jiWYtoYJdWnTjg+cmLSA9XvS7pWlnVBMncmmUQwYKJ+cr72LgkIR0mZsuZ01Qtda2O
9y4sv3wRMoflGRxiiOykulXSWoRR29mpV5jLrpHzMoMYMBRarIUJUbVPa+JYISy8DaS5NhL6BdIY
8ySS7K4mge8Q0jTzmmsyDQTIaMXybhI0Zb0cdFysvELkhw8/JZEtIJ+0Ay1bChmKGOYT/Ngxli7r
hqzKrghmMvTS5Y/vx+32jfcfJk4f+3Y1DWZ+Nqz23fYP2LcYmhLesf/xx5egxi1HCUbtmkYGxE40
Vsu48ROb5sJpjArSBbLq1/As5XTcSCZNnN1lgkL+JYQIKDD0MFNS34XBpxRWuMAhThO35E2+rGqa
L4vdR1wj8HXzBnz+LG6X2KvaZatDYC4yXCYHZktg0TThW6FRvzAsrJeqTLQ9UJVPmjqpwQh00UQ2
F4LW/NCg6WO9hM0bepnuPvY/xSsEyam52ZHrOGkdVgXVUqMHZRgwoCDM1XL/0VuFPTArsGE1hkyt
Vk+COu0nYdF8CitfrUQIAYCX2JWo2gllxUUqzHPhl9Vszx6QsmpC4jayVVx6NjcgYIiK5nY/OMiO
5ss0tVOUg+Zo1bDU9Gus4akGRCrTTIS3uMnh2ZW+QVHQOVUMHXRbAq+g1GNwIo3PQ6yM6f67/d2s
Ahedm7kb1H3sZh0k6UVZ2FkmXHAU/Fybzp6wwIwsV+UQxakkhREPkeEDaDNwx26qGL42K+MySL1m
okizoVHopjWElsIyJzhLq6WUdbXMe7NaKh8Mr8pQ43i89pZeHMQuZK/YYX4cns5KrZb796Yhtpyo
Y7UdUL3AXjSvYMlwPuA6m/igqmCJBSUQLNe1yxmkHKIwMWw2CMPhTVQ5jS4/1DSrZyiAhdSoTroZ
qcQ5N/oytcNYeDasQsOCSG4Z06Fs70IaToUq5Fz5lrWEYJFqFi4DFJVL+HMb5bJsOkhCNiF3mOyw
He3W9vL8/1J2Zk2S4sq2/kWYIcRoduw+ADERGTkPlfWC1dBbgCQESIDQr78romt37e5r59i5LzKI
zMiMAUnua33uKKy/XbDtSEPjyrP1j1Xrn11SyyKdJw57jd6HSz8cJhU/CDeyMrDr+3Kdkf51Rmpv
/HU0wTmDxO+t/d404bIzPHbHfqLvrs3iSy3u4nROHj01NmcXCMSH3ZCeZvyRi16XpRA6C/fT6CFP
76Jw1yVtV7aknQ91Mh31HK8sr4O4CBa+HSKyZDu6kPnea113Ym55N9Hszqaj4tzrcHh228jLdmPx
JYoV3XfUE8U2N1EBEzLZ16qm1TITWtXW5NlmEVvYGqkxtoYi2zx6AE3QP6RztO9HCMSMI7Iexjb3
t1cWrvUjV1m3o0KoXeQL9+z1UBnxf4ZqmqHZ8qZrK7LB4eii0eViJeQ4SBFUTZhdNjMk+9jVWE6S
qEE6NCpx0JSfO6TI1W2Qlj5m2idIZ4O79LqANR2Wu98D90hfrCqb8Ha8H4y3b36WmgIBWF15an6P
G2+nuYXZAEEk8Udd+R6mfLJ8jVJO9psNHhsajFWiI6TgaXdsKBKd3YjIH/N6afO14fiAAjIdVqru
pNmC6vegYjACbgps7kn1vW5klvdq64smTv98/avGDLCLoPk8LE05tN1c3QZITnPVJu+ZWuxJY4JW
xnQPbS+ivQisqW4P9X8dLVkHDiOJ3p2HCSis3UTOCKZhex2CjXo7P7FfGIcnDrXmUZLWx0xkQynm
uoMcrBsh/7zOk4JOWA29bFuqyKOFYc4/rSnfzpG0d7xTWe4HNYKjBNvoKLL5z+F26oNhESAU8BMf
8nmsVnVar+/kNkjqRWXd91exq6krdx0Gtoid7GeRE7+hRe/UvVr812zCKt/UeAm3IfWTX0f1X0f4
YzTvR3j5vDNrZWKyVrej0Nb/eXr7gT8kpezi4cjGWFW3gWYt9pVRvrEw6PYNyabqNsgR61iNiO3P
09tjKffgrDcsLLxRT1VNF2wGndR5kyZDjuXgbWaxgwVKtzy9PpUHWEoa6lQRydEWXpjYk1uQSZJh
OKOhjBhyK5ks4bpBGk2xtgf+ChkaFmiwd6t6DxcHoSb0n2rTU8QSgzqvRDS52bBesKsH6xkD3GG6
GqX4rG5DjGg9V34r//xIZskziPgZVMrrVXF7JxylpYca6brvHXuaznvb8m/+HHXnaGHluJH1OF/X
qduyNWN2lgqaIYyQ+hHy2pzD9RA71qy2isLQVgBdargBa58rl/lV10l24loXSJGwaMsEUy3offnr
PJu7nNWzOAVr15c+VLUilLSQYzZU89TvBK2xFzcBLvY5oCIXCev3TT2/ChaoarvOldtycDv6x2Ms
xoWYmRGOK66L2ahsN4A2uHROdjvRTE3BFe/v4BVmGiKzyr0mTXPnM3tIpG/g7iIZC1T4yns+7n3b
pQ82DvYz0txv8GBkKbMwgjBtHL6Nej2to3c3wpO+zLadIQEzPE7ZMU4cv6OgeKp61PvWNuPXTAaX
Fhbrq4wme04XKkr+0kSZfe61y+57MAaKekvVZTAEaQNvKYQlnseM6MPWsu1hHYetiI3Xl3UaBxAI
s3jc6WCFTSOWBlpsEN2RSB0kj5tHuXKZInqXpmwkg6TcXdOVJLoH8bI+BVB4dzYd/XIR6/qURBHS
KOLXxybe9oHz+kc59VCJY/pYp2NfBBmsm6lt8gTiyxeShSaX43W17mxQRHzhdwScWE42qvZxIPhd
MjAHdyYNykWy7FUs3c/Jr4fL7QxaPEJAhUVFdBkvdBaFH7YPiw03U/46h168oyEBfRHI9sOG4+72
eDIscBGChpxiyqf3SU4HpbroOVvV57SxoMw4haY0mvgYbABgAhe9Dn40fYTw+U9DS0Q5s15/KOKi
0rIeptD1pyn3izESNqdD1u+1ZFuYC9J4J19hb06WbfpI4rpCOJ99H3GPJ0RPbsel4gffNw2knH0r
V/ts7nnc6YfbQPXQAp6w2akbOUiJQZFvxpsAD8jolc31jMQAgYeOxPY4w25H7vE+Gi99p5tuj/3K
LzBS5p2nmuCRXY+21sld01p1nMIeUycyvNI83J4aMXlFEMVbsblNlWC/DD5qPRZWdFu+dD4wt8HV
VeKwAol5m05+EwVH3Ys/5DT7+dwPw3u2cHgbrYbYFjqvDCigszQNlz3iBpP72Cu/L+wl48uRDdR/
t2lbacuboovZ+JoEVpx6u0wFCC7oyf691l6EF5FgGyGxBSOnHbA/ay6NEHYXc1HnouPYCjOjn6ZR
zmdLVP0H5UbutAZKtCN6Pq3TOLxPMDhmpsRD6DpAX5bex1n/DGcqeG0bal7jFktD1+ftZrrTZGf9
0ONdxMkmj4aa/u4201t0Uzu3/T7ZYHVteA6+NWx1/bPoxXyhwXS5nZEE0J7nj3BukjH3KGsKWrvm
4ehZEX4kVhwmp+T3NYPOVi8du1+E/RztsN3BFoX2HdHkdO068YT27MGTW9xd1EFHl37IkbEkWP9G
XGRZJ8wj2KdiBlqRk2lay7aOtycaueG0NHDbasrLWgEW6TcY2kGN2LNeevolgFiZN9YvkoE031ON
UKKecvja8ye4q7i0WkdVnTH1mmWQLeIx/cquUgKkyuEOBtFcJDKL9wOPfFgf2/YjFfEudY37zLIF
RJRoZMlSOpeDr/TeCzfzYuSIFXR07Q/L2jIdkvgPrxst33vLyg4Iz9JKDWaHhaz5BADJ9jJtZLXO
fvY0bx3yIvtBMkbfxshvYSBiIwgaP3iL6vHX6e2ncDhhkkYIFZWux5fYYnG2W/glpNodxpoBWbme
jpP9skwExF2w/ktHvrtfGpazJRMPG2CAc9plCHBDKMBRLPkDVEtZxBODV9pu0E0g7/rxj0zCvgfi
0byGNYwAuCTbkaG32LMj/tWGUWMeUre+9ocoYuG/fLN8VzCTP/p+W0rAO/JBMERJbdZ7uZxa+Dgb
776s7bQHm9i9ha399LnqcsyP9Fug06cxDcY/1ljBmqnrJnfqCPGnbnPNkzwaIizLSkAijXid843p
asNdzF9rt7Jdh4jg4CUuKFnikR21y/rQCvIpWuZOodPmErqkJHE3vA9Y2WUXvi1xvL5IzPmehuah
9VhfeFtKTriIQnwbqdpNPpflrGdTbSjCPQ+LeVGjeCUjNbuOuq8iUA3N0wB5jTbts/Y0Kad58Y7M
DcsHnvOFT6HNzYiJMcEqLsbE1cVmoG9t2YAULQzTD6dsmoe64JrGXygcftmf7OiTBzrqg2CNvx/D
eoZg2hwppKQjZKa2iOI1PPZL71/3V7XzDI92TQBdhtZCP8AVRsK4BLYIeW12qg+Sl2kLs1yrPq4E
p/D0IpVUhs/sBPXIHaiILh33m8+GdTx3wvveEA8eXWeRu7LNKzesyD+0/RnaFR7sSocL9UJV9NNC
7nU3v1svqPNUyeium/XXaSLTi2DDUNVXfTNOp+hb+mnVwA7aROR1JYE4Z0aS5x6bZ47VVCDy7emb
c8m3biCl1yiTx+juuHN1wE5ohtYXuuu6g3YQ5lI1mtMS0TTvpgzZmUnFAbYINjGfbXdAZaArtCo5
wP1Sl3DOXB6F3qUDpL2DXzw8DxOd9qlRQfHrGzSBKCkLXmOpbZlmHPd2bbs9aGTvEK2NOKXq+qn4
9GXkLT35XAznoYaPS4gu6RLZ58ZZ756Y5XA7i+KlhsHa6YvuDRAQ1zc5zK0ySlr6kzv1c0IVw17i
298x3VqkEcm3FUisyzlCsSLpm/HeGBgZ4+jetAV4QdI2/MyWt77ptrt4TTcAldq7oO5OnrdNX1Ei
/6yl+/cwqUPizX/AyXhcuxpgoUcRWrTOnj213YmGdG+ttyVnD/hc3vRd9rDxOXvArNwAfxOlczBb
f9hI+EXXhO4Im6p7EfI0TTqtpi1OKuZ7L5oyXIVaQyGNA3even7pI6Ri2vZN4WrT7Pks3D5oxiC/
JdNazuZci+C0rjp7EcQDANO2j7ME9mDjTN9jiUpUei9WpFXD9R2Cf/IuY40Aa1x33fom/W2+QLxI
77VJJPKKJXqfmuYgs83ltibDCabxULpRq13b47kmGrMKf+6N++tHi6TqPbCM5vXa72w9Dp9X5/Fb
24x9GXZrvNv0hghNwkDAuxGXcFiX3EBfqLx1M4do6H9A4X0wog2eVs7SPYc8Vg668w9zGrE8WuMu
N7Gu+nDU77EPLZ3JppDXabLoXuVBO9onvkXf/UHG1xR+fQJiL88hQvuibkhbMqUPZpmu77x+Y9SC
LgLH+qO+RpSePcYAYHeqDQuVPlE6Jvm0LMv3FBtLPGfNDnqRAB5E2ke3XP372iv9wM1vXt3tpFYt
troaipJTrKBY//ZNz7u7SNOXMIHLEreeewi8VpQrIOwjy2y9F/A+YOHrb3KFCTRP8l/QaOCqkUTe
rSmipSBun8d0aEsRduoYpcta9BQLtosjcQ6l2vKZsuTk+UIdNYrh8NnPwMWct7q8DSw9hk1YDokS
H1HvQ2KBXt8bjj0/Ntl3H5uF3zD5MiTdw5RovwyXOHtoA2oOQ9Is50217CwJiw9EwU8NZnhZ8fIp
1chg3kpxtgk56MxgD2vZl4glK15wDerbKxUZ9KXt6E74qDjJR7r0j0EXzQVeAvwnglQIbxsvir4x
4wz4BvY0dJzs8NLFDgIWeZZj5z9jAk825wbOaBgi8QunuxsqLvtm2nmt5mXsFoJ1pakPzeAvB+wf
wKLmYDrT0UznocUur6btxADgHxBx1DnJArHzezEVHD85T6mdzsiV770YTFZt1jc7icvIZ3pCbNKX
fRhA5usaekaYhd1NfzZm7B7tHI1nn3sX0QT8PuXCYIcLmwuUL5lz4Td3XIhDKI0+k7Y+EV96jzVz
JLcLprKAGvYxcXiU/fxu2L4Vrbw3KRX33ujIyUTN4+0hyQlwWhkUwSC2+yHgr6z1k9fFNwR4afax
tFP81I4fiz1YSCfPXasgAMdjcFis0rsh5LtUQSdJyNE0ChNmcOVCp/7APIQ6MjoEsCu+0hiOb6ei
r1E8j8/dgNVeSxl/90dSUMXYC9+SoKAGZTSs/drNS7Yfo7g/GmbshwGX1PU2K6QMxcnzQv3CI1yw
sD+OacZ0nKuIQfqTdATt0r/g04AohfqjM0iYnG3fzXxNd+lXywgDqVHXx9VltmpbfrctiHPUlCYF
YpnpmwFWvPi8B2KXBOe5sQ6FH/gkum22Hyg8cXkHngIGU2I/ELMApKyn5zmkZTAw/oQcoi/Xfsp2
sYqnYwQB46odsMttaC3F3+3JUmbMFFNoktfbwCHtbsGUr620H6sEDDV2rDu0tEFtS5yhBMfzq7qZ
xUXX2I7DHgQMsYYfhWn8itdrUEqph69Qqh4Nrb94kXdELr4gtMJS0M1IX9M5Fff912DDctfNrAVO
laq9hp0DIEV4wLYWcdhk1uGb3fircTBqMmQCy+jl2KXIfT14Eop9iFy9la9extXZh1rbMaDbBglN
xr2tame9FukwDefA40hUmA+GfA3pyQDa6w0hl00jzVQiGRGbeN0BkG2EaxJ5m13F0xyH5tIt2R2L
bYOUUgEykzCcPUAtSQI22wyjrHwI35nGROMLrULeIrpO4VFBxMyeU22KTLCvmibZ+6ySoRIIR8CI
qvrd2ajfvyPJ71HdIvoHACa7JQnWu+ZAfMUeWDPyt6hpy4X462UMrm6g1ORhYmFyGtP+C5ka8gCO
5Yy6vfFE57h/S3pS9XbsYMiMbNdudoBY0bXf7VaZ7rCmQf06rtv6GjiONIT/hI9lLl7E9BMyYAl/
L6tLW3uQF6RSKPbpxkuywnj19UrBZs2wIHyTFL1O2iNX25Rj8RBHY7IJAQaGWHOIY9SeURkk7yI+
dUfEQKCirYV8piLYw6sfvTbGPLA+lN8y3NIU8BeAlIm9DNSJYpm5+uwHBgMnif6gsNnjPhsQiEaI
4qPsMPZpV8lIkQtkKv8iYbVcgOOZap28O9OPux6y1GeyAKwdTdOeFas/DDThIxw8yH1I36E5P7YT
yphGKl9rE8xP1EvzSPZw6RGHSn/yv81eCt7Og2c8Ex9wG1zTU5QmkIxGSd/RJKfdt5sH+Z9HwXsQ
AxewWyJeVkkg1af6Z+vEWzIA01nm1iF91cMepna4h643kaC+02RJX2QyXBoudxCtosoqiGTbtB3b
CCtdDtED0ZvP6D6AqvNgF58hJ9AfsVbhw+2hptHprlfLcIwGBc0Qu6Zo/XqHbZUXZlihagKzvNuC
6EcISatQs/chR2ereh7XxzZk9pFEA9tnKAGEczMDIoKb3EUpuH/ri3dkfPcoVRrLqZ35EX5MkhuA
l0e47xTKB4vvumB8SIBAmDRglxXlWs8GegYqGr23ZDZ7p6Nwj9K0bk89mlziuT0DcB6e4wiTqfdU
GXhhBGlLwBTZIE72EFWPKWmyA2obg9IT6i1wApPPyccRlSk7dAPFGpuSt7htxyNjHAEDUWAZtuEI
Vwww4tTWO1U7dhFh9mtosymreO+kxDo1fJPSi8+3wdMGMATqAiG5ZKIEjg0ZQY0vgP3JUzIrfvRb
IfKBiVjmE/JQABAtonabhk9bB+9gMk/ddRhlPnohCKRkjEsDV7Uk5NysPv8kPdDGbSPLLt4cqQyi
FUjdtAPF6XVgbmaWU9n1R3jRZCfSMSomOwQP7URFgWo/c1w8yIbb6q0HvdlkN0FJRQFPn1b92qR7
0o4vM3ptniFpp+eMNV2pOzfuvFjJ3HGt7lqvdy+6ew2v6y4jbXpY5Dq9Ag1BIq9NUHhG/5QxMJNw
a1w5rHaoIgFYI061PIJSr7LhSsH033Qt2WVbbjDoNj+sLSZm7b/RZTaXmgO94mPgnTzCnjfnJfdW
zfHrZjDfWxSK/ZlXL83mCjjS0KjBwJnpazYu7tPGyEGjmnb72ykAkbtYOTDikAhyX/VNFVgSPgx0
G4GXurDoo+EL1YY+ruvPdSXzo9MMpQwKNNAMCfaCXHLPSaJQTrUJZKfZWOIOWccobOqPLrTLnq++
fwra+RETDU5+4C9lPYMXjac6OZDrpdqoIYen46p1GfWuXq4GdluHZ3sb7D1Un7EysFZV3gDnOYK3
rWIe+PdybU05rf27DNaxAGhMP+PRHaWj8dMYo3BAqZNSNP4ZMgaueO7s85qMd4gOsuPa+sBtFe/e
YAdm9+0VJ0/pVEUTYus0zMLnvs5AakPT47SpJOSoqavzpO7AQtJhPvSbhccf4PahI0PK0+p70a1h
jutiOREIKlUyLzlFc49ncNNdQXgTHm+ngL2WMkFp7qNLyZ0dejBry0QLnmKuUM+/gGZWOyilcbFs
wr8of/EvYg2wonfYEgll+sXOn9IL2ucg0fpFIUT2WPDZx77/1sb4KJjX/zq6PeYt6ZQ7SQ+J8YBP
oujqhYrsAhll+XQbJK5hWwA2kano7ZTFOVNYMggYJBSjzrAQ2fYVwugLXSf70o56hYzOUQAQA1ie
Vzk9RDpo8044Wji9RG9hClhzU7H5grcEY6zt1LfZpG8TY08tpvqhiRz0Rd88zg7lJ7BZkLabOnZF
1Nj0+7VKNugSENoNEyfhg3nye8A7UOPq11CDnQ6auEoaYe+pj2KzptXXygElTiiynSp0wq0rvhc0
XO86sfRlaub6m4k6sPFD/GXpomSvTPxzTaD8klmAfAkAYI3C954hIQ+F73r+CXDxg8GcPPcOf2JF
Nn6KDfAElXnsCesncHuOMj4B3AgaJawCMdrm5TZ4m0L5jcuSKljlWLokc+U6JO3dbWhnGBxjQ7/d
FNwGnCXxGCuHef4jwBJ5Gtmjwep15J6djx30V/jpS7qrY9jM1PN2Ck4b8GqCKsh27ECzE3kAiTXm
Yy1h6i5mgZ/FPSR4IYRtk5iD33nQn0IvOsTwvo4RZN+CT7DxxiZDCgRn8ph+Rw1a9mQgcBVapPIA
O0DvsKTRQqGH3ZnQc3SVh8dwDfJbZdyvHgeP/1mo/0MNG2TCxvxZt//X6f95Re28kv91fc7vB//r
b2e4vd2ktPqX+R9/C/fpvvaK0P/8pb/9Zfz3X6/u2ubgbye7f7Zc+G+aKjz/oWdh/psf/u86LqAB
QYwSwb+KCP+flgt/7yV37WHw6yl/9VuI0YAmRqct9DSIAjQS/Fu/BdzsJooTn8SxTyLUKf+73wLu
LowbRKDjI1qlovMtmir8u98CGqyhNhHVn2h9F+LGkn72/9NvgaDrwz+KeVGji5eAG7v4AY1SlCn/
veKR69nxdc7ax77+ml4hg350uoqFA7yzbsdNMERv83tzpRLclU8IJ/6W2vYnA0ZZQDLri+wKN/we
UrX0Vd3RO4sYsBTAINorFHEbJiAS5spKdMkVm4iuBIW9shTEIoNmc1DdBoUKGayFXVAa1JhkyzSe
YkLUzjQUCaqI40NsXZpL1iR7zWHCDVry40yXcw1SvxMeLGFcG3tDs3fExoCFomKM6+QxzsqJrfC4
xrF94qk8odLintg0vQu0vEQzn079Qr+jZUQ11M47gxOJEcmAhhlvYIy70jLT1YW+Hc1XgiYO7Dsk
LISbgGugbwwHFMjecySoZ6+B4rQAxamB5AAiiCsr0m2nrrzOrSA/vDI865Xmmep535MVCvh1yBZL
Kyq+rZJNZzgOfjnB0ikY3o3XVdEV9qLXQS9M/Xl6OyJ9/2o5yhuBaPdVz2LvaBKbLyNjZ+60QWHY
NqCyjJT9SuSf7wH3Y4iPmwtzg8omV9zenI//lnvTACAOKNsOftfrSru7rvEFpNBgBtOSYv2feFKl
4HFKBBkP0P1KkOeIMyZbEQ91Xj6D5Ctv+Mbio+iGIFQCfkpAi6upak18YnWqDz0KecBYGDWUSKaC
3K7JdAavEJQJHzm+5HQfSJYcgFeQE83+86P/xzfx+9tRLQ933jT/i4b9wR+2GsE6qoVIaofdZPq5
ug3WhhN0kegPP1GgUuZVVyzupsMM4L+Kr5PhdvR7sFcAJxCqPoRbtKf499VtuL2hf5y2VzZncjUq
AQKS5Y03YO+EVjtWfx468Dur4KJA4eonovihchac3O3o9ym5PuaSCVmAFMXti1eB/fWd305/Xwy3
I4QKY0kiveS3GXmbjInrMw4ghP6aprerY+2iL1S2FA4nLuLbR/d7+P0YbRLUi3fVurm+YteJLBzq
GXIq0r4i1+H2E+HWGn4cDMH2CkTwvwZ7RSNu81y2UwtajjdtHiVNuwsW0JMT7SS+/ARI5X+co3Ao
3sxTqPXqdjeeswln63aT+Ma4P1cGdbslWrgAZQX1UNGUuApJmqtup7chyDqdQwqDKxZ9dkQeCakP
6NbBYRkbWqZWqRyZNkpZ7JW1TKcJhyMczkNvzXla649U2d2sAr9M2tmrUkpfoSzJ/WoClOHdXlS4
M20LV+U62W4PkOtKeBtuxOrvU2ghBKSifyAJvoTt+oSg1sFBdu0FG0QpkMydbiBlLAnkKN9jO4+C
r2xCDD4qy6tsXNu9C+2XViJ7az20MgjdGz5ZTgDuAmuqKYalAfW0YcIDgY++DNqwMyrZXtOOyv3t
Jd64WVSCW5gBgSx/E7MLBMvxC/pDj6dtHWNyT9budduMw4z2dcndk86Q1ilI/7t5AW3t7HczeWFB
vXXN/eWuZeDHrzsdOOH6Z5sRcQLmD30SvAdKll9E6rdHxud3PxyPWbpS8DfZNzkQVPCt8inbzxkq
KVvp362yFWD28Btja2D0IfdBFxpYa5u4DGmCSlxrP+3qoEjxTwaD9URtR0stofxZKJsiuF4K1j5Q
FMcWZPY/a3R92CkCAdXO8z0AQbZXXcrRcmSOUb3c6gPDu8sNG8IdrBdW9sGClgf9nRjAOWAStXdh
jwQywdXE5GVWYBCDwZ3byEPxXNieNhNcyGhf0kYTlJpf8zSJktG1m1FuMWN/A615HKP17LoVHB3M
LhQXNvqc8e3dTg3Alg61w2nT/wQyQtFLY/7h+Sys3ECSHb3G6nDTUdq9PNWp1+wC+FStG/lh6LYH
r0vNiW3rAqinRycKsa1F7DUPlHb0DDpQnnqemryjOROuKXpIuruo5geoP13eBSGs1w0E74ReAqof
F1Rh6PGgZ3AiVMPajKCil2x9UKwLUAU8moKGQFChKxSpdehXELU9yvhmD+hMSrCGIyCdQkrB1s+0
SCX/A408/ANKzF9nsT2IKV5fRUhhO1JwwApNbqwydO/DXNpiJJ4ZCeZj0NWoJRzwR1FH9mhc1Of4
4u056Ll3b7cGT2Y/GySz96kAbTrW12Svlm8W/aJ2qHEne6LCr6qDmLM6r+qpG/MmRjq3wVekaDkA
2JYVKDXy7md0K8nZmmqULS4RagA5KutR9LGPwnkrmcyKBI0NLukQDaUkmmEX8cfvIoZH6wheV0tn
1Cs0awCOm36sadHMZ4UWAbnrg5NqltL325+cNXO+SghYTQLHbQkKso1bsWA/PxqLCbT0zaeWy1D6
bk2AA4/khG4YG9bZDDh27MFj3X4mISCGJSDejlypaPcTZQWPiayf+iG5cIHPNPbVV5Ppz3Rc89pm
FzAHVZhg3qLoE9gfIBH0j0mPgUiOCC6BuPMrjdU08P7r+U5LEr25pPb2m4LTGzHvFPfDG9+60xx5
AOEs2cehN5cCClbQdWO5Qn1BfU/zruLshwhg9ADnhg/jR969M7tZqu6QbDHmJJGugAIk0GjHFv68
zY+ZC7zdkkUxIoP1B7RPAcPk/7J3HttxK1mXfpV+AdSCN9P0yXS0Iq8mWBIlwXuPp+8vgrpMilVd
9//nPcFCGICZTCDimL33AV89pxbRun1oa88DCLJVqZiERNhokB5a2OMTpO55NSrmr6R2rLuc2M0U
HksvGNdO0Cb7OoH+gF2q3xAJ5OPG/g7CTSRkXbJ1CS5f0cdbPfEe+KC3URR0y0YZqlNMJB+s8R4S
2894Ml7mMtCXdqVCLfLdtamCJwpAqSOydUbOAb0pW/fg/HbKos5U5ZT5Q7Nw0+igGtUvSEWAqBG5
2RSprYA6IgFvGIAtMr1a17XzfbT8S6x41QaX7hShT7Mu+tBejnDmW9TPBOpqCa31TneS+1pNAaT1
7aPZrYwmvKD6Ux9QhBJsBAfkVTHuh6TXFonWzDwq+LpowFgrln6AJW4FIrgEat6PzfMg9FjKS0Qm
aEmIPUTqa9J2dpNuDaQLThQY/mZZX40p8g+1X+ULQmtsRbz1bQU/KEuS28HBlFFNMiMaljdUR0LT
6caZlW9z3mzCLn8JgwhLfDaJSgKa1RzvOXThbXZRg/9g+qsyHLpdRyZdGRNn5VGqYJ0o1Y989to9
/wj0A+JLaYHnLpWa2Av4X1QYnNg6pXa0tOeS7YjQy0JJqnExFHjeRhp4N/0YLQhUQ+xnxz4AFV2z
PHVn9lIwrN1t7QI20vwIKFmOoEBO0G2wtRoeQ1TsyNTh5qgQ58Zi48OXvgkHI8c5EfaJbMuzIGFE
NocmXjZEundkZosbecA2Ld/OZJMtMd8MTf5lNEvM7yyP1xyshSrApVeI+CBso0/NohutfTDe5Dr2
nsFusqpmIkFGDfctLvNFPTTRwekcdwWUHVSYMCVKKC14SWRzGrurt6EZPI15+mQU6rRRvIaof4Ll
VWlo0XSkua/oawnJlodY4rJdzCD02vyVRBo76D+s9CZCGEIAX3MBgZU4WA2u9DYKo2NtltUNQKRv
SaBMiJtk+wgWwFZ211q0DBy932WqvTCKarqx0Wm7wccgB6VaLZSLTDxegJtdV/8xpXOzdgkOYw1G
pbXv1ZtOG+oPh1ZY5XqQOcKtO9nC/ZGHUtjDWZm7S8/2LDRVgFFLBHVrWpNIadD2Un/aJJlzcS0X
BkuCR7OQp0YKQQVWRnUjm5qA6PsbU1j2Q9JG6lIXp6xdoboE9HLoBjIBxXyeGvUAhkl7sIzii5+C
RGQX0XjL1OAU9NVpNjPz0Qz8ZWy4tyDsebgLTbnETvSjC41kWw2Fc5iarti4JUF2v43HsysOftj+
nFM73aSWg3jdkKlrMHl4sGHnDau0B88R+upXcBdLRNheAeGWa0CWQJoix1pa4hEBl1NtpyGzL1o/
7fwceyEP7W9dYVrHqvdv0jAKziSQcE0zAzkAWOXYbUODYpb+bcTlcoamuD+yNZQPCuoNmVI/a20c
PNpkVBdtGVkrvHFlYSJH9QQhM8EFBmhr9r+m1C9OrdbqiyYtA4AS+IsqQnGCj8Ar7Wj1JeyC+gJV
DftTLbptHVtQuVOXdZUl0460nLeymO1VZFvBylRC9A696W5Mm1NpF2d+CG9XpFZ8a2o/jaZGqqra
x/lsQHYo7ZWRx2Ro2eIX1Wxnm6xxRP50Iu5WRtMlnsNho9n+sk+0DpGQcbzLOgPs4Vid+iHD/+eB
AV6itMuy0qtl54xrSEvZQQmyej/WLgwBsz57E2HkrhibTRn17OcjGhWNTe4BFcaf1kTQwAv8rbME
ktae2saYd4AFb5vILQ5wEMGgKngyWcNHtwRIzGMJDjyeZez7ZdmAzmBV2De9qz5OzhwvrFTX93bR
/KjI/GxiPSl2yuADeAwhpFakQqeo5y3Xpls0Al5Is96G3ajtpxk45mBZd/EYhhsX/mztBV+VfDII
XVb9OTfLZe4gSGOphr/1OvMHGjLptkC+cjHhY90JZZhoskbS1v68xXw491oOMcfqsefcZa62xRps
IKKHxmAstISVikRZuewMDU4ZGnBOdGmj9mhNHTR7XSEVnUw7c8xeW8MABOQhMBG6cXzW3TRYQrMA
s1MFyIewSQ8c8JqnozPq5JLVYN2jJ7qca03b1+nL5Ma4JwW/a4oSCsQxs8J59/VV2MTNquUbITmD
WGVNJmsbhq4HMpxPE2HB5ywzAuBmgCQgFTnVHlF8HFadoMMOPZ3nwsaRnZP2iIKQkvh3ZqCCvBnB
TVio61VBV7HLA2RSamebI9+x4HdbQwZNLnrUAInz/aPrIzw1ZeaNozV3iToOxzp3hqM8w0XRlwka
bCvbBn6BfAlIHMxU/J5gmQ6Tt8PrOykE1VdTet/HcbDSfDU+9B4xIKWI4Uj3pnZTTL0QY+lOXlxB
LrWdAfADip5DT47daxdUbL4xs8p+SJIuRMFyXDxXiYWgYvGauqm6TYSPowTxBUDa2A4qYmr9Uzj6
6r2a/4X+QnyLuMam6jP13NuFv2Z1TQAiftfUuVmaZPg2OcnPEDTHvB8auEN632GTwQO5NGmQXdwy
TM5p831Qg3Q5tka9D1tEOcs5uFHSyt1XNbdI4+LHoB3T3rWXQR46QLjafpMGdXFWTWsb95NGPqdq
D0XbfnNSzTjC0piXXlebq1iz+FVTv1wT6+h2VqH86Epn2nSwfEQm4gtskp4EV/zQiRy8FkKx7UyN
3DZrbDM394FFXEMJrAEtwAz3fkq2o+NDaMzhYxXZdGOqKQ9CRwqwdbVbMxqCU2fpG6NoMnhXKvKa
9V8N6Zib3B3vhDDuKSJDG7Z+B2HKChdWmw0w7YlCwExVFlM6lhv0/Z9YaNK9Nul7XODX0gJjNIEB
W7U2elB+2jrb/eyRso8duLvFoN/obgh71G1KrBVYxiDBNJ6YlwTBUUzMlgLHOoiHxNO2MWCLFVFj
kDaZom0UG2StFw71qtTryzgP3b2Ipo67tIud19Yetm1jr3mnml1kVynWVCSe4QJ67XeTfCCvA/j6
ItRuRu07JsawS/Kp2MH1I8cV5vvZdqNV3jWgoUHBjUo0bvOq2Hmp8zPGbH8yse47wTYIFcU+adZN
WGYVYOPpW+ykluBe8vL0EwDaBqR1W+r+U3LKPGsfR3aKUFlh3WFe90gaJvE6Glp/qQA5WCKZ+quZ
42CR2y0AHTeMlo5tOaTTfIRzCgzsTssfKwMN1XkSYPMhwaPV3U2b2eZ6jKJm2egYsLPgnNrCHKgG
KBNDrZ+lKQaWAxFXq20XXdF8aVPXXoV1od1QwempYp022w6AUNFBXSqDYVF18ArZyo59EAVHaxgP
cMgJxmCsty1xa8t3C7Bp1mnWLY2gj7JKoE5sgy59HevJW2VTf++0+pfU1ltyR+bBi8FCh6leLTJ4
VnDXyr1rxf5jp3bjKhy+mcMcHoa0Yn0ii84yFmWXfi5XWuCZJw+xl8nUXWzOsF6pWjLfON4hV4v6
pDXnsi8cDF+/34AgnB4Cw9kmTTzsCEWZaEQ4UGcbZA9DkPfn1ML2RgMp2Xi4rxWcvBoKyhLlvl+1
CvJp4XrDN6su76OkzNZWlaDKZcO9c0f/cZ4Sg7CmEi8SMw5PqO8TcPDUI7gPfw3ZMdzDI3OWUeTh
teoPeFK/+lkdjw4Ib3b/uCEnrP/y4Jlr5FT2w4xe0KQA20wykz2jAHveEujooFMBbYtQ5OuUDTxg
oAMaug61qo4XlHAuSFS2cdw9m13MzjankBPc5hWMXoiUhdeelTYkEoWmJnTTaQOEqr+ranUC+p+7
rDCmvwWto6zMsibI2QCkZqMLqgz4RR8+T2TRb0AUw7NEKYOcc1FBrQjBhJsKIknprJ5wjtgPRwim
IfR5ZLJS5RhYar+IvabeZQBfSg09v1w8sEatrxJzRH8YiWfTa5RtkpcvauXWx2KIkVjl048kqZed
nQkGUwkxf0ZDDAD408SLiAQfi6ygbinVsJ1LJXiI/Xw3NBbPWE7+Q4s1HNDGLbYWMsaRh9LKkKEW
kOLargH0IXjCRoMuGdn0Hv7lIhl6Yzd4eX9AoSoT27yy8lsDxpj4Kw2R20WukU5WC4x5F3phQqqa
6DrYc4ME48oeBdCMZA3uQwVjNL4vgC2tc/7o0u0bfRdGWKhJVZzd4DymtXWoBeO8rdJ03ybpnaZE
A/x1fgChl4UAhoILBNB8SbatWroT2d5IN5eoK6QnAhPbAaHRXV/pzcEY8nZjNjAh+3CMSQU5QCnt
4lW3MIpAGbVbX7F8mDuEJNJKC3ZYRRtjCPiPzE20jhAFQBOsL/dW4eKvFXW9IgYJHmBQjFWYKznJ
cf4FWpjAUNMmsJoQ5UFeHUgy470cnJ6daM6jjRlD5G7t7OgD5rpDXX05lCXL7WAR6vqqmF6F5l/x
qKbxvLMCQ7mJQf32k96eimz4q0+BgM42QEBfIj+ybtY32MoESJvkxaxGsu/AKI5+loEBm7LvbZag
UTR5zs7r1ZR4ZE7mxMiPkY1x4RNeXZljHR+gvm40pSTrP5Kx3CdOqe4tlaRTEV/Yk4OD2yIdbmfm
2lOS4tyq7cbgm23LEU59ZQX3PrHNU67ynxpeojwaji6qiQvbNxBudVvwJYKe3RbKvRXHzkEe3LqP
uV0dL1XDzC4WcnIbc8hYzgNMyCpz6200OM5Jj+z8xNd2u0i5mLH9l2V13t4XrdaJ/xp5Hg449T0B
fNaCwbCfM0fJz1WnFufY0O/LABQvMkJIneGzrp1kXJf6NNzn4jCinpHmCG70eKr5GNfkyr+UDsqN
UDWqFc6Djn5eK9j8hUUsKq4OSKTE+8JLhlWeard6qIwP6hzyrE8zzPZxBgFoajr0scBbhk0JBLuL
3WWkmpvSImEJVTbaRi62q8fataxgNN8k2XwB/KahXzZ+N/sqghyYumfY50slm6KTF3Tu0gwBcadx
94oUjHkX8xh6bMko3MPpTdWzEhTaGZ93P6N7c6zQroOVi3Ge7s3Cai6e5qabunTURd50FwKE1WEI
oon4NpgsO8dstAjcppPXndx6VSkGmwGu6SJFKC9PrHpfZizCWaq0J2/EYyHidOu2PERGXyeYmUco
saAgCR1GFsDWtDQeB0s/lHXlbpU4iPaB62cLvWpJnlReckmm/jI7QX+TEg5sEg/JPa+I9lmWE6eB
ezyYwJVjUKeNBteRBKa3mFg8l2NGiqfVEfIDeG6sUQHoWT883uve/hXF9U81tqst4K/v4eTcDE2f
nYsWxcIhRq++8uEpWvUMIRLl59kzhmVIcHpRkh/eTuPYbs2UrT7GbdoMmSECblW5iZRy61YO2n56
0H2BF3vsFNvYGw755nlySgC4GtjPdAgPVtreq25XLvui5bOOmOml2z2WvuceCeA+BsAklwj4ketF
QwLuAHQ8BUpZVe7tyTL2+Nw8HB3e22R128witqvNFcqVOlpcbeXetSPhqcECPqqAp15NDeyHvCOi
VGnNT8j+xSGvnHWgWgXaTUimA+JfNF3znNvFX+pUoFE9Dd+6DstWCIzI79GBqNsas/M8wEhZEf1M
d+DFnkK3B35SLAEWt5fZ/2KDIt/0YNBZAm0CxB6ZW4fE003Rmo9lctBMdXwxLfadoTazjWJ1bzk+
me2Tyb9r3u/aB8H6ERZIviGaS7A3EwGlUmRjO5gknU8QpqCEAeqy4ZLkE4qRCOCwEsQLU3K2NUHX
TgVx+60dw+YmaUWtAUHwngTV27Bbf6UNIea7CQc8br10jaJGD3wpuAs6JCrbEOK4zNu3Io2PDTXs
AA2jvR8BTVCzb5mknsNB9+pLLCjpgeDfD4KmrgrCuh+UHnKRUPoDPUddDP0fOMfQ/OUhTOOzL+jv
CqGam2aCEm+OPNyZ0MP3E/TwMWnueFnqRW9XX6wZjRZoykICShDpY8EEIemfrdCCIIxhC1L+JNj5
YTLtUwMlCLRJEdQUJH5H0Pk9QezXZ/hXxEGfNEhKC/iAzcITQgAQvUm0C3EAXBAf2QW+iTx44tJU
yAlc+6AvxZtkKp4+5aF9AyspwRuxhHqB/ObyrCjz8UNTDjjlFK9q6jkvcA+xggX/X56572eyGYp/
WAFpdm7RcgY/vMzKMV2wsKfrSYgvDOLgCUGGFDWFVQ+p6EYeLHav/SwEkIWUwyxVHWxxWgq9B3mQ
zVkIQcRCEsJEG6IXIhFNgFxEa/PPEJ9tFjFN4vlCQCWRIIVE6k3UUnpCiFDEqFFQaSTcNqX6AuJY
WYdCskJROSQyXooN0tx4aFt0QuQC5iAaAUL4Qp5BKMaQF7IYDfoYsotE4rgPnS+t+DqFUNSQh1YI
bAxCaqMXEWGJlAlsF+0fBDkypfTg+VTfe5egWS5kO1Ih5XE99Kh7dELmoxeCH4aQ/rBlRJjkoLb2
jDjZKb1NGJFIZjSat6aQD/n/ADEJM3sryfNadHlbT/c/g6h4L/37hvYCT/X/hoc95VH788f/eWi/
tT+bvwslvV/3GyNm2/+iHrNB3R3T00ERUfPmrSSP5uj/AsNKPR7H0lHbtBH8/40Qc7R/GZbpGLah
u5rOFc1bOR7NpSgqjiTy9bpDsQnd+d/Aw9CZ/AMdZtoud1c9WzOo6UG1VVnb4kPJgVSLa0BJifWz
MoqTZGmNVUpGLpw91Ndt/WlA/nKFo+pt5ajqKtrbqC6opnI0TZPfo//pWnkrOfk/Xat53yJCEKuA
/fQgD26aVixx723Al9XBEYdPfTEE4b8nKs3RztsRUPlcH6+HtPQ+NiMzUw5g3L3KM8CVptnRsD2S
xKJZTbm6HobQ2ep2ZT7rTvsjydvhEowzIrPhunBqFs95mL5aJUZ9KzhZwbixvLgFPKs6M46WP/ug
pyr/IM/s0vMPuR/YNUs/I7Kd+BqSPT2OM+jVten42Gw4WsHKRZEZ9WQNUo5GtbuDbId2d4E1o34v
E5HDis38SIy7OJLlL46hPzpAX9HW/jQgm/JgR1TTSMpEaYi8c1ruvGCAbSVuhFCPgpoKdkMQEGwc
jdlF777uKZHhu+dQnM0wWBCKsIpVqW2Lxmi+eGql3LYotW8T2MUESPriDA29OPvCkfCdivB6SXWM
tsXZQtk8Q56zhOm4Ndr2rEEAPAPYMR+0glCq3kPfl1V4QqpynIKyeaoIRa/UULX6+ySJmxu0wgj9
NPediiXG90AYNUItX/bJg3hXBLQ52MumjQr6/X+7SN4otfqdUYNKH0bSVgvgD9NhEPvH9SD7St0Z
P/eRMnz6/Zu7xnmK+52J+OClpmLKA4UiLDTWbApxmHb4MDaEN/sBVHWsD+22SlogvEAfbkpn6OF8
VNRXGWN7nbtzca+ProFSTRI+J6lDyH30+kOZo5UCGCxdxmQkv8iz9P2sGZTore965hi6vovTkL0g
rSOSszkhYURsMLdEe0ByfgveIdj12gTDbg7JLzZD+OCMSY6OTA/BZFTde2TasV6ULP4RjgO54TD7
2gKwWQFfjk5WC5UnMBKTWMHkb8AGEC4s/UCDogZjnoe+2JRQws/hhGKm6hDsncShcnCKR68uN3Kg
dieCNHJYCVs09Kry1elGaMrpVz3OhnBZepVyI5p53mMwFiShb4yu+MrryRd6b9akbO7Q+9AMEjmz
1RroKSSmdohzijKt2qRoUU4k0CY738bjRvtul1m4czIrWhehgkIprBN3aymvSpuNJ1TbjHMG1dEl
kjl/Qa8GuE8VBS4glaAlgWmVE4n5ZALiYI1vh9xccUX0sQfV90VRoc3pm0wd03E5mvq0RVoouiuI
ZC50NOJeCTzvxhhio9XUZyevtolYLeSBVc8/WGIdkc1MLibXNj/gxScMsXBqFGhbyuacwtp0Vmw3
80uAhqbd6PaPENlwc7ai54yI3lq18O6Kuc5OETLmb1P7fD7GkIyfP2yFvzHlH4u9UYn70+7iURGN
Kiu2CcaUDUsVu8+H3cXRsqgLyZz9TOwo3UdeAlJXF0hIsJIFygk6bXn6uf156of2v51+vraZ5gSO
z0hS0pjVp64K7iuLqm9ZFMVPBfUXsiajAsTkr1PxM8uDZiMV7StZcszRO5ddmdSlkKeuuGJEtXgt
510ve7/i2m/pM8x4ecU//40qr09VPuQPE+YzgcViuIv0uj76NrQmy25L0JD9TTAawZfMU6K9ide9
CWq3/NYf2ihIvjUZwiltVLg7Cpk1XxQl22eoLAxz+zAGc36r2K11n4XdKZic7mWyrHA320TJNaft
XvIe2FBWgzjJrCbY1QF6u9SryqCUTeHX3m+mZUak9QiGaXrIEnTZRX/jjtQsyGZ/X0VW/jx3yMOI
fixkh6orsb71syT8qrWXAfrWC1USCNqR0VnL7qA3921cRk8BUPNDS/h55RO5+IprsvqHp8+l6i7S
JaIkobDATCqMOgYrnmm4BhYOj+KfT99MZr6xVeqixFpiwIVn64rVZP5qqrO9pE4FNkPpG/fd7LKV
F7BrUs9eKkHbHOdmMu7DQHmeeGHhLxYxyTo/OdaGmhyzsv59JvsUN7uFahfsPvXLuWNHkJTUENde
hwlp3CKewX/8P9xO9qlNvKVgBhpZ6JIAaByOaptZx6SGpUbyPHhp7fjiiJfb8q3byjbVZzlVD6Hb
yKn9jM7A+9TCSZ0faF+Jqk3as+1PxVpD0mdFJaQAvRPFVOYyv3W7Yc8ruRmQfiY6zJmamglqEl34
++zP0c/zlDHajOgfvV17HYUbSmKk7ogKk1Q8KtP88eCV2j427Hr/qf86N/FL9SibtlUc2zHzd1Ey
Td3iOuV6reyzkIXUh3TcyUvloOz/fFnmqfdKog+rsQBSP6fTI5snLDFXq18IlESUXXGH73h9pxl8
H6T1pCXUo3QkMaJy0Vpefa8RNBH5BDzzMb5IsaH31iyUiKBtPul9Fl+k8pAYky2dnerpfeb/6DrK
zHy4y/XvBfwF2frzL8iWGPvzr8uZVp46+6REeD7WohDoIxGE0dKLVeaYwUn2ybPrIZEDQWoubW38
Pe8/TSbH7O/++5vs/FkH0sR3Mgxq6yFpT80u4fT8+SKPYaToYW0oP6JYfWjn2r1znRhMRuL3S/lG
YxK8dtCq7jB9IiQd/u536W/e+/s5AstY6ZMwIV5HJ/I+zJf9SGy8pv63qPbuvTadkRx0M+3ovz+1
b2eijzQ5KdzIhmoYNioTxUMth+VBPm3yTE5kd6RKi2FyR9n5dnNX8/MlskYi749RXKWJoG54+aEa
ETbLCkNFmd2IVrJJfYX0rkX8XrYo2GM9GESqUETNClDKX2ei2q4/WYe0apvLoA/lso2S7LWy4Df7
9vg1w0xeX2fY1g/fgl7i2nvHMJJFq9kYWdd2afyDNSDoTh+XY/ErCmdXF0wkj1Kyn37FspsKhzXI
/YGcsWYhoavBgZeOIdD5tNOVR9lIEiKipfJYRnbxgFp3nzkHv4mDE3gKrML3ZumrfOB48N9GPZGA
8YJppbLfWHOlH6k3EOyI7FBeSpwBEP59Jvuuo0XpKyIC9HF0iIZ7LZ9hCzoePoipjxto4WjtzcHv
gxwoOm/EKfy7T06BY4F1KgZKJP6sRS2ug4r6+zZytpzoJZO3+O9viv3vb4qDc2iSIic2C7VM/AYf
DK6A0BA59ND4YeVtsGxE8UJZwVAe7CbiSZWnrajCCcCZPGsECUbMk11Vzg+TRr2xniPLRLc3Mc9J
kxIpC5uTKYA+6Bz+7o9iE1DipJnLTwPyqpEgflvr0brtPKXdF3MkijUWPTFpPXupxkgj8kwmoxES
eoY4E/2FaU+7t7lJbCKp1iUUFO31p1kvvFvHiQ71UBpPRjK5t2KsUt0PY41omebwWBQpJCxdqfbN
UJIPE2fxMP0+A4Xz++w6ej0LBod6uHpTb//7b6MZ//4CuA6kPiAHKhlMSqP/+eOETugjkajWP5I2
nxtz7ZTepg4neHFudVtSIGwvW29dDjU5FnUuAOqG6xEVl20xW45TFmYCL13vJwDmJyMLrX47ecWH
28gBOTeyKWTZFkO78Evyc3ExK39RK/m+KGuEWAiQTEB3FnVg3I56Xn0d/BKkUpurDyqKXKgtKP6p
KtUY+nhe7V07NE4Jm+aaCH79YAB9BcEfBl/FHcPEQeu7Ppp+kNy7RlhvTaU0kGepsldTVbfVOEwv
UZ/5qP+gIaSltn8rZwjOAMztGN0n+cyKx3M0OxXEgHhmhwpWG2C6dCM1geTIdWKhd0J5rM+X5O+b
O28s3njAZuWFD/oAuSHy3GaTCm7w+wxKKCXQS/z7SviP1hySSvX9aNWIpuyLUifbAAiBsiw9zuC9
neOp3cmJsk/xYtQNtLi5kwPXe2XScc11c6E1SntjViHyHG5+7sjsnOWZo1MtuARmedCQLvnUL2fI
QXGlnHq9yBJX1uLK99vKGbJfTtOj8e22suvT5X/etvGKf9iz3X972C3dNl3LcuG5suQbn1b71o7U
eEpy/1WI8WiaYwMRnys8dIG3RH8rO8gmRZIprlPH86qY8QkXcvjTxNgNHWf5Nl1OGsU95MzrdHlL
2ZS3hMxxoVpItonidjpHJnXmFiS9u3N5kD3zYEznRHY7ZexvggHCFNBBRNau40RtKe3lpMl21qLp
/Db8+y4aUaRFXVNXuAjWZe12lDJVuvqoIeiICok4lYdGSf1DBr5R9KhoUR8/TL5Om8RIqLregSIF
UVlyO9n1dkp6nA3IMfyN36QFgnj5tCmx2RcOsbeT7JMHi8gCEhVijjs4x1JFfdUO2/B333Vi6LW/
7yD7vNLybv5huTM/Of8Otd5VWD7C/2eFonbLn8sdNXdjyytb5XvSJGvqTOIWK+D0VxoIeGrFsbNc
9xKXWp5nF2UkNpcIIRxjIfcUiqxUENPm3/Nln7xyRoXv3L+ykoi7Xu/15/3f/mgUO78cHoJkzJq7
TBx65z6Eo3b7ZjMIwwEX/NoTQGm6LeOjSbGMkd/lLmlT68FTYAA3ZmFuA9+zHvLZjg82KGKy2YyO
2mg9iAtMpCneLiDiygXos6VNk2+lbYNiE/VyLbfYyWaQVR1lXDQwdyKYHvp/j8rI+3VURt7lqCom
f7pWS9T8CThJtp/L8Zc/6cAX1TB/OyhB/2MuE20vu+QgIlT9PtbrX3Cd8lvKBYHr9HRD4NGKvEOE
n2IFwnKM+yZZTvpkXapJ7QTPrFxbjR98bSh9UPshDJqZgptBVWz9sQtXbC7hQ18Z4QNo2TXqRMpF
do2ICGPIlmTArJg9rhv0NeAk1LWVCC6aVnigNDz34oiz0oLUQjQl3V8HxgTgGzVPl3LatV/epGvz
/sMAscJ5gSAFxga6JfMBZjnRjQRrLi6LW1WxX9vJGV+mvkCdVxN1NstyevG74mJ37nCfhOE/LITO
n0XTTYeomGoCqrY0h7SNIfn5H0wyYMtujcTv+H2sifQD2BjhCtnmaJ2w0+4KC331pdOavwyYnZAH
1f6BsG2zS5AWQo2Opjz05aOdz9W9bOgRzw0SAv5GNkMtp55abN3JVufn/UMf+b8SZJwphKOUZ2Kr
5luca5rQrhgG5SBjWG+xqhRNvU2ImMjyOs+QUSyv89eVZ6FKRGoWIyzzsJSTMqXGl7C0qH31selN
XrZqqRBI2ss6GWnxIIP78lAm2W3QU+JTtnx+AgTXAQ2+ZQPi2r7OL0jEIs3UmjdmPBoreZbZo/tY
TfVxEHEa2W9OiXnjUZfnsXXLz/3GgEDgFEf1ctBUsPr/sLR9KtQtflMbaQZDtT3XNJCQ+BTXdMGg
tVNjF9+baXBXue/X+zbrzjFMY3SzcjgNEODHkzxD+b3Z23Vzxp9DLllOFs1s8OOJLP59qqbOCbRM
tis9L7xpoYScnHi2106ejQ/sLJSliaLsm5MBPe0obL+oRRm+PtF/OAhMLnLVOuvEBE8E8XMiXOgP
mLjH0IpU113Y6ZTf5iBvqCG37TJfX4Q9HLKfOpnNVT6F2XIWW8/1YKPkcgR0SxTsfQDNg4WqIbTn
6B4JZ8y79r7o7X3ug3JEffLZiEPU80rT2lupYjy3tnv0da+8hw863Metf2AJTEBiXSiOlhz5KKi1
vx/cuZ5QAerBgTeptpMDtdeTIdIDdfvmNpN4ekzLxt9eHW3pm1+bV7/7fa7skjNspVz7UFT2TRmA
E3g/zH05HbI022VZq+8MIyirxXX0re2EJKxQJttb8WBeZntYdXlWnQzRkl0tu85BbceTbLHG/O7v
KYewmWIV5Zz3PjmFHM5Xqmk124EYb/09NiAeDO1o740cMmFaTsFfoPoAXtrRdCimLH/WRCVU0V/4
frGfwjheE5kL/wKsTizK1ryLmeX2nWa2T7boR7aNbCXKo9tccXKSSChdwRetRm069ONgP+RGET21
BbRWAeRuNNmQESMzdEMxIhupmBb0H6YFEbqIaKT+91fKUElp/xEd0MTa6Ogod+lYDrbt/mktjEA6
EcOfje9ZyPvimCp1XsRBced4U02oUV37TAR7+oVOIPxtTp6m6pE3z3q/Ss791JTzLXXKF5QX6jdO
1T6EClw1tA4JjIrDZKlL9NbG87WLkpnqYqr0fIcWofk2DZkP5AvUxkXEjz5jSCBFV3A9gfRQ2Xak
7q42Vt5jZSvqGhA6GV3RLGez3iWt1FmkGU85+UDEzFGRpInyrXbpVfMkW0k4F4+B9Xah7MnsfueD
trwNvOg1VrP8kNkEnTsqjvxfys5ruW2ka9dXhCrkcMosRokSlU5Qli0j54yr/x80PaZHM3u+2gdG
YXWgbYlodK/1hpkogQ3TAeRLmzy1YfDz57hbm2RQub7W2r7MazQbyxU09RCY9d4gikfPVdtCSlah
PquD5x7MESI3NF75TR69O1lpzB9/HxpZvH30aahRtC1Iyr5b2yUcELQp/CM4Gf9YgGvbyzJ+UBMe
3TSKRAbfT4eIOxspPt6rd1Kp4kcs2pzWwP5AimCo+7gv/zEP715rHdvgAArfx1d5rN+RfJKfQ5Nt
GuKsQD6nsMw7fW3B+1+KsFLjAPJ9566vg2MXxkvcljsRelLxiopNczK9Unn2I9RwNOMTLwWKiYZm
PA4IyB9yU3kVbzHRRG1ux/k2OOGBaO29SD/rAwSLmTiQwW2TZ7lCLul2Ursdy0SvWpA3+nJek1w5
u+vRsQMK5rL61Ajdb4tAv0OZH+gmXACqkWCip4uX5BUFQ+7GLIJkljvw2/9qEndimBghQnGBEVHt
XBdJLKruaIiBT12rLq4IWRYEr2aG+nAwDuMh6jz32RlOvtUGr7JruLsRS525CFUn0ReWKSfAn+jN
6nTXpop7Dsvwza3Mb5EyWAvPdDHV87PkUvvxrozb4V20Qyzot6ou/2u7xRKFHAaO3aIc2pvYzolQ
1ERFNVR03Mqmt7ZmrDc5oDCpkrWDi5fjipefTNGb8HbBxelX6MoGHieFDrxvavPIfQzX0WWhhocx
uHPzQjuEsLKWXq8DyRw1+4CmKbTUrsNrO53M3H3T3bVkJi95A1ixD4o3PZL0dajCKq9GOX8rVP0Q
8GZ/tHXfuU4fp2FfpieNtBDtbJV0ZBrCfVDY0h/wBy2bBB4SS9sK+AM7AeVUjQq/B0ATQ2rVcwOy
/8qGwnKymgvuWUg0cyrncECxcdEHUomxOgUs0WaYChUM6+Kg2frnsNR4jTpOPjM/l5wHfTiPJPey
uYIjwSJSUQU1tMZ/RFcEMt1wLibsg9uap/9+Q4CS/PKGUDnCA5FCtABBK4NT5d/fEFaCNXSbtvk7
EqPtPGH/hV9eAJ1UE6TS673pQvZoAbzPkafT0dOZ+KbXAaLreimNfB12UKYpfhZrmNvxNRGdT6HN
d3MpjlxuZubrTKripTiQmS20W9Ebtkn24PCoCvyCwDOIu6ZqLqXVBHe39hsUovurU4wXmIjbMEfu
LuFYnTM1RVYCq7AIjWGrTcZXVUEy3g8SiRRXObw6+JKDvez9Iyjr6zBptNpD0kvqXGx42F3IK9cA
xHyrQtx2Ql8qGrfBX7ZTX8LbJ/Oegq8wlURuH4o43r7WsC1y+voo6pJJ0MHviLoXvTQgDYQxHrpS
5OwlD2kPSQqT10orj0FFgr8RCeLUq+Ed8C6dKXldnHRklB87VYYPzn9aQ+NkUw0l9YIpFMNUoEz7
XGmxf3IhipIhSe5v32VvSC5t3svb65dZg3Sz0RBngGPP111c6unON7NL02Xy9tZ+Gys+8/rQSEZ2
/bwwG4J5NWIwyCE1OpOJxl0dDs4yd4zwLC5YCL2PiT7sROR2in3vRq8iEHN8y1XvNEQ8AMsw598+
p08j+X9ssVB8+8cDpKlYjTqAjBCX+8epBQprlbh+lr/Xvppsycv5V8nYvhqSecThY2FURlpBGEJH
9t+6RUedG28Vap07cdCsnVMDYvUsgghnA5SAANSKEO1E5SC7/fl6yI0i+bPILG/flraxGRQjmLt9
b3SL0Gm8hVbkGVjzwdwUELpg8vYI9PsAeMbRORl6p1jkD7UXBATCrWgzp3RBOEjU4txiLaJx0JsJ
awe2qWtzVsAsg/eGgqj+YPsjAHROxolK5kHGrWopTstI3/kPlKrnZuZ1j2IELucUcNIYPuk0obAA
6nZTokeEihbrM+QWkAnQR2xjdJid7JaOZj4Mx7GA5Th50ndLr4Fl7ttNai5EVyXJ705u6xt0m0cU
xT1/A/i3XXh9r5x9q2oXI8mdsweTArYhd+HUlrm2epDEtt2KFId3ZEApPfbvDV+lbDJdqoL6kmjn
0HcvojGQsR0LnZ1tRtb9iHi3WDqqzBtXLRLia6XsvF1Th+adn7oPddxXBwFZq1HfufOdyRZ0WtLF
RUJ9Joqs6iCi2wgBeROzfn+GGBF4PaI2PPGz27ooFjtVqfxD7SLq8zdcmAitVvWRVbj23ZZMsT6K
Prf5cVssxV2hH9rKLs3j9LLK7RDrM2p1W86NgGFCo4PxnAGWsaGdt6iR8UM1wucGy8tZUhfZtyKp
79FWd3+a9UebDiYoCCVfYjOi/qhq5T3F9enNi0yI6xQ8tjlaOAt1ksnFxNs6hFZtwZKrsrtUiR7s
CPWhhT+1iY7UfjR99oCtLE0H8N4L52mreutbaq5P41XmtAe+BQ/Yruvff9/g9XNtgYF566oV6yT5
LdQeObYhj1e4nHQlqUVEe0qOIjQ6CgjORVGjqpR2VoBhtGFscxnZFL+p8S+tdOQWJDlyVmJzwOpT
PiAtFUv2ugDEtr+tfxY/jRX7PVzExH6hrc61b0tLSwFm2QVR/MT4VwUC7EcD8WzWKhR7DBiNW0vO
tWUBc+gd94SZGJE1uHHUZQnxt2mso+miShAVlnon2RkvXdtBD5GT666cLiK8XcpCxtgy9u9uTUg5
dWsNfdPxWSmrZk3Ce0nyzT+qVCPveyrZ9+gnojfUj9a6tXQ4EZkdtiu/MOW56NangXjj4dguexQ4
i3BtB7Ez01rNWYdxOaIFkoKOjbAbaFA6fGghmswrw7VeCsv43o9G+plH2sxygPHNRm/YSEXZf6BZ
06BNU7mLgaQ4jsBZ+ZhJPgp0qvkQV3bxmIVNsEQiIVqJTi2orZMrOSvRKZo8BYunmoTknQglOEg7
w4N6iq8elkZjF1/iUIsPiK6lixy/kWpVVHKyDBLKIT5kj52MVCnbtOlWNIoLdLRfYYRUNPSolOLL
bYwIWW7Nta33EkYGqDvP0E3EkzYIX/usd04ulNhTO90VaiDBSM4HJL0IuyjrN27pSTNOL9Y8crER
aex+eFVxT3B66yVvVXxZ+7yao1APC1APx+cxlXGBM9TwLC6edGlc1Oklks7n2kACTBnK91u/VuLw
0+W9uhBtqlx9s7M+ZKNgdUO/joeASomXoy2cmAvHVBEA72TrCG0Te8EJX/kvI3JPVlZdrr9qHM/O
HvlPbcqDiCg0vD+iqY+dBiXnaSQKL8tbNPUNphl9JiRxd3HWhPcNmLnr81bEJP17MqHX7boAHqcV
+qU6gD03T45DrUjPBqJkCBNiEiFV7VlW0jvcaqVnzCX6faHFSIdOo8K8wzis8POl6MVLrEIJIwdd
nAMhEB+tZnF8r9Q4rk1bf3FpuzZbl274618Qelqyrr0Ip7DIRrt1VM9NYqHHlA4BMqAmpV4FjbSz
uFAvPfZ5ZixrFycsAVwpKypkflCTvJ82f9fGeMD7sVUppbpeyCvMlDibqVF6n08+MA4eL6fQh8VL
y635NtRXjOTaESdKPw2VLQkp/BxuxCbIZHVJjhyqk2nGnxXgssm0z0psOLhIA1yM2AGyrzQj8t2o
z0O961GeL1VMaSaQjxYHWwfTmIvsWeW29ew/2vVeCw/ZmH3AxNLOvHzmcqw5TyLTktkuHuldfhZR
6FqvSuu617yMShIUt4Yi24rO1qudBYW4eC3CAHbaOgwsdSE+zRzKYWupSOoYtlutWiULSWk61Ird
0tjLKIxixqOYsw6Tpw+evYdWibyLrvECy9UEwTxkfg7DVOHiNL2uSin4YcXaZCodN48I/kvrxh+G
DSik9hyPdjMTQ8KIbAsokPe4k/iNtD7gNTVp/0cOXP+XzSQsKkuxNfQmDE35chrTwHV6ipPH79i3
zMy2aO4VTarOUa1G27yKUOSh3nEWbbmFZGJUxM1ahKJj1Kyvs3pJ2QyZU0uPWH/N0hHxQSeJZrgJ
/L4BW5GgW+OpS7JRQAIsDdcdcXETo1hlhvxtlKRql3oWFpeqBVVcni5iiAh1DBd+9dwm/zFHfE4/
lG//4/QqwB3ZDYwKUYf3EOwfcNAgU//x86pKufK7ROve1DZFuMhTwplwiBDa++Iu92Ne64Fcn8vA
Cu9EGyaO1gENAjqoA1RrS4KULxqbKLAPiapZ+6i1OAIheClbpnL6cteqsXpt63/f/f+P69RyVRve
uBZ1SgNA8MzXSayJY7EIPT2MdqIwKUKEDsI/QtF7G3ybW2eYln0ZfAu9quQvQuwZZS7F2ttZlp3Q
cdlga+w/igv5epiFyGyvScD6j/HopCfT0ua6ioJjGQ3SDIxyjXVFq26woUw2vq1HnAs0bRb2rfkD
D8SK3/YPE3k81Gb6cJsrLMlmjhqL3cfpqzew5CNSpSBJSpj21pOUWelDqlKMA513hAqZvAZxVm18
qYFqIMJwHGfIDA2HDo2bZy39DJMxfe3iNN1pyLrwheazYBrgcGzL1Vb0Dro0d/y0vASB3HOc4F8g
PkxOAm8l/gXXUHeeMrtNHxpEZM5VaxwRyTaWhhEGdw3AukXZWwYljRy/F+ySZnZUBB88HG/IU2mP
mhxCSw4UHyfYsHy3rQ+ptvyPLxPdRnn57++/ak7V/j+//6SoTKTOTdVQZVW3BTjqjzLoiGlGITlm
AvOYXcmzrtj6qvJDrH9RQmraxt3BwnZ3fls8+J6nr0Uk2qmsWYhVT70ihk1D5h0Y2Kbr9ORuMEPO
eMjoJnNLbRR0OsbqTmvxEywKM7/PzGbulfFwFk1phhdGK2EoKELRoavOo1k2AAanSRbknH3ljxcR
icvkiAe5i6xKC+R3GarwlqwR+amsccdlHwKVZJPpz0u5jvcGYISXPgCVYCfDBSSdd1eEFtYpbWtA
SJfyca7qFnJo05N9feTFoxzU2VrXy53XyCq+PF6yDp2xOukUva6XPNLVmR4bSKv/7vCnOzHDmmaI
wWlufiiaa85zJ4cf13oNxSknKnb177tS9IiYQq9to2tqfe9zB8D3NFDq5WMtm/df8gA3exmRG0Bt
YATFthfNwn/mljKoVa+gyob+lm9jZgIDRHr2QvddZ+0/iaipT7Ge2ZdEdZMHhKZOlJ2kZ7Xx+50s
6wHOvo30DEkpWJukWqsOdOoZAk56Zq0OHyp+IX4kG4/obBmPhd8h9Zwj5iDaktxZZ3UyrF3UwXaS
KzWTX2O7c2LVznGw/SsWd7cx9jRahBz7jj5JZrVV+s31EOeTvMAOPr8IGIUATog73UfjqM8ckOZD
zmHPI5V8G2dkMMAqKRzZHmDnogSGMUdaS8VZlVBc5NozTki1PUyI3u1QGkhfYqfjHkrcL78MCwt8
Kq7sOBnZ8V1Ulf5JXDAMwZpuuBcB2UDSzmSWn7NGHeHOdwhpiB4LrvMCOQvSttNUhy8TUiDhgRUn
PPeVNYuzLkYxlQgHnIT6RTCtRuFZXBL0cFYj/Cq2F3+16bnPXj6350nU+oe0HH5UbqtdIjO3RZTj
DHgJpfGPiJrbNaoSVb1EkftHn/BAIvWKLTBi6lvDD+WtuKu7frzeiTZ4mBpamzEA/UnZ0ZpEnrQM
HbWlaTUoe17vFR2eYhIifojHoXpnF8Nw1ydNvFdtFz6eNLjHpkvGpUSp85wlmC/qqV9fUgNDSLej
btG3wWfIefK7kSp8nfsaBkCAWEEbcOioSsSbIi9Bhipu9kkh4ZniVz9ds7ZfU2eipedKcslgieFG
BhnpvxfUfzB3kSO3ZQ6PLKospnR/gVdFpuunXVFZFxTJkDgUbNy8KdCYC+OtSF/3EkzVXJbjrXj1
dlOvcIkVvbIS/+q9zRW9qtHfNWqWP/zbfPFxYgLserTqylIdEKnowbXUPia0f6cPmA2Qew7DrTq7
JrHs0On2OiJkc87L3SUvXUR3HbO7oAQzawC7SpJ60vUgfxntYNz2VjZVZAnJFMpL29MGFklC07OA
0hc1OpwYrb4YRjYvhiJeN0btLL3aNzdwf4q10armpRmNszgIInWOhSyA58cQ3cRN5cnF2qtD6yK1
2jmAKrXxjMkeqC+2Mia/bwbW4ouAbe5B11J15zuqsXQys31OKvNZZLl/D00qXITFUKt1McKahtpO
/5J1ubSAMWkddBta8kKJ4U6FWbOrHZ89XTN49kGlBHvQ6s7+QGzvbPJQfqB/9Gn5vfmm5QkOX+gz
vsBagxJpmu2ltyBhJI7aPMZhOiwKRJsfZKlul3bh66c0ldoVwGAMx8tcXveNjtJhp1sbPFqdrWNb
yVaTUBS2uk7e2QV6boMJGdAJsmDd9Ll1zENDWpr2MN6rwIIpAXbNOQ0zLAyRuXlCQZSzvJp2zyxc
OHUnvfIaWCgNVXknveP5/sr/pPzOBuBgjYX1aXTJSm8yf+tRtNkUHf+dVk/j04C4I6LWxQe67sqb
4unyovKUAqEGiJBK3M1Ee9Ijl1eCbVv1niXjq2zg3Gz7T11z6nm4EdLDYDWHKg1TCkFlilrRd71o
Zn4RNZ9DYXuzxmzyS+BicqIakrZD59g72J6RYFdaeC9RZz53zth8SlG4ahqs28wsVDcDZ5p5hmTy
OclchKMaud1ZoFlZEL181ZR+/lglIculryUfBvbtCO/WuygLYmQ4cntH4d+6XkRociRnD2L4C9Gh
WMjezsStnITcikHXW2eartVjisjcHx8jBtsBHkyWjMOSiuYvWoxyeXTlQN3igaiuPFCLTwAekQiW
9PRT89+QkRu/p5wTkXJP5Qe1GNONFOr2Rsem6l7ybR69wio+Kq9EIJs5qW3/bFQ5u+SJHq0Qgmt2
hgYzW1JSXL8VvycdjYWg2obJltXwMRC7j+miTbsU0V424yPIz19Nt3aqkrhdMQoVT0gRGHVdP+P/
2SY+RPwNfRu/JkjfzM3ANhbQTLynBouyY53Y96qEr7poMo16W1FMPslTk+2UCQTKQF6LTnRLUUkP
KQaI0FEH8nHmWrdkVJCqHk3NOjlq8VifzFqqHycLRS+OSGMpbbwpFFTo2imrBXV6Umd3qlOB9P2j
2nh/DGsGkJaJ84Jr77DJSdMlTgeKV50E3noD7Jq4iDCJBn5/hpEuSB9p9y56V/dhsIWaS75SNCHs
+q7JTv2rbTR50IEBFEvRyy4j3/33+4Q8w9836DaEERuUJ6VVHk5Fkb8AcAotTcYsTNULFU6KMSvW
2nzbjfbaJO/2UEwv8tFx1tA2f0VT3y2a+sTIenqt938b+c95YmQ1febvv+H3vCCSynVXpuPMRQ1L
nblNR3nF2ctVC2bSNoejaBEXlIAHBKlipAj+3lGZMacAkSi27UReOGW69SMDJsNUcuMBz45G6W5E
JC56FRhrFopyrhiTomRb2828dTAJ91MFLUnLhgOImKqFePo20MKHIA2dk2gSd1gUt4vGGyVeA391
kN0qV2niDUf0AJd6Mqr3uJsAHEkKlClRRQd2khqPGInLO/YP0WxI1I+SPO9ToNifY636lxLl/NWQ
uspWcSPjqOuaD2LYq+7yrMMdtkf4QKuNs5Uj5Rzl6TpKzOzFTDv8qBtygyLswSuyahn1quzT/GUY
1WAuKVszyzGhjJE4Iielgr/PTB7zzsiOXrkclQrIaCVJd2wW6mWLlmG2Hsbxm6Fm3WyI2npJZtq+
NLl6xts++Z60lFD6DEoI0CBzE6MptP6XEWQ3M1zmFHUNkUdZjXlNUUNFmpkzcL5Mcjl55l32A6KI
+6mqb03dVPcxzGJ94+KWytEpN8jrxAbOOkh2hmRKlpAujFc5l1Z+byTfFSn+NYJ/PRLjkM6Wlkn5
qsr1au4nEVvwCfJLSr2Zx/gL7NQckAuYU+xmut0VIuf6jbfHSHaP2neB5BZVlBrrTDZ9IbJxQ6f+
9BT9SJo5+ijh9s5aoLAvdl6kczal0dPQBsrC5T9zHyPDiJKu1B4MPxk2fQ2UBTlnf+f2aHpldmYf
SDei+lwiCcBvDFEGjYLy4CUm6tNmNB60YoAboWbanSdLw2vU8w7Ie4ecuVseevgHM9Guu9W40Pye
YdPC1Rf9H8PkqDBQxmQFk4aUT6vRJhPDInwCksj5yas9etH5ESKiUL55yB0sY9P293VYlMdYidy5
B0HvQ0F5xJPRJJflbD4i4gYyylG3VV0G/GPV4iXKkmNiRub3JI4/U6krn6yiyP/X1tf4wixgqXIU
TVcV0mmyoUN3+zsSpMZFwYqbbLiA1nHOpf5saw0LL3IZW6PF+jKKo+ItweZ0Zkp1c2q7QnvoVQVp
DdqjMVq2Q7fw4WHMtbyPMIRgxRJhUBl/hqLXzOpdEeQPzmjHe1dBstIv+/wco2U578l2vGnJ+BAI
XK5j3+WGVfyszPybhuTfiwTFc550SnJH8ednXaMpL8kVxZsmH959Kz1XKAY9llO7Dxh/4ena8N7u
i9DNTp1M6l2c6LNolDE5welAnPfF8Z8CV38I1Ny4M2NLr9dGhsh8YWiYccQoNQOFzKhV2imaUSKZ
bnXKArR0u7fC1GODNIlWi9j1sm7v9UZDVaJHsPvvHWKImZtMEQORWu6XaPZdat28F0hCgT2E5R7v
pyYJ0sCDn1sxEhN2t4BUKR9sqy6WeORxGJLlHAmQoP9RBzBXVc/4adnFOcTx5hVBAWMehaVyP0JW
Z/1XyMX9no5Z6K/p/OSu05GP138iLngetcE7NbrbbSzscU4VtAJ0xsz0tSyDemVbZrKWygrjCst8
a1wdG+BiDB4daLOieXBSe4N4AhI/06R04PSnq6W71325fgmyja65yauT5eaOKnE5F2EvDY/wb1Cc
RxAoLd0jBhboAXZ1vOsUrV2Idi/1ToDqiietHhapgyW8HOcrva7ZgrOT3wMe//Nya5OtulvqGVpy
YsitQ4QgRfHDoy6Bx1s1LHp8JB6cAuFVthsyL8qgXU9OT3uvGLK7iG3hNgG5sNN4QDda2DRohODY
LHutDXwZ86MhCftzHDvuPLfT6hJhJD7rFaV5xf8PdzasUr6hH0wNOM8+y7xaDZHrIjRrrG0DLOpM
G9xZE6GNPJMzijCuVX/H2vxRa8c0/NkCprgTFbO+oi7gNtGDPFXTMjvYupPLruijonPt0yZS/O8+
UZP75zwnQs2v7VL1yh5wdMz18JL1NwKBCTdW22a5Dzlr4kjXniWhQxrnQF35RjaPjuzdsY33fsJU
vPPdLHgjF6KwUPTomTuxtpWRtlnhTGg92iVV7ABpls/QRLQQCYVSKeQZbrPSGS+ybF2zGdj2eNwd
vYL9ZqHGw1tWeLvAietDJUdYvZLJm5H49H4COcVsW/sp5fVbRnH5xUI7eFHYzXjSrHzYYIeX32lu
g7+eFPs7lFKCVYw7yE4rleAgI5q7BPQVvWhd/IwOQPMJymXVRLr/bYjQ7cjNwb+HGMFKU6T+xitb
7QFJQZ9jsWp8WN07W2boBnGqdYdA0BTMPu92U32ym/gKogNE0K87XRnQ5TSycSYPhnnfdvVbmTv9
a2sPw8rCxHytT0CsWtHRVZScpyHuij28pmAu13rw2mQhcDW+HhsROmN5aCqvO5coJz50WfSoTqOc
TIs3ST0gSjOFJO/IfEr+99TomiP1BH4UOWSkG0hqDAaLSnNALv832Gpo2oWE5NRJNFkpHu1l7K+p
FWi7OOohXHiWs9bzipVBjqVFpTTNU2T25kwu2+4dQ7CHkG+HN8uxc44ilBzTEEVGrfU+6lGB2O8F
+kUej9eNgRR9Z6F+xlRSe8lrZdw0SeovReg4uPRKEk/atZf/VodB4/G/9+nmP959Jp6hsOhB8GM/
/g+Gt9KNUKTNQnpCuBmdeFfT5kMxtie5S6Jt1ZXuCrpk9uRmbEt0NbF+5OACvZqH+DZ2gNd4N0RH
tgUMD/L0KS8w68wnk+bfwxMM368fHUNwxcJ7Gjt9tDGxSfANU+dXonY6NkDq43hXk/H9LGvk5DES
f6/RyZ4HdZje61GpbjLOHYjNK+G9B2sU+7LMe0/gYXtsysWkFitgsqDgNEZwE+q0EuRGEjxZSJGr
U3XeR/DqKeoo/k4riOj7HQ3R+LVvmgfKxfofsjJA5r4elGCcaGgYyKbGHxDof999kL5xdeCE1pNG
aXcRNUOUv8QGBsr+GK0BilU7W+7gZorbsqEcWU+Xa0+qD85cNHZxRSVyHOy5lxggSc3xIHAuAg4j
7r5gYr6EXWcMqEfUpr6BLIU2UNO2bMBb+9FSVDadCL7uFKmw9nVktssKaY0LUiXebDoFfSb5HjEG
44eYlEgBk6ywWckaZ34xqYo8Hkvf1i7o07PVj0+qmvs/mq5b2mrFU1J42RyR2/QTdt83qzbHV0dB
BRkui3GWhwhabBSYhzrUpQ38Qxwm5cg/GMAFVvrYSVvH1599lyxZDMhmT4rO2YEPDVdSMnZPKZy4
SYF3+HSBN9c6XxDweOA92vDSRY6xxN/+1yQS4cF1EsfW4vekQSAFSqS6ylgNrpPC6W+ajk3Xv8lV
pe5Jdk1KJACA1q3uJMsUYGfwPNbeN+z8lH2n4Ys55qHDZpcsY+Wyl6363tvoUw6y0ORsZhSDc81B
Ii+F20gwXvIYLXMZ/KYkKeZr3v6sJpx73dT9qiSfskHs35qaCy3M7tFrfk3Qb0YeDa5uVakvyBi6
R9EkLiJ0khhPpCLcf2nXKxW3K9ztl+lwjhpt2PmTACIVEMjE093tItoir803UbpnhbJbzm3yYxpN
gOPYNfbKlEG2TPC0qp2ae7U11YvoHRrZ2JfOo1f21Z2aRNpLNDorinTmo9xb/kPpd4/xRALL9MrZ
KElkLqRR1ZZSgx5Qlpdo1JN/X4inVrGHdOMMdnMNRW+Cq7irDGsjr38iG87hBaD+ijSOSROhFCqH
Avzn2c1+aIMl7TH8sQ5ig+srq8DCYO2651Vtsx7Jzqst2s64SVDwDZadHKKeVvmgq9mqccr0kFn2
sZML/eQRkew/20dOfX1qJI/TeKNJnDdd3ccDCP+khmOL08pSF/+iIMnv2Prbi05r5Q3mD/wCEn+c
JXVtH+rIzy5S7S3FOXNAzxkd7Cqdd5HaPA69n69zWwtXolDoRgmG8pHu7CN+ZC9peJ/LyvAM+uzp
um8H66UtRk2SV+yNrW3iTjZubc3xMqyLV6OO7r0p14lz2NbEgOyti/DL0diXnQo3cO8cqarWAcYR
5ziN1ZkNVuUHrgt6VP1M4Tq8pdmZZDBelb9vJOlry59duGamIWLVtzFpUVtvMuQ+UVQA+zLViCzS
rdPXKa0oGamB4q1EbwtNssiGD1xO0oGzusuvcw6VoD7GgRXtGyML0F6rrLcmKZdVXCvfk6yRZw4u
Fw8xmySAgKa9ioPOuSR1+yRGlEnAgTWIL3UeF+vGToM7JW6KczMl38QIC+GJ3GiHQ86atqgnvZFy
unQyZBrZTzAzVPyBc70Z0miZ2jxurPCS9MFRU+MCTXhePhkRE/J78TWe+m5RrXl/RL/nuS5fxP9+
+zuy9c/3/wS3ofKjUKj7pxaSZkiV5Mn98DQ6+FQrXXMXJGCSsBRvF20WmjtBjBB3XuNyANLhOC3C
ypXAkrXuqkmR/YGcAg+f3MSu0Hub6rn8FFkRCuYsVetBr8OV6WKTI8DEAmQcTho3GDjPUFBHAgtR
o53Jyvps6ZP/dqSeRCRjQ4RD11MUkLVRzNTdsm6XCy+1jDcY1z8sgHIPOdYXx2hssfaFYXYcHImq
VNQ/+HVbQf5rfhgo1b6VZNbALrTDS6g1wTwo4/to8LpjFsJCD2w7O5aO5W5CpavuSk6nCWfI5dAU
7WOvyuM+Dpp3ZVTbx6HADzCsW29lOlQVct51P9A6n+HlrGwiJZQ2hVt/DCU6cIme5Pw8PG3RKU75
TeFpT9XcetEHfEKgA6drs8ibB9/MD5jNqW9xoi1EXUmu0SUausy/t8LiocMT/K7vA3PnTsYj4sLr
E4QiZl7sM+EJTbyq9ifC4DIST/B+nFc/cxHa1ORyZ1sItFMS41XaBFjuGX2xKnGyOpWsTvPOLeyV
3YEomMHaRrWpiayz7conDRjcNwXAzAzvcezmrDznwDOsMtl+8Y20/bDtIJthhFMtw7EJ12aJNygr
QPfimGYwK3W//e5Bhy+9ovNnjfbUprrz02ilBw7Fm5rq/GKwYCwMkTqvMYCbdYlvryO9dnYYpfUb
nOO27pilS2WAxR7jTi2Drn4Z06ZfteDiVpnbcAJP65Oag9+rAB1+NFF3b1Ns/aTkRM7Gcuaei8sa
ckHYEAKLEWw/BvxFC8TVsYW2EO97zw8fxKUoZGUnRUD4pqZIksp5kNjGMjcy5dBZA/yDLn/t7fy+
MNP8CVTuk1I68QkRJfmSScpz5inWUQ3z6jAY5T1EACD9SRhyhPsM5Sbdy4F3duB133lWEugQsTN9
L5GAdpajbyZvnUnWOG/kciVCaTBxxuJ4aKpth+9s3c88KU3fdAlN+lJu/J2KIwMwTRv8MypigkHj
O9wVaDZFue+tkwHHLNEuLhFJTNI10xARozb2jklMumjd4UJlJD0VcXhhd1Idhz7kSRo7Zdt1Vfss
26zUQMOTNUmSH7x3u4fEbrVD31sbI9ZxVUJQi4Se/n+0nVlz28iShX8RIrAvr9xJkRK12LL9gvDS
jX3f8evnQ0EtqHm7e/rGxLwgUJlZBZoWyarMPOfQgj455cHtHtvesk75GP2gxkhEB0PC0QngJZvH
AYy4qwHUJIIlabvNySx/ZhvTbGm952dtGpqa6axlR2mOKfzMu8DJh3VXVxL0L6aW3s23lt5wTGLH
Za+7yRp5/EDZKkKg3X3e+c4JuZ5rMYTGg53Ue06fW93RfmWdwg4vrH90utFexzrJ12pml7sy+DqW
NPqGnHSGJqx+7/Tnzra6T0iRO+fCHcEOFzGwighNJ5SCiisUfu5B7oJklfNxviZSk19RUMyvlq5c
E77074RJOFv0wPZdh5KfGNLclNxLSvkjoiScVZbxUkZyi0aaWa7F0Aq8kcxb9D2UUvMFbuHuKWmy
dTyN8gzEZuAhxdDLvXRGEkliH56+3cWR1kLxbn5fTEvYEuuAKKa0wdPfZ1pmdUcX7++oJNunvqhC
RBVcB0honxwCXfEuXRBUe7/UontKiSgh5VrxMNqltXUSqD26zrs6/DIfsiRL7uAjnmjtdefQBJl9
1mBK3amDPD70BYqALs0fT80YQT2NhthLHj+WpUHXgT0mj/Bah4dWL8sjain1wxA06Ic5cflVddOL
XPBJj2J6C5S0+haWSEfTqZdcNcquBxqp5EObowhSZCpwO7KoR8Vktc6Qpp+MDj0gS1O+mxwsVLk0
f7Pz5FlhD7GuSCpeO6j7IRfJf9cBlfl8F371Wl5h50fZ1UiD5lAO9b3NR2kfqXa37w16ZWTLJrdg
+uqrbFQ/VDMJf0/NC12aECzwYb6a1J6/Wr6Wo8mtVE/QvTS7Iq6zs40AjRNSE3Q9qbqCMGrWaUUl
oMj6tZ+V8W+yzzHLSdmTmLae7oAXZnfjqBkXlT4SpDY65YveDRdyIDaFSkfhK3tXyWbxPfCNcdvZ
MjK0emc9pVX3G9gKviip2nMirszHpGrCO8SXYPJL2uE+cabji2H8CJXcA5ZRDwfFr5u96bFFgrLo
sRlS76dDm9xKSZPhaUj0jg7zUt6Vadu8kp6gQEJEMG2cUfFNHlWUQekDqA6y5cVHa3TMozKG2Zn/
y2g/yLX54OiFswm6ia6qD53DoAbDOc1px+8Dx30xdL26WmV/ikCmdlq30grKvV5fxxfkzNU9FeR6
K5q7PN7LDQIpxVG0fjUQm9MpYteQWtH6VTX2qoHT9EWW2/RJRoZXy2vjzihbRHP1tjs2jeJtR1tJ
vwLE+I2qS38tHKAdmeb/CqbvXAONmbyV8nWgkocdHNk8tkjR7HtkdJ88tUPmOGuqn6aDHmnQKL9J
lCwKObA+FbI+bhUl+moPZb5Blsa5JtMFgH23UkP+UF1TUqUViSBlM5ZWvkVSy7mKQMcx9b0d6s5q
scHsBr7F4ItlWkWEoWppXlH/mwzzYrGp7D26GtpufB0kz9/aqG9cJI8EIPhA9s+tFp+d0PlmRWjj
Bhrna796HpG9XqujCmGtA8q9dE+WYysXtJe09Qi/Nq0nkOI7caUe0zYeHvLpEqCGlaQ7DsfBIeek
sNHNRn2F7vS7Vvb979TnkFElbelx2i6lOFlVNRqaHblvvi5jb0TgkS9qXTIee75HDgi3hRvU6pRP
ZuhZBzeSJtnZlM+rEn+hESbejHbFhkvOh/Po0j2SaIa1C02thw8oQh5XHqxzVjRNC5NS82xkVnIQ
tuWiVPYfIZWtklezaP9iNwIjYVW92hXC3KmlB59bSN1RTjO0a+T4HFHphaCfex9qIxABAAn090AE
2alIp49BfUEVkCMgGarnhDrTClB2fxQ2JdHMVTvWaG1J9jXUAus3alGoIKCg5tlPnsYuOVDl77Ik
DSc6T8eTLoE0WblwJwfDlJoopI6NYPRFqoL4ayf7NKzTDjQ1LtskwP0TXektBGiauY56u9ya9NAb
fkBB0kuCs5z36TEYke9GOljaFNaoUtpz3KfB6p4800PcyfQQPAolEixRs0ejMnsknwYkGcUbcGw1
sHGTXROQ2vKTmQ3hpSevQSqkLj9FSJffO5H+wt+PiZAfaB7g4H8gxK2JLWaBghWc4jZFSwFYAMSF
Iywq977Of4qB6fvyNrO6aGNZ5XiNoMZCoq/uQSZo43W2wfaxV2Ob3ospRDg4LcCRIsEBgyXvwmgt
Gykb4IkjrXes4tw08dtdrOUR2unUXVGLq2rqsMTMt3wT8XeFsPcOynx4EQ0oJyUZaHeiOO5FXPgz
cI4NSCsNbpGLUZr8ACThY11IER9/vhbZwVqPythDjsI7czRKw3oUttpGMzaqxkMW2ioEUyC7mtik
Ct/DBiencKoUwz1VJ+0qD4Ox1lzfe/R51fvBGuKDxNGyUL0RNNowpRAe6GDdtIas8zNN56aTq2Bx
Qv1rC6jv4re/Bi2j0NoM+c6xSdzmQWSdKrdiLzbdob1bpbNRjMWltu6p8g67tgnqLWlTShQ5SMhO
ir+6kR99Q0xgYkSR6s983yvrOnS9Z3pRgq0elignyvxRBNF3DlcU4JuS5v3G4KdlGopL56h01RoO
2QFwbbjU3jJPabeRuli9atVToFcAG2UT6hWXNxhKBJiTZaeMj66pduA3kPdb5yP5AD0y4k0wStqj
uBQ+kEB2W81O8eQ3W1k3DQUbtTiiE6jPcZ2i3FPQM89RZji7PJz6xC1FP9UBmRYHDusXxTerp67q
VjIkuC868pZOJEuP00bdbSrlVaNj9UyCwJ2HRp4k63Dowl2i5uhIpy0KGDn0/3somGJqsdlP2w3R
aEq77sRnDeHHWu8fDZg01oMTI8bnuPYdgpGf/TCLnjoQknpTVi/eMJQvGd1IuVYr97knlS9okRnr
Fo5qvmEZosLi7pWW1Ixbu/dGRlMV0C33Pg3NX8o4hq9eEpbHQPapCDle9GqCltnqCMEfhBdEBNyd
vp7TvYIXmQlYbiPpWbZ1+YnfD9pYMPdWC27Rz0wUi/36zpJGGgZbQzsYWhVvYBExQUxFFYRNdI+B
Azc/JaQS0K+w5Q15fbyDrOzzjJ93KbIMUiw+/J20iW7FXNVpvX2u5M12ntvQdMavPXm+KZgdXrXL
RjrjhTdqyf3pw1jMQ9q0+MEaenkngtMupr6J5OHslb0o3ZYNibF5bt+7G4uC9l4Ea22tbkrfdmdv
bFYN/BYIzYpgOegovLWUhMQ/IRqRMKXCGu0R4zkYltM+tFDf75JgzBExvKP7JHiRqnWryN2LpFjt
S1L2n0FROZdMT/tD0QLelLS+e2hqKOiC1gE7JAXmbKuV78UIn9psaiEruNcpNrtyDs9tyImZRnP/
ZHd29yDWSMsghvMkDfZ22q8TK+3Y4gXWhvbp+M7zAH6DevuZkpz6nue+uqLLw3hIXCM8BL19qusx
uTZG9KmRI+8VPLJ6QtcCxmun917LqEa0UTYQRJ68NA9UKMrFzkl4M718TqqsvXqBrX1uvldF4h1U
P5M3eWeUMIaY5aYCt7qvQoqcaFpAg4RcfGtsQwNR+vlW6NPrSlKo6w8BH271RMnREyN94BlPKNF5
n03+ec+OThtv73ifNf7aHt04O4mRZHT6Q+gNT2IUjikUqGn3U4xK/tHAtwNkS/vC/zyWcAfZPTU6
sWpYj9rOpTNlE5qS9jC48ttFl46W1HkPi5kNf36KXe+TCFrssd4oW3+gUnzjyLxQXhUuaIElWISQ
j+CsA49Z9/44t+XAaCBR/gk8/A7B4uGrPZpoSNc0NQ+I111klXQXvdMbG64X8O+lvw4mtLu4oKv0
dhdrhs3HO+U33EIZRXiV97s4S5xt3wIouXGIYOHtGsn74AXsg/yK2VVkJci9zqtWlb2Kq5HGvQZQ
MQmWYUxP0IW9XUK2Cqd4uoi7xbHELY6buH8Rsiw/0hAfrcT6yzwxXGKWJ/2LkJullrl/+yr/9mnL
K1hCbpavvKkx78Z986RlmeXF3CyzhPx378ffLvPPTxLTxKtU2qHYNX7wtPwThH0Z/u0j/jZkcdy8
Ef/9Uss/42ap5Q37r5528wr+q7n//L787VL//EqhdyjZHWrZGoIQtnbB9DEUl38Yf3BRimJWGttv
s+Zxo0fICE5LzeN5wodpf/kEYRRLfZwlrH8Zvzx1iZGpO4/bxfNxpf/r8znMcPTu9JDd+fLEedX5
OctzP1r/r8+dn/jxXyKeXoOBMIqu3S1PXV7VjW0Z3r7Qv50iHB9e+rKE8MTTf/mNTTj+he1fhPz3
S9FT32wGFH5WejhU903vW9uSjvi1GPrtRBmgpxWdO3jp0TLWcmG7G8muMnUfV4j6VaXDjnJyi8B+
8OiJo3nlDEi9PKkZmk0b4fYQVdVj50LPLwg6YWpHJ74rHHaBuZqre3XQrI1OUWkN7m9NmYHWy0mu
bRZzE7puQs0NzB6UnuLW6MdIWi8ab6r1NnExLVJwrquFsBxX8Xc3qKSjDuXzOk2SaE9NinyUnGRP
dGUe9CKt7yFbSp8ksi9nw6mvwieiCj65O8cs+w2w8PRJhKkRUmI+yZaTCFFdmS1SytaUVUVAnGf0
cOmhsloW+pdPV+32ahmqSxL1L57sDDAvqe4PL9XIwKV2dxnpxBpWJtwfFzEGw+6v+9h5cy8O/T3E
1CVCsp6QrHubJuaKi4hz3lcxisjfZTrgXSUH0aKVIVUAcSsuZAkhKV3GH4Ii277QfTnsP8yh8/SP
8A9WyBVje91rcgdNHxz+qLyZ960SWPfiLka7om3Rw76xsyEKNuxP+Ru6mdDX/rmN0EZ+X0NEiEvO
8RYWKLPdLzZx58dWewAG+duNXSySV/ZdmY/mSTiFyYq7XSIP3bGg356eSeqECDkZvEXWOjVLZ7YL
p7CLu+VCe515J4ajIMATtzbFFLcM3+aKaZUeuJtAK9GJTpJ+RwtAi57yqDor+PWqKyrTJEkQNZL4
q6WFmrSd2e9CJ6uvnSfX11LJrZPV2i/CtNih33oxktrmrEGouCS0I+9M3UOVfZopbPMzxEqLUTzH
trxhfo5wyPn4JcnKai9guuIOUqjHN7zuDXQXEj4nX82++V5gdgV6F1pYuh3qjQMvp08N9yTXmoZa
eDLpIEuFZHLvSggjf7yvFa2U1yLcrcu2v6sV1Vx5VZtsqlB7w05HUuPYZDdARy8XLa8g6ySbL0wf
Qm6R18LvhTZw7A+hmuR2YroAYkNfsArg+Uc4jZy1rgGUrmLbvPOnpggUIuVvSQY70KSksUT4pqJA
Gtwla/V40/QTJTSf74TRmtRCwb8aJEA22XtvEJxGd6gNUzmaMoB8Up4CqqgQV/5BkAche4KuXN3O
pHm54JOe4mqqYXMcrRbdFtaTCuq4vHqcGAp2QV2GGx+qd39Np2BKO0gSbjrXKR/zbigfhU2ZbA2g
biSHyNHuxFi4b9ZBc/2halzv2JpVd25loz07HRXilRiHsNDf2ep91mR9upkdJJ/oB+it5oePuA2F
e7WFf9nLN8sKTRq+rXVj86f1XPX+xmzKgbSX1P6xeVcJ/fC78qYiWrrjmhyC8uEXZv7ZoQR4N8eI
8YeZ849M5wby2qPpaQ3CD35ciYppEgevHbiwfTqJzYlL/H43CFG5ZSzcbRfNM27sYsgJut3T+f+l
6hp7XJH4BDXlAGJO9EC6LJfUrd6GulevGtpEzsIp7PPcFjTO2hvLcbtMI6vubtq8UNYz260O4BAY
VAcZoK4FAU3ASrGVrOqrNjSJd6pTqzunYcrBNKgQ5hnj4hhpsS0/dQa5A7m307WIKafASCASBofO
6IaqG3nIe2GyfTVbsxntoAepFITjHdWEr7i3xgM/c8oDYFb1Qdwl6ICqY9BcFruKdNs5UQ24iwh1
ZJpqV0qfG3uLlw3ED+NyIa3Hv4Su700gOVNlYHIHugNV5fvThK2aHtlnEiUZnra8AL9Mq3Nb6fPT
PtjTuKA7Bl28blSPYxwUe/LU8rPTJBBVSq75S0XOw2+S7oddp926BNR/dd9jA80ab2I760vJY+IC
PmVPoQTQVJCjxU5FOin1Dhp8Td3sLsyAjCSdDm+2DGBV1hco7Ewz5slinc6fknqFb6+qyVPCY6Zs
xIpm7x9EyO2UaW2gtQGs78wQ3swoNrFqWb35QM96urUriIb5rzN/mT44ESUqvvtmCK+HUcUPRRmh
/YuY4c4A5/IiYgVdy59j5XY0KNPQ+iCppbSyFH6SBGagQvUAMEzEcGojljV41YRXoA2E17JpdBBe
MTdrqEPKjqY75dplnbVOnXxVTioH5OvJwBf0Ty1D4S0mJSrhTTJUZUqdhqZKgeXXaVa6G1cPEJWA
4JnuFsdi8ycvHRzK3gxBK4g4celgY54dYDd+jVT4xq6jiLpMEI+4WUk8YoDtBEZoFhbBy7Pj6UXR
fVVdCtqaNEvPt+ZAO15g9uFXcFDIwchfPd4AioUBVMNdo3wtDIUmq3x4HrIOfJ4UxVTCPeWrlcoW
xU/ZvXjxKCOAyB/sNF2smtZpeezJ9/67Vd1ehRtDktD3YfN4NDrb2CtuCzKb/qwV/GHtOVAD79XP
x6NXkO2v7XB8yYps3U/EaODnsnu1QTbKm6IALbJ3NtGYEV4nUgv+KSwpvGJJUHndWXgDXf6wZDqk
FIpZw66zX5QUYioMTkYHvdU8yRCOHxvbN3eIXZmfpTG4F7/DS0RM4+cxDyxj51cGpMs67FTdqhyN
Yi/2yWMYaHe6la5v9sqAKtmBj7Ks3Rnhm/fNJjxBVX7wDD0/P6t5q07B56Bl1XM0yTdqcQyLjl6d
armTuvv3IUVR7yIuY2odAUfnF1NCz46FskOl2MGTuDg0eOQRvXhiBLeFein0+k5rdQRgkiHp90nT
tXzJMmHk8/9kJXG9nvS39hlUdIjE1PIprxvrIkIG1e3uTXvcLxNUc4wOfIOCqhcTXDkz1jX06XPM
/NwxesizzJ8X0aB3fPAHCp/iVVi04SPb7horESsudE3HG3qbup0+LT9Kdr7uUUV4luKNHCKckjVV
9zx4pboOOoRvha2n4/ZMV9QvZ+J7FaYi06EKSuSLNZk6utN3UWmyi5yGOYe+J834InwiXA/BkToJ
kJ1advXTkLhf4Q7p7hzP6+4Gt6cLXdyKC1/vkoSuxXvAbVTx7hExYuhmtVesxBiqs2CrGmM7r7nE
JFk4uOtltljXKIe31zEvIcZ5Yr3IXentb0LMSuYX1XM++UaJkkrj6Ce7lQJ6B0eZW3FZxsIvIoXb
girrLVKMzSVydolQChLDWvHgGRFBYg1xtzwSbQJJW//l00QkZ1Qf1kE6E2W16h8sCAY3Ya9EWzFs
HR9bq/UPrT1aqw4Oit2Nw+3iXz71luOtPetPfp4od2VaxiZyKizS28/qkHf3nurVNCcl1s7hZPkI
qX25csuxO4qhuESN/STrbXgWoyIMlcfG6DcpAkIP2TRydM97BJi5TClg4bg0jXFwh2oM1k5TwzLg
JN8V4N/BGo6XkY+ICtmfmD49uNf9blcFCX1KRbmmvad7LC3ZfwYIQF+l+ywuWmjWdBAZ7imebHZF
o+o4Soi7TEOq9c1D6qmnQnfeJqgtLQwGQoLCBBQt2VpjC23sFE/vbXpuM+v3JR5oIO1dJup2U0DR
FsPaa/3hIIZjnTc0o5nBWgwlO9ae0vxzEsVvT4MVqSB9aVpHLa4jum4yjaSNPemWwSUa8i8LvQ0U
6yiWTbYgM2giXsb6UQMoB1c/Ae4UIKLEUFy0wAzpo8m8zY1jGaLdou98w6RH8LOm2OjkDJqHVIpN
samHx96g8XFTd9W4owoPdb0d+I9yYK/CIU/+wyvm6kjyiNhYs71nMR9w/+18EeFDTjtHLE94f75w
LmvQFAyXL03oDlT/O8OHwysqkdBbmYB3LrZUb0FmeBAJGN3Psg69Uzj1WK9EdGMG1nrwtf4qLjWs
qZfcraC1r4dragLySEI32YvXBMU0kgxGeZ5HNmW0SjL6VSTejneveHXJX3hjUmIf5jbT3G5661I5
Mg7Uqj0QTjHQmygvT7QLwi1FA+xT76/jYCr4T5ZMDp2T2ae/C9ccVLrNNi7sYLvM8bosXg2t97aO
cEBm/P+4zvLs/n9/PU07ymvNgKGsiA3tnFXqvg1V41i7GvutuG2181CwDFuvWDvHphaeeiDAyEJq
Z2HqhHeOEeEFoJytUjtgSaYpIlKsLYZSj3rEpvAgfKqjYtgKo3DPTxThPSCkLeCrchXYQfT2LZ0P
9Pmscl0bDmhibFG/C/Q1SQ39FBSJQes23/m1x08eEhOMHfH9LvzkcgZ7mxd1fXjb17h9cCTLJ93z
AfEe7Ca2d31Wa3Ad/2GTJwf6dyBzSnW2pzDvIJY8hSBL/qVVjfwo5guTmKDw57PhLwValGm+cHRt
Yp9NdZB2YdKD5+jyM70SxXlUjPz8V0PhECEDrNZmOQKt/d9jxUpx4H23TBjRSvM5lzRpLe50mlbm
u3Sy5bGE+N+795/j0IOV6AommWnH2xtuLDFUaeOV0oCG2WkfJ0ziUvqt90GGO6a1IHY1aNsS76JY
HuAz6su6ntDj3OsaDczhszaZ3aSJTgNn6bUYGgXQeziSJBqYx+xVVUjCkwWyLsLLjn5eY2RPcw0t
/9kDrPTKJeJjq7OPQeHCTNB722e59VS5JmqSyxDe+WPrQWiylypn9nqQlT2Gpm6coQjvryM0Kcag
NXeQoA1XV+dSBRIs2EWgbqw258urD83oPNpvE8QscbG1eJ4qRmJ+b0Th1qKVZpPbRUyusxn2mRJo
jzlAq22TkyfTDQNJvcnmSnq9zjOzmkOEY2CBFcxs6SlXh98az1BOpIa1R0hNT3Loyxelqe1gnb0O
YMUe68k1NLV0Ucz+UGuWEyCknQynSFJ/nyN1wFp0p+vZWjxzeTGxB9d3SFtMTg/7nbDHtVOvCyQ+
9vNSy4sRbvECQyueX8iyXPaqOJF1TEPVgzCBg502nSftQGoPtPqD25I40q8WozKM9N2K86IIp+eb
SEjr55hlicWx2JZlUPsJVyOfU7Tu+8+k0F4BVEovdTYY+6zR80OdlPELTH4/VBoff/45oA8QvCg9
0jITsUY/yOBkNIi8BBmg7JvaxiySj0N9Gopg4RXBy1B4b+ZmJu3pNT3W664xtEsS0Q/Uu/YX+lsV
9+Qp0KUD4oHlq8ylgTRNqF/I7WoXEV319SYqte4uq3+PM0M/+VA83YEk5b+qkNCpBBmalZCIYUXH
vL8jJSS8wxQi7sSlrABJzZ7bsRnU2slsfyJpZoKLnuLEcmJMEqkBCl2cwsGDrt2L2gQYNBdtVHzp
0Bck7Ed+R9atUaT273GsJ3d0A+ekPoMkuavoiFpHlqusxaTKjp1t0DQBe6vUkvQLWs2g1rsBBOCk
kD4NYY0aHhzfbRAhd968htyWjyPSABcAeK+cOrMvTRKOKyUL3NemoR1JabPh1S0CY+XUVfrqWsgO
ZpnnoKJQSSvJALPbaCCaKBs4JwV12hmnrYehOw8VQfUAW82H4eIVuLp/OzeOvWBtdRzJ6wn9qTW0
x2hloLBXcKyLObGdUD6ji32gZnjXecVW2HpaLsfN7J6mJG2mbMtpBR1A19ZR1HJrl1J+gD7F3kbA
dr+qUfi5AmLwKLeF+tAlRbwS9jRp9U0i00buTE29wJ/Zmilf3LGoT7wBFUolSfQVdFu1qjzHvacX
cHzKpfpR2D01KXaxqxskxnhIUNW7RqedqIZn8zX4pvlh/6sbPeQK+Fp7bPN6PKB+UhxkPfGeOA7S
Q2+m5q/gm1rDfyIioTcbHs0QWpi3nTV8kyCf0HTcQGERg4F6l58XRqAG8XYYrPhCN571kBaStJY8
g1+z9zsvJVUqbMH73eKd78I+uzQp5FiBZz767F6P/C1q9+ICiF2/N0IX1UaUA1c3DjEcQvcxzxP7
KGKXCHjeyYQZ9Jy2sfcEuV/6rJRxuHVl2v6zCuBYKOX52mit+Gfdh+tRH/pvHupi27GMPkZUU4nk
HyMET1QcBpBh+qiJehKAjxSqzT3sNgmfIkn2H9zpwFH5jrUxZDjBZhFlXxxOrOkYIvyuB75BCow7
B87QZuNMDuF1YpsPTVxeBikvAYVMZ5oP06a1qQH3d1V5qSepXbUl4asVTv400Jh47GxJ3fVjLn0m
gzVHaIB+VskA8ZAZAolKqQ8rE986KuDfKT0rdzDr1k/wKA73cJ8ftJSXvZazIdsZg9ptRKy4aHL8
HQo75U6MiiYYwVS2B/jcqyuHy3U7lpQlXcTchFBuXZGHyzSyI2NVD58sNd0ICDT0qByHkVPZCJSz
rVrKyjZN+QJAcR37Sis9B+4wbGHdz0yQMtDiiotvyvJJMqYLveYJ3yLc0lurq0AKmh8J341UCiaP
CJ8w7X93m3qIQJbAYcG9FkP/GEzf15B9GdRwYoNjPcCF9LfRrdPdIuk50neLul+BVuBgHYT9VvVT
hKSh1t/Fg6+vRlg4NiJQOJalxJ0XVfvwfambsMh+kBwlqYI9lCtquKkTY1PXZno18piDph6F+1Kt
402lBpw05RjgfCOjM6qXP7o8cXZqK49IEVgoUE+y1cJWO+247qW+ehSOv7XJ01wQfkBTlxgxJS6r
bt0MvbIRhceFIHouW36oY/qoF+3crvskqpaze+aO/s/7ubypa0jSzZzTTdaYuzZrPtnBBvLLlaH2
8aUb2tbfRhJQTyv9j2E0oYzTjgxd3NZ7MXoPrdluPpTT5d0uVhQjYRcR7/HCrk8CSe/x4pEi1Plm
FhAw5ZBjckrmkuWuua3aclwtNnE38Wde1MyBxlbEGDa8hOD13+bVdgcoSER2UeFd+i6ytlkRfYxZ
VqwhXttTjfqFXoJ5Kgrjfn4/xBDWK2DRvAHLv4gq2xwmTHZqUQV4nzoPhefGRsb3u+uVxUpRO3lb
1XyzCXaBvNJ+0VDfPni0FtPDqqwEB0HlFclZ1+EJFVFikuW1sC9MVOb/OamuostbqUQJFJS+9RS4
Wx4NaEghz7yKcrO/iLGHPM6uHSglCps0xXwMBHW95dvKmmcLNzlhhcoi+Td6rzWIh8LfdCpvRykd
tKu4jHVrbayu8raLrQReRwlR9lZJKusci5Fq7ybhMHEhWw3faknOO+1dGBwn4TDfjDTEqL+JgA/m
plV20Nkma2Fb1iAnR99TZVnzGsJhpopzUT22mtOjmvfn0QUU78ZR724d7Dl+Unptj8vihcPHINcb
/vgc9QCDEpQwk2grpIblo6Zm4Kwt/aFKUaFHHLJ8nAKESQSIS2h9NInQaSLNysY88c9rLcv/ea0h
q784QaicbNVfWabxpiITKhmK94rbvOna1BmkSOro6MdGjuuntk2ca5v4U44KLZnOQ1/VlYmexySu
qMWnylu0BRznmnGUuY1enidmyNP6wjbovXPtWV+Mmlx5DRL/tY8C67Hv2O4VkeYfxVBAd5zRugOF
Vl0EhicJHe8xVO7EQAT5MNODZdRfggn3I+xEu/uopWuqNACDrRuk8zZKxSdHzBAxIJDfHrUsNT3K
IomL7DYvRqkz/9EtwflNa8ggr84dj0mcqbIlu+nOk32aLOjTv/pJe1+O8XAnTOKSw+q0Rw9bhcyR
MDKPcMmHxMkGzQORZBWnotdDCyVhZLcP4igRiZ84cSsucDi6m1pRlJU4pgibOJaIu8W2zLixiQV0
qn4r2c6arQ8AlJYh+MI+kIYBFrWOpRyjxDDRiQF3fSMMy4ZyaxgqFJkt4oI7CfzkrpwKpGOUJztg
BtGumKqpi3fw1J+9QgcNJb1gDU7J2t60yYuh8OaUHGfv0iYv2ump0vrz3BvHvNTkjUb+ktE2JLsF
ighNo89jDlOXq8Dob7eK8dlt1G8IMqUPwtnU6gqSPPWlSErnaVD9vTD7CUJ8WgcOt1cD83OfydUx
lfNoI7yGV0lbzwmpo00PcNE+nh8wL9lbNw+gmPjhAYFd2TuoTOl6BeZSnw0/WjMk7SKGiUFD36Co
6zhqTxB42ufGHYJNZQTBjwIgx6jCf4oQnL7r1MyE1CKLPvVS+SgCaKC0ILvwtIdlJvKA/o9C4RDs
uPqXeEyMHeIu/FkZsNbHfQI/zNSz0k7NLstF2FKEV6C3TfeL3QnKblfQKEmeC3Gwm6liKIlmymku
OF30ot4XHp7CgD8mo/HKfNVM+hTiYmYNiSpxW4a0YNXTZXEL2zB6/mbsSAQJx+0S8zp5SaGYLPRG
U0vzvFy6pq1ObU7r0rvdoxvprPUQ7W3+uAVy2I7Vh5isDvp9VDs/Wq/P7uFKVi+ltBMDqKGReTbZ
js/2ItkLu7CIu3qa00WVemFvs5g9BCXhtKPI+qdFP6y32P+0qIcgVptWgW2tVZBT05lCHEAM1zb3
fR99m48oonAyXW7OHwCFvyD6RT/t5KS/TN0FYU+2+M+x1rRa4Qff5hOQ8M7nmbboNjQ02XehlhSk
dNLyuYoB8MnSCBglKSx4hAvrZTBBpkNY8zsSdvYnhe9PcniKex7DsrxTNRoh0S/SnnnPu5Uv1fIv
qX4QOl/THKNQ3+a4iuSeKy9AmjvKhq3SDeshyTgVk9H+VvP9vGohcXkoqxY6D9nj9OUn47fKgvsB
vshhHVdwOSIYl22oqIQPtB73R9MepL1qVdmjrTgFJx9wWJoD3fJEHjYE3bVvK/XLzSSlLiXYVvXs
sS7hPbAH1TrqnTMkqE6wgQQfVFq7yEi1z1HZ38eDHf+MtAgkJbu3J/g1SzCmRPiSrH0uu/Ze5M/+
KuJ9jb+NAMRmr1NQwBu7iT7BS5FcRaNDs5Wpbn02hqoEAOa/iIaKzJfNUw/H1tzmkOQarZ6oYey0
HvaqBr7dfa6l7TrLdNS2p06IMA3mRcX8eiMWHeiWFIuKHgqAnda8aKMMzTZEtITWYrYpstVdPblI
z2gbcAJBnGweCpF6wRurYCJ3AsPKtN0R9slUhnJ6Fku8ryNMCHqurVBSeJuh7zdpegR49T+sfdmS
27qy7BcxggTnV82zenTb/cKwvWyC8wiC4NffRLHdant57x034rwwiKoCJLclEajKygTJR3yaPJZd
Oy2kJzgvvwsOxFQfhq9qMqNVjoPWHOH25rDgAOmEQNptvC5FA9V7PhV0AN21qnMLDsjIKcqf3owu
eLAhc2ng6EKzUbRpFgycD/qBHHurapyQXlNFcS1qcImSrrlo0hGAqn87Ws/AWUI7YmTU5hnZEOJT
rB1xWjsnZoOH+DwiVVVUndk9vuV3pO0XmxEFatK7W0WDMr/22QuUQovvyPSZyyRU08UCvumEBnZQ
hL0FlEOybnMDeD4jDbaqFxvX7P2jpyLXXyFdkm1KECkCZQSNeXInBvOPCf49oB+CXmWO1rt9ztDE
Tv8ywKzXNtD/L2IE08fNDm6ctZNn/OUv8Z62sySsgGzswEVWgd4jz1p8S3VOksZmELcLlI1dCNoh
dxHW1rhwvKKHZGxjv3SovLQ9kpBIDlx4K+oFsWyCZwWUVgb4DmnoeM5/n9RYDsB5pTojSVWB/lZf
DPBUAl4I/Yx++mXTjhQyZVCEkYA9md5agd24toLmlHZK3XN9KUd33dUV2N31iC4A/DtJh02ntoSF
MK8CtWIagdIRfBxA9kESOT7eTOnYFkc5mF/IRBdPhNU+MFk/z+ySlu/L1v0BiR5xBPcnZIzEmA0Q
B63EEkToLmpMska+XRvJQ5F0N4fT2ImLH2VumsDLZOMJRyZr3UyDXBDW0pLovsG+HB4aUwzd0QUs
aeAtyE43M+h7AeCshXib0HaQ2G4m85oxH1JGRh/6+E02GP5yoo3WqomDVZrZ6qkbOPKobnjPTGC5
+FiDPdSzjCM5J2maaKiE0Dp5A9A/7SBaHS3JG+BRc/aU/xWdxerJBRf0I+QAqrZtxbJqjWsjwS1G
kZWL7uxGleae1mEtvjqdK9WavKwT8mCh3xVsmHhHwHGkdymrD7QsRQAJCcI+o3mgUVKCiBJHzuZE
qyFnJUBi3yjQaHnQG3Wgh+daA45hE2fPEZpZUfBIQBMFJdKdxAd5b4NG94yubPw0t3H91IAcY2FK
KLNV+KNFSPjEkAvqVmacjjsRlwBc6JwqjtPWMkl4A1Y8DAtWcXsBNEN2xkMJfC21g2Ybw/FXaZ9a
yzwqfgvkPkQAoqbYmGUDFWBdgjN0CS7SpbkcOaBwGPsLmcjpdSCwMUNHbiiCHJ4AkRPNJ9ttEcsV
wOgW4kJ2szMkJGmgmYV+fevUiqbc1Ty6jybDAfUXUVrFBQORlQWO1ClKvxd4loNcRXt4F+IWWjDZ
xoN28IKM4G5GON3OoaCuLNdCoCwFeepVGL7wqlfXWwpAGQ7aAqLE2FHigBxJ54wQwu7aFX5g7Tty
5KxDzbuyXkCQkR/8qirxwxeyrVOI8FL30DUo3ASCCtE0Lc3WT196GVQLfyqir03QXKREQn4xTq81
Dnz4q1Y9OkiG5kfmFJ9cmZWvwsB/LfqX1TPOA8WKl3l3L4YKCQHHtc4BH6edin1xaMxQQqSX/euV
q9H5+MqufmWD15daVcizVPkrivYfX3kQ2ae0LsxlWjrDdUrKDUjMwMY9OcbWqZTx1Zb4nIciYyDD
boM1KP7DE3r+hwPq6NbWlql5l4HQbOl3Tf3Z7cSLBm1j/k9QG6HSOWVfDcswX+LBz1YMX/q7OI+M
Lfq300OSpd157NNp7YZT9eTzCITR3LG+QUjj7W1YeBtGFMffhI0k4B9vQ03hv95G4gTVb2+jxcbm
bGOfvBQjvs+NhHwFihDFE6hgq3u7x8+KHjmhiQuwfKWvyguZsNvqVmFniy0NaTqfgFWiYW+P83T0
dfvdUk9FYwB6zEF07E9Oshps7j5GlVXc46gFYELvPkJPwH0cYp2EgQjSkWxtHGvUr+a6AsnxIxBG
xb0XvU2HJBjqiYmLbIIjzJPonbdLp+8ywN89YwC6VI+8ZJiQW8ltJE61B+Q8UO2xzL0JlsoVCTY4
FrILKIFMJ7DBQlPP/E5mqItCKkZHkU4NRZWTUqe6Me+xb4mWSV2DD1NJpz0NmkGFLqwfBuyPQQad
gP5xf3NAGgHR5nu0Gtt11Uc7yHWKpY382Z6Kd3kG7iswTAQgQwXOmrzgvA73VPgr2AQ53gD0sl4U
rWfgwCQ5X0SRDLZVYrX2isTfLW2EpkKwJWF3EounO/IysLgteu1temBnhOyhug6SsOvE7SdGLLV6
pDzziShsyadHN5+ONN8jf58HgeE5srZbG41kgIVF0lXrrAeHEm0B590gGcekhk6I3ixSqZwuc7TT
2+jyRWn+dgmVodaqxu5Xcm+XOoYNkEKiXgHsWtV5mL2opK3R6gc7cdNmSQgmiyaf7YHSDGNBpF61
/RZvMecHtm8Sv2HIvYyasZ0ufcbQLSJFgnQbbDdvrOMKv58AdqDTYpkX/BJbeHD1vUSnhfLHz2EY
xavRLtiBqjt+dTdNqnv5I0r6qa4tHnKc4O8N/KcJ20PhIkh8ZxWUHAVOLcwq7W68bxT+S6msMTCc
2ai8NtqGf587pv0Ilp21gecNNFNccTJynNdIqYblFrZzjKOJSOvYQPalBDSdd0fy9rl7UKCteIhj
7tAaZB4gLXriBdagJW3kwYBHyopFwasMClaCP9aqaUC/A6BSYyf8sQJxP8haguU0gn122dgDNA2j
yN80jvfmzXCspqlk+tt8HUFOHw12axeaNOgdaP2+1v+UbiYw9yunOeGf0s2c5abL2xN5J10ZJy+q
4wjmoJi9eenbREPus49z/xZM3zX8qmUneSwTf1yWXmg8GbH6150a2ZtNvt/9EWek0HIfu3bcdmVm
H/kYgHRHf2iBg3hQ9age3aG3j7VQOVQN8eFsQfdt4/TywU4f5uhXvEzBBToNlfTMde35SBCBxOQ4
dZwdFeu9FSTh7QXZbo6/DZFLYM2C5t3cdjl5q55DIfsPh6XXz/HEXfWBDYkvw+JXuhRV/oT+VR+I
x18mugOvW7gEp3y+rkgvk4x12oE2xQtAgfZ7dMIBds+9bzezreLk9gqFX729gu8Cu6VZ48Ili3m+
phm3YM8oHmNZ7A0DLJvoXkoXTTGmmx4qn9CSC9i+n8zmYupKr8GL8GgKQAx0pRdP2u6hQ84JMgsN
dFt1BDmKztlb6CGbJ6G9WKw6iJspa4oukCPtF0Ye1l/6GuVIlxX8WERD/QI9stneKqgUQZDIWTdZ
23ypsVe1rKp6sMsIbEWFAtJY2wc9HR1Q8W16A8nVx9gTnyByUa2gvZc9ShPpFrojm9Q2pW10938T
Z1RIL5QmuKbHkVvL0J5At69/0dztNKj+s8O4OioTmGWyZnlhLUeJX5Sa29CvWIsJJNghRHgMEORt
2i61tiR0Mfn2xbUq8yErxuwu6dg/ZKaoIAnMbek46rOOMkN/axfAw1SG84i9Znm0XPwIoB7vPpKt
4nw1osnx3nZt9zGFUPPKB+p6SxE0wVFId2oB2Eey6QmDB/bWOQ8QsDgBiC9bg7WbvwAu3e6joWVr
rlNfPuxu7360VzgWver4v9nllEN9tokWfOTikpUy2GRsqNZVyYtn0BjaO+hShkse9cWz5C2alv3Y
XxghhukUISlRgx6Tgi0bfD5DIS/kzOp0eshAQhZj6yShs7Uq4oo9MSGTe+n3cjdkXmAiDef1hxoP
y3whrTjaO/bWcrtu+IccRgW6q2PBxv4wh0O2D3ozEKECeqoBC8tUjxcnqcRLv/JGR76YRtdDcGrM
FzSMa6EZJg3IwGovVElriCuglYWGxQgFs9iVj6hMh/eB8M5kxl8XDEUxQO511mLJACpoBYRgduT1
LfUaOarfZDnOd7fHLbIjuVokyJBAC+DDY5ietreHbzSudVPvhwDycVJggXOCzMv8rKaJDDnoBGRI
Jwfs7jhDWnIz6CpbIcb+IZmiTS94fCWTMAPoHfP2H/KR6TbpZvt9Uj9OzdES8h+K//+dlAigxcD2
gLcmugB5Un+8hmkMqEfdSbv5ptr4aKTYbT6WUV89lVn009K7rsZvk0WAzeQZdIL2PPR+H5L3FoyM
VXe+DWWGjjMrj5tVaOwjR3cWj3Yw3WEUU5/x8NeR7ZflQuZe8wBICFu6BWf3AbPUBrLS7QlEcMNB
dhDLCf2guyK/bK8MACaepwZCGqpq2m9Bw/edBbztogKcG/wEEAot7G9Q3uGfPeazZYZy27zkYGja
R798W1JOACwJ6b4tiZbyU4zPbtJ38rNRsQHUjLhT6MFbQOdAfi47vCbdSW37a1xlT6CJDUFYuhz7
gm9IGyxCWuXs+aC4aECcvKZhK1oIhUNrk5TCSDOsLph/freTtJiHBAYexlmKveA5KCEbvMCNE+H5
s4BUx3zz0fVfYkwAfg7DlNibWNhixSc/2idhqD77kLMWsqo/dVaVnnMwRC9G6Hp8prAkyYw9OIKh
s+n4i5oN4S7NWLTlaFZcoTHZWSeyxv91nU9iZVc5dD9orHpHgFbEcdYjRIWgC+pNa9v0t8Ay/RO5
Kt4Tbz1AV/2V7t7tNxPZJ9ea44ninkyuBoyMsOOpGu/JTiZy/k/7H+vjM/7h/fy+Pr3PkBAd72tL
5m5CdLVtLMNz8IH8dRlAZKuYuIoyA+97IwOULsr0W2v7UbYGth35n1aAZERPmGPsKYXQS+pDFSbF
r/S/l7pZ3pebp6eg9PXGAgrhWg3BqVz9KerqZWgF+YZspJ0gwHx6kbm5sAcGXmw8Sm0ntvYojZoz
bkwGubNwu0CcfbDMPyeN/fYATuu3sBlGpsPCvhJnsIZ4z9mvsKkf/7Xa72E0vYpi/Bd7+PTbEw7G
UGC69rULTXq78e+TLnHugfaU6B/GB70yT3kPZguK7By733meHYArkeFQouPbKQHVIW/BdUsxynC9
RdsBTcdQY5lj9CuAfdn98Armag7PZTSdQBtxR9G07Bjid8uei0NmNx5GH6gVJzKKXQ4dzE9mjZJE
5EfxmYag+tu2RZ88GlCkeyyUvVK6xzXLbYaup65a0HCaLHsHMmZz9uYjBxBmLMsdeWlJDsGNMw31
kioHJx8tWYJeJxdxf3bjCLQoRohkBV8yypvoS9cWgIlDDu5EuRQR1xM08ZJ4Q0Mr4/LITGgWDQ0v
n2LUjR6dfE6lUEDbgPL5Nr3rGnMZ+mJt9TZUCuM0vB8btKoxrRZaywG0E34PoLEYwP7w7wgZ9Md2
xKP+jwggp5AW1yWPv6zh4/y+GhMb+vDYsxRsDSQOUiqe7eA6adr9ITU2RKQ/22Y/SPVBst+0YIF1
S8Pauo2DqgQDqynqYM3JpyFKJvOQEDaEqeHSnU03TM37JELrUNS7iUYU+j6RoR3hxGO0Uqesuoo8
O0J+0H8ENNh/9Bn7hDau9gySWB+S5U2wRn57XJOz943wrJCy6rWTTGWZXyo/Z2ClxewscdM1Wurb
DU0PzM7CSbT9Ns/WkyClsQW8P7kjkxkM2FSB+HlL72AcAnHk0ANekJfWYKjBlSYb7skkawMdRNLP
dvQWoK7dHFzmmQCA/HpHIP2B6pfxQJbeLKD6NH2L0mTYUwKuA0HudmpEPSfwZGL3Fzxo78lJHzJU
YyH6nvJ7+oDxrEfbx+/Tu6KuV9xjoG8us2Cf4DkA7G6w78OmeHJZWj4V2CfZYzZe48bGZ9xlztJl
vNuREwjpaWeDKGFJE96n4/eqAImr8teBV6UX234k0ATDQ2gFSO8E9h3w3WcNisqtHJNvoMH96gno
+4BoJNwXHGqMfp5br5hIfpqoaiNYuSlAM+XKMFO2dzUE3zIatUNZ3NLQi+4edWF3EdVtvgnAWiAh
g/RZZIkNttMcFYxcK0lpKRdtB7KWfbD/Ho+a4ZmFLRd7tC6PgLBmQCrozN8fOcDaT+qlnaCgcXN8
SBa2lAn0JVg1ywS/4cNQgUtDRvdQ8YruPQtVFmyPw+0AGdt7cAQg5++h9UsG4YkiWJRad6P4OinX
TZd5yD1NH/4j8qWXLl3NDtzqJSmW1qAl3aaFZp9+hWZgSN4KqHdHA5re9MkOv0seZPzifk/Dlpkr
DlbY5wQnD2xb/h1Gj4rBhYJ2WPR/DWv0agRkfg/T55h5NbLTixrC6W4vSquJAYzKQyYBnIAw2baf
suwIXbD8WFiGs1VAIVy5rABjr6zgUURIXTfMrb6whH9JuKx/NCn07jJ/5At7BAS65dUPETZflMHL
L0VTppDGyfxHxfBlrg2eXyFQ8fYqjTV+fBXPSdI16mAt6I9fG9t8Y42B0rQ8ArNFHDEfzNCGnGll
/majSZqCI4gtSGyEwTpH7u0RIjHVwUXJBsI8rvNItrj73EtneJAWHgehC9nhdgIX1i0e0leANHYm
dqmt1d7Pl5ehnyBaWjl3rhq9g603qx6wGxsrUynK2FN3RbF9BNr1d+MsHk9GW0ema+cwdkHwT5WZ
JxMsJ7cb37NmS/jr5reYKg3Vp6RvXmmPTLtl2iirAWLzXWTuyS7D4MrtANiHfPoiYsgO3NK7lAbW
dodB7Nzx4g11Hij5qY6hVAGpCGuVoM4Iybl0uthRZy4pwA0/ZX3jLHmJZvW2i/NlN5nxZkpc52IA
cTtfrJDxU9g566GIkN4iB4VIyC0tS3zJNmQb0P+3Mt0khjCd6K6DBF1I72bjpio7/P2aykACslMH
bBrVZ7Dn+pCodI2D0EPGNk04+i81yGuObgD1Pq61o61i8peiA4X/5BslmLDqH7WyjVd9E2T1240F
ftysgyCIa6G6WFq59akJ+n7FRedcpQVtgaxNigMKBmB0iKZwXTOoIqRWVC7zGuQ7sZanK/WdCID2
BpAHY9NC0S8dTWv9n2MokC5pCrYTrqNvi9EdL76WZR/iuGWf6Mg5VHy6Y8Z0IhmyLGXqTvvohEm+
luHTog+n777/Ng98KGC5H53XFrIMCxAf8UduR8FGBcDYSNAYnlkaJmvRdNanyhBfi2qEmnkCHjzs
6r6D7tlejHqSwX5NAvh2PKOhJwWzpmF+msZxngRZ1XlSWyGhBbiJEQ3ZMWlcY5lPMl0i55Qd42gE
STt5+ihVb7fkmjITCRS3mA72iAJaqdsqKwON4IkF4XVogSWnMAKDhlF07YPhpPWyqjv+qgp59V30
ei0G+XXogv4HWqZ+8sANPvm5DR7mYHSumW9m0H3q+AF/2fqcKZutOyfwH1navSRRvJ10/YguslIh
sDUcfeM0zm2UizN3PFhUgfoQ8+7mAVcHGvUmFOd7FU5bggRVI3TKhxYZvRkhpOFDoGT5u63zwEBB
otQUTHHj+1xCHdF6FPcf13Nb7NGDrD+BfwPtKaZvrG4ZlsExn8CSDsyNTtKUDkCBleuBqkyjo/WF
JkXQdlrfbFMaXizjtcGx+5AEYY1TsmmM+BvGq3k4ysK7Klmk6NxNQqQLQJyU6As5wGQXLWy35NsP
0dgtr1qVD+dbsOtrYu+sfvwQBiH3ZD26RQsu8BcQxITnrqpde9EjH7AP7eilZiy6qA7nlhXg9xvP
BgPZHIKeq2mRJpGBXxdVrIAngqjB7fdpZHkNMus1/TD1ZHeUcC5l3hcrqYPJE+WowC3MDgDBtJuD
//jxo9ULZlsgW0RbumY79DQ9YsxK9GXSrUnEhzcXGaWVOkD1AZuhp5AG3oc4PlgVX1Ggm1hoD7Jr
394zR862eQVb1bsWMm0OXxR1AbkJy3Lukmxqdm7S5/vSdtV1ghAkNOLS5ssIuUffiI0fgWx2XsX8
194vxiVNKry02cncAvNIKNTVxpLzpML0zvSL4JT9Djkib54UAdd2F6ZqzaDQtyh0p4KnOxXoUo/N
Ekmr8Gw70gKuRh/twbXBQX+F1gMQMr7F4dQE5pKuboA3R8pn8T7ZrBK5hT4a5I1RzrkCMzxei0w2
Z+ZBob5jhQfxHVCgmEmrDlVo3tPI0ya6A29JvhOebk/QU2kRcpRGnG3MGvA7P2rLt1XCPO9XTCCT
mlhBlKxLBwfNMWMgJLy9FGpLeDdA0OxotVGluyhNu0sHUoV1EMhkTd+oSn+tzKR8hJIbO9GojcL+
XDYCvH/w0SVsTLn2gLhYp1X4ZkPn6n1UGcH8XURXbXmuJ/tK8fRVBHl8t465bNa3hWTU3dmQLT7T
OkgOg35D+SmSTKBUqTX/lZUlPzuZ+nfuAPHuLgJrPdk7z/WXVmuxYxuX4zNL+bZXgfUllxaUrMtW
bSksQwk9t3Cwb6eBHf7TshMz6oUnQcNFyxaRLA82wQJbQ9g7dA1G68Kd+g2xkNEwRW79w5DrIVGW
mW0TrW/eSCIpYZY/YzwWngdoCh26DP9KGjoc2fLKC9CIoL2pqzkieQ1coh6aKbCHnabppyFKBsk5
q/tsHsZKmue4Nn7MK6HicUnj8iuN4s51L0NvfvKnaXruy66/GtARIx+3bH7X5uGFfCOQi3etssEZ
gFcEo0Zzjw3WLgLBynNiTAYwRWpDvmJg1oMHwkCaJ1zRPqo+WZKvnuLkySt+1vjkbWUKrLuIyuFR
FmUGWq58OHqa3AmwYXuXMqeGlg74ouYQdNM0tuve0ygtcwYMYGJtaDhYwHCXWXihEU0qsUFfIEEw
HGlIS/qBuPez9Elp2pN8aLMHQ2dty5o7W2wwBsjd8Ho/onf/QiEoyvALNCj2twl90ZlbNAIAQaEX
oYsokm5eJC6aYW8DurwAw0SIUnbtLdImBJq5dhxjwQyXQ2SrC1eOmKK7Oq+iO3RL5rsE8kYLk2Ia
hja7shYX8tKFgtWhDGPvbg7KWvy4tPgMzOtmIZiSTDeLd7dJt9cq9ctYKShsw6x0V2i4AoYkjE12
dPHHed8LFDIBWpvGH57+Y6LytfCRBK97c5uKfNh56BZ6jLn7D0+n4ntphqgc+NVzAbq0vwVkrf8c
qqqeA/DgHXa1wqFLr5DjsPTgg0dmkXjQtC+tuD77uWG/sG4zRUXyUjdjcxmTGDhtbRal5NsMwPEN
ilH2y23S2xC79RSZrGmqjvOTcWQhviMJr9DeB3mkDxcRAfDGBwWVXzha/WylO8i8+xcceBJ7DFdk
CRnDPierqm2Ul1DDc50Qsq55t3Y7lj53BbaCSR/3/1TIVRnMcX52KGPVvkq/uD2SGjnw2ThpCxwP
sf0+WHWLZjs9PYLYzTx9Csz2GSWPYZ3m2O23GgvhaXxE1zp4XPriQiPfBJvC1Gfd0lIW8B3aKwL5
5o1jtMs3bgXElJ76Pj8MxnJjhmAwTUBhjVwAGuEH3aOS26BVwRfkEXX7AFxROAsMPjNfhXwifwRu
txWzw+lIE3M9safmlml8avJEHXzdVtH0QXlx9R0NYy/C9zQaTtYErW2wcICfsankicIoYjLiatsL
kMXuAT4Sy8AtGlQ8lTH3BkR5Wi0Sy5R31hDUF2BfDKBZUTr1ZF3h81lrcdJfM+w4C+9BCAgO89z5
7ndBd6SHk2iT8AIZtG3P8aRftiweNmDSa1e3rZ6e4Mm8P5JJgqZvYwY2QNJIj3apN75Geb0H8Y7x
w3KtE4RLpy8dmAWWPvr9r+DNMnauMIcd2kuB2tSTfBd9i6nZ7KeRV9cpcspFpkp+znVXapYAHi0h
CTSP3u1u55bdqpDFobTBpXgjmQEsFLo+hvDBrmqWB3Lk+Hitq9xBjZ9FUHIVpjo3YEh7ET9raYmX
mI0xOHLBihY2of3Sgf9rk1py3FAQWFvf5jCvcV6s706c72RTJveisfkjK2wA43MT9FVtmjzmXdWe
8IvzhZwT5/UZFNXncvTyk62yfAVlXAgs6mEo8ARc0C1dIiPFT5j2qDGDx4dwpxbq8dZkHNxvgMTl
947ym0sO/OiiH0LzM29HY1U1rNzTMEPFAuqY8jmz9BEMONsFBzPM5yhtRmArzGDv8yA9ouvUW2I7
tBBZ132aipifTUOFINAFDABCsv3KqIL4UOmhDut0mBk3/Ix8JTTR4hbFMKCwVqCy4QcavodZejWA
xcCNRqCCqf2Gzg4wbNXV19BDTl1nzFOzlUBaieAyhmV1Qkect3qPQEkCLQCplEtPR0Q9KOUpAppE
1de4eVuDIgwozoGLCBzJ+EEyH3oU09ZTgx6QsWqsB7TSWw95F25aZCmvFFEkqQ3EQTgukJ0Cz66f
etMCvzZqT8GOjZ7sTrXAXGEqzWj1mkhHtmunklOxrD1jMw7uFwZNrX0GOqZFr5lh3CmqjzSESI39
7IrubRiPKtkkaFVejU3n7eoSgmF0Vvfwr951lUxWdJAnLw3ptH4LdnoZHZHUSRdU1eqdHlTBaTls
kjYwAFIuxKFz7OBoArU1V8eyCJRcIyqsNIHsVDpr1ZhsFTBA80q3CX+uiUwRVAlXGce2h+UAuvFi
yO7CDE+0cfLvm6iECRiC48iC15tpSD1IIjiFXMZ9LtKlz4tulRp9tpnHdTxpzvLE3s9jK8LDt6nK
Cy1RFV52p0aB86GeDLzdvH6OFluQ1I2HPDkWscxO2O28XaYgBdjnzzGv6uFYtEey04w+Cm3QqJpE
NWNffA02n4YIgsE+eintyGALsrnagf/+alkCFLW+0YDQHdLoKKMCaceT4nFylfs0doDJqOQqOsN9
IottTHvQR4i7TpsG22wWaS38I0WUqEis2g5KaK3RethRoVWya8AhRVM5pGQPaMYKFzRES6x1+R+v
5NuNuEsAcWlRhQ9F7qJTemqKY68vyWhjLBQvgBmaiiPdkbtyxAhyYnsEb+P7nJjCyU+R9VSDz+fP
W/Ib7dCsIaWVbJ08zlakG74vdHdYjc/JirWmPAsA8M9unmer3GT2cfSqH12UiZMlxdslTh1xIpsX
gF/PdfIjOScdIcDWgDzaewh5RnTQgdIZvGqFcX8rU02Dz4+mar50753lDsoMZKIyFV2MHhSVOopG
FEoTJ97PE+eK1q+1bsv/vhbZ31/xthb79Yq0MitL+4hebPx84seoydB5Swje4H2I4w57Tnv8rNy8
2E58HJIXBXGes/bsuIY8j6yL9ni0HXqWArFDtvk2AEBln1rWgWx0Kb0a/cz6gjYDkJS+8B4nCPB2
db56NgC/D1Ljpe6b6ltpBy8BPgjfQAU93wBPOt/85jKj0f8EqYyDdpd65v9Y4v88BhJg6PICf/fa
Fa57akbPWRDRQ8FzvmmhUzuzQ9g+lF3q2nQvPf7Jn1jwlEzMfvnbpChg7cwO8e9JY1rbL7HtJCdZ
ovlSFMZ4R5c+8XNoZS5vlgmJuDsv0RvyjGvRV1OzWZa1tbUSnFE9aakPU3OxNKKmiuYlBwtcHeao
kxL6FXRO766JuLXNIhDBks1BhXLR9n4JatCyXg/oqd9Hfpd/Usa0LRsGUKu2m3YW3uwyrt7sPhjb
9g3wdZ/cCmfId/st/nd71aB/japXc+FLV69AeQlNZjUXyxrQ1p5E2D7d6mf5wJrt4Abj8lY/kyhh
IgubBJtbUUw48Zc8dsYjmWY7X1YROsqo5jYZUXbidv10e2mBH5xt03C1vC3TRsPHpcmhrHxemhYy
QeV8Jzy2nCx0CHbehMRgDkjKJa89b2m0XYE+gDG6zB78Qqk9+lqeC22juJZFUFAEgmRLK8xzaYH3
VSTYfdDQpBd9v2B7Oq90M93WbJJsi+eNfyQncGAPqZuL04A2/tVY+Nhx643MvPPAg69WDkqz2hSA
Z3pX5QpUXXpI2xW3jFFrk1F2JJsXgOAAoPArOecwva6HUvjmZivZz9uyhgo+LkuTQgPJrFR2Gc5R
2AbRsgMYrclJl/592ajDUUHV2FWNveHu6x47O9rPBDFwEDSk/QwNvWCQaERCaeI2JC962fB9yU5B
jFPPgA7ibTROX8MeR6LYN4cTCMWxx6Oxr410R5ckKiERm7VbmhqBZR2PDT2FxrcVogoE//bQPvxh
n1f+8CIqD5OFH5RygxTHsB/9+JE5g/nqQ4g1jNzkeyHSYdmOaXCB4G9/Ao0H2glVFX61mjMFuFAl
XlY+OOWbsa7PJXREVuTwtjY0pr5B2blZeY1MziGPiwufgD1AaSv57rGnobamrzaa0lfQsS31tjna
okSM3EMH4U48c9VrYTrdIsns+K4sPedCDhwB0FuhHQZa7GZHbYB/OWLooxibg29xUCu6GgI1dvKB
bLJ3gbJTg3pokBnc2LEhr1HO2dVqzftOb2pTlJJoJHuDbwww5kMRGCKPse+zA7Iqe2pquTW60BDq
zu4B5Oezk+LJTheF0tLBTbzdn3a9LNihjUNl9bsP8dpOL5BNBj+iIWd2/jEd3buoH5tyfnu3fhsK
AySyPE51vr0ty4CpP6eBXDZGN549DwWdEZj86xDhcY1Gs+Shy0LAfisoNoxtWC4tx6pf/K5FG59s
89cgAApAyvJ7mIE8qfTET+GUqywrfOiHPqAYlOKUknfLOrSjnyidAcadZ9/G5B/06DXPjhBqzfHT
eGrMsjpaqK5upsDBphLkA4u4CPrvNouXxpQXP8HB/Um4ynkJjRHJfWTeL55hmvvKQeu+jzPZfVoG
w1L2pvWqnGEvPSv/afrTQaiweQVoEwJdYD/0RbfgcpgeTVam28hpskPjd9nVCXi8ssJBvgJJv1V1
lv8wFf8s8lR9GuSocPq0ylNoCeeEb3a19ge/evEF0oE61O6nfeIH/Ni0ibus41SAAvv/UfZly3Hr
Sra/cuI8X8YFSQxkx+1+qHmWSoMt+YUhWTbnmeD09XcxS9slD2fvaIeDQSQSqEFFEsjMtZao96Fj
jvdNbd6Dp0N8gUYz1Jw83hygH1bcgabtlez4MIjKtGV3zEBbd67qAIXUobMwXIDrQIDpn4w0C4+l
GWCzb9vtayWWMgqzryiugUzW5GDVclgDQxksIyvObgF+yW5zDwAvBBwKxOtFemtCe82ZFSne8Zjc
kAkYLgOZ6c61g1lv5BvfaKJVNxV94E9tnC0nCWcIG3c7e3ruXTo8oAVGL7+lViC9/JhawfE6KMnx
1B+CECSePybKkDBe4GKKVgaViGBB/T4x+ajArGepU30lsrdx4uMsYj3sm3SWiYny7UL8djmSDx0+
tIveH/c1al216ewgYTMTEiweeWKfLjULI6QxEByIVlTj4GdWfQRA4xN1kkkG5tGy23f/GhXuSJP5
Ym9UjpgTHQXPq6c85OadhaDZ4Q/2tsw+2iOreRJJ/e5fogBoTuwV+N08uV5k3fU+0FSXSFbmtfU7
vyuSIAclwQ1KNQkEVUvBv9BUDbgnPH6LLyZ/bCHJtGkA4V41g20+jbjx+loFr3iEgT6ljo3DoMV4
A5VqB0QZACRPI5HTzR/7aWSdIzDky+IykhyEBxAYjbRRUXGjI4iOq79G0msyhRJFGikChz3VKD4i
B6z0gL3wl6lf8TtUiEcr/DHcQxeH4BuGePXGru0CeYHAhlq4ZtCjtkGvalvxV0gXrYZCjT4wicES
HF3m14gDWYiK2eiTGFm3cK3Ousk731i3Y9vsZNkMB+TZIT6u8vKuxG0e8Lw2e8Yy4sGLUdw7C+5G
XYExrFDFpCrCn2uDZfM/vbdR27+9N79gH95baBgQ2Z2wXwTdCvo6ndd20Owu4Kypiar5Zkewr9oy
7oAjqbdFF8fdDJFVUMhRuM6pVLm0QzAGXIwSadul0wfGDGnsDLvWRq16iJnNg97Dt07GOg/xjPbF
YZxUvPrpkGmmVrUPsXNV9Gu7V9nOQEnIsZO6P9IZHXSUg6HMk3Jx7ShL7zWsmTdLK9Wv7Mi3t44q
gjtnmCBtA6h+UXlyAMSz+EweA7ct5DftR6B/ujn02P1dj1uJfU3rf4jxX07JaYQTpQBUFIpV1wfY
9oONbkBwVygHGBQvWZZTWXFt183MbFAZ2KIs6EEKlEjzeHwiN4+B5lQUBSJwLfYaYdg0p2Zya31g
+abhf3LrceWvM5QiQsZK6ccqTdeAciOvhytvZYlgXKdTs0uKeQTdkM9xVrJdbEnIjhsje2ai/zZE
rnOLRHN/AzZtINYnf9t05bzWCpmradpUZ2vyHyL1Pm2OuPFmTIFsB7U2GHZXDmrG5sguhlva2lKz
YFG0vWx8p14gNsIPTcQyw21UMmSiS6BLHSpc9UPRzkyzFUs3c9lBULUrHhKtXAGecfv+ilCn2fsN
4jTJaDUHgExAL5GCqPoAgU7PWvkFQOW56rsV9dPBUOFLJAtr3WeWBoYFhzDz22Nelzmg/IkAg4wj
+xkZw7x+97Gl1vOirpH9nbypQyu/B/8llBbiAslbaK3ro+48FBNCX2re5JBo7GJU8yN1j1OsvJoV
GN+amYPQZD8jYzX10JmDSpltXqqbq70wLVB/XHq1vTALFBr2WBkIPMb3NV1ouISCYxNzXHN0Gjj3
hZ1EUDhD3JwOyFElHUK6f7Ub8Atl4PUny4eR1B7j0IRm+Zzmuo6BkBBC8dPBSpW95H0ikxPowZoV
Axf4qTA9+8j0ozmVe9GBzHQ2Bp09l9GQLUOsVBT2IJ5zGP10Ti4x2QY3q6DfE/DldYYqZI/YnQSg
6XN0NjOgSrZzpwOd+bFoMjApSBixn3OXZG3GiqN8d/ISikPpvB425EMmLvK/RtOU1zb5UDPPU8Hn
1x5pqnxhSghKVh0SRl0Wvh8iRCMr4OXRTnqnBOGQ/+1iS6iH3EWl8lWbGt8pAvkhSBmHIVR+ApCn
N6hmP2Dv+DGa+UtwkwY7wn80QuMTqqDto2WAH7CzgwFK8UN0LIckA/eSNs4AoVnzsgksxHgSfwbG
yOyt9+MlihQz1H6EEK4RXvBNR+Vr7svmqRqQtzdkwO6w4HHAPVkz/B3zeIuHVgsWnApofhUvJR6u
uB5Ehu8i6obD5dSwtbEzK6ypsrgEkmjqoYPsUJk1gBavx26wCS2A9kCH8YzCyzPEOqt7ZyzcA8CC
1Zzshgb5Yl4F5U3s2eOtK3qsX6YBAbgCkDHKxZ4DX/zg5JDT7Vj26OdjNevByHegw9AZ6YFNh6uN
mrrT9Vwk1iofURDeZfWxln7+6KIK9q52vDmzqgB1LYtKZsmj6Jv8EZFXlDcW+o4c/Tw5oUrKuaFW
FVVvfVYOl0mgVwda1STAdTjNmU8bWtyIui01k1GMC9QC8TU1G6dAehAB7hU1h9CrsRurnIU9vSi4
QsMtshv2nHqRiTd2ZQ56C+p1ZBsemwYrVOplvVXdIGRwpk4sXcNZIQa2SQ3DHsG2HFcAZFS7BosD
hJLS2Dvit+Ud6czoiifwZXcby8zFOLNKr0UAfgATvJliY5hCmXk6o4MPVYCdF+Jwbf7J7zqMRpAL
Dbs2//dTXV/yl6l+eQfX1/jFjzpU3elta957AUSWDaiE5DM6vR5A/CEWuV30MwglJPtrhwpBSV/m
6V9DqH3tdqYZr006+/UFkgYZSVOB5fDvpwnKH2+MXoXeycV4fVUyyqrk+Uxy8zzqEHu36U1ch1Dz
4kKnNKQoos9Q3iy3hh3mtw2kIQVSQYdsYuykQzEIVIEYXjEfLPvd1tFZFK8MiBodh+kKQG20rleV
joGV+DGWRuQRquV6ZR2v9pEBuz0muBPRq147BtDrdLKLT5kTYGWug1Yu4yJ055dX/DExolQAboPD
u6PXTnSGXXJpRovLVDQ40M+J6oKby1SJNotlEBrlxcU13JMNEqI1GCb0Tmqmd5czlbTvZ3+wkUvv
cJXgwsY4OmQ/zq42OU1znZU6rrYSLKHziOOKB72be1e0CtxUAZjUqemJ2L3TFiS0u9i6CSaPEvJq
m6AR7Zw6S+64dzniLWnZseNlUKehFAgQDyJfKBHNdJ3dOLZ9Ak1K+VaM4mRIVrxxrU6BwkkGi+NF
9UGFCbiZXOZtVdU/UkE6laH7Uy06IgEX+9VEHmRPy/EGKPMZG7AhSER0CwI9fo7CSJ1wQ1pSiw7G
CDbnxG7e2sGPkelrUJFXuGU9d6QHFgOV+vsq4dN+vpTPzY+zODLfbXTWJlw+B8GQzFiequdLr79m
pnsfax2fhRDxGbzX8lA3455MEIeIzw0K8W883Mugmtf7c3Jr23MAMqZb8qJDU9Wb2M67I7X6MIrP
VZZ/zlUGJo1pZjL1NTgrpGH526utze1q7kQsXpMLdSQ6BegiB4iHbDRnUEJO1G94vLi+qq+0vY57
MFBf5/PtxNoqs0e9lungDUf56Oy5bM40jD4S6iJKKJUWH2Y3S9DwRpe3cP0IMXaUHdi/TldT5lW3
vauCw/WdaeWFMxM0icCk4gsj31pW3swwpPrwqUrLQxmpBboqcqGDO4IDpDZr8/KpaFLVuhDdS1M9
v74sazJnY5SoW79+0rZqjR1zuqfrF4cAKXj/dbK9vrs+E+5N7j/TXJe/odsXU9R1uLk0x4LvwLDR
TWCabqssiCQYedq/RHXzYCVp/BBBsnGnGEOF7mSHnp1t5M1pxDocxZ9OvWpAZbR10oI/ahDdkROT
ljlvJKuOoS2MhSHydKYhwHff9uanrhmyYze1ZOGOK9SKgDm5dM37SvbVrQPSq8aJzXsytSaovfzU
D/dk61u/2KRhzuaXAcLy73tz5WltgokTJXpYV7fRliYHJ268Q1TEnFGTBrj4sRjS7M9kakeEEpO+
rdY0OdAm6SGys2/USW/XCM09Urj+zeXVG7tDtVkolzSZo+LuxHhxIn86uFH0ksfKPFCrx/Jw7Smr
BZ0IPtBo9P4ZlSoL6iRTDonMGa+8fkfNeCzsjQoRrCMXegsdkHFsvCeDoaDx4pYj29AbAK0H2/m6
x1YSe6ou/MxCuz2PXOnbYuzevM51nyDtPiyhCDhs/B7NQBsLkG6hRjNy3UNRpVDgA4L6CTyFHJS4
abMv2hCla9b5Ym6hwKfLEnwhiNHM33fcoFDbXOr0rrX5MVIf+zYrZh8K9eyohpi4ad8ZeNuF732m
/LXPsldd6/yhQJJto2tI/CBK6z5MDpTaxhrwlddfDAQ5XyOBAsi4499jO7lpksF61lEzQA/Uys7S
Dtu1U1r9zitljDhFzMAayPuHeIAybgaBzq/TcGiU8u8hhqsUwWD8RL2VZyf4aSQMkIQJRx46Bpgt
zBjgsyToP0GjAlzOsF/dugl9nrgKaUQE1C5uEth7cgM64n22YXK7zhZGXz0iOoDk8QCab8A7jFk6
vKUqQHWpa32G7HCJokQz3dR9E38qW35QhRm8As+TzAuUR5+0stgxNwek1uwhfP0xsksgRkEjc+mj
bNu22cKIIiSI/Cz5RGeZL+PLWfcH25/8fGYy3DeL5EOezZD2sAcz2OZDVu+SYxPDvSFGuaX02qVX
IUu2FEYJmMmPHB050yxJWW/I3kfJLBuR2D0VbVGsJegHPltpceGzkoljLmPbqbaoQoI4b5Jf+Kyw
loY9akCgbbnGp8nfQZwMKDWUKYghB4+yVXTWcqqdnwfSBQ92GcT/od3NIz3zQu3t3RiyIyiVifNT
OgokXMxuQR3IE+anEBqC9iIa+wVqqLz91c0bRLAa/ETNew40Z4dCjb1O2/Yh6KxsCZayfnVpjiBi
47LCW7JU+6A7cwSBa3KgTjp0CoRhAHWdqUWz9bH5Phs3u/fZfNvwV63OGkS8HCueEWcW5IcOnWNW
J2rVLKk3kZtWc2rSAUFeEHP69YmXLgo2J48aBGJzPkmJkO0Pc1w8pgE/z/GnV7FLaL8WLbgng4EX
90Zs7ombwYM66SYG1mrZTxcFNPrCKRbd3ZQQ7b7n3bhnEH9d4uao9kHtB/PGGfmhjnP7EwNd+oW2
Tmf5DiyUxcJH1dwTuXlJyQ8m89eOlbcA1ctXumLqGsIVJWIW54axZt/4rbNgfhy+6vSYl7b7pY1B
uzo2Y7hjaZLdTwOpv4pzaOhYKBeyw1hu4wTzyNqSbz4CPkHQdK/IlnbzlrvBbeyYJsRcR7CM2vkI
EeX43VdAkUVDjjFbmEietmDoBfcHZ4uezmxsVbtMOwgX4OzSO53ZwYtoeqi4O4AJTQeQYmp/XaOg
dy0ajqSsxp2owTIC/P5qXLu4z5xLhdT6xJd2+WMEzbCoJYKu9LdMgjY6Q1lu0uC6FS4TXxJw7UJM
sftijT2b6zjqoKXnd5tGtsaGIdN50wESPkdebnwu+/5AHNpuBvbOMO++sDKBHCTwF0YXpQ8ZoPeA
buPMrwrIhuKW/GBE+t127aWzjLF62WUVmIE4bpSAaKQ7esueTJKDLKuXyzuePoosQPZFHmmgN1As
iB7dtDjkueE+RCB82uGOMl2F3fBlsicMTwsrCPhOKlCl/GwfkciY5WZdbnD7649Y8PfHUcgO+tA8
X8dWEc5K1kOEgHpUEI6zphTBOu8G6JoZ0EFw3CmoNTWvNhUnwwa1bdW5nQ41iPWRvYCNmtRxteW1
qlelZ7VzqnKjejfsgc+KS29L9W1Xu6Gicc1QOzxLiKb1qmzl2tUZubV6mWncPXzDtG6yWBjLcDrz
5fB+RrY/9aKwFPQ5qJVcR/j17BykDlb1qIrHqsrebEQZ38KyXiEQ130xUy9eoH5qOGnHQWTPzOtV
lig5t7LRmHlOah4cYkSgQDG1BSJyWOf4OzLRQU1RZDpDmgJarsUIIVoUr64ipYFWngB3VMRFNhAA
QP/GlkcEcvKTO91+M209W2PDNhEXuCUXRh9vOTPwlChjaKC3tc8hpmNGbx6uCseS4qVwg2hhCpGe
3Jg5+2DM62WvMw2sN/DiUPN843X6fcjb5sEJwmbteXm69VMBpbRpMvIYbSiuh7V4QWg/WnhqzBaK
OcMGFIJUo04HN8vKpaeEtaRmB/DenXx34LZYyzRFufjQ3I+ZB2h/HKZb5DQAMITCwxnKIO+2Uh0N
L9pmgVz+SbPCs/GonTrHKRWvsoAtULLYGfeIruFb6EK/WBD2P0bqaoNcr4VHGFSeQKRYnQMEYy42
alIHqtubjT03FAgQWt5aj4CBtztuFRM3tYPwYQVpiGtTgkAR36t9jGwfFdKOdOfxxDAOqdZPsq78
eyWa5NAOsTcnRm/5l13ndnLI7UmeCRH4Jbh8E4gSFjNctuYr+DY0av6t5FZpOYDrBX+IRITtPXMq
EA5Nt9ohePdtAzAa25YO7gIT5NXaQyILe8PxC2dQ5un18BlyMe92KsQAR+bFTv5jFnlL3xiBMWia
eMO7MFghyYG8njPivohcOdhtAAqJk2RjxmnzRB5BE/J1BHG+GRZb6fxCPd8YrF//sU3E88iXASUj
HHdjSVDDBbKG+hl9pbr62KReRPy7LX3/Zdj91vvL2KtzO01VOoZej/646wYkXSGFXu57RABWWWXa
9xlKwiBznI1vuXdT9J33zR7L77ZwnEedmNhZ+r13QBV4dRmj08JYZgOQSnS9sYFX68gIcsSepjWQ
nhY83XRI3NGeM/ZyxUxfcdUFyCS2aQlxHw7kdSfTGgLFg35HYl/9oMmAtXmbPnJWM/xOuwrcNKm9
SgSKi8O4LI4AwWdLlD2VnyplfiVooyG/4rYVv13HsHAMFoYnnrXEH5NQa6gwLlfXplv35QryyMEq
Ub5/EAOgV6L/TNXved5Cmi7whpPDne5gaWxkwtIzX+r44mD396w3Z8gWlKgQwSWRY4WJsDAvDiRD
k05NMTWp126B7aRe7BWtR+r909hYBshcpBkIVI3shGUC1pUQoLXK3tmXmmGpOdm7SoIwYGieS+3k
9ncdK+cOerQLMNz66TnwJwCDDg9g6hb8awYM8QK0GvzGKKD6NxgqfvSTvFpCSWo8AvKV7GQRy/VY
5PatHRVi3goZPLdWdpcmOf8OYD/qG139FpR/DVeBRvlGG1sg8sezAvwILkIxbnoQTeuheqD/RJc/
2S2eybUqqov6kDtY6S2w3fssgzDSVZAoLYJmLXQAMtwRgkTXDrPgEPwwbsFgAyaqAlX7CK7MShF2
e2o2Q/7eJOghng4fe4efm9QbMcDD/uPYfESNTpmlC1DbHkStsq07LbBQjQhFNqdMgyO16TC5ePmY
baNYhQcTi0/iM4h0980TeXAru57fsTE+ERmCnXX2GmWj0Yq8hnT8BpSef4u17cWLzNZgw6tP4DWt
XH/MBf6Ki1dWF3KlndpeIkKJAuG+Yp9DG9xwuK69cxbU4OPGzf8IjAxyUF4bIOjS2ccRpeIQR6zt
uyavm3luZv1T5Novravib1bZYPiUhxJJia0Si9+kC6HV3hcMgmw+rmm/BjdKNyBN0prh0TONl8Tw
+GVB2cZmesij4IWWabRBcIBynTl2G+9oseZy/AYBhi+WxOZFvF6695KjUeFRMTF/kb3pNaAdk513
zvzqSnbIdCZ4MLjlDIS94xqgmfSzgrx4ZjrBa+oBBq3AxXaKkqA7OQBQo9SgCV4jSAMIBu4NS4Xe
+ueRsRmOt1lqf86wsjmCgik7YtWbHbEDiTaiNz45dhju7Shc+VZa3idJ1N7KWKGgpYMyaI+Yy7zy
GNtQr9GK5uD7zpdLLxvkWw3wxx6LI+xaJDcgeYkIGfnSAcR1K9Flxg21wtKVi3//6//+z//72v+X
/y2/RRmpn2f/ynR6m4dZU//3vyX797+Ki3n79t//5q5jO0JwcFgIF+wjUjro//pyhyQ4vM3/EzTg
G4MakXXP67y+b6wFBAjStyjzfGDT/BKhW5dvbHdiVQCS/q6JB8BwtVZvSJ0jfZ59bY3FZR/rd0G8
B2JlHdMKqxOi3aDUTCQnOQbp2iFeOcil8lkwlOH6ojIYh81PbeCITwEKYa7LjCgW0QLZmBQCIWAm
ooMfex9t5FymyYLhN76DPDGqZ6eDyNL+aE+HPmqqVY6bHhiZ/upNKv0EMv10I1qGFbtIZYV6JKe9
uNBYcqYJoKbAZn//1XPr969eSi7xyxICOWjJf/7qQY+XG12t5H3ThcMGSWAfVVPmuEy5UT5XMZIm
03KiG4GDLh1e3ZKHBOYJUG2GMrE/e1WZZ+zSwPkwT8cmmg271xArNnZC1MFzElbWIrLj7qggibkv
C/BkDMhNfRpB+oyvV75NruCfRo335Mo8KI34yXCgy8yshhsdRPaOcwv3XEAa1D/8Ll371y+HM0R9
8e1wlIZIIcXPX07nxKWD0vns/rJIl4UALj/nn5ChyM9QlG3PgOo/0u0wrDNjRbc8ak5eKNfKzkMB
rWIrcF8QA9ZLKdIMrGm4MQVZDbEGIZonS1dHNa0R8VC8yyKWfxZGAcmgooPrkPN9rW4DI69uUWi/
QsJe3OcTm34JblvQHcTenmygDIvXTQH+R+qlAVXYr8TEy4+oGVRrq5ADt2encwSnou2oMrD2exkg
j70Hzgy7i6t57QFFGDT30K4X97/4cvO2ltbWgXLHL0t7UpiztHB3UyfJz42tD3RSh6AHlr/sYPLw
W9W56UMzHRApLCoRgQAMjTSU7awF9HCXukX2YGmzWhnmmC+pl0Z3XXIZnYO89+YSb+SFxZYWb+IP
5PJto6a7stmsqKO0WPAPvwju/vSLEIw5Jv4LKGYrwJCVPV1OH+5UuLNYA6hk/HuBRxTk41h/6kzQ
KxPOMCw/mW5tvdAijBttf/CF15+MwMUSzaggBRnFR1KVvajEknjsRR6WTiu3KIpZM6m9hSgChPZO
GUFcJi73NIg6qPkfbZfJfBZ767p2UGUz2E6yUd1o7hl3zD2d8T62y1kWDqi2QqKIbbgTba/dv/lc
DLzS63+49/x825++TBBASc6k41ogonPlz19mHFTMTFLm3am+HpCKTd2ZCfzCrRUaLoq+U3PZJm72
nDOxpLUueVRVAJRexzsw3IJ4FmnEwgH2uC02NfIM0322mu6uHw4AGR1bDS03OJAZGh8IOpkBwmn+
mM2r2AS9q8XSs+nG4YyCLdTBUuO9A9mZEFEC0LobXGfzqCjAZeO5yVmizuXvvxVX/fYTs7liQpkW
KHcZt3/5VrCi4n7WJPKOQS73aE+CGaA2iVHCNqncEieqL6No0RfnUI7J4gP1cg5BA6JLJhv48wCM
dUAlT9TKnhpQB9fLZlFXkQEu7rSeUylgLkDPASlkfy+misHIXytdqM9Xr1qiOk0xSDd2U2io8CKQ
YoSGv6GmnmydA4RSMNi/2civmEJNF+fJj2xD7WCpzY3naqL3nil/5Pe4DUNXxPIjMHXJcks9YQmN
La+CDBf1fvB2eV1DIJe7h0Bb009g+IKfU7GKrHrcZAKFKpOd5b3EPQJBRbCmYMcPwn4HxfjCmbW1
299bE4CkABAZqVvslKbW1NcNUFBKGoTlIBEW+BnonTvT20LcuzjpJgTN/Nh4eydVT0mmmzsy5Xh0
LRLkMFbUpA4zAYSKmS9//xuxxG+Xjgu9DdeEuIArOHbhU/+H+9DgMjzuBru8CwJzijpnn6O6Cl+z
DkWHXi/ZLTI/IcrzUAAMfr3gtQAjBvL73nOBtNIKuqlgyVAyfPh5pFu1DBuY4eCmRgiMK7hYZBdV
iEmBrpaaTjgug0KP922gwCriZ6twUsQrciM/giYWpaZTEzuMZuOoieVmaqYVyEdLR/QbagJo9D4l
NSGFvAxRarZ0bPzKCREUela9DEfZfIBeAy2OlVFVXYBDCFSN24QD6naBXosURBJQAjMv0GuozeU3
ni0+QK8Lv6+Xukv15SXodQYAc1D3bcXq2bKUPkvL9W/iFvjXHiCeZ1tbUApnLD2gQkE9mH659YLC
fAarSLPCPdVbk1sUgf+8QK6raxzUO7XYQZBd8ublOq3tj4gAT8Np2kLnPkLxxaHWfETdKKQbh7IN
HsC5zlGfg2hdpertUCMjAFiBmoP9InzD8imbpWPpPcbtaC08o09uMtSGbnTeWluaSTTIAF5n6ljq
37lFD3AydLJar59bEI1DcBrYZGc6kF1UzbCsha3nphzfbdRBfj1G2YzZlzmccA0Rq/rG8RFBybhO
v4AAfkfKkE3U7EU/us8oYpTzSA0B8BOQT1VNZW76EAF707JtvAMn/eKE9a72skeAGeIbhtvhecDG
CJoXELgWefuAPJcPOTs/f8jTsYZMQNGuqSnLRG/rFoXj1IQIs31b12wVaTs/I8JuLnKWqDurzJMb
Vqq1OfTqjkx96DULz/LGlT3ZLF7WUO64uHtdkp2sIttSsBaiQWA3TOSWAkYBZcgmW9Mr1Ea3DIBw
LJYcULc9G5l5DiuBoF5eb22vKr+3VvxiR6MDzGvtzbFN57eladdrntQG6oFG0DUAxbkqQp3f/Wme
JN72aVGuEbBol2ULSbwsLO6KCY2CMkioJE9AlMzIIdpYJxkuKdjoICAcQL5yxF3KCUvk5Pvhycnz
xTjkw2MUA6DhlNJErgU7dqxuOQAaOR6kE7mhSIoFgEX9rquaChm4ru3iYx3l5bw2mXsGP2mwtp0i
hOJMPhxiC9F5lCSqe2khUSDzwHkFpmqZpD7/7mt33zbIyNBwlAO4Z+4H4RoFTePq7++E9q9PS6wa
OLMZHgzSNE3cU36+ESIMVTZWb7QQjDcRYu08pJcIMgC6qVs30OYGVGGIiJCthXZU0LQPYyNLCN6A
JV+qwjxHbYb1QFemX3P8KlFcxj9fPVDD7yNR7YUbNVGsEM+KBskq9j+tuyRSFT0J2NIZJBwhjDv3
6zq9rCNsVB/PNR/ikw4a65Y6GDIgt3//NZi/rkunr0EwrBumf1LSDvvD80D1Peq8HaZP7zXtyp2Q
pLjkGZSPQeKFMIBtjeDLvF70iW8veG+Xv94MaESRoMifrv6gAJ8dMmXR/O/fMjd/Weco0zEdB385
BzcP/tvOE0hTE0KDYXS6LOhHT1VgQvfDL4gJJ1NQHmw78bp0Pbb+y0zP+MpEKdXvZh+8jRczs3X4
BVIbV+86atRChGUGjqYlhTlT5YaPlgCXS54sh6AGcTBSHossNoM7wy/fzyCEwBedBswj802+GKaz
q18Gibx/2I7T/uEaCRF4pmMbzLGxsKXLGdo//5y7YezDahTxZvAA9RJzG6Is7QipbYWFJgJI6q4b
OwjqToCTTse3KHqrPl09PIOPyA9Z/azzPag2WoAyhH0PKacABNMJnjlAgebBvWBpueumXmrSwUci
eJC9fwg4g1bVj/FZJ2LghE3zlXX7v/8NWFN04eePi4vXUWAJ4ZZSwGT9/HEBtUgHZLL8zQXDZRfz
S0QGsX33aPkZEpfgUKmmQzz6NXjAYW+HDJg2EFTPYgkWR1+3IOZjCmFr37LXA7icA+wXAN390L72
EybMqf7h14w/kj1FAz58GMEsfBLXtS1EeLjj/BrFYlD1zVUY1OtEx3ynIRc+R6UQKtg64T+FqQsK
PBSeO6oCUpL34YzsqABSK3AxIgEdZsGTy/IEYkdCnkzkHB5T5EXJLctFtvcDhF2omQvQUtdRx0Dq
GGK13DfFDhmzVxRbRd/T4oRFI55ImW8jI+U5zxPV8ByRQX3HvaRZpawsD03Sqh2SyN26qfh4C2y2
v8Ct3Po8zdM2Xvh9HN/nsQwwPUokE4viZPoBHiBgkGxPKLQ/On6c7yxc3eYUHtJgoPL1cTQeK/Bu
nMiLzNQcdDlugH5+ITuZqJMOQ1t6CxPL/vnlFchYT1PWZt/OdJb5a7J9eDFHNWs9RPX+gy1ts/TQ
sHIhuhJ6kzSEXkoA/LW2kir9aCMfQ1T5pIHWImDx+7uGFDX2hA5z11hplVufgQUxAXIMKo4m8JlO
ki2A9rPEISoshOtj0wNNnjbaPbVzJ/fnjW+GWN0Oy8SrJVTVxniYg0AZTxTZpPdKB+o4cu9G8gCt
yaQTz5zVDRPQChEp8jc+3xs8/X716AT7DhJshVs7j7FexEgk4tS2UZBZpjncaSIQp4O0QIsjefCk
jDeIjSMAPXWSzY75EqGr4PbySqk7rNJhGBeXOUKseKMxulHVOqxjMMVN46zayZama6rlZYbcK882
9C2vkypzDBcAehZrmpWPhXcKE3/nCCbyOeCAUKQovGGTsMvrNL7HD5Bu+UzuNE+PtP6sAZHmjppe
4PAJtYO6zukt0KH0waeRSOtAo3zHNzZVgb8JvSuy2RbgCMh1n8g/5CHIOTwzWNB3M/TeFzuvw4MD
bjjcY9qVFXB+B6JHfmePoMKCnoS7bKQIsnlvxDMotqRnckGNgQ0IG9RIQ8vKl1bEm7Xbgk24Tl6S
LklW/cjDLTes4lMyeliAqOQFFZD1Qja5tYfqaH9ntO2rWXrxC+qisJTIGvPk+G58g9WpnFFHJvvv
bamMc+jl8WGsm2RBL4DI+N6ZyhnzdjiBqg809j3+FPQiifeQF64N9tU++f+UndeS28iWrp8IEfDm
lt6zvNENQlJLSHhvn/58SNZu6vR07Ji5QSAtUCwSmVjrN9uk6L1tbSrFB9bby1Gt/I2e1FBLPdI4
SnPso5LcQ0swcMnTJdprsaPCseYjI/KoLoohVMulz0PM14LsUbZqdtitbN78t7IoFA88E8art6kq
vsMlMZqL67XqM4YY4cbXCeTJYplV6hVK4+7WtxngZ2MVkG/82vgpZ3MKR9lismsteQvXnnVlMJ9S
4yjbbjUZTIgUxNvtVl2lyQ68s2C1Mt+5kfB+hYgItKGaRZN47Nc9zzHRiGTdVt5Hm6vmyTCzr3vu
bfcKnDi73fP8ddigbZCv5VUTCwT75Dhk0ucLzAd538Sb+9t9/bd7loOGWvkf9xzEFYL95N2uTTZs
eiW2tm3l7Qtyc3DQ2gJgh9KxtZCnY9JWwFbJiRShY+082eIqOWzFLMHW7dazgdQRWW6Aa9uMC5nn
6EFUb/zQfY8NgZG0rFORFxUneXqrLTpdXQC18zMlXomQBcCIn6O6hM9RofLGFiR5hneZPJcpjpS9
9yg7ABow1ipUqrUsFmqsPzFYdpRDcABzV73os42sq12SxW24xAp13Oddsvwaxry1aMDltCW623qX
PKuB1VxHzd7ee6Tl2PJntvlOztVOjXfmE8m6ZVkUR9lPDq2CATs2daj3si4b1P40mtHnVE7t3jXK
ZEVkN9qazWAd1DhLz8FQsVMfVn5W7N04x95KzdJFIorxl5g2SebUv8dk+skbtP7m5iQXosrPwIQj
fDfVJi+WehM8Dj46Mlmnp990zSVXzCAAs7zpNPr3yDIQ4m+m9EleeRhz6xBFg71HGnBbuDbyQvrk
HJtI/DJ6vSRNqiBuabvWOWTV2JhFoMGmwzJ7jEtvqfpgHpR6XZoIcySgLL67gXpBQntOfxK1cQc+
5AiggAj1/C+lDX6WOLt+2IMaL81+9J9r9ClX2DCo0D6mr2vD4i8O/7hu2AbuI3wIaHNC9G+ghCE4
ayAK/r/rYdENny+vi403FiiYo36+qdAAWfkJFjpZp7HhHjvtO8S8hd/p9adXQ7UXqMbtVGIZb55p
H8p0nrXytKU7YXRkDJ12zcKYXI4cSSzSF+X47HtacXAwk17LAWm2nfTI/Qa1JMEgp6/3wPTdl8mz
H2T7ZEfEdLWyv4iC8DzsRvzO5yulXoDQl+m88LNr9oMq4k2pV/43v9rcBhput9bbKT9oKhEuTP4+
bjcCanahZHxwMS8EZ538zTKfJwS4dMjDNnubXDHudKjgm7Rp28+4GBeyg2LAz8O7Lz0ivlQ+eS7m
U/JStQV5u2bX8BCAgTjZKGCuZINi1RuPp+Z76xrm1kWqdCviQXnPTf7z8zWRuCtXk3ATUrggfvBI
Lm8fV46x+gK8S/BkKzjU+LOJsBxRRSB+CCR9NpMdbIepqHa4kIxvU47PyvxBxym6Cghgpmd7Ujwg
eJG+mFiSXklWvZYjDh4heIJdHsTYht0S32S/LbQTiGfZpC5nIRjZoAXOszJgzjmvppUSWU/FfHAT
9nalESlruXyGXkeD+1PYQ31bUIs0nLY5uj9LOUj26kDvjmwnz7JkD62H60bPMpzn+pZtrnaAQbVw
QMW8JqaiPMZBcdT8LngfnJwPB7LnLRZZVRowJzUd1rLVToNkpZC628vgI0jS30nhqhdZmmfUQVG8
ZvOMyNMhrE780iq57n/I4onAbxJSyAnsqXtqrY7daVcO+q532qs+N8B1g0T2R7MyFDse+vZ+KiI8
7MBluSff0v9zOgobl51p+CvQvvVmgNh326UEwTwjXgpHNEuXNXJbGqoZL7Fj3Oqda1xq+CZPU6WK
s5Gq16/OmULCb2jT1a2sEy+EoVk2ON3Mk9UZPqRq9JiEXvJEapyAv/B+tXZCm9666Vpvar5m8kK1
mf9si0Zbg0RX1+CdDZS47Og9CRR7nSpejrENxbJHkt0XcXGSxcHQd2DQ2EXlvvWcTcU6H7P4PRAV
mYzZ1IuNdPyOW4K7rVT/qzVKhniFYtO4l62d6nw3c1Fd5VAlWE+GCmMhKYsHgi+v8jppZpYHeVPp
PD+U8X+/KdmaEn2UN6Wg8MlmIS63/jipJ4nyvOE952JGAnzh8yZzEwuQXW4yAn8gQwPFJ8A+d3Kk
mMB9olsnOWc4d7LSdFqVTbDmlX4JLCl6BgcyvRqg3eMGdrAsqX3OFg01dllyNWNvTGp8KyXFeDKC
vH+QbX7jXdHrcq+ypAfqc4m05K0EqvK9HRztItuyIP2hCSu8qYarOMyTGzH78+0SapUs+G34J6kN
jsBqtci8EUDIfHN+m6NZoCXuUbZmrPMLLTXJ08hW/N/5TSUgbdtAfbUdL1mm6rmxq3hPaix/mWwn
2saKqq1kMUjU5uxW/oej2iHfYnxKgxG1MdmoNlwqN2rvkNVK/jLEXb7JIkL0srX3jfRUjzzRbmMb
dFLc5EV2TTOkygnUs3GfLyravlvj+JCQfWciDwWGA+j/pOrrS2JgLZDEqbYiv15frBKfX0A5nEYC
jMWIY8PmVlkKj6ay1h6itDP3hB5GLOHmOVSAIKmRflS92A8TGHXEEbNnzevTSxmKi6poSg5YdOKF
TTOwE5pbrbBujv4I4sxPy/xZ1mF09c1KdYBYc1Xo9ZjGzy9Co5xg1GAt6HnN05fxgwZ0yheYO8qi
HKEXGxF36pOs0QR7vdFK4o1sE2PcPxAGuXWXPfoBw+u2IJIkiy5hT4T7u6fJGb4hldOcZHWjAGvk
C9odZDGoSxOmEXQBWZSHvtJfjCZJzvJK3gS9ImT1grLEjcqDaq3w3ljxRUkeenNQ14badmueNOUm
a3JnJQd2uaY89b9uf21detNqhGwOLI9ZpsjQr3ESbXUxZs+yu5WRmNXVSf+6fTcweQey3r0Yv6kl
fFH4+MESZyeUvR3DeIidGZmtuId7lTyLB2cDkm84y9KtCsMN0obDsIVQ+zUcnX8D6PjYLVE62Iti
cNaJCc9hBAX70EVuejv4tTsbLvgHr82RmUlr5O6GIfvqZ3htv2kdjP08UYSrPg60M/ns5gwSMF3F
QyJ++nsZZr63q2b3X9vleJbmlJe/JN+Q5XJWJSmiY9vAzZfu6PeiFNG5F6EOIT8zd4amSGe236/3
Vjm2Bpa5qjx12LtksK61of2WKWHbFUi0VZW9lSlhdm3nESOCp4ZdqOzlR87r2KNXHKS9t7l5KOna
a9eGzaNneuVjYiRvEglTRIG7cYrC27QsnaRkF6MNrRKScb6962wlSpWeBK8tcRyKAhTQf7pIja14
EOUKKZxhPfZ5PC4cL3tA9zDaS4DUrU7CpOyhqVc3czc8vwGIFAMK6Lbq8qEhpCwmE8huBnEG3T/j
VbZiMYbBMb4OSdwHmyEgTlcoPWqamp6rZxF7a43s2IMxH0bULx6CtPgx6lV8kCVZ77b611BZJw+q
rQyrkZe2q2WgdRwiTn0cnbp7seK2XjelqDf9XDQVzdnbURAuZWtuRt61rMyDbJRVRdetPEPVHmUJ
vxzkecc0P+LB/udsqrYJg8p+xCm7eVLic6tn/aM225/3KSl0z2/UhWyTdXagYGMV9gSE5v6yzovP
TdXqpy5KL/eB9jioC1n8x0Ajs0iLMwg+WE+YYvq6khwQpZm/y3XXTS4Z+wREFzRCWIGzU5RMP2Z+
b/+PM3b4G83xQX81RI+IpBGlmFkIwAP6srNOstQOinXEGOO7LMkDkP9xGeF0vjXSHqHuzg2eOuKp
82A5jR82yvzrDlddHaO6Pc/YCMs69b0inmwBSCrJ8ICc3nT5J0XIWq9MYbtIoPLxyUNUVcfEMJSz
LI09PNqh195kqXL67lTl7rRNyJydwkDgKDkf4r/PrNBrt01cfsoeiVZ+9ZDFMUmWlllE2BKaDRK0
kIAmLGsXHmrZl75MvKs6N6RzQ24CZkUQFpp+3ntXyMZfI2C7/p4KHbqOley7GaJgaJP5aKJ+Oen1
UzrDFBwe7bu6IIwiO8i6fhYDUsDC3gbVuWI+Ot4mc862NSztWA8BS2fmRR56b8CGDQ/dTYehEi/0
NAh3BjqPc4sJf3EwCKnJfrIVcOFLhyvbTiprZZ6NJYrtHqWwlqehsb+QDbI8typ+8BPMJ/x7gZdQ
5vX68/0sUEaxKuY6JaDVjL0/W+/9htw6YXbzQ/R9+UlwlnQI//4LeVf9qSQbKesrPOgJm9XFTh3C
8lPwmpQOhf3WtWx4kODklXuuvw/PcKk5VkCzHxodxZoJH6d3XiQQQJ/PqrlOnsk62Sr79V0l/tnq
ev3X2Lzyq6XXC32rTAYkuUYgkoQS/wEAylpW3evlWW43wbl1zXrrWfH0Yib+WcGk46/5BMhkL08w
hb/VOBVOvjcrcp//RBu14qBU2kPi8w4Ryv+cPK29CbMed+wJkPA/teeDbDAmXRy8/4xw+UsvNyqQ
g3ELGA9jWun50Gx7t9Re+Fcq2z4JspUsJjVIY4uwzUIW6yHmNY2dQlCFers0FH3T91EEdoihHgjH
Rckv76g0hvYiJ66iksDqXBQ2E3sZsXafCC86waP7gMDYuhD6cPFmclA8YBGqWsGqg/VEKttvTOMd
xTAkDeO0WGpeYr4rdka0VslKeG6l8V4V9edoGclDQPzz5V8GKdqorrJct88ZttqKEsXslVZBAOqS
X8wqlCf9tGLFsne2YVubVNGz7QjGm/g4i68sGrXJm9W8+Mpig5/qckpF+TiOiXnQE09ZIgM1fqiI
Ji271kpPhFy6dzBpmYlnguwlClOBbuYNH56LaC+CT+nJ6BTZSw7+t16GAhck02xBNCTu3k3lLGco
mvbrsrL4j8vSq076fFMqvbYif5he7ofIQA+uUM/3mlRjHV+AyVpWlVWcZAPuItkF8nt7UhH2/chS
fsusM6+4hNm7dCytTUzm86Or6lUyY5YiBxODoGjcU4QS7HXosDy/gZkY6VdR/JqUzddIzU9vI2WH
5O+RpZ4at5ES7YTF5OOYN7sQr4rvdbYdEKz6XeFEuSiLzn61UOlY510fnqtSiY+VMugbz7LzZyIt
5LaczvzZTu1Cjorz8bMVU/jeEIxfgSoTF2GSWtUs4neQYOOnqPbFMkiT8kfYu6g8kDmLfVZUpag/
ptAr0WypxRW5yG7vVvknm/50VQ4msSiMl9B7Gt1vbDjB1Lbh79noJIb19pmlmrP0cyt80Bpf37lu
bO9yQyNJBP4em95++DTtHBsb1lZN8T9bFoRWs7yLX2r5SweFYFngEbLTvDx/UUlVQff0pmVhiuKl
H3v12uCWyO8uf5E9rMHdBdOYPMgqu/LqZeS6Yi/7T0FnbctUS1aylSB+c0Ee7VFeSla5YlhhtdM+
ylIjDA++ET4mcu4wrJSNjacy0rDcjB0YOSDY4pvsO+RpdUlDC8Z3qBiY6YTpC6GrS5dk+TcjBCNt
IulzqFwXbO0EqaPW8m+jP6Lm2Zp8KfDy+CjUH7K7ooFNGlw29rKILoOTN/1nbrTlDme9eiOr8TFd
NWaUwqVI9X2ui3ItJ+0U65DzY3yxswZKnmHuwZDFT3Fu4ttjAu6unQ5/qrzzWQpL1mqiyU9FA8pI
jB0kr6yPl3ZQtTtUvBQSpHP5fzn4NtV8tX+dQAtwAY2aHPWVWbGhgdmPnsVrpCFG1mqFtZD1mTZM
qyLojVu3Khv+6Na4yZ/dbDZLe5V98nkMpSU4ScS/wrjxFrWj4ZfQTOa7ivNuhh70m6p64mrbpVhM
80OU/UG39eBmrGXRLi3y8AQKTrLoG69dYDdvwqjMy5AGMWlMJutsCzJxi8Rh1C1scv4/YbOvVD0j
OAGw6RhpnvfNNHCTwzpRfUKspdsMcaMcfa9sj5C73Y0RFspjNCL4JuB4f7O69qLL8VOMDFQfVn8V
GRYVg9P0KLTiPVz4XnZxirHdI2M97iK/bq7pqKAqjBXJGwmiX2nUid+BurN0g/soNf3VTdwBNxp+
e8pMMouiUtvCDGgPjZhwa+0yax2i/fmizg8K3t6HH4pdo2VNTAy/yG4XG6q/G5UqWDW1brxmYePu
ipIghCyOQMp2sRJHtyImp8ZO9+r4VuwDfqUp1mcrNY/M10QdyJYbWcb6SrGxooGind86O6SrdyVG
irdWuwqanUNE6DZW5A77vERgNTiPLWyyJ/WoYf843xX0nhTbOKW7taYWRNLWVVGhnFs9rwh3gaaM
t9bE85Vt0GnqrXVKIn9Lih0yxjxz5ZAIwRLcuLVaGk7Plo7guJxKhKqxVRt0VGWRtU3bTm2NbME8
Nhv6aatbPqYp83W1Th+22LdB1Rrrfe0Wzc4fs1e8h4ZhAcuyPssD/96vs8i4OvU0nP7ZQ3YTUF4X
JPKSrSzWBSbDmbAwTZrtI1NTd8/e1IAzKvwri6/hII5ih5syQPxUVsp+8hDk0Q8nBFkqS7LRVtCf
bNN+E83j712jhFhUEpELu9fJs0ZXX/QMS9P73DXOrEdXWIc69FnxZDc/gnNbopWzkhNrKQ+fRQh7
PIVlfbxfzM+xHymV/CHmhfyP60PhqBE5yqK17Hu/mKPHe8uti9O9vg2U9IB29Zu88n3uMNPdJYEx
7TaH8+w7GlTR2W5FHpQQpxXh4ZI9zqyy/1QnibCahSzrWGX8fWqRSkO/BckBQ0lXKgCL0+1Udm2K
RFmIBj8+2fJfpmuScKv7AamF+ZLjPI8dtLwVybI5Ki4SI56+1iKXvRk6uF6vefsy4Fsui7YVO7w3
ifysWl7wVuHhJuu1wTX2ZaWyjQV89aHVUMHsGrgzKGfzNSUaIOvj1Bv2kxggB8rJseUhRwKukBgI
G1qNVIA8FE3knar5IItNY5Ub1YcoLuv6siRJTY6/WKi6ahKZipxz5DTOOU7qVesZ05FF2CQ2NjfY
vtOtCXyxrsQZ+2zZUbZoIbaNc28xj73XyzPP176GyeJtbBVYBzNHc/VHmdTbcdSVE5CGxDXTszyM
Zohg1XyQZ7IuJGG0AgddLf/RgNQ4BMR5rOwcKd12VIv88I962UMOJU3ubyq2y7cr/tvF5Fit8n4Q
QJwjc4R+k94fN+psjzjOB3BdX4dCGigm0Er2dqCuK1m89+mNQF2qntJv9dqJFpZmhRhKV8HeKdJk
24sgeQv9+FFSSqbaj/haNH/28ACj//cevlI2q3FqkIf1UBD12obgVRNkJ1111qaB1+69ykkixBHu
5fuISo/bnZGXZ+gx6UnW3zo7o+qsuhRHO6ttmwe05mG2mDh2DMROPNJ9lbPDlipflKPVPNwqi6ze
AuibhVypy+dDXSXhmndsdSWnuTVoDv4xMWrakzrbOM3eToMyqssk8dvlvS5yhePcyrn0bro3aRpy
qgs5Ulb+0S7LdY0Wxj+m+9eOw3wHskUe5Iy25n7V3Yv86ljYZR83K3GE2cQQ0FYeGZdhUQRjcR5w
YySzk5fqsYSbohqComxp/VpvV0FTwa3kv7yRlXZlz6YgoxGt4grtU6Ovn8pQ5Vmih87e9WLCJX0V
P+ruh2yTNSBOo51D5HF5r7MtfDzCDDadFlvVkwAr8JQ/ye7ykBge23bVdW7XkHWmUCNEQ0S903O3
32mpCgYmTZMzwbjkXBP72AlUIEo/13q+uy5H2SL7gOVswGN36DjPvWUD3Eltk3cGkmFpoh9yK+7q
Fz/F8NcqscLz3OA5tcLhU0vBrFdW2pCHLjGlSwIAElk9HsYSUj0bx+ABIU0MGhUYmDGvzos+Nce/
INovIaH0wSJpe7BGhgdmyURQIAnbF8UnidcZFdIdDtLbahJHe2Xed8FdytfGMA4vRQ2YPLRR1tfc
eH+bCaNTgis+go8tP78kzS7+lCKi2hRHw9LJ4zpjUpAd+k9ZnslDHdb5zqwNxJ6C4Gz/fSC0Bvd9
4LGWhq6+Vd36Uzbe6//RdxpKMWPb/nWO+1ARu90BT761nPteL8/udVPhhqcQ2ez5Dv5xpXudvJl4
QnrZxYXw765uZobb0s4Q2gqs+owwLEb1TmBsBjet11U0gd9PHz0HIqeSN+5LkekPBfZLV5VE6kvd
atNicprk2PWp9zL5bb0i7uLwGdBq1r29Mdj+r/W56M1eupMCBEfOFHWVhm+M+C4bLaSCnnx+Luy5
T1VsFdiwBfzU8V7n6M9ytmSgwDLIsjxFJr0/gGideR+D95r6+HwnQ3+RJaicz2mm9tdbSZgEttzh
4VaynV065eqjLHkxERIb3YDMcN7Bn0Mb7pvpKg86QNh15hsqEAXqstL8aqhAVGK54rrrRrVaG4b/
3IKoyiLgCbW7z1CiE3CNArHNkhAz+r9nhhzvrTMD9KWHCSd0p9Rcoz1mPzSAbh7M3Il2o+nALOsK
oCXzwSAqck6xntd93kbYlVLXGsHWqKaB7Skl2TcKTX1R2SF0dex9HlpMkyJlOKnh2K9SIls/UOEp
NftHhdLeSo1T/WQohXMZO9JqsqGEbY5vp/rZ9RYczqn5BSHL3Y51kx9SzBoQAbyfRsCzD6R162kZ
BXp+aDQb765B8fdYOhBzhlBpW1XxIjpg4Kzw1Z7gXvGSssHZVlhhr2RrCrnwXPXpG8HopFm2/bRw
27B+KuakKioz08JycHHsAg9TABhS2Iq0mXqoNX+6HeKs/7P4Q5nsFKFfJTgSFYKXMp/5Uy7+KMqG
f9Qlc7/CzbCglUO0qVnzbLF2FXCgQQgyHmMq1o5QK1ixYfSoWRVMmLIuf9Sd/eINqvESt4O5ix3T
3yRF578r0AgGoDQ/ygnJ0awbm0ukpsZ5INu5LKshuw6hUOttEMBEy0B5oYfR+3utjvGKrHX/QZ8P
vDWVl34mskWE+9dgYNmk1z2uMTTKbizRvwhfRwc5hzwIOwQEHmygpYJLE+aEtzlShqYxfjOKAqVN
Eum4QrXRNuxAhPudJS4ROg6XvBRovta+TSSC4r1BzMXUbIA+GZgw3RsU2yrPCsBNp8xQzs1q58MI
fLSWReUcbYjF7337w56rfTyg9u0cHCRLUC5AMAc7Da4rCli9gjuqrZwgD5vrPkhJ/MwNsk62Whqv
uYi10wc4bLlEg3ChpJNz9RoQ4q5jhj/UMXmqy1J5KYB27erJ1DdJmSkfmaUsZYcRh+1VW8bmSY70
M6A60noFm5GnVFPJ735ZQTRWwmoXG9fItvQrEcl+E6QKDiJ/18mzKhLlcg5nbEZv7OAQ8mbUjYPL
F5Ox8mBViX7x8hdZMHIeEIsU0N9+yJ2/nGps4zX77mRtwuBb3UeV8/jAKLpFPfrOVjbIW/HBPmDh
EyAyP7tiO1DxlbYWbyOe79eu0IIFCX0CztU0bp2ydtaym+uTIrBNj3V3bv0/j7K6sHxtMV9SDL17
QJyoe4CNgNSHgU8ymaTTvb4NMxLF0+TyOkg32RAnqnoixLqXg2Q9fy+iD00/h7gc40q2mwh779rv
qqV+SFGdyNuiO+D8UoIa+X7NLd6cWrFXnQe+zghEs69xjNqBzDKuVlF/jeYT/QA9/NsI2l9MF5xv
On9SAdCZpWmEhYtT6GPoeZcGlA1NN1yzJFZXeqIBBq7d86ihqiYVqaJO3wZq6J5lSdbPVbKXNwl/
e0v86lkO4M+0xXMx6v6jkj4BEobyMh8mLJlWUTmEG1kELjrbKJfjtowmhC3d9lRrzXi1phQhS7Lu
SyhV0142hs4wbnBhztayFb/b4Zhm+PDI1ipF0WsExyUbZRVMC6C25niVJcsnxuDXJ5/Xm0xfzX7T
yWyn0QEoXSUA0peyePervhndyPIw96lLpVlKT2vVcQe40dr47LrIduoKRqZseadnBVYPLxPD6ziX
ZJWq62/IxCZn2b/mK7vFJp5VZ+7hAiN67IRJAJ/JPMgUiGyAFNOx0dHDC/ZYbAEHnj5F8jiqNrtH
MzyTl1JX3FD/iKydzsZ2wXPzcai6AnClHi/HdMRvT+lwCWg/gsbyHuKDzcPm0YHbnYwj2dYkdbYm
0fWN63j2xsyTjyIqFED6trIUpCd3pGP3CAGHj57Pw12Do/jNJdBtNig0a7ppoHFhDhd5pljAjcoC
AUfd5t8aKX2KfXsxix57S+JPrNKEYomcsST3qo/bce2bKzfXieLGM5J85wyPozfviDykfQOujwTG
mB8MvZqWr3oIyxv5jAO//2EBjO1njsTeU6EawT5w00+vC76LKPC2fqh5u9hXiG3xOswqGfItml6t
cEy29oxmcOthH1UFfyv6OW6ITbFpLUbkpB4KmIgbgexB7IM+L7WX1tC+eZruLlQQYSuz9Yl2Ks6i
MkgQqSPAnz5ol13Pr4coQYbnVINtF5oh6oPnqcifkydc6JOAAEQiYg3o2YF4Wgz1ikzHuu9b1mU1
iY4DsMWFyJtzSzg+IGL/V2xlSMyWRrMOcq3cFI2SLnoTgKmedEt0JQE6hZ+a3U7fm7Ld4l+4ryfr
ahSVevRqsK0sTt3aC6tsoYXjb7/9XmWoL/Pu+wspbD6L+hOVwW3kZe9dCphEL1qouPmTDlpt0VeY
y+vKe5DFS6sqWVbKBvsxYX5Psg90vzYGn0zmYZo3OPUvlW3CyjLfYAOUByDHvJ1g9rIwo46QgaL0
S33KEgBW1jc91CcA3+wpvTAXSzp8QiZdFxkL7JhiNlUW8SW0QVZPAXk7K8ajYMjbLWjR70qfZS+t
/7tEQncLCe1VITrKPmG6FAMBpDScBaeGhMVjclaqpl/AY/KXTCWqTIQXgEj2v5IoqC7aaGCGlry0
Xae9Gs6hA0G5VHzxosELWeUoG6wGngFEPM099uIXcxoOuVBx4orTS9/g+aRBkVlPMf8MEr3dNgRP
egiDvVc2a0fHPNHPKyxyzP6x1cKKzWdTbkMb0cGuax+AfqzMauxBIZsHLXeVhRqGKUi79tmZchKW
Yz6tWj+rDiLq91ULNhepJVKzwNeVVt31PRyz3MwAvoLrQraebH/oYKFSkCZqWtziOlwZQt++uA4w
Z1xzRFva26YN0c4M1aUNAlIgvbCbJngMJhZAC83PtAOv5e6ybxW27n61J4a9MMtmBMWhHiJPwA8v
y1Bfl2NZH9oY4fSrPC3hvSWLP9omXaUiy+1uW6vtPi8IdIGOZJScRZPNtwkCPIIiX1+kw9RvIXtk
sJ3NaoHV+4COxlQfhBfqG6tVr6pelAeA5BO/sNDFLoX341U9AjJp9fEXa5UNTWbyHmsxq8mzM1iw
+gUHW0dcIQuWfuHgQZW4fz3h5/QZubzAjU4ZLjL9h247z8JvFzo5vX0AV3XtRN3PoubfI7zpoTBt
BHwLtJvJwOfZLJLdedcqiUP0gzFetcVLFk7lOmkBIlftr9RBswSgroNsalGsJyV0r13l79PJVZ59
BH79MTxqRvuaWU2+Qbnks8kSZe34Nf88hB1R/+nOqi06UvgkqrU6f67D7ltQmQ1KhqG9jW0SKkXf
bvyuypbcb3xM02HrhXwgaYFmi55a3bnM+bC0RLykPXl9veTVxRfbOEo3EwHlnS3qU5rmSPvE+Wtf
qEsxe8PgU4lNFJ5pZDTjTZP7p6pAVSLmx6hq3UPhax+h7hCqqaujyvvGsp26bg1z0ToouiKI2cfm
PhGIXFRN+Vtoeb7Ak9pQq9+o9ESLwYywJq8TDFODxyYztB0KvVXQWisUkHOnflYT8VaaarjwjIFX
Xze9hI4dbCqjR184AJtaeele19gkxG780VTetGhjd1w69alokoVrj/ZCeBmG72nhbnLSPZcWyGIV
1M0ls1qiuciRIKYGD6sRKpqUdftKTD9aiM76MPIARhYhp6tQvV2foHni1odcGX95DvpXlvdp9Sn2
n0a/z8g8LUJBupjFeViOFnC+XPfcJWHoYcebV0J2DTWbJC2PUd/wDHYHc4N5hr5oZ6dPI9HeIHQP
YFerkzm63ioqOrwzYsipoo+O8tAJKzqSHT0maWVDHbZTYLzdsxtDsCCytEhtZdE21e/IsN6sfvxZ
6Q05sNA8AcY+FrAQnZE4omm75QodhPcas9G1kyUvyIpbl4HlftFUSbUrgjp9SEdweErYPop2Wpht
mqxTNnUrHWIWolgRDl9aD5Y2tZethrNyqQsDQSA33lWpG5ywpfFR+zHC4+Sl1t5np3YQYawdot6A
oRlm0zGP4n6XIYJ8AhpubDUhxnMXpgGbWWitwGPKTddjjEiuSVsXUew8pE0QroPqXLbQekxhk0zF
ABLtDLbEWYnPYYj473JGQS6bWCVvbgKJt4SwXmzDwy5wEuVrXe86xcZvIIvc14ak/bJyrBa1/RCN
4RYYkDFiyYREvvo+lbw5aWWXfyjl/2PrvJYb17E1/ESsYg63pLJk2ZJst7tvWJ02wZzA+PTnIz0z
npo6NygBpGhZIoGFtf5ATdRL5XisLNPaQHltfcl0+TFaMH1ieC0f0Iol4GSwD+BUcf3rhPHBAoaz
IlStj9HuOjx8hYq3poV/BnmRjwhBFJ9pffggn86GLa37D80Lez8HJfXhWUghWbPbfEQlUwQ6hvUH
FLIRUW0k3iLFOGE4qF/Rn/RISDjhZu0mYtavhQKLaIw/ZplWAbwkE0x3JHe1ObLImuYpttkTh5HZ
XyUirteW//U8us0OwBl7ZRagTeXlUC0zx3oi1iaj5L0oc6O8ypSvbDCD3uZTIjGUIuU9DmgkIwrT
RcaSBUXNB2gUsN8IBz17NLXABjK+U1WlxTil/en2GSVmtEHg+JcPajrTrkdPZANSyA5wwzL8XjOy
59oaHH8SqbFNSQH7htXv9TL18CRPht1cXfu0ng5dm4TXmf9FSewLmMW3LA7FC4nUzkeTiiWrUdRn
pNBR9CvmF9ucWLDLZgpIJICuQ7mbwhQ7WbVPugAyg9wZiwlqVyQBjPj02R668ujNOK0i7YgHSzX/
KLsSn5Fy3te48m2nynsHHLzpmiGB+MLzH84gfqfaFfwrNtgQDIflDFrbsbdhGkd+mJFobRt0cAQv
d0kCZUiEaHxpQ/ZiK+lVX6buKCNxZedds+nQDlXQYWPhFhAfSAigxRpaQefljq/mJYVIlgeZhPZ9
qDyS6la+azuj8oeSpEbpRe4mxQDOb6ksb9u4sjeT2/QnhDrsp0RoCTfdDG6hJV2mmUyoBSH0s1Mm
l8KoAekalwlpum1vTckZbke9J/C3+GTP6KbVBw3FDKG04VnyqCIOVf02nbnDiE1Yhx4pmjhOSCFP
jraVMiz3ZSSywEzeWlurX6Jp1H0yaj+YvakwD2I6FZbfT33lx22kPNtV211He1T8gnL9UysGEaDZ
zD+ueqcY642iJM2TyuaFbDfghg7gT9mgQFlYGGg7moYyPZqXPqK0rqqlV+iNO26J8Spbqo3YKHqn
KHRxTM3dJ4Tc932kZH7vqs8mCZ2tYU+Tr0nlJL3yTQjbuRRS+duM/FCjpRlPZlUX23ZK/7QG+J0G
UXGcc17KrkkuWT+MvpJMjj/iMiBZ91GFYFlR7fyEkXe4nULcg0QPU7oLQ0zXkO4QjvLXHM3hbIbA
t8YqDuJutIJWcJ90lZ6fFNFDATVIjE5jeXSnHmcQt6wvaI5d1YYtlQFUxMASUcdyA7AsEZnI7XMz
eji6jARPWtO3e0i223hUoKzVYj7kVtYCraxeZVveFBXAGwLb7d5p2++ayPTAaDSTJyzj4fPM57kb
YcnN0dGNcC1acqJdH6db5KCJ4CNt2qjsPiovFic4SirVq/lH2xpg5QgLNjwUcCjwWQ/mccR9qPO+
Z2Fh+tLpyXUg0zRmaEO39jOl0vE6AjJEs6jdZW707iBWsx09HTdTkW3nMbLZDPd8QX0vdnYUqlvh
ZO8YAo2bmpTZFslVdZvFoAlLJUJoRa8uxYgeVhuyROW2afgOknA7JemdQOaJDEQY78nBZacU6V1b
1e0zMf4Fs0uJjHnyYmiasq94kPxweskAcAx5Im4t+9nIotBsuNRNBLwSWbfsWNVGJ9JnZ1cZ0bjP
K1vbJABsfOEiJ5s8R2K0CG/aPshBSG4sJ73FnjjblttsJRK51K1zdddDxzvMjurB+EXkhDkcKk2f
5rsO4fe5s0vkvBK8GNBT34WTum0dt/GhK2e70LOYSUIRbVF5+q6hu7Otu3Z4aDlpoRz2Ta3rWH15
Hp6lBsJfdZiMG8wfH/xULjkW9yfpz2wnFJwuJmPjZGBkIpJyoPWdBkeTBkE7PcyB+YziPSY/A881
UMAGAmqXTdATUuxqCwXzGiUI0OGlvNcZFC6DQqBHzb8ZQdBnozn5KpG02WENxvzzC5mF4SyS7KaE
9Rz0qhY+idb4bpvU4ee+OiVdKo7FxHRtKsC5SqoZlXN22GVCPT3jvbvRcKEL6lpDEakMoc6F4JTS
9iT1ApDXmKHpGNV+iMDqXlXYs/S11Xw21gwKwixzrJFs6xZ66byDo4kZRgohtZsVdupjngAE8Ooj
lpfdaRxEf1pffTWRbXanPAE6BaeGldoh3Q6+fT8Vmbvnx61ORqZWJ5t8107O5XVC7PeEJNJ8SnI2
bR68pGC9mispBnTZuK8pMCJDcyZ74fqk+q9C85pTWhfvjZuTQCnMoTnMcc4W2YPV7GYTssTddBqM
Di1zp8UL19by3Lcs1Fn0wjz2ymKIV+3HaS5OrCIFm6Ax3Fpd+W7HoAJkH5Vcn1RLi89ubpaBEpcx
eyk3PK0N4StxaJxeLdLuu1BRm9PcNehlDda+YTo8NWoKdjEmLPXrpnxNUvm7lUX3+V2tr9avKZ4t
tM+ncHZRfunEPlzcKNd9xvrKXbqLNR+/96apipEPTWOP4XCyozdITRUT3VZD6p/dBVVZz0nejSIq
tKBV6/Qo5UzBfd5oQ3rTFC/BzZ5/jOKbhQwlShBE8G0bhgGT1PIB6ue+bK+pwnSBhG4Qp1OY+7Ea
hvs5qw9DWyOsUOCKmMTHQcJLVAjWgMGOxmn9BIh5UBd25jfKdhV+FYY7B+vLVosrtr+h4ccSECVS
IdC/X8vCY2s1mORrMKQ6AXTQTwKOeVA58NjqX+6c/SLv4vLNhmjI9brlsjumjwcWNqixOK6/VaWP
5alZmrW7NiZiHtzmy0/5/x0OMaL/r7MHx2t30yBILhZ7rRoCzJa/sznpgtZEFW5rKyYCI0V66Ovc
o6jDCVGF/3fpJoilT37jNeAzhVMDuaPpQfztpj8CTwkqgKOmyEuYdfExU3Lk3J87bAJ3XdzfirC6
pMwDJ1SycUir8p/IyUUkyltoWh0es7P+3KINTzpccbdO2ig+wGjKCVEy38M6L5i753ynDdHNoSoW
5g98198a1TX2/ZImUC0rP40RMpFNo58nDWubPUQE59E1PMNe74KXzMtXb6VBYj9QRBAp++GolHbK
o+NOVzEhyGY5SkvURJ7RQ7yh7rNTqAp0uaVCWAUZ68xXc0QLRrH8maqzr4yAtFxD91MvMh8oHhVV
lZ68cv7Dj40/DaDVozkUeGvqidzElMj0QXrXQczGnqRyBWssSNhCbKymLZ/VHFJjzzYqEFmV+F0W
lc9WQsUZIStE+4s9RPt5QxXG4ywEn40RZVs8bnR3Tj9A/TfnsEjMAEvkYtMqc31JEc4wtFJ5r5hm
d87YuMcMX6Ib3pnUpK1Z/h5TsXdmife8NB+OI8o9j0BxCMmjv5dFiGJCovzsQrMKkKftQYyK7Kqo
7Htar99WWSx+RlX8RiYpwIHb/N5H4oYgqvM3F+TTWBf0QrGfs5DwpYiS2m9UbNvM1v5FZt4lF8Ac
5aiyO5AsuVMahOPS1RCtyJZsyqhNjzqK8xsnN+cDKqbzfqZ0sAGlaWxmRbZbwsdNWQ3JXq2XfIdH
Rqog0ypFZ18B+mNXKPp7AZ/ESMr4e6hUNkxwign6I63UciGvxFvVsOd7O6jfZat9FIOsUSeHMEm1
nzoMXi2Jm3joAA3FBs3l9CaSNIfcmk5MUls55dm5zqvhbC3Zuwmo72A09cHrG+UN6+ut8AxSqjD2
NmGXbccoid5ACv4SGE09mY2uvBqqpWCfoQ5bt8tBNlplvMua0f3ekL9uPBdsfRtOZxKf0SYzkVPq
qSAfUOTfuCi5/2y9wQic1NGe2QEYx6aK230L9+wRmxLWO5Xwvw3ywZaX/GkwJCae1oybV2bV4j1i
HjyjFzejDkltKKL4nVV/kRWIqZHGlT83tvcAbRzuotiBMFzPeGzN6fxMiuHPpMvjPAn5GFrp3jqE
LeICPDNG080eJXCmo7X+nfFhT2vNO6WWlvlf/c/D65nr4Npfm/X0r3d/jf2/l1gP23O4zvOIlSnH
iMwn7I/F1PjzZTlgd7z211fretPHKiet/f96+XX86/R1bG3+Z2y9zjo2abLYGGo1+uztMrTfiqJi
UV1eqg4hDOnUf48avUlAsBzPFCC7W/zY/tX/fOtnKybKgIql7KJU1Ke1qZZldjBLxMfWvtlO/+6j
Xk0U2SeXctKju6WpPA5ubgSAiKL7OlblNrN7Yg77dWxtVLjpajyEl8+h3E5fIqaxrzdJnBuPJmr+
n2PrgaKdG+o7i9bxcvHPsURpfU3r1ePXGDvOADF747k0M20bu1W0tyqkxkultq5qZarXMPdilr5R
/mxc7T0HiPzQVWU8zaHItzYGRLdymtk+RZOPxFv5PQZxsU8wgDxQGIG1DDsRk72Npnv9pm8ycilh
8WSXfXsxk2zvssaecfIkRJrT7AhzbJ+y5T8XSLbuEXd5K5rMuUI/VLcK2y6mlch+GuSYEOGrT+ko
T4ih5GfcewWWOgC5QVHNW8PTbExPcvTjyvmncJCd5Iv2HiT0nwrZqN/RWys2YrCLrTprL5SbO7aY
HTKNZToGLeqGe7MpqfSoCDJpOkQ5Qu9N2vfqW+0MAEZlurApyCRl+ENhQRUZH0n1x2i7lp0ygMYu
st7nwaw2Ody5exYjUlCN5S9y+dN5HWoivbt6WX5ce2sDUTjatVC/N+v565js9DfP6pvL2uvjcqbC
ND5JOXng1KTYlHk63AsRFtBg42GrRMNwX8fikmAXcNR17Xm4cp7jOv+LDM2/TphHpKrJSoJBWa6x
Nrn+TzxY4rZexqvm+KhiXeh/ndB32D2YSpMd17Ga5/YilfDqtdTwp3KDXmL0os25iolnOu0cN1rS
E0zb61hkxbe8oIK6DlllD+o2K3+v8/o6FA/zFKiVpu/XbjK15X0iK/55hQILbB2g0op5XUGuwEFf
kipxDknL/Ipky79Bt5+ntDPxuRZ++xr/3/NI8RfAIQ19t17v68Reix8j1Th2NvkQoOBUPiEZaB6N
cdHPqePRX8fWpi/V8kkuTZQowDn1aV40n6Dm/OfA18laOjuHSldfvobWV1MWlk9fY26S/1W9huin
iT3fbdrkqdQpGQvMej9ffY3ZigRE0Hin9QyFCtPnaUVUZwdFBwwjdVTHk8rEDEXN5VtEImgbEjPs
1q4myhw3hA7etWO1byIMF5DPkitcTo4HkR8SIQBVL91BdBWOweBMkGpi7yXsN8PLwLeVJhnmpWtS
VD/oLch9OXT221g0w0EoRGzr0Wxs04NsqmkTmXDle2k7p7AhKLFTsnOqoglE0jL71ekLtmCeeF97
Vq6lj6VOsPZiN7RfDdNCJUnmt3Wo7CKiibyaL2sXxJQZ4OH4vUbnYaOPtfdqxb2CJFisbC3Pc181
QqODWhDUrd0SqRf01why1pMNposXGAzn9WAIouP1m85t3QfDZPBcVdWLulw0lYS70vOKy3oitsTE
dFOHMxLGhf46NrDybEWLCpXH/t6Lqx4SDUveuC5s69rk6k5IunMp48geukhg2Pp8cLJ2J5w+A/sZ
xfsCtZDXaLhVVZPvPAVj6GxYdC8H+0GSwKL4q3XbElTWm5L2ZKcy9VsXpazuU5G/Wdo4Eeczy2Ea
kxGLG855jqE7oyOavfXKSLHFC9+Rg8aCY0T82evM/dqrq6F5dYwjs2O8tfGydEAFnRxd96BvpUhR
F6F4a0cyWVlNSQoajX7QisgJBDWBJcvnBD1Il22cmd2ONNaSG3MJ5/PH1BlFYOp5dPD0DeKj7ou9
+MGsjZ4dDFN5NormW6crWPG49fTMh0aGoxzJV2fsXRQDWmRC8TiI7AqqoY6GIKpZ5U9Z9C9hWKuv
OBmuiBu/Mb3wkZPXSmtidVWp+X4mDXTR0qyvxBJj2KX5FBVR9jmkjWF8Uoz+nrTZ78p2jUOLjcVV
WOjDTYS457zOP4i929+uKa79mGt/sdnYpV5rsVl6bqfZJyAvqGFLCVzCSn0PceVv0YK/FkXjR3hj
vJlJe4wB8v7WcoThlJcMG5O7bpdnlHmLXamRpy2UpNi6Q1JR9I6/EfTV+96FyCCkJ9CnT+WL2ZcN
iQA7/t2In2o023uv1RZ0fuFuJpUcYZGIEuNsl6StCjLWnvXbnAzF69AlC7swE6e1m9XojQKauMC8
t1/CbqIO1Q01XA1jfIkbc+GXJe0OVHByaGs0QiylOGD3hIlDZjcHkn7N1lxo5ezMjTuhP39+pgZJ
gWIDCGqbKBT6KWplfqLLmOSN7Zv6DdfBezQzAxlMtbso1EvcvgtQX4pWvemORLM2L24Wu7W3fna1
m2z13XoM6VPv3OGh7Y/2n47J+c0UjvfIK+T5sch46y1jwkUbE+bl2IgQHLlmXE2Xnore4r3uydwv
vZ5i8b3AiXftoQdc3Vsv3Ymwst5kWWO2W+T79VjnWerNCZvDZ68y65sc5qOppiqyFvohrbP5mi+N
VIfznEiddA29qmv7Xe8qNlpGun0ddc1hzzvlPhkdNAPWQWM5klisMdOUn3O9sa/qoHE0nOS8NeO4
R7B26a+H1oYCJjZP/XXtfF4qr1uLompJGjUfxGHoc9KSrcAwzbUaAWEI5bC1Wy5/gCKAzbsX2DNV
C+BEdEepc/bsqvOxE9PrZ3c9ojVVf4qt9Jpn/YdZJuUxJ+N17fv6Xw0KmM4WX7k6+J8Dg+qNTzof
5etcaTia4bejVvsAyJEWWa4SS5JBo54gGGCG0bORuuNO9JAptUyNnnmSIAnY/TxdFg+jdWw9z8Ua
6HnturX5AuOOLMPy/q/xuW6RL2psBV3GqCGUC7WNmEIB45SmSGQBwBiK5ZBVFJGXsdhk9kQIKALO
YcvX3CreqrAW17XneVO4QCtxJF8ODjJR9spgJ2yki+5VtQv9ycb3A8SIBPTCGTWwVDbHj7UjGmpM
6NXPl7WrSaAckPGy/dqtpiI5hoMHcnh5JzKe+fM8xJ9/eB2yrSmImyy6rz0rH0ixDmiirN0Y7/et
bS6J6OXtwraqE1wM21+7me5YLw0U3LW3fj4Z6YfMzpuX9bPnC85rtBIFP83lcy/AoknXqu3arTCX
59YscLtZP5udI4OUIAS19NarxWH/klWkeCksU1qztEINlLptTjbFAhLJU81cbZbtQbWpDEWYf745
Yzn5SRQ5PwEQnxte4UnH89Ra8z/kLd4nMqHfqw66CEV58cDnm6We0NDHo7O6guDIDlVphydpzOIc
hkp8oA5ZHEpEPJ/1PHnPkGf7Iyfnbk74tTtu9afISxvL5XQ8aRWmxm4C+obcT/znSCG+JYPPxkCL
3OSajUUCEieKzpRI98k4v9pzYfjIcQLfqDL7Sc5dOft5rXF786T2Wf68NoptZ89kQ5HIDn86KDwG
fQoD3R1q6mlR3QO4AnoOh05FY7ODxeLJ8QxYfj42bf0L20zlaGn59Gp1Nbfd+KLhB/+O79rvYnYD
CvQod1fhTtjib93l6XOcxOjWZo6yg6avvldWohG0yp3m6vabsPeUxLJvxjwPO0OJk62rZOdI8X4T
rqsns4n/mnH5qxuFSXmndg4aiFGqbC7GWQiNjU2SocAE+cETRvpjoEiUTZYLFKmmWOnwYKf16G10
QXmpBghwL8s9GfmEkh+m57JIMH9BnZgqgfatniPvYHlUPgG+Z9taII9pOoCVBrDwbduHF+uHC+v7
OhTa3VDbE0T02qcKFe3UkoyYhdwliZeRfK9KbN44xvM4/tBxPDFupbTdw5R3yB+OAJSbgDyjctAU
6mpwmuod3HkdeZDQOP0G6qFeMzJgG/SV7E1hF4uP7HxkeURi046+17nbPGadRZsh/dmhcA+42xFk
TGkUcxSX0Ut+TwWmi+OAdi5Wi//M0GAqqXu4AUZtYPVC3ijeanurtsQpsgqy8nHlbqJCNd5Bfv4a
rKT6x0QFk1rQ37jrasjfgmR9WSEOMcjOVxGpO+LcN9zVUotfalAqa29taktqO4jzJMeWM9YmrHSQ
LqN3DiGr3JFR0YD9JQewEdsEL4bnXjPVx0Rpdevp1LrXroWQ4jVP0IJfDvagCx+DARl7tPvLOmTA
Ptg7sV1vWjfVHl5vSFCeAIiW3jqkGRaCbzJLT+sbltXnaLAyE7vEh1ILF7XPqntMIZBWM65uaw9P
qmibuSEWOsvBkZ0N9Wp5WnuernWPWMlACDhI0q9jOh4hx94rbFg0vGFtCEp2PBrYiy5viFxl2qZ1
qoJG4Ayi6uSl06k+LAeVpRkHEn8KpIHjegap7uEUlqhAfV0ycrMT4qvp52fO46EMYm96TAnpjsnS
9EcbYo1WNOKU5YKVrpTJP7a00ZUmdro7wr5nw58KT9xXcprBZFgj1iSF8VqN1W+RIjSxHiNFqwaI
U3oHEKPmq63hZ6j03rBdzy0MPTrV2NQE69FBpdKD/bq1D80X1vsKMEwz5SdPEEFARYvva4M4Srmt
07Dcpv8Z06c496PaQ7zb1uP7FI2gvEIP7W9zn4nYeLhlZzzSWWHSB9NyXLuJ4nVHbQYesp6iDbbx
YAGbnDz+PL9oKSOPqLQe7OXtddTsgLuHCKLDbauVzrmvTZq0zHbtMB6dKHHuEm3065go0Mx1AGil
GcGOxpFmv55MRlDc0JJjTxPKIgD12275gsYtwOZ/Xa/p/ilzJdzC7AcYhW3KHS6djsVd23121zFp
NptGYz1be5iYlvu5BmD32dVD3jXn+xDgxvM6NBoz5bwuUbH1qKPHOjbN4UkreDDWXiOV/iCtpuQM
/uja9Pb0XAEOefocggWJo9Xg+YZTxC+Oy2Mu0c6yJ930qe1SKTaG6L42nir2amnM17U3hm57jRt3
X+pZnAZzu2SBm9rx16NlzCqfWTqpszZNdl9jhpf+9VSVRa+v2psWwyr76+AtOrbqfW24j1Dw6KlW
f42F5vDWxOp4QdFHvfdRmFwazf74OiFln4LyRtvuv8Zc7Mrk+HnRth8QrEBGKLBGe7rocfIiRy+/
sgbmV0ropx4SxGntYZRpq/760svEXZOmPP7X2Po2qy1/NTKMNlpV54B8Cue2Nm5DltCBEABDnbFK
VQDpUotphk0KR/XRJGH1CNOK9JqXxPt1LI8LcpUJEHNRlFUw1aHqc++Hx/Vk08CjtUSl2DCB/1Qq
dlgZ0+w26uLm0czVXZIofELvtXmUKSK3plDCQIUOitfDcHY6s+cL4KAAPrWhkApSSrObhzo1yXOb
uMf14DqEz5hG8r71jto0VNfJHM92I3p+z8F4a82hOnlj04EKmqL8qYmqbVFtFXWoNm3rNBvNimaA
R2G7MxXDeepTKBpJH6aL/dgWH7dvrRGW8OH7S1j1T1YfodguqEnBS/gVdsnOEggepBY7nZIIwKu0
+jDG9p/ZLUCwNUe1j2BOKAJMt9rrG0kMErREH4WHv5Ce+zMo4WCMFYikIav5Wu0DHwO73gSDrirD
CcTEm9Y48T5iQSDBrQJJB6Tc9/pZndGak5piUFyAneQq+2zU39l3MdmAXthUhnrNu+yIGbVyqbsK
emw/uMe8hwBnGG9JOyRs/1z2yaA98164jzm3tNNERZt8hySZaJR+XkwSzpSvjjjpok5M+XbCDcCr
+tSXM2skm+Entb9povVeFhG+CRKDPdUmvMfIuJhtou4UjFH8Mn6f5/mVitAmllq1K23pnvscNxgS
Abz8aqYBBXjbqM+Iln0DYTHiQif7XeUIfFx1Pbz2xR8uI07IrRg+us9D4JgGldtS0S45sWpujerN
yLjyUOfz2UJwNhKARHIFy8VUh5M3pYdWG5pT04XNFvvIYdM6TnTJ3GbeqFL/Fo34B4CY6rbRDEVD
naubBfzjVuvmm5LE9SFHrfGCTCK4EtaUbdY68lKVJVkSfYC/NYdBVE/9BSDBoWsQZJRNGhRNtffy
0TsWxlRvMuIGtlam8A3ctIKm7w5WvSACo07bmoOd7gAI/0Kq6ediJnowqZIHfFt9AByuC1BnI4PH
fWO3CnC9VMqzRotOAnAttCTYsXcGq71hw7ZRf9WpPsGrM5vzANDgqCwJD6O9rRG1toTVhCjcRh11
kEwgzFKkSEbEg1Tf9PxnbyvXLIPnizhKkCU30Mv/zK5Rn6i/qayEaYPmmnqaylq7mzA8TG57yr12
M6Tgb5w6MAoRX7qijk7RSISRazy/k8CXJ+sq5PaG5e6tclJWTo8mhRO/YdRLgJmSQ7XrptkLe/rl
mqp7Gd1UBqQCpSAV+gl2wFuN2pLtHKNe4AgRQabRCkzLymbJlHyDCFAEQxL/afMKl+zYPLCW9ymI
FeStmh1f6D9NhkXMSBqe6gOmHLK2XkiM6H4CumwTJu3Dc1s4Zm6L+5tqlEfRMA8mihnMQ98GVUdO
oCle0DRVL30caxe5NI6JYaUDCTMrfKFH4dbsQOoJTWeHojgdc6/VbqM0dQNAWbu4jP4oVB5QYohR
FCKV8bu3hupdImvOon3oCmzsHBdOkx5RA1FH6Kke4fFT1ALkmW/sSGRA3bOuzCu25rmPG8BblqiC
P+9YC4R6M0Eufh49EuyN3k1UhaM7wiosn7IGoRSqHTh8M7mMIC99bLOIKtgUdqkKh8eUJK/nLNrZ
3qI+W/d/IjfMESgzgDe6egaIwSwAHoZ7MWPVqEOY9zsNKpP8O0AajIH9blsPOF9jO2SdHd8spBog
NF1u1bIDodwpGLBoqoJ8JHoxURRSWKjcx1RP91HY7YVUYx7M3YQoWi6fYS/fyTS3voWe/NGbdFCg
emgdHds9KWHvnZQ0dE/WgtOpk+5n63qXKmaaNVuFaSyr68OMwhIWqj8GgKj7uut+4H1gwAm2o61S
pdPTgFfRxSF5XC4E4ijTH5njnsE/TETZY8g3OPwY2bWT3YiALyXJVje60G9LSBR5UpOokJFJ1a2y
DrVbl76V2nIPdL0EFOdZgG5YDHaQmU9OQVFKL9HcQjr2UVmdS5an1DZpkuyrSZr7vqm9j8x7hcvU
qTL8PdvNBs47a6m3QGSU37HRB4WVRyd9jPBHrNV2w07dO/QAz/YWOFBwJ5SklJDNWwfh3rFKkh6q
uSFmfPJGa3jJBjSKHHqIyaRbaUavRa7Y56+mHkrns2sT+R/tBooYNl9XKyR29AYLHKObA/SsPW8X
RqEXCA/1NY2pL2DL7OtqxKMYmsZ5bhLKpkQff7JC3xZROp3UGfkmhKJuWhL9tRaHKKg6F3SL15uR
3RkL8dIs4jlmMWoX1WzkbejldJXJMnPT86pI3pqYULdusn0VOaoIMoefEUzYUZHsP7o+I/Kw4vc0
09E5NMsXyxjt3VjE7L+XJnSfZq+Dhya1ZNt2t8xp05Nge3DKQifeGCUEANjY8dmyzZseGbA3vJE7
CrvHAcQV+b1kOyjNbcagksQem7NuETjT8sOKAbOXijRUYWCJprV4XYHA/E+jdNSLerRNSw+7DEMg
qRVWIDXG3JOkWfBrcJA9XwoByqxv9RBbVwy34EhgBurBsY560FhTNEzsOEPeS2rkgqD0kRu1PLfm
9KKKeYTaEdqbEVWaYFq6yBRMQW/yY5mZC9DMERm8kg7pyVkDXeSZ5RlExmGYYKQAV7p2ZndTJP5P
hZmkGx0TzTlYMXNiIfBb4M+2zjAVcApm9zpmmkYo2OXPHqW5U9LW7zNwoze8NkAblj/FEGdvaoFL
jCf/uGXIzb1mCZwlVdDMOjudjBvK8VztaW0mljAAVp6yCdez0QDHXq1aWwWwZwhSYGoK87ReBtfK
17iJimOeVEzZY+dsMOwGHkJJARBcOQclimmxU9o8F3ZgMuU9DRqU3gagAP5rwy5t+XtIjoRPCQnW
QzqLd4EUHOKjuwlruY3jjBDcF7wRAO1NqvHrov+bKUHWN/+wr5FnOeT7ZmxYJkEFpg6W1moKSUjC
42yaoyO+l0VlfENCHkXO8a6nkXXIBuU+kwRY6K3qvjYX44Hkh9oZh8QbBdX6jZfM3lHE1jWhlBZk
OrJKUi0Q/jNAjNtn19Sni5Ylr6PKLlXUETKKAsrwYtJUh+japC1/DyjQ+6cCRJQ33c6m4A2Wq7I/
hSOy6Z9ucLQHsF0XaWxlYiNgMk9rC66+yPp2U2a29wILwHlWp9cZBN+LARjBLqJ2Vyfpt4rAAPnK
GGhlRTF17c6ZnhPzVTkATUXZp50riJ+MDPiL9X+MndeSpMiWrp8IM7S4DR0ZKSuz5A1WXd2F1pqn
n49F701Onu5jc+PmCogAx3Hxi0MedMa+Kov+AjuieOvMurmMsEX2ktQTpwFvXFv4hSrNA8Nl/k/b
2Qe9DP6cbGU6F3E63xD+eO5nwN6maydPAVIuT0Gj1ewMI4Xp9E56tGq7OpfQwI0AdoaSIDGX8fMW
poY7IBXshGwyFsHOmcfsyCz6yWCdg178kGVPXQhY7Gduv2Fa1l6zBTNTLri6EITF1XSeogU3WhuT
egUYES5IUgkmPfqiKIZ/jP+bJflSPVteu/quDLivXgudbpcVKaEAPRsd5LRWV8HBP004Ql6s8C1u
QAr4r2MTpKcAOq/dGnCLhvEVoXLUDfG8W3U1BCMkuKHMZMLgxg5K3ovghhR0fgpJcvxjcpvgDlyW
NR8ZrPJLJCpvtFXBJbtINJlZQYKFxd8b6gK0r9vqKAiVynlaIIWMZbO7ogduHTR4Pfi7RNGWdQRy
A7BYR3ZVvjtKfkjUAIfcP81+AMW83LhmOaPENnyirSXqfBSoomSOczZlF6kZOS13BlnE4O/j2+Uk
UksL1WlnO1l6kF+ZoDXNBizCZ4ur3zlo1LMojDjeHpL7cAXD+atbnt9oRs4lR41a9oAlSOT+SzRm
isyWFsZ3ksyy6hyWio7/zPKbcnCfAd4ZF7mk/Aycl8OoGhAn6aujV5Z/ynHpGMAxXx7j+oQlU/BS
uc+ui7WQRre8sdS7M1IreDIB+lixv9IaoN2yQz1O6XhU9fqn4IElGIBRdzX8OtZTkRzJqsHGjKhy
Uvp4tznKpveK8wrV4EcPc/HoNSFP1EZC9NQmzas8eztxnwbWfU5zbdCtW0OE3h5Dd7a3irvUYfrX
hmi2bQ8N7LAOhLoJDvK45GlIrMTjM9lJVFqBFeo++8rdziv6/A5fRw/0mUSXACICbUM5V3i907cM
yQwQAZgzVsMYgb6LytEOjhQgkV0jv1ujc9qDhrKji1xvbBrWqJtD3CZf51G/kzu33iWopbvCSqeD
3Gu5K0lbMP9vNcRXFgyAPBM5QmKStzYHSUtgpDiGNF0IRBPRx6H7JA9+bZpya7bWICU1K5+7Cgz7
QW6F/Ei9r7k/bVDoe1bQGeVa1R/tYhuC3OV6f83c6WeAV8YpYzRAq3vVqryFaRue8hmic6tPn/Sl
65DPdhbbznkOZpDA2PHtVOicKOE26AlZSV78Pxd+9xskiu0VZHc91Nea69NDTQaH0t7QD9IFyPe9
Q278YgPIGj+lcHnXm7vCKd69Ne9AFR/voME2XhHBmpybkxHm2nyM3fCH0mXqcbvDdIJ3uuNC6d46
F7V/zjCxPMlv6f3qKbVn9YRGYz/vmyy8bwddAeax9EPLay1HSuxf87yunBEOCJODtIQ+Tk8MYZi6
LA1BH5F2MuFYb81nqWBXMxVMfT8gwXaRFjx21nCZcotpSXXMnQHjI3cBV/7rde0ivfohWGEvN4Ar
LICUre3N8YOrLwBGo7DrRd6G7m3plqUlSXLLK1j9WXokS5+do+9UA5iV9NkJFPpIqS/B9ra+a6Jr
VMrnyhsuXmPupSWsh2ArcFa+tA0bBNIXMmFvzih0X7c3fGvLkifJYGmFat+fGkB659CJTlJmSmOX
GtvxH5ugpOWpSWw9RtJr9EO5JD/krc22rGz7764HWzk2+FPzGsCV26XAY4oUkFtvg3BePhy6B9E0
0JmoTvoJHwr26RkXyBMfbB1jUOcpn9sXh7EB88N7nRWLWS3w2E5eckApQ93drAWrOo/lSz643ck0
Z4YSja4e1KBg7aZHYGbHBu9JeAdTvthFmvNQH4KofHIwL94evFxVkuvrtKUlc2smHw4phrS99NgP
SmOUoF66a4npCfQlM4bzJHdfTlKAZ5zArNDseh9a/V7eEljt5Er0Xe7gGt9yCxElmbdMuAYfIdV9
t4VLEXLDulhJr6yDQw2JF3zDmOifox64OzImR7nHEshjj5fhCUK5zJGn9I980u+82MhO6jzeErNE
oMzrLtLJaPTaLZzdEvXcQ1gE6xfAaP+ElJ9d5YTy5CVGT98ubBg7Gv6cB+8Zszh3xSz7if3q43l2
yqVFbJ2BqqnOleO236e3o3boJ4j3210sM4eeNFk+M5mbWQffgi4kpBJ4Ad/AJRuMxD3kR6UKe2tQ
Tgx0UUbNOq46ZjLYAq9bnSfXuU4Ac9jPPUOPRKM4svcZjmHr6GqdRUVaULDnpmtrJwyX+rE2EuMk
55ff5dvReG31p9nI25NqGi/yVLdHK7G8637FxhTtxqJA6R8K+d8TtK3jUOTbL+l1YMf0tMSRhukD
GP+jltk57Pw2Hx4QZDcvQNOqO2HtDFFX3dEWfpdhlq3PV57E1sdsD4YP9F8p9Exz8uqDBUEaWQzH
wOGk4CVw6cEPKAQeS26ZPBlp1oHK2qMFPNgv8A35b2cuFbYefXuSa4Ne+vvtJmylEpMq//9TMVYb
YS89bF29/BhJrmPxLS2xNXOOsP1gQIswgwx0lc6+qHgsShW57DrkkigOm7xqa5R97b9h9euHUn7n
u1HGemyZu3tgAfdsCGKPwYdexq9sjrB0La/JXCAHsw8m8wdaK6wnh31yKZowVI9SfY36yxc0AgzS
Bek6jpOWKiO6Ldjypjljy0FDKVIDJrYMwuTvbMGKkpT0u7Hs+uvLeYSJ8zAW6Lr1xBvg6SebXap5
j15vwSbUH678ELO+011dvcqwTAZ1EpNgPfUyLJQkG0FoXgcQQLbKUmVLSmwLtse45W3X+HBslH/u
EOqgD6PPlI6zAwiQXyQtbx53PGEav5SvP34utWIXKYP6bhgpj3BtefPPAKL9VZprhJIuoOnlGYRd
h+SGtJR/jsrRa1cFKKe5uGV6+EgFCWCKbFO4D5wQIXhI6VawzQGlQIKtniQH/9eg1fl1/fVLS17J
Hts7s45n1sYsuZ6ed+yf/Pe9k9haS6If03LQetZ3tT5e4ONRisbGRmu/aTNSs9KvbKMHOfaf8rYq
UrqOsyW6BfI8tqTE5Lh/Peu76YzUloofLvVPeR/O+uFKwdLhYzRXdyGMvuUVx8OZvYpqXueq8sJL
wFIK5ExoREzel2W2Ldjy5gxPUOh31Klag+haSbpbOflW9V2JRH0zACHEFvzaouVlkfdke1m2l+pf
87bD5L2Tev+U9389lT/nC7m/iEH7jQcXhzaGtctYWD5cW7DOZLf0u7WKf6r+IW+dTyynXa8g5/lQ
Z73CkHj3mjL8Vjsv3EvXIHNQiW3faOlDtqTEtgHZVvlD3oek1PN7BAP6X1qNJEJS2BD5eDnZe2d4
K014jUqupGeWsplWZ1V20r3ideveAVNBG9/SyrzQyCUtPT9joYAVJSuz3HXpyA+sdt5L98DqP5Ks
DcrAf9PV1k7DVllDkN6lKGdImIi/Hf6pu92agiOT/q3O1gy2vA/NRZJSOgZNypKFC9NrUGfz0Dl6
Ou9l/psAMGC5KBnfgnaITusbLzdlC9ZudUvL7frXpBRsr64kAxZS/u6+Jf3hDJI3ZwnYCS3hNdo6
+3VgvZbL89mObPAqYfKWXS0WRoxlheTdzHGrJsdKIAODLSmxD/WkE93y3v1xKflwyOBVynE2HkAF
PtdQKXANkBqslBsaSI7lw1XiiNe+StflZ0mWXeTOlEmfZ5dZdXZN5lgXedm3J7q+++8WM98NFbaq
EpPHGxU9K3prpXWRK3cQPTHiCJkUHa3sYfZKtmNQc9GmR3lF13VKaQHjrMfNN3mR/17VqtXgiHU2
WycNm4N5nl0TJIJhiUNak6Bu2K3cbWnfChT0z0JrVy66w85sYUBGh7ytfFi6FpxN3b8JZ9tiAyBS
0a6RuyrPpc6gMulV8VbG8EyET64vD3huEd1p1/XMD7dfbuq7R7ROXde7LnMWia6vecTm5OyZ01Hu
slx2C+QHbEm5sR/y1lmdlHwkc241pXj7S3oY6nsba70dNoZYxQW5/6Ur4vFsIAR41GHMkoR6hgBp
ccVnklJLZ+/McJDpWUo9D5inniR4N9XBa6RlZ205h5rU2UMZ1O1Oas1dNl6UuTQPap8B0huGYtdE
vOoSeJlr7m0PgKcGpug+TdyTGoVWfkQyCMNlZvZHViVBDU/OtdGD5glOFnvNiMZCPM8c3Iti9T71
x7cF0f4pQAb2E/yb+oBq3IgqB0nJyxA8yhK2J+oRFYjYrtJPseegLGh2D1OMFoIDbOGks7d/9ix/
fk6r5hd8x0tvauWXMTdx1Ur9H3nJkLzGB/7OD1SQ4lnz1nuz9dNjtZ6dXT9gw0FrUccZhl3Q1PXX
egbTy5S8/Kyrqb1HUQd4VYRsl1ostgAmS8lzblXoN6nqoUIiGGWoEhw3RozV47iUsJSEmcCAo0CY
aOemsMvHeUqqR4lJkBWFg+5ZniMszCK8VcTBoayQH/Kn4bvJ5tm5VRcpv0ytDOxIUOI4LAvAO9dn
5hYXMarXKoRPw8dIVEXB8NBmBZggrx2YDzeFewdSg+01j8X2FtWvqZ+i52EJILpEz76a/EBWU7lK
Vplh0o3uIqpcBcJnhsVujRM8N6hhP6vshD6niqbtp3EMmEFQENse0KrU5l7mWIriIbubhqF71JLO
e5qXoM6A7dm0LdjV1NgKQj1L91rp4Io2sDtjTpjNjaOOLoz/15RE8+OaAs2B8q9Dm9uOryLLe0Jl
JtpXYbtD99Q4OpplHqapydF4A0xfGJp5ZztAnYG1agfd1pN2hxU8Mhg4gJdeWN5XUO3umyXYkrTP
c1KwhjogbWTDTSv1u3w2U2OvmYZ2J0ExBf/JLPpK2U8eLHcvTFlsRtTgrfcBjLr22H9PhvybwVY6
uHDo/rxbJnxmkImgFYoKlZh+/ovtzq9hnujfpyYBrYAgzlswZsCu0cF6mjX2kq0psW6Vm/d3eh+3
lzSNi0cegQblv1U/NaNC48pS80E1+rca1aAHN0qeBrtqoL4q9ae4Z+PIQezxKEkpYCv0M/Lr+bEe
dz3GHbtpqR5rKaZ8MViu5Th2sMlyFGi39BmHdwdb+Q8nnc2bnKpuTO3R8cIL5DCcOjNk0U58cKrD
9gvaIPkdhnOynrc25vap6dpjriJrs/exWO6D7BWjwplF+6JhrmybN4gWzSe45/0jS8dXSWG0237C
tA4yVDYi1rTUkDzHKD8elLhvqoseF66BALWh/bBisUQVGHT36Kf19/XAsnKZonYiBQ5KFldkMBPQ
bNwK3VTaM2Kb2l6ScnuyVF0+VQ6YsOX+2OMI0KVaBnrx2R5/r38nTXL/bBc1nLPl/qE6DSIvmzz8
6Wkz42CinCJRCapghuG+paW1jS0Sku8ypVhKOsgdh+EJ4AwIvGDYgevCUqGs6JT0+ltdB+Glt4cA
jfew+lGWJymPh7A+pTqqTdWsOCxYKy5u4awHXpsgCu67JRgSdE9cwz+/K+j7FDuZL4Fvx0coDPGt
HDM8DJdAYpJnMsvGssFGUS3Woga/wX+pKIestbejuxFzwP/LIak7gK9QtfPH07Rdgcjty/hYqqwG
7j/8OqktF5mKUm/u03bhUbDtaFotDFgUKR+iJcgRmHiQ5OT7KBZG/gB5XY1ZXF+KSxXl8t1WSWI4
6N348HXsI3Nw7LKqEpaVhyfGpCh3zhcLKD7KUlL64VBJyoVbVEcvDkLg66FytXdHZLp57EoAGh8L
ll81lTFkx5e5sL+l2JOCXJrd9NZOVXpzxwjAiYbyZpexz6iyW3FMilB7VctwuHf1+o881NTXwS7U
Vz2sHzs62Ef2pmG6IDrI16830P9y6la/2UBLvrgZp2Izp3xIUTP4ElXKV/jIwZMUmmXw4Bex/Sxl
IIWPKYS6T/lSc6y/JINmvml+VHzWkqtU4ZuTvapNA/3yMazT6b4PtPRhXALE/fRhZyY1UbuZd/TZ
oPGWpNSBaMpGju/+pSYD7qUua5cwl9IvmVejo60Z7V6SRt8MFwPX1ENpWiji72yr6z9hY4V0kTXq
xwhC5ZemxxZBha93XviVX4CClQc7883LiGXmc2mPb0Bouu9W+XN2G/erpbjtXVZGSCfZeve9mQFS
qI6VPyOig5Zu2P8OHLv9DmRLP8wxLuJ2479pgM/QsG0H8J7E4rA9zljDwhf+Txa0yL8LP+TplgMq
Npvvy8Grj/i1lSjMOcVbplj2XZN2E5rbffGmw5j+hPX7TgoVYGxvIDC+wuRVHyTL9hv2F9yhPEty
RE3iqnlTspdkHbvm88wunaTkjN2gPqhovekwom/BNINLKKzQuNVoxUCLrn1U2Oz8gUX3uDuAxUPW
E2nZY+UPzp2U9K3vHU1tsGh3uJ3MPj0PgjHRl16t+j0cn+hOkk6k2sAUov4mSRsjInwgdf9ekrMy
/XT55j9KauqzZ/rr/NmIwff4Y3AJo0F5SbNWfYh8aMShj13VkFfPAH2OyE70L6XXfk7iVr0BVhhe
dL3lVYlRla8S914qSD66iKdSqbNHyZLAROUosiEw1J2O4WqBe2xmBy9SPYaO9pybL01TnNzOrTAs
rI/ImJc3e3KKW9RBllvEgsubohI0XeUiM6tOh9jrER23o+Yp1ByswCfrDYWw9LtqVd4R3czyIkk4
OkDq9eJLaY5IUho9WIKlmtZP/g5NP1A1+Yi7stoCFK/S76CoszN0fOeks/fx3baMW+4q1qsZZs5D
mVgALJZq7aT+NYGWvPJp0x4Y1mm4ERFzl2DWUn/PCl4Dfvc/eVsViVlK+1fV69r5n47XWwAwnR0/
1ePcPI5KBVy6cJG+A9Vl8iX6K1f9z+Y42F8aZ0QfKNeL+yw0bJSNqxRE3DB/7Sv3RaqORnpfR4b3
rW5y9eDWsfWQlh4GLHWNWgq6sJ+hI/1SEL86xsXeBTZ0r5a8VO4Y/+w0AGKW4TZPntkFd4rtJOco
DdVXVFXqnZzemb+ppdf86tg3AkZkxugwTsaFNdsS1d3SevFsNMd53R2ELbV8l2R1gTIuGlX3JX3q
vV2Gh97X47sacfK/C9Y6UlxuufBIAD8j439Q50CND1Iegnu8l7PFjkumXUEnrBzzuialWPe0ZDzx
akdrzUDTXywzsc6qPcDd3k5hOebNBl5+54SWcky1QseWanAuFnjfK143zb1mmM7JTrLpecLH5dC3
avOZt1EF+uM6Pxg7v6DNo/xuvDd3SBiSjoV1enm128L8BScRsUiTfp7Wx0ubJQ4klWA+1lVVP8Z6
W19MoxruIre1cPf1S2wJOgd9LMCqdHwwM/USWSy/97/Hwfg5iUzlLwWk5XqhLNeQiiusP6d0+Bkq
ivNNs5sMtWNtfg1ttMEZogRPUKjdc7aIiquKn976NLbOLAekTy5UIDDOjcX6GR2Z7c/hdzrgH5AP
lT/1AB9k0EmMsBmEJ4Fr/pWhjKx3/VuANUfTfuo7MMvoFDdvXsucsOsr7QncRgc8B4cleFfOgcU1
37/ouoEH1egskgZqiluc1mU3iTlOzRYgEggPXYKsC/41nzRn8N7y1PumTbHyYPaexz1AvrcO0/pO
kp2B8lzuxN1Vj3uEqTTGZdeuBOpWNK73OYCQvquGUH3oq9L/HNXzd90K9EdJzQsC3NGtJ6nqac4t
0iz/WVJhH5zbtEw/mYXuf/Zn9hILq3ktDcf57J9HP3O+x3wqz+2otmenHYIfhX6uh9r+UYLIwjKn
qi9DMBTfsLnb91bkfmIeeY/JQ/FY+wri+QHkja4Ptd2atxREBTvOOOsuTJbxjNjRxEuE8JoRGX+J
3aGFmFroBN3nrUJj1MahsjvrNGAp+NgtAQ1jOjR4Ix8kKQVs2BaPzYzbFpbVN8BOXDnoKtANGI7u
WLsrHo0lsJHivbmK8ZA71fyJVYBvXRlNP6ZoAXq08DnQgUJyL9W/xfMw/RjryNqPS3605P/v+i6S
S1t93/U5D/C0fRO4CL795/xb/r+d/3/Xl+vq1QBz2zOPZm7F+4EJ+0s5TPWL7pj62V7ykMuoX6Qg
Z/K75kkVhCKbl3LJ+3AsX07krBTvHOt8EyWwFralVzXqiZaR/Z2nYh/t5eZpqyaFY+x5u7qGbxCU
T0rWWhAm4XyNWj0ER4d3/dCjY3PIRq14kmA0eV5F/0XfaU111MNEvQ8qiHh0UpJAoV29b5dAkrah
QLpf01l16JmuofX4n1LJ35JyhOShbXfLIwBtW9Z6pi2d0unNo/tUcrt+9th/oEjmfU/gM9Goyvzq
+XBJ9dH5NNm999NAgI7VQm94slwXw9EEvZUiVSN2X2ETQzy+NqVyMnRv/ooiw3DuOKsInn6BlnWV
a4QZcL6+aq0HnLC9R7/T2Ohazo15xZPOXfsMbsTCdcAwTnrTjnd6HaLZvRjuiKPOaq5jhQXkXCZf
UiBBj1b30QVkBRO9d65mapaI67T+S+YkygsC0d1Bv3jYiCXzjKaLgXYMIuSOuWMIAi8mHuuzUmX9
mckfsvjG78psfyAxMnyNYpzgk67tn6Km1y5q3GZXf0zNxzDQ8cRQyvlLGqa/AR1mvzk4xA7+TjFN
1LGw/n3BT+ZsjF3wWBVN81IsgaEyPAwL5BKXCoa+UJEaIBtWWz5qKbx4JJPV4+AV3aPUl2oYPB0x
jZwwQEOcJlk82YHM4yXbJy8BYh34qjXpM6JDGERYGKMZnTqe8EGrH62gS84V1JqHJINUYYzmfO+4
IIthx9s3Jxuia4GU8c0zI+vKskdx503zcJdV43hV1Ki8ZUaBsY/fR/dJ4yPxNDjufVJOeL3WLJJE
XeKf4rZVcWBQ65PrFSNEV0SXEYDqn9mfKI9p7HQvPmpP6AaDHaTHAQ1U9f3r3GH1g7nz+BZZyCN3
5q7vQhalgkL93LAHvQ9H1fgyui5a3uiefsV7pt9V0TQ++PhQIUGdp4dqCiOUsNCP49sE4cNP5z+S
xj36+JF9Y/e6QdcmWrj2c/QKlvR3ZKvzH0pi/MHCL/RyK2ChPHD1U9bycfYH89wvZ3Bj/DvAgZVY
PIxMqOwJkU4gJn8U4BL1zvzpgTVgCpgNN7RRx+caI/VFjX9GdK1+8KypQwqZN4CZUXnJGg0hGcT7
xscYtRYG5eMlN5XozVc859HRYNOKEXxo9lDuLH+49OkwfTNt5k6aFry5BW+KNuUFsgHq+C0CAHgM
yqG/yFF6nFxrY9DuckcbDqwlFncwgmKmqgsy2PIw5PDb3ZplTggiShWJvcu0lxLJ/FiyVR8z0Sfk
Att5JK+qXHhobODtMxwDH62yxcqxVbovHQaWd6OvZshXcEsy9LZZtxxgeixJFO2849QW+FwuSd2c
IC2ZVnGVpJ/W2g52YrzD5AGSnO0wKVgCPQ/xeyrNqbyNXlLhYEFMgq2OxCQPp3FqNzoQpSEHjfV/
OG5GMKqEoP6/zi3Jd5d28BG4MhLavcvbDpHrj1E532Xpt2YKwzf6XH9XxI511X24FX1uvKqe45+N
IVT2c85jdrwifrar4iIpOcg0vNe2y7wHy1IuSBfNj17XQCls8/ZrPzrVzhic4GcbKG8Qirw/TU07
5S7dATrg+0DL9YgKiPJ2WfybxYwn1EHiP6qojvnsNO23xe5+n1hd+cA6901FxP0BokD1kGtVeELO
dN4lplo9bAVSygDr73omljxF6+zV7gsQGZyblzPIIVJxS/b26OycoWbP8r8X+XBqZUzgC+n+lxSM
KoKZy0W2E0gyHdQLm1/x3cEdFOe+GwMMiLAOxfFF6UMoJLrzbKLk+JzaS++rFSAMzNBd82D6YqmU
uheHpYIHR8W4JFaR+l+TSx5O3cNDtASSBwRTO+KLxi7IUroVSD3Jq2o1O5kDrgCSbG0jP0bIwhy6
eGJ5v6r/iCAueIVaf9eCCfpbX05fnJJJez01/ms+5/0BqFj/oncxapjOmD25BqIqMSJuD5PVD5cC
VC0KjhGYfWyrrlbqoQmy9OKDo0aPeapWp4y57rOK1i4rBqxep1atsLBeZJ/5deGeNW/3a2KjgGLN
pvkDT9FvfpPav0rLv1NZyAxQwoHXlNQJQ+nPRdnayPexyMCGRvd7nLx7P8+LX0YT/1RMVqnpLQHQ
gxqyrB43LBOpBQtJz2zOhs9+PTRomjOBkNLRCctbmEEFlNIcC897v5+bnZTGaZjheYmmnJROrZ0+
1or5I1nOxI5H/pTW1auUxabLmhNCS4zJo6eyVZXHGCch4oE1R08Sk0DNgu+zrlbXLUtiuKGGhxgf
n/WorVR1MuccsxG1kzynCZGbdBt4p4iD7rd623XUIXtozMK+82edunOMKxVMpNcx8Uq2iHw2T7RU
u3lup91UeFRw1iPtnM5IxUiBBKOLatBeWerUijJVp+0YzVd+lXOJst1/T/OuiuXEcMjk5NvZemw6
9r0zlYf1vFLspzGXeFdzthVljx2WeTBsDyLYcnplqKEIwmB9d6AUrJeUHxhmqn/yTPPLmmfIL9gu
PnkJTdB3OvXahO3hH//TVvvv82p/ZgG6DetvWO6CxN792OXHrb9JStaLdmX2FCPsClX8bLWueiuW
alLBN2uWeSQqJRJMcvslarod0g3DHx47Qg9KN5wYbWCnNjYPTRJV+xoDiyCCahY0+U+raCY09MA0
9urVDv357HjdX8Byp0OKsKIa/er1BOtI08aPwkMfzBu6a5i2f9aZ750YM91cJEyjSo8Omj0tUrbe
L1vBIjvudkpNR47QrIkcvuuxxtjgbuXWyRfmmRdIeJ/Npvd2Pa8duh7TW+1XgIu7z1owcjJofihi
J4+92tw7MfzLCtQTCzrHlNWtwtR/hsVwr7DrORVYIk5IMJTLhl+hsOmQwPe9wCNmmuolt0jRXuo2
UZ7VmClviZ/Rc+XfTMYi2MstWcPYQ5NKk4c1T8PEZTcXQ3bdjgpYyTtkNZJL+KYqz1IAB+1nO8O4
qtoeKuf82lSvTWoOzwMDodap0ULPmZIPM5ARxMtifkjwWSkxWcEhB9uDqnNQdmjH3QjV1PTAG1rp
Y6+NOIAtwZT6L/UAjz8rbk4wWKD+CQpWi/dwzMaTXqA1Jnk5CgznGZc1Fkz/k9fNDCSQNNXPFS56
hWv5T9kSIEfhlU713NrINaUtujgjY5jneQmi1Cgv7uRMO0nSgxjPMWoUEIaaNWvLb2zza2S1xp1k
uUqlo0s2ztiFNsVR8iQwdF9nmwjNRqnyrgDFPGNq1gtLtqUX7O9ORX6VC0ueHw4722uNQzvV7Fgv
P1IKo0TNb5aNAOGSZbGs/ug4ymEIwvilKI8FhODnVtOiF/bMf49R5V8HzXhAiDy9HzGrepbAndH6
R9bKOm156dTnmLihzJ+oSqxAafQNPK+7u8RKrGcW+6312C6yj3Ph434Utg0uWi6TNj/FY2i2Sve8
pnFIqk51kZp7cL6Uh6Wl35bBc9y4T7PH6KCfK/aKqs589rxEebKiW7AkjCj+Oxit+nvHquXdZKbL
tBC+D+5/ADO2emOCylE60/XKiRy1sPGuiJ4xvOsey2I6rC1qLqMArHG7QxW5eSrqLHgxWSR70ePi
tfSD8SbVJGBIpu+wBSovkpS6GirrB6sCOS5HSR6MihRKQvLAHG7ce2rgPae54T2jyz3fGUb3I/Br
VEKWfN3Jepyk4p0fuzD/pRoKmFd27sMHqcHI71mNNOMWzbS/YoraixJ49jNkUecZB7HqqIUuXgbj
7DxLgdYi7qmWbM5IUgoQTDEfq5QBI84bCsqxYctWsmHs+4j+N+mt+61uyNopZmaNc071Kj65E4gJ
5CzDlxI2xAF7luRoOCij7Z228k+GZ6Acjn7LC1LP0YvZNnBDjYT1g5H1UNdIMRVavEwkYOwy45aF
m6c+j4w2ygA7PAWzEH9R6vMRHv47tiTR1/uat3j54a3hgb9brFV8zKHvJIZdc8b+9V27sIS6BcIo
MQkGAUouAZNagJOSiXRtd/Z0drzHGMGXYnoLV+DVgvNWGXbX31R9ZpmlZRa7EB+2gDEyVAdJZ8J6
6M3sq7kQj7qFSVMvPwFvIphHtvCPrAphN9QgWRRAd/dOAr1qxxmDo3rR3/hvVE+9X1Gio4HR5Mg+
SnHfzzBEJRojO4PkfxKzzYFwPpt2qOytd8ydsCBJ0BmJXZstRLmLazFiL7dlVeaM9gl2BzDMoC+Y
R2UyFCh23V9TZ/7poxaRFtV5xP7rYGmvAb6Od0XXf3O4rbcIO7BTq5k/wsn0juOCqk04TeHd6HGy
o/zf7W5LTJ4Ae1jh0Qy4VwouaTe10w91EpiXFqO2O9soyqvNJCGp4nqnqN15MO3PKf/askYY+pA6
VJ4wTUCrGZO7CNLPinWIa0jMCyktXxDXzvKwJJYh2nCskAXhu9trdw3KFkFls9FllCjxJel4/+7G
QFHmvtleg4Sio+0VJfNZ72fBrQqtX2YWKkfDui+GerxrQntYA8OMxjtfX+5cNv3INL26g/Jb3Xl5
hei4RHPX67WjRMV6VWISJI5fgXbyUMNYsPPFYsdSGhUEHQYd/9iwSs/Jr1GGEMDCEV3+pgTyh7dk
lxkoy2j4ZvoLh2leMIpyOwrhnEq0nVnwyjNnOmxPRtrplpSYpw3YW0HgpfMu0AkkMBbY3xZYnRme
O9O6JQv2XtqBBNGSHNjiOM1Rcy9ZpW9h7hC4jEbE1qAXRwNb6Xm+fVF8SrWmxn3UyOGALayxNep0
+nBNEPmCJM89XfQhKhMbAwkkGUeoEGuR8rtmSDncMIZsd3Pj9LiiKPF4c9ziYGDT1RbjtAsyrHVD
/KkPqlsxi9FV/8zaz59eOr5p5SKsy3gE39gCwzmo9BNb50c96+GNJg9ZUYU7NMrYKJ3L8N4GC/MQ
+N2e/fZmN0zZY6bxici9yjp4qKze1Krd02WUbKGzslhW3RW5gWVqO6svsO/1yzzgIGS7eNI6X9u6
zU8mmzCg2LseL5YmOEUtRpRmvlP6jP0RYIIHPrh0GvGTqWv2ftIm5egrLbYwvX5C+x95uvmzYabX
vCxZv8OSKGrM79VQ4Vk4pSfkl6KjBdGvaLv7MKjVHR9HmMlhURwaCBlhd4/wK3iSmC1dRWXrNYhZ
VIFLtUeULToN1eIR3RqgcFmiYHN6P5f6gL+x2xxKJCoal7XGfvzdONwYt/ewSuH4uffugymJ9xEG
W34eq+iaYlEaaSxX9yrCt0aMOj6mmVX/O/ZhZKsgqfbjbLlnH60bpWwvrR5yE9Chi0ybO22GcMX/
h6vzWo4U2LLoFxGBSRJ4BcpJVfL+hZBrvHcJXz8L3Zm4EfPS0SqVSlIJMk/us8/a/SzwxcwvnrtJ
lwRBUo/1Pw5b97a2GAbsGEeeqvxgaQuDwBp+/3HWDlQUa0D/8YPiOdm5C/P7jSZz2ETYdNyV2lMw
m+OCR8O+yS8eV95yzN17BQLpSMdTP2OmJT3DJYFBr/hDN0zpMjM/xgCD3djVydoaBcwppp4S7d8Q
kS3Tqct2BZmZHC5Fsv7afDKoejbKlkO25kQ3tTl+tyV0JJNbNDDmibCmZabfmDgk5uiZCBFEz3Xe
k4ArmRNjgjsskBMswVD4mutFIIcNKQJr2Vfm8BqxX4RQXn1ymckHLWnhuHwv2XopTIh1CnDlLBC9
7MvYavsy7qP7BeL62rpfTUGqXqzHn8uk7QeXg+BsTOFWAE7SSq7xyu1tL/nR4LD6tSKb2FDrm9ci
WCBAGtqvQ0QiXCMrPVkGSp6X6fcQF9zAWoowSqanxXD3BOFiH0mwYmlCp9vKCUnLv/PWGPdrq8Zw
SYpmr7kviVZVvp2V0a4rKvSZqdrbUqvPa8ILzgPKYGoYt7HKBtCUy2nUPzn5J4G3ONNu7B77nKjW
jrwu9Pyd9Jp3Y5jAswBIci1Cj4fpBUeuBewoSwJSPEufatAIVvirvkdgqj8sqvQzJznaQtP9CWSX
zMQLILFWYJIE81VQH7V6WGWkr7gQQ3VjPBpWbPO55TX2ps8objugTvVPtr6tZg58rUi+MeeWYW8+
E6H4POGXpOsCLXW+9kCmbr2NQY1uiNamltFBMsMELCPzH/INCBP5ns32Ta1o2hfeWZg8rTTmi6VT
/bOmZ7uJ1OGh6c/ROhIgWy0H4nkl6bJVcly+SM5Gr37Kq/HDGAmU14flTmRU/uO64XprhECi0Wn0
CVboCsjkiGcYsGHMNRF09QgQLPuceJP8riEUWLO0U6MoshJhtMFw4L3Xw8JB8CdS4Npq9l1pR/dk
Gw47WjtZoFrnWaoytKqRhUADQ1sUb2TcF6Hh0fDuuyH1+758xS/KkOPAGVrlKXlJuDdlR5DwlhOL
M1rteq14AeZ/DzrN9fvXSUKga9Ocufv55KbmT63lP2VqfvetRVhgB5lf5wyFwn2o5nHZuyXNgtTA
y+4W+IiSJX4zUEFVCexvXupHPWtv2k2oqpatEftr9Q7RCzM/cIJVtp+ED/eu2ylNbuPOze2UZH5a
S9SSzajbxupUG2wKJR4hCbwP1gurpoyDzDh1ZXrrYMTwm6K+KfP6X2k5p7aVn33KwUuJu8QtylDo
xRGjCnpQNJDXMkfM1bvz1UCaWQyqOmxxoO9GK4PIM095KDXS6E1tWHzNrlQYWdq3C9koiSaM6Km1
E4RKmYMjD4vqnoh5ow1digMqwMFeUTKT6rlS+l6Q6r13E4l/GM9KanOZafWbp9fZ1RTEibsxxB4m
K4E2Xrws61CE8Geekm79rpV8NevlfpKBWcp2L2N1WUFz5hLyXE/+pCHlpQZj7dY9nMHapKMm+lMe
Rdi05WFOtdBNybp/X9Lmw4uLJ9mMZyXxNOrzSzIUxx4PTq64JrKh34NkA00znRPAgRjaAKN1hR3m
DSdwrQutjvsTqrxdHNu+nhFxF5hx8KGBBpBdEdsfy6A+yKYufafQnnsXkM2Qmu99mX/P4PSsVr0z
X/aLbRdfrHVYp/Q0ivJpYYw8KPT6oRmBl6dwmKYcRzXvx6MgROxQ0wbA82ehHfXrgQYkMLX+FI/j
PZlGZAi66OPz4Pz2ogdNwQ5LxjZR75UA+QtA2dfETOSlXoFtKs7mUN3noHl8Y53tnfC8g5Le6b3s
AfRBGzrVyh7g7eeY5RfsEQk5mqSxXxOKUd8wN4yFzwGbbnJHNhHKDqrwYH/r5XDO9flt5Ifi6Pea
YsKA9Fm8eJ12zcr3iLms8cfR4a2PbwyS6WvbPAzZfFR1tO+P/Vzte94WFglO/vQOlU9vL6X+n0EB
O81Nikp1HMhT03uCxZR3zmtYn6OV00+p9nPK3Tu70W9REKGc40+rVPcqx+FsesPd6BYBeQ73zRB/
2CXnRkbIiG6Yi3eHmXr4pPUU0Joh5UEQ/blybdARABtfUTZ0xkxFo3aupWMwHg+Cc8bJ47RclzdE
j3bUAamOVsXtMr7KAVF5LVzlw+G5LTLV+60DEVAXGI6sMn6qZfHbDKrzy6GYw9YbSYxk6LBL9NOk
ew+ORRG5JJCzq3i6tnqq7GaMPsaB+24dzb0E5u3008VCvYOckocg7qRW0A1tI1CieKdA7r7CIMTo
FCOhWWiH3WTxJju8jUSerCzoRhmOpuMx8O+6/pTNZVg+9iWMqCnX9L1pwWzou/SBAPghgm3PBkcl
ee/96GoczwYgMk5j9tGNhidNLGA3vfFDDJDGFy3F9zJ+dL23jyeQon1KRrGXe2GBRNDR4CgwxoeV
rnHzUIS1IgvaGEVg1PUSxTo/luvkngiZfHVS4D3s4OPU/BgDtfEyc3vW8HWy9Cy0moS5GYZixuXS
pg8Gy0/IdBKuJvJ71rQ9x2n9j5DRxBfGSFvJeo56l6CS6suAXOeuHVMSBolgUeqSz1ldxri9lhSL
8VDdTB5NQ/JFQF1dGCB6odZ+cWlaBHa8ZUWY6nuxOQHk7qRuXI+tRi5h7o5bwiC7uSRAKuvhqLav
udlyd8yB7Fb91p5KRTFe5L5wqcFkgW8jTv9N6NnDtV1vhCxbwXtT87NdzzvDtBWFFaEZqQPbQY53
2qyaU6rld1ZMQU4mbWXa1cFCmWrbdaagTaYDQ9pWL8sQQehZJvEXfCvYqTmevcRouQO4aLR/iH6f
aZ2fImkpkoEHupU3ZQPGDMS98AvctsfVjruwh4jpzVmQrfalGz28qeOvrV0RtXxOCWatEKEBPuK9
y5sdo4x32STEXq/adyALV2O1QnyuN0TzRysIrlaewbB+nTw3wqESwgPlIhL4rR5Td9YpmEks6JV7
wLRkEw3pzEEmGe6RC1Mh9mc2goCc5oXMdmnuhbU8mbo8txl3YMI7nAtCJehK/tpONIXFAHG43CWG
PKRSfazqCufMc4Ej1ScXpN2VBu8TUeI3TGJgG1k5r0tmlYZlk+DtVw0y3+ZtC6CHvJn9tWbsJYFH
vmdrj6IW+wnA7bZI1T4cVEahFgzUh40uR/pHzsKmWdegA9+nxPoypbbsI3MClswIKURDjqdFAd6O
itD2uPprjdkBChNiExPmV6jxhzSBkZRb/yw5VL5UyP021CTWTSREG7ygqd+nrm5ClXPCnJRTX/O4
Shzb/ERw+SVDubmecrrWJo37haii3DQeAPaVIVYZBigtI9Tz2t6+YJeiEYemSWPfzQ/ChktrKHV0
jMmlDsiaANRcDz1leMuMFhz1cK2lXG11J/y+aJ6zomIcSV4BxgzXmvp5HjxSfREpfFkkh5nEcaid
643Ewt6In8XwvptyzUKMbA2X6XjvVPO708/fkESP67IE0jQ+apXa0JJnEL0MX0Sqs+GTzFVAH0Rv
xOOUO/dj7zKWkZWXyR1poLQ6jWzvPbMHEu1L6ykaHkahg+qGIUqCGIk7uhOFKqkuhS3OwpDcuvFA
nhN9jE53bhtOHVNdzWGS6ncEjjybE6mY3ljt42R5SCJ7wgvo3NNQIcAli2A2r2+u9+BKDZOIubH4
ykEFw5BRYFNggq+Lw8yswwWKLTHn/tSN9BuSg9ZUl6p4Bpvn0eyMjlyTQdck1k5lBiexyeCpZlrt
NFNagXvVxwA7Ef3wLpAN7o14TipnN7f6m1YUtFpG8xApmHsqIgyvAIPWOmMQT8N30mK9t60T9UVf
FRQYs+PbVJWcvuZbPT9RSdtQhwtSqlIvMOpJ8m3IQyg8LYjw5latZQSum/0sTvKW0KdclrEMtAk2
YOaZy8lZXmuRFrvIPBSChnTFHCozqPFOkgNTi/Etr+JNoebkH2X81TzZBWwI9Eo6A6WVvDrtkDFE
usj8WSl2b5tU730zU3JMcqBN2NMeTgiJ9hwPhvJPE5GRkSfNzRAne4sgkb23qOsmN78KjYHdJIP8
vvGG2uEbR9IzDfF6r+FR8Vvu+J2nOZwNPW6lee5vqmXvQQFeFuR2/FxtGOUxdLaascCWSYSCrlbW
M/tXRGghafpTR8VZdzSg5llDslBk03pK+2MCYMPHtOT4XW3+zBbYqeLZkE51iGvjwzG0o7Mq9BMP
N4/V/NQ1qFN43T/wZj6pqOd9ayY3K8hhyL55HpAGC4Vgve0SIlzvFLsptyIDh9Unlhis39M/8i1v
Io+I5ZQ1yiDovJycF89Q10sHjATOHFnyVnc7deKz4o8FEuU+zT3zoG2Ry0mznAtbh/qeVuM+TTmn
6dT+TTO/cI9iA8FUvy2HctfFy4Gvows+xoBvkxOxQs+5YWohCViHFwZJI39uI9xDP556bV3rFW37
ySlHqk2MqfaK44zoakYnrovc45jKEhVZFLzcm5hs0XrbDnvNuy7Nj9bAS1XimUCwfah58/xqtu61
IkcyFNbbRN/SiOcpJP1n46l48TmxxVO8yqNRUKCLmFA+VicqAEh7nGFdE3ZrO1oYjSEJI1jdeUl8
3/yy8EZ0fmYmK1Uy3ReCk5rsmKfJZmJRhP6WdAQ1LGZNHtT8BIC02OPhusuc6UxbgUE/rbgRRTyE
HALP80ZuXaxH4zOu3E9n7F96nQszt1/Ivng0ZRWKmJxCIoChgBMku1z1HXcLY104xI+9pb+Ng/2l
ORO6Mk633iK7LtMRYzL2f2dNLSYmplM73uQtHHAWAGxwG7zZeI+2w6urxecVUiFI7XNuyhXhrv9u
WrVvHe2lIJLYdxJrDuaawlu3cTNEXC1UMWNVe4yKC923RXFVR8NXJRihSMYVKCX2p258dApxbZWy
D0xtpKaqsN/rAKpVpmmh2PJ5R8/YMQpOFH1WfydlcgRccdWlyV7P7Z/E7dCpOrqAJKkSpZgezKW5
ySWBol1bnJqJyNRRb3a4wj9zo8cuapLQbae7LKfxnA3436IKcLC940e4HpNbJ60wCc/nSjPgO0kj
8Rl6jGbrIRoYoYiif2ulPZlECSlZJ09a/gEzsbJXM9BiHTfWbN4ssMdCazC+nXE4mV76WM901pkA
/Bmi7c1Oio/FmF7zirlq0hagX9X8zul8s+Tzpc6w50XxJyXEJ8Gqie/U095ulo+x2ebydDZyrfRw
BK417HETtx21+aZUqgNdvCS0FqRZPTUJgDdRE5IPzyaRIu+rc1kQp1TbD6U7Czro2vsaz2e9BSHt
VReTJVw47mGoazcoZyB31bBL5/QtLToR/Gvt5tu2iq+oafBamvV9Ca1xcEoWF9mRtmQP4PGu12re
ReTH43JiVttorpkzejS1CXM6k79MWRyXGSxhQjZolumIemM1cTXiOV+FFer0VGFwxcyCVHOgB8Oq
MpIS03y/xs41E5SfUrQfxbreTnC+aKvJC3fIq8yhtWlj6FU1Hkw3PphdFjjziOFYIy0qW28YXrqC
WrseWtva2eAN2H8M8iiLwDW5u6ZVn45kOkDRxwau3BHIOr9UY3kPykG8cdBTfIuKjqu4uljFyyjy
kADVuy4Z3pKJFvh2Ca4LEVMYS/R9LLlQmJ+4WYvogCL+FjnDDcrtbQQon1MCc2hFa+xIIbouRPk4
JOZ7qaTgoJdQ1jJP5XpQnsTAxlilj39WgVhHlEE8bo6cxh4J1X5rhuyb0+8TU6DDCWw+mcprFDL3
8mY3566J3ikP8GMklCgRQv1Zo5HTGYStjIud79zSPOIyQtbLFouSoY3Jh9TOtdNoN5w1X1WJtruO
zp687CqsbTlzplfevlxB0ayiyI9Vd6lqjQYBL7Bzc+2bc6+/MAsh0sg9qlVjbrIEWUlIVqzc+GpK
Zw6NkBPo7WtBk9nEFi/2YelL40or6GC1TCLQiXA4qLmJzniGcVgWrz0xHpf63UIGkzKs8kFbeqDx
Tt4f/j78z2Ng6DPuy76IQocRDkD8jcleNRA27pQ1WQZb+pN6c0UKjJsAC+moJWi95VQ7jKQz5PQh
0ZENgf/UsUbtyO+zXw0K1VFEKH1A7DnavKxF1x8mKvRuZg+bOgTIdHgkX/hzHIptsovdZ9XmkzAm
7+BE/xwyO4OlMD7xkbHX9NjdMl3E5BwX79oIULW2KO3lbPxGlctNQ4VdRtGXlYkxQCJyQ7ABwrOA
OOsVv5NkWXLbq3TeSrZEu04cPHyR85145vfUY99eWISjMTpBYgaQjmI1eOarlwP9tvfNol3a7dul
WwfGktinZsj3nvsCPw/sYUWyxFoF05KdV10+lM1tk4nJz4r5sYrpPheue+oagaTp3OYm0+SO+9Mp
G4h/3N4tdnGfba0DTyuRDVV3LfR4DvrO4o7wSIFnquyKfIwqbONW0cMfQorrmdvaOlWTIFDH5vR2
tOJEAJvA2aFLiASG08BEzS0HQmPc7TK7ue2y6U2VW9CiyqZDZJX/5nTtLwOkjRh5W7c5KVuxxwa7
WPQHLGvnJfpbujgXL/5n9hY92Y48NJcDZ5O6Fctj9ljOL5GVQhdyOaMlsRX7jFj7aoDloGoVuF7G
2dmxZ5+e6iFLdeM191itYcdyukViUSX5UEZ6LUbUFzmJG87YT1IvX/vSLXZaJ1KMFvEbjBFG2F3z
wDSTHmD0YBncTIcOsUMoh4hUY7DJnrvJZFjd5G9sbt3WVSMY0s7zA0GmfJV5bdEL2+uu/FyZ5C9n
pMpoorkCQoURdzru86A4w2nkLrlV4Qa5lAYTTdOTUQAE1C2QL1PdYKtCsLKbnzxrYb9U87FY0JmN
wvZOpjgN5TD6S0xjql8Rnxwn/xwR+dhtas2vMD30RZ2c4mzaCmjz3WbExUetjMGdqO5OL0saK6b9
VW+tp+ijRWEJjFyjdh3OPZolNtnuKmY0cKQYuY8kV2VVI3aOOnMn083EfF2AR6XZeZUNJX2h7SG3
xJqxRfFL13GmX8YFAxkhP3QJlArKO191+Xjfkpke9sQbbUD+a3T5S2y3QTGi2yiIGsaMrEkt1Zyy
qYX4wY6QtCIK2jHVL8Os70tqSn9xmJxOVxLLhX7rNcI6CH1s9xAiT2ubOb7Mq11iEtiyxmwOcSz6
6xm9PXcxuGe5epEVJlN9eKZrxt+/WrH+oMhGaZ9dFTWyOudWOLWZJHpl2sNigCLRVul5cOifth2i
fWMpjaFYeJCFV+7WwWIznvs3ED27yt7qz5rRuHU62TkraZHWL5VcraNj1riZRb1ciX7rCXXYaYjf
wMPn5B11bUGeOLMbO5FwWWizYAC7RwjkRuOYJe2XsujKwDGqKAC5UuHlZOq1yQIi2yoAUNsteVso
vkW+cAtbRWcHQogtT6E92yJ7HSTvbWQM8pilOQYmbnvGfF46yW/c2nxL5olQYmLJskZLRrrTq+3Z
GIvz8gzqU13H9b2OhMIVVfkRf5VdkvfgvvuO4x7f22iWPUEjE11nqiyHXs9Ouk0dZPF0FBzciRcu
iVgdRXWgWWzBiNl706VOCG9hVvZTl2J4KM1oN2XLqzUzdTk503MfMeuJDag7VATRsEQPtypdeZL2
T5AShKwTfzWWHEPHHa9ieqgIh54JGCVekM1l8wO/mbdoye4mfdQIn3aZgJlcYjcqBhPaBj+tiUJn
EjYykrBZcSXbEbg1biSm/puLWAaWG1WZJ0Al9UpZYXPNicb4UbH9qZv/JrX+gJ4h3AJQuN3erb3U
IeNE6NDRJ/AtvlqYcq8XTFDQMoRe0zNkgu6hzdPNTI9ZkuKTJdOuT7R3rxPubjQ6AtfSvL7Q+XN2
xeqSjifo6dD2CnSDSodzDsO9VKycaw+AfUQAEyMP2bZPmRUtVzLS6W1w9BEVlhwnrtVegwWPD/lx
0Ap937l3MC4oDPXlZVLGce11VGHVPQ8THRE5D4EZV32gZs+gUCxWfvr4kvTDeyFpkVn/zCm9cznt
cwhmV5wmhdWI48CoaEAnnkbNfuyYG7+NySPRasKsCXcK51776erp3YrJ9SqiSz7irRTjz+wi6DcZ
EjzuyqcBUYC8Nw/ubyURP6znKeJ4mEFv2DGg86lt02uJs1wrh+iCMsvuNdFAz7cXLrm1qf0aK0po
TJz5nI2J3zfVr27NX8OkU7HI+Wiw9hw26PZcF194N0ivhH5Kv5eTsel0D/xGGVdVkiG/2MUhAYGL
2TDMtexY6gQ6d5F11/ZedlX3XNtWG8a8yf7SeNgDaYIbrWfvkmGebxp3Z+GeDV0lSNsYP5elvmWH
zaiCLV80jM91dYUPpNkv2TawO3DuILQNg/za/GQMWXFUyB5N3YuCpEV6TWo75X8IJ0Vcj7eVZDJX
+0Zrnz+0+Ej3VQftJG6mnjbbqqpvx9nYLIKjUddjrJv4qxj6eoi9tb9Nt39s1LcSJ+3V30OyaIky
Qnlocslv228RNJE6ltgf8eSarKUEq7uaB8W/m5awaVmHo8Z4ysY04zrQX3vwEqFhmk4QW0dXSjsU
q/cap4lgyg1Nu+7LeddFHGTKmTmIzO9U3Z5a1T9NTrMezMxKd1NX3CgsY/SO6c5ZXdEeuHkINnbH
HI6woldLJ44SjjWWKX0wFajDO6vrx5upcR+Kije0Wgu/bIzuZvCGhgzvvcum7zYwWQbaG1DHbrto
QeRHZhwS9TWPBhRxh7Z8NhovlsRZ2PQfTQvJhYkuSqFy53XObUlHLGxW0QcUrbuI0cGJFivMnC1o
Y/7NuiWM5DQQX3iVd6PaA/7GuRjdeGt8iSVnFY5l+9xskmDWcvQYY74yyB+gyFG/LLnAoxz3zrC6
+3bMkWFk/FIs9D8F+1IMQbrTln+K/OAssoyb1LamcKjKeK8VJCO0hvvPsfFolsOLGqbIF2CQA2fR
A6dfWJ+t9Uco99hZxGRn/xzJBbqWxXermK3VnYHaTyPEqFri69lqnrscM8XAxWX2T8xxXHsdDp84
SnZR2kHxGE3f8cT3NnFCIQ6dpPdMK4hM52zivC7ov+ymWJ48LD9XDCo+G1vMeNxodNtr3gBH/PQF
w5bMEdWIr3sVuUBtsuLJk/SpTYeMIlggV7JebieL7oEtovfkDgcKq0oQzetuNLHuT91lGfPigC3j
tEzRLXEhjL6gReSGwqrj8JrxsryWlf3breoixHhLlQq2OLnOI57B1alhCOr3uRi5urfqjD7KrcwS
QTnblygn1rG1h5OhyEEv1aO2rMZlxAtk4gPe1+mx7ChxB8/6NXNr9CvZv2r1sKJz5WwGvG8mk5kt
pqfOTa4Hemlobp+mGIazQVhslrjLXhsGL+zXOvBEwtWS3heQGYKYtb7uDmCVTngm2cpz3WS+v/ko
JHFikbJInNZ+Y3v8zEX+NXTJytVvHuaWv4tICS8kb30v1/4jthAhs2wbp8/ooFlkPJm1GwcCRBkK
Ax1bm7d56qY9xidW2KtsyJ75+z84X13TeWGMXoBMi+jfe7qvzRyr7PhX9eqhN53fphhe3aV/pAsR
BWamwcl3CM7yIEq1EccBYWzuHfqoGqnBUmDJJvLA9cdybTny63Sdnci6BpT2ZUSzG7QVPrGtm1UN
jOdzUitCYndOk5LAH64Wazk43EFVXB9KFu5Iam/WmP4DblahPLfqUOvY2hh/T7rfyulfyZlCja7q
21bsjYidkzUdurJ3LMUE/bj6MnMXb7rajW6KpU4XDbkMzJ02W/yMtmCwi4wfx/yloenuktW7KCxp
YWWARsB6nbY6nl4vuVL2avhZmlyaWiO10irPkmm1vGrLw7DY+g7bnE11MQdjJQ/GrGJoY01LBEv7
YPLCENa4/XNx1XEojZnoJN0xYfDaawdW+MPSZL9J3W7QqeFkVRq/N6mcQqLiUN5yCNsy0Jb5xVgT
7xplI1A92eOunRo75VRPSdPdWSNBEGCq+THScC7xurqo5cx72xeZcxRqaZcH6aITXGXlZ5h699i/
gf6pho6VoomhCHfCOXVoB63Zzc3tsOrGdVVO+7nS4rDNKcqa/lhXBnUrmnBapfz1VLVzk/WSlixA
UdJWO70ZrmKX4PZYJ3YBx5Hhaf3OKzTGlae3QnW7buopAYb4TjMo+ueq/olp6LUZYZRerKWhtpif
cmhvhT4cS69YdoNBvVsMuUQPshgWKiCyRPPdEFtfjbiOLVZNcgId2mH/PDwOtbAZc5+8XzJSPhG/
ROu+0EE5KGLgmGm5tjiUJjFlhIrNWwZWbpNZv03nEbeHcWriotwbyAOylHfK9DYrD+Vo0xKkuOB1
bTrztVfpEw5LylE4VPYwMahRyZtqtR4jK3sQrCl71xkPebcevMa4itjJGRYNxpoGGdGUuyxDjSSx
M0s732yVFWKj5CM3pthp8MX0Jao5s9xpnRyWydg7w0BVgtjokVngN1pxFqr7ibLpJ+/pVWSrb7QP
RTuO3DSM/EX1m5nIn1TZv+NUw+s3Q0svmgPwe/plC2CFllO7TL6QZGnYN1WHeKbdWvX6lNjOS+ao
o25apzahVNUG8wx+h3EPgUdnZEO0e3f0z/8Moe1avWHDAA0xeWJvt+yw+vzVVWAD8y9hCXLY8hOi
7r10UOKKoX5dIy/sllUcksF49shhbVvvPRk3R3yanLUZIwVGO1IgSnW2S3JPaxOBu3SfdShuY1Tf
AjyacF5Nj+2EFjPEDMPWjrwwOEagXdQ8lAwy+N66nKvRC9PVJkWJp9AxOVtwUmizunvb7R4su/zs
erLKNN2BtY8hTZ+ePIG8bHmMFdju4zwYFGx2yJJLBxpGAjZc8ZwT0Mm4CXgx2+o+K30MNVyqLamh
KjVvpeGQGQo3MENzH5vouG159AVe1yq3fZFUzKYz6hO19n1r9Td2p9yAXiPHbkLrfK217opR9rsK
T8/s4nxUw7U50g2Oaad02jckB6Ie0Vb9uYMgiS/VdPjTzvTLi8LgXOqckOBZG1OjYV9bD6MxvpQ6
EhhUpG0i/aAx2N17kqKEQnFmWmVrA8KTSsFO6PGCOED1G/UfrWvsx06cR8eBh9KQDJmzZgO0cGoE
zXG4zI0YLkadjhcEiJW23qwdsY/Mfq816lT2onnIhJY/cKze/v/3QN0z/winiG1TRrAgoyQ2gs7W
+8P/fponamraEWvY3v49hB2APoQt3v/7ItkcZ6zjrtrZa988oMO0D9jFHhsdeMffQxbxrjetpx//
84TtWQUBpnt+2iT87wshpDOlP5va6e95mK3VvWqJr99e9e8fZkuOCQOVtK35yf4e62U/BDjsbDAu
//dYkbqBAdTn9u8ZsLsW3C4Zgradz7dCTf/7D2e7e1dU89X/e1xQG4DSmWlo/d/zjVZCsRBn+qTm
zX8fLohWu4lxGP296N/jRb0QPZXYd5xF9o3ZRncZmZ5PbYRxqm7m4ervQ+nV+ZYBt+5SlY1PXhcX
12aLlljF88jOMbj3ZCAEBeM3Q1A56jLrLL5/X7p0Xh/EmPVOfx9mhZcdGGwQ4X9eOI7mM1mFiGbb
t+0KqHO58Z+n/n0r12te6bqIy993mlMiG9fIjREkePo8tuWR47QW/H2YMnl6mT3zuWw1fg5dv7Va
o3/8ex2Dr0TK6Nrz3wvZFaa+tvKi/d9nh8wOFjy9TNUU9f3fP3bRdvu849YClZUkwShrWBdz2Qd/
n8bRXN/zDdNjRwYzq/j2nDJdE1xXNLX++zp5vyjOA9UBkcLcD4OV3iKxJ/t6VsUdLfjNOdA09yDq
nLCO0+khB6kZ9lAVHpeulUHE9M0TtVcXxLMsXgbUN+47e35NVnh2TmE7b5WyK7/QxvpDdM0vobKM
S3bVqztl5bdqKsYGM+unWjGyF279b1BUFCU9FTocdTDpDQvHqt9FiorG786oVVhySyg0QmbYD4gm
ptyZePZaHxJ6Ib80Iq6tYW1/is65d3D4f6Vz9u5WSfepcyageuu9d5PerZ9nxbJPm5hoFM9o7wmT
h6tZOCxBW+Dy32Nx3jBSuWoUP1Pb3v99wogNh0UianZ/H/59oksRh7K40Ch3eKn/PK+J1U5iMQv/
Phy2F6gd091Nyv0fxs5rOW5kS9evsqOvD/Yg4XFiei7Ke7JoREk3CLbEhvceT38+JNWixO7RPiEF
AmmAQoGoROZav0FR7/tn4PWcA58mj2b2ZR4sp8pWN4ouUCGe+8jzu+QEt0Npdq+XKhuy2mu3WU1O
S3aR5x8UFZx/F5Dvz0vwbDDSd1MXYxdJCvQGt6B015ZmhCVoEZz5mSnrRhmie0QMwmUlzOZzmigX
zSx6nxzxdXK84M8yNZ8BeLtPvaU5WCA30GZ7OyGq4pZHJcv1o631zobFa8fvP9XIi+vdx97rPpo5
Ui6BuYY9wB9oiqdrZhfWp8HS8qXv99OdK8J841opcjtp3R1A9ztbXJu9G2xN65VexuoHEIURgknB
banGd9mkaRe9SBFa0K2e1AS5wDYOygsPDokiP48vMUunrY7WwjmOjWTblqikJBkJrjTux3Ns6s1W
z0AVZAbJ/9YQ6Vm0o7ZF2cY/C1eztvxQ7FMcQwTIGXD5lR0yQCfbAmr/Tjej4MpshCmdsK0vfnJA
V8L62rAOX9SNP97JrqE5KURl/uo6dPW7rjo05zsVj+9t15iMvm18D3oqOuF9tu09tE1RWyacIesI
eG67suiDdY9d6KqoVLJ+Xn9NtRpn5cib1lo49Ve5wV7WXurISWxkUcz9RAcT19cLc1swtGHcHRHL
RtXH32thObweF0QElR3Nqw4kwb9OuPkhVEWkH6z/bVO4yN7AU2I16OxyXFTAWPaQgeElXHVUhVeA
doa1rOtzx7syuwejj+ImOSH6yTq711f9iDyTLPWBl16QKNvJkjwR/DR3F+GeB5yZc8iNaZgexs38
ht7qwHNWpHItbd9+70f+Y6UhbXcjqwrXyZB0q3Z5hYX6kCTNStV60BUEUJqNEhn87bCDDNawEeFj
KlNMLEurb2xeCwAB5kpik/HytVyXFQJ8xHFfe8oiwvmEmubN2ylkQ276zY1FSh3NaQcZmL6+Ed6o
7mTgPlMSLoIH83+p9E1L3SmCEL88UHaUG9kAD5V08HzwNBXAx2PX2vvzArQMKv3SEf+58dMSWAuq
gZ+JGtYkecz8VisQqjAn+Dh5S8JRt7OXTMvda+hDvHFL4umyPrXde+Q+1Ht3nu6WJbQYJWjpn+XH
vEAVyhxxm/bGrFzL+jZgRdS3xRNZHBtxogF71YjUZWpiOSuCXjnWNk/TQu42I86l2dAhZW4qR1lV
RTGtsvy6K2vf2jsX4lqSKn++q5fFd3Wm5oh9Wsbr3iGGiu/VeAy08dtGVetr2PJdJwO8eBrY5kcR
QT5Qi7j4TNLuq2kU1rNiZx8aIZq9YenG1hFRsHZTHdUPNOA/GLkgfQbDI9McxlNfoMtUJeETjpeY
GjNggspQ1rU+Hh1Utrwx0legwhn/suEylmX6MhaIera19tE3axUEae6wYu+VQ/+000SHrKhK6n6h
9rq/89KMpXUDtcvR0ufCFZ/wJ1fuEMzOj5mGzGBoTwAShnZTpkXy1Kkk0UYlERsFCtdny1tygnTd
PnWVXxxEWSUbFYLYPm/99IMzjnuCkdmz6PUc1pPnHdOgi+48w/9TftykOfwFyyG/sfO0u3g+WYZh
PmC+DhCU5LQisIGZ5Rtb5CT/iJAkPcuNng3tuTRa4LWmg8SBwiq9BCB51rXQGBayD1zOeReYNhw4
4/it+P0UsntaFE9pmuS7t1MnOrBgQ+madVtCDRiGaY9ui3uRpSyGgGZ3yN7LYlSBYgGeuu+d+mKT
EGz2NREQ0GFquMxLpXoaO/KqUWaUn+yJvHU4JPVznqRPwDz6L1g0n1vmoy91Z0HJynwc7PNpkTvQ
BBYKC/k5HO368FvSAYSM4xsz3T6FJ97AU57F5XK7RGFOE8UixFp6K4tvDXGipPggg7PsCHffhB+U
DhtxHUHqk2MFpbupCyC+/WDV+0BvD7IkN7KLOfeTxXJmFxm9T7yssa/hoCr7zIHXlcJSZ5XeIaKg
Qb5ahXOz7FMpnrpMEmKilWnSh9fqF5b0yuH1EE0ky0rzzZvXzvydLgJnCbMy7SuEIU7y/TNej++9
tOLJ4jNqIAXHoWj6zbIBh33nx2l2581LjlCtwOp8r3PqtlnFhMCA7iAJB3NFu61UxzmVWlSd4LI8
sSY2H1RoVeiNWbdFbSMpG4Ent3kQT7LRRNV+BQ6k2KkFOMGm04ttZoN3TRrdfwy93F4XHeIIWjTA
o4LeiXlOB9VtSK2HKQFl4+a+8rIhv+a9ZB1TUr1qzIeUc60ByManwdSDVRElEIhACtwTzVwPnOtW
N3Xzfqo8Aqe2xgoTkh1rc0TddaOJFrLV1sl0jo3tnUjPIzAahsmlqK3qYoNYI4VehX+Udnqossj8
UOmFDafCRw5kSsOnQiGAMHewfz6SXGpNUN0J/gAv8nqkxYi1LMZauyW3RMTdLpOHPoGhhIBneI08
D90o0eSkSBJ724+Wdox4RwCHSVsy2lF+YnxrtmOq2heD+7O241i/5gn2d6Gq2A/DLFmEHu+iLA1n
W7feNC7S2YOhtUdxJtWZELhEdWuuykDwn4t589qvqYwcbwvl2xGypRlHHJJ7w8OCEHI7Oe41iMT2
ztLb4L6w0KwIEXpby6Lc0MGwrfaOmf3MAkJ46K2DrKODMAgHEgHp957bGjjTdv7RypLq3Ad9uo7T
pPmghdEX+acW+p+h2QdfI55VgukjRhfzMQ5SRUdjPiaxiSlUkVF/mPQ5fdB7L0b2ekzmJmKhOem3
Y0oLXEqcZEcoVe5RNKN7JOVJfqvXSEiUUeZvYt4NFW7YNGWy6f0uk2B9pbThJhnKtMWkwIDHh6vu
oubbo/KMj/roI8KwMFWHbTZXvG2aJMQAGNTrwwSRdt0OOK7X4aCf8kyL16EZKU+Q5G96nsKvZtjd
GnWvP8FbyEiL13/r6qXtjZy6GsFwW7jht67vzmpMKh7reRkTRnzWqkx/VL2qePC7Hwph9yw6S3tt
Ee4PLe+PKdyi39aVBwhlKjucxWt14B0L45+EqGqs5W4sEAQI503hRihMOjcqul3HKp7Xa3I3Q4NW
wVP151pZRhm+Okw6IWt3VA6Z6R+hjBjbhFTxgay8cpD1EN8JnspKkQ4Oushzb5J+braQvVpLtOZO
dqhlrdyVm9IxyZXZbbQoUM741l+2jML/3LpVcBwZ5299fhq7ZCAwJ9Iyu/Uykd3KPWahHxqSqYe3
+sHzxc7RSdzLQ3/uC9r0W98G7d4FGgctssOOf5YbE6FPnqPUWNtlinZJ08L9lrtvfeqRdMf7PrLZ
Uk3EWjqMZUJghv6Dgvj7Mcsalfj0vKspIL7kntzUPu8u4EnB4q2u05yxPL+VY2uKN1GKjpk8GIoj
Sk3vzkO4kiRNXVsMVw45sh/OwcTJXmbjoIKvKeBqIdfXueEtQgbZra8G2W2ZjDYccU9fuaOW/tiw
azoE/N5qC123V2Ra9ZU8UG6QVs5u610195QVdQ8+zGLKsYWnkeI08zSRbjxjhlAuZBEqU76tdZSW
ZFEzoIwqcDVPshha4YoXpPZQuJp2G6fGg6zuQ7RbGwMPuWjMxqdakOplCWHvZatiqjc4aU5XjLKN
+zqbXk/tJkZ77KO2QE+Jg8h4jGt0hViPzpclEtQEc1PRLz2+Sk+ahzPJ36/WmK+WaViwIZM0PL1d
rTxlzNWmNQLNJSz9rVRCT3ldbJrcBxc9i6W/qqPPeupvxbIOYKK5QGhkq2yYhoSRXZYTNfuUiCTb
ydKYlkeGSig+iVi7EXNdaIFheIu227CqiWevh9oegTIF6dJDqOCSMxXCOskzST9UyGfJ3q8H2noA
drp0Zl+P8NZU6vAWvJnP0qK/xvhfnBCQP7bK4DypGh8/ugOsI9e9Lbv4sZ6rMxeeTRWTTm/a2Hka
Gj1aEogPT7K1sSI8Mcb4gy9ATzcGFjtDrzhPFaSxTVZFw0YepWk94cg2ii6ukrgfpugkP9JROvWE
0isZwPmjvCgikVtlylYWx3j8NOE7i4ZVXTzUvreWH+k25MbEhPN12yXaBwPWWBw65ybRyXioKuRi
jKzOOGXb5740yb1EwvLAhRr345gYyA19bx4UMAxvh0zTNDKIIrFv8mrVTVgnQXfvB213j9ESocME
cKjnU0TyBgOZfnx+6yFa77GP9OQs++N6Um/1DqKlLFbzCecs7nwueUxfpeYSTRF36+rmtmnH6mbI
4NszAQBqXyn8WlVEMlvd8r8G1zbo8q94OKXgBP3Za8CAbTs1DkT/Pno0rfoPV1eyr7GnAX+xyo+6
ZpbrBmXCE9FI61xMosQDybU/R0q5kl1Lhzyf1qvO3ZTgDTeqIW8Ss+rvpsLtFvLzLEiKSWeVz14B
VFEpByZjSmwea0iV6zy0nCeAA2fZtYm0T52jwkHULMFFEdGR3yH3+nJps4766zvErKFev0OeMqeS
36GCNfQYZuUfwHe7jVfGxiZR42kHOCBdaQh7PMpiV8XZSgtU7dFo6m+tk+vrPxTVWCt3JI3SDWxn
8iS6En1Q8UlfqaNaXQDD9/tSxPUO2WR0RJUwWdno5n0cx+4JCLTxp1Mf60SZXpqSYQIR8ghCOUdP
rlddauKZeYvgQq9nz31aBlv0slLk75K+OBGZwzJq3ntXbBF5xmbYaJasA+hdlv0IOwIbaK9JrUsi
9LU3KOGJtJGzTIi7rmV96WhggSA6ZyfdzNd502MZ4bccobshxi/u4LyeoN/rtoGrlpjt9WxbPRkG
WNC5VEY+KJ68Gl8buyoQ66rqUCSYG2QX2ep2Wn4kgYCKfkSCCiWwTVL55tkgvnm25o0sBklvHSfM
JWVJ1sseIiV/RNLHRpk6i6C+z8f2OR5HgZluAlxvllKAHabrY4HQ/33oA5isBTgLKYRuT/Wj5Trx
Pen04LW+SOxlK7T6M2obsM27r6iN8w4D/nL1C8Pb+UgHbZ0gye7jniRHo6jdV71XlwhAt88qqk0r
ZBzFBelUHNDaJNwMpVJ/qFTx6Fdxj6QORllj5j6ZER4qkbDjU1uUPR4g+ohq/+jfssaAjJ35V2jl
/UnXGutqzhtDA7do5tcxCq1ZUaw9A8E8wv8Da1kZcbXXJqYVb/3bug43asOSTdbJw7oAFP4YtulW
FmWDGlYvyNabh7duNkgqu87TG8ib1jUpvfrG6ZTlWweUZZiaReOXt9PUul1umwlSnzxINrRtOKzi
JPCgXHAiWSeabMDsOkz3stjlnrXJwgI0hIo3juubTw5LumPvAgKQxXocgzVKNepOFu04f2xId91C
pvLuYahv6qY1n4rRh8Dm3okhMs6kLpDg99U/gWGp26gqWNLIOrkJw6w+wbmCtkxfdcr1jTdVxb7p
sk9ggaGeu562EqoT3fVjZt4a2h8tsQWIM9hV7JExg/I6N+ZVHt+pRqiuVLJDa1n32uAVn/RRE0dZ
QkrRvHWzP2R3WROaQt0zaf3xPFGSq6AiGmVd2V0HkbSpP/lwqF7PweICuHY5fYL84iwrl8x0ROpf
zANQiN7r/VvJ815LcqwaULl4a+t+Kn0/Tg5y33vK48g59fdaT656HgC/93z9vLltFtz5h+PcwQf9
6Pd7vx/jM8zG+GzG3l2bjt0OOZb4/FYv917ryoGEWQ+yge5v1VnFSL+Q5XrqviQ+wHz8Gc5eauZn
uSc3dTmiqaIlLQZifzV4Qg2HH8qGHe5y1U8PUY8P5etp3s7Q1cq4FtGs3TefX27kuZgUdIvf/vVf
//PfX4b/67/kt3ky+nn2L9iKtzl6WvXvv1nit38Vr9X7r7//ZoNudC3XcDRdVSGRmsKi/cvzXZj5
9Bb/J1ObwIuGwv2iRpppfR68Ab7CvPTqVlXZqI8muO7HEQIa+3KxRlzMHW40K4YpDvTikzdPmYN5
Gp3OE2poZg8uob9DLOfamdZ1vGCA18oucuOkpbPMKvC+5UIJe5eJCiYBycaPYuNSTab+ukkncTEY
Wg/khrnXqCUZF1D5xVYRfrt46ycbyLlhoJmHSCYXIUFRM9uVmdOfzSwdznJP/74390A5JWMaB+40
YGly9jSxb8I2vxYhUFrPGH8ouZm6NwN33Pz6zpvu+ztvG7plGY5r6o6t6Y7z850PzREcnx/aXyts
XM+WluaXvlWTC+4W8z7s7Zr8xlxTrs0RZzJgGwPSIfPmW3VUucgGlrV3VkhurlJDNRG8GeqrG9oV
EgrUDZ5lAidVuwBW31/loq2+lEnV4j4TfCiB69+EZMM/qNqHJG7aRx3S1F0MllvWOm0TnYUHxVAW
E0FSZdAVxPPnY0y4B2s/qSvI+635AaxFspzsLDnK1iyPfzj/UPxwfkVX931bQbT0BK6nntcg1lF3
Z6LPv77Rrv63G20JlefcNhwB5cswfr7RrZM5TFj97IWISI9eDPdP3mE/dbmpJlIWEPtQy5P3+K25
z5FFrbPs8NovqFuYwuiIHgJjqk6EdeDDxjxwqTW2mGbOlZ0z44flrucZ866tfetVmNZLVzLvKv3C
3aNZpa87p5mem2Yx1sTDJwxiNmqqtfs2NZwH0xO3sj1llUPEXCtgcnrWpULeeFl3zvTs1fHDQIz5
gTHg3QkT4Ad3qqsDNFwOCbqlkzncdrYdnNq+OMsSIoHj7bf67hafZxT4uiLzFp2O8iMwF33lGW9d
OLQxstdDNcWoVhPzk10egfIIkA5Bwj4c7lSvfBgHITB464glOc38XXzlo22vx9ZUP6mo/+8AC1mv
RWsMLxkc1nvdwSQozM0Uw1SO/qezzodXOloI8tH4r5+Gv1oOh1/yYqxCP2jeFf/nIU/5/9/zMd/7
/HzE/5zDL1VeAxL4Za/tS355Tl/q951+OjOf/u3qVs/N80+FddaEzXhtX6rx7qVuk+avYXzu+f/b
+K8XeZaHsXj5/bdn9LMIs2LOGn5pfvvWNA/7OjKhvAi+vyjmT/jWPH+F3397eq4DXgFNnv3DYS/P
dfP7b7inWv92hW4CUXdYlZmG/du/+pfXJs34t61bOlkyzfztXxnyZ8Hvvxnuv1VVMxxbOKx72DLi
1TB15ibz3yReBVxwodmGIbi6v779t5fY65/tn19q8qX19lJDPJ7IgXAF4kICFrww3g2tE6rErVK3
1jWGwL3KwGojuOzvG1/tl6wbsnXKcpaXIkg4rMTAHJAJU9UceArKpHXhlBu3InOctOoZLv2fP9zJ
f3jlaj+PR/LqXFe4Ni9cw+IGaT+PR745EEoPGuNqiXxRQn4+oxpBXgNTun2YiCv613em4KeVoTC+
wr4OzRlLiF3rs8i3UyckswCrjjniIsBSc1aRc9GImnO5+GXdtF4IUJoo4mR1Sz33/vgPlz/fvHc3
FzUnpgsOjhcWf/+fL78iq9FXuTCukzsUnwgORZdyAjwd2zNOfzK0lS8ClynBotX7T6OvNreN0I4p
mh4nPTCwQ2I9XDYk1FFzWDpKvG6cGdVYVOA2FWeVpR5iYFpZ7bsOk1kb8RhimYvcm1G2hWqfUiW5
/ofvNN/yn7+TjVQ6k13X4buJ999Jwwgzc6NEv/KgZ9uqBtbVVSxx1d7ftxrEFTsQJlJZvdgUsePs
PDJ/B1ME42kwPCxhnPLRGcYS6x1940YlExcH28mwBfQdG3dWUqHaB/x3cNFM+fWly2nC3y6d347B
L4pflf7uacoYtFteKdoVrC+2S0p0N4otK3Ksq9LQW9p+FxxRgQEBwGy2a5PhMxpvjdOTslI6EGUC
211kEbaDj+A6+HfU9eI+3KLRvGTdHx6VSDsrnR8uR7tmjl1lwQ2GYsy1evUYGHi52tAngKLF7oFk
WbLh2WhBQwXTQmfWySMJjqNJNXddhniEx30QbEorD7dKX+Q7W78x/Zw8opHDzSGSei08b4XrBVo9
iiv25ehfwsBysaBlE0cru7OIMlpBu6xi9TwOZbg3Q6XZCNaoBs56ix74xGc3t9Cy6MOnTsnbc6QY
yZqhYtjWKEki1iCiDRDp7kbu9XF3iwdmjFO0Ut/pGhoWKmLquXC3Tqmt3L7nDW7FD9aEN0o1xAIb
EoOXdlSV+6FWq1WvFF9Ha3D3aVh/1ADaLSb8KK+BKHZmWlf/YTaj/dOjakHTNS2NZZluqD///Iix
6y1GHNpV0dpTZ7cAvJ2qQtA9WcRtYuyZa156fY6IjfVjAAeG/JVDxtnP/eWkeeIc5MW2RaZGALM+
Ja249gryjVASdEyiVhPqVugsuE+/fky1+bLeP6ZQZlwL10au3H03algAhqPBrMR1MhXEUq2AtK51
o9sxQS0rdTYlARf+8CC5HdvJzkZQH5Dpuq/dZ9VVYXiq4Z+On+PC58DjrFMXDleQrvUywzQ8aMPt
ry9X/MNd1pksOralugwL78dofMyyuIwHgWKRU96qI7KIY/w57JNT0OYtyj4Z/JTMOTiZcRLAlE/C
J2oXO83+1xeiz5PTd/dNFy7TV0flasz3qwRvtBteTfyVEJi4L2MBvPUpCSLrlKNzEqgYMqUdQAqC
/uHEalXDfavpNe1G3sqxbjbh2OPDkjXGahrRNloqLPT28LaKRVULtFkj5cQfp18EWQaqNLVBcHV3
XYybXVaOBybnqNB5ApUlu0S5T8nGgxIlH6MYatKvv+o/PSI603OmFMI29b+NZFAtc6BCnnqFJvDF
aPvo2M8SXVNFzgWUyB1WH39auXNVlDJaF/i1fY4s/SzGzgKtpk+bIsKgckSWbs+0Gy3NVIWfqmC9
CKhsVSroEv76gq2/v8htm8kF7wz+IfX1bmEhMBAOFb3TrlXdOKDFkMdkkN5OdvulIGN645gGviyk
WKFCxOYaunx+TMkM72tdW7WxeSuCSayNfPhiOp1zEgF6SaYDoFVF44kXMOBzR4/3gRbd9PA3FprV
6XvHQB7Rd3ZqoFcHDKtRCJ+TuG2to36CvGkKVHFTwY9fdMLGADodU/xf+XH7eGxowx0ofOfU4Kiw
diLm48qAkFwMfXtygH87cLGVzrmJhgmEW6bdZhhb/KlELUYzhbgqrX3QI4xj80jcy+BLOiggsrTc
OMAXRbmD1TaKeIBAcO4z5i+lzdzwX993Yx4r3v0mbI2fhCoMU3cZUH4eAsEVeq0zuuLqusUsFD11
dyMiMsfJrqqdpVjDneJ2xP2YX5zGcYIX3o97uHLuulPSapeqaGG0tXGYHIFrpHJpW4DTpjGUqFr4
3T4qkTB08vFY+I8tSAtPd9xNUeL2yAISPHXD3DAbjXs/s9xNF0U3sZJZD/gULhP0xCe91c5OXqjQ
G7z+rBG/n/p4Vzh5co9mqb7EUXWTIs1FIBaVjj6yi3Vqxu5ey1mQ//pOCSbbf7tTOukPA0EX2zDV
d3dKGbS2s6B2XUFEPxklOCOnDT7GSKQe61IYK/TXoL30VYlYYIrZAFIeQQtjNTaG4jiCDFzoxXjO
dCTof31l1vtZJGlgxjQWDqoAeSDeX1na+FqkxmN97Qs9P0YEO25dYjLYVTx6peKcKls5Dcosq16E
1UpYCZ4l5YQYsAVJUj6+hR4jdjOi/95oin6uHERWw5YM2ui5Z3jp2KV5VgIxFhIqhJpwE9cT7Ng2
GNcZxkDI290BZsDfnTGxh6I2FWhjx3bzrGRJvxfeIkP4a5sm5I5yA7HTASbQWE7uIiiRuEeaAEbP
/PDrVjYDBzDKCzFs8mC8NKEbbISdVyjHxiaUqVl/PFWHVW9CWZrTEXH8HMVje8KCHo6gsWLuAUk6
1z7E6IpuOiLOi64o0o3r99UycGepFV+DQpQbEBlDnB7sLEz+0/jrGj+HpFCz5+/AD0pnVNMAxTjv
BrTJiV0bL0b/qsQ9ysfK1G0MhfyDmQUQk5UTxP2voTc0G3sanX0ThQdXz4KHZlKqfW9isBXYfzhD
FV/MEQVvaDbTtDKKkmkjAWbwRA4MmgYsrInUxDKy/khqn7VNBJ5qdHv1kpMgQHA3vlXFp6YpxR0s
1McG4ehzm99GbgxqAz4dN0zdBlH1JWzJYy9m8rEDEf2u7zTrPm3AY+jEB7VI69YZ+I8uHDYOP+mF
PtNuspGv1Blwy/Jo1q+FrcwbJzqSi/VBXt7ZYZKspoBZUme5OwtuZoQk0qEIZksQZ8y2alWoyEEY
GoJzNukQqGCn1z2tvQ6pcYANjpYEAesTWc+1Gg/xjVn26zRHyFdXKntrJ9mq8NtyUZtqtkbSTOz8
WLtDHda7In5stafM6mcBpOhJ9Ha1I+F9GBDRQGACFnM1jTxpyVRDS0hRX8K6CB4POn1R0W3tCK8X
Tqsv/DqqVw2wb/JkMK1iE5S3miMzOzDpheb+cayE2LfEjJdTrSI7OGiHrlTGk1vM6KV6XbvMByqv
H66eU/gwddroMjqoZgyea62JEH6Z2nhEPCnge5rGZTDak2JyNWjDtH51o4dBuVRj4OSd3usL8rCA
CdUmx0EXVS6ze4m0PjmqyAmmXaJuLccbVlWLfOWktFd09CDkt/x6i9T+KiLFQx4F3Z+J/KlJLPMS
da5+2zXR51qfngEqzt6GiXUF44BwiCn2nUM+pvI+IhE63YZ5vzHyFKFKwQMBvwqVhzrfQQ1NNniD
fTUSTdsP9gTVnqztQ9XkezhX05E/W4inG2Ya7ihA6es+XJ/4EirDhBPqlCJzniB8NQIs5KeyI4je
nIsV6x9v62bBycnbF0fkSONWdXROxDjxAtfrTeDV9QXL7poULNnUtK32xC3To+YS9VdxKMbRscWm
GAmBqcaczivqc4sR60I1nOFq14h4FJqy7DK+FmznEa9vAumpExTIEgbZJocwC883BUY2grfHi53H
YdrbqogvffJnnvADGxLb3Qm1vLhcs8eUK/fr4Tzqnr9qTcMitEtMB1tWyEFuXDkrRbeOjYVNW1+5
5CviqrrBlKK+MZIJQwJd47YGanKsksJf58CfV4Fh8aipwweDo06KCp2kmABCDArfv5t2Re2iIDoZ
6i0UFfV2nMb+NtoTrUekveEm1VGBHGKqa2g9FNkyDkL/UnTeoYGjekoD67n1YmwybDxPmsG6EUlX
bpO8RnDFVEzo4VOBd72OPUTlfhmRVkg6ndyGo0BIqr1+NTQgM0i2qmtpZKRPPmNt0LzYTTRc3Hlj
FyrsYYegEGs7++gFSCJ3Q/J1TH3/dmr6Bps97xa6wFIpJ+Mhz+pzVXn+ObR0sQCy1e1EUH0AQq7d
W752DKDGX0J1axN7IMaqYazDY/tHOE1fR0+xUSZP8cNo3O40FQhlToyUArzasTAfg4K1UDxBuEgN
sTBc3KHkXMaPwpuabPnFsysEfL0AiEDqbWfhMXRAdOZ3XWksGQisdVB32LzY9hJfHfu2zYfPpdUc
EqQN7o3YWHtAJtadPn00A6wL0xIivmhLVLE7O3/oDQS0bMR0S0wcYulCHu1qbNeJidTexo4xhrNS
BCMtUnCiG6pd0CkvpJz1fVvNQL88WNQgJB+F0B6VYBrW+ADCjgxNVHdblnSHH3ZZvVPeDhquOaxm
S8TWSACxLCpeiwCQcrnOLQ9O5N4wKoNanp2ZzMyZ1DWCXd9MmkwVQwWUihBfLjC3LGfbHrkJBgWF
wNreDAq3lYR+9cOmQlQ2LMy9nUnkDqPs2na0r9LOytCZF1m2B+LYtMdDOG9sH4iMV9gLxdJIcwk8
c3jdHYK+67aalu4jsKtrco3Pr9VBeAosLd4WTdYecJJpD8Be0RMLU42IiRmtkjKtD6mB9htL+l04
DCNuWbP3k9wEQq8PisqmwaDCSvtqYyXwnz2gmGvkbUb45smjb/iPFQk31Dvhv7vZ7Io6m2Al2Ewt
9CBwVzoquUc748cyVZ2K/9t4rwUM1KkGu1TpD1k7mPsOxRS+JBQduXlXnPooW01KibCcW0eQiIph
gVDuB01Bf96e8B2Wm4mcwuueLEIaNHZdDZ48CkqWkWx4FxcHWZR7PnASxNfmlmjIN5XAzgF+yU01
iPsoMfw9PjrYlSW2siUVjh5RMEI70txVC1N/m1v5gzCIg3Z+W6860hdqGFUrxWmOVZnjoi1e1MI6
930EwlpF94fUtljGDpqADaJ9yGKXaBwblrpusIFbJT1yu32UXxL3AZ+hcONjSbPGXfO5d+st0qMm
uhvWgLo6UjBeP6PQvdkCD15yYALAHfNZ4jlENBey28ImXnHoK/VPlKafXQ1lXMXm5wmCB92YZF9F
qL40/m6oY2Pldz3m32DYHQzS9yYSZU7Juz/BwWMXZs+ZgpWAg1Y0MvmoBuMGvlTy7qQNiVyrJ8if
KfeWGaLt6DWEM/3CXKXCRsJPr8GXOzv01Hgg0tlRLZzN1eJ5w+tr7/oIA8oqoFGz1CT95J6se+v7
euz/2vx2BjMgOAgrAAz4u88ksYXu0NvHFKUabmdR4h/OHcs+cGGSrcjsQzHOUkVvJ0eAA5Z+UL5U
daHB0p2/Rd4WKL3HXcNfZGKtJ88gW96Ok5cii7FfaMz5/RVmvsrKrKIWbZZh5h2Fx9zBwBzEzrhw
8uZrFHlbZdAxncHTbaW5np7g+BK2iEixgUFYLdtIle4XDPi4rmljBytYOChOuEJbOgjILyPTxpTZ
ih00x/FnIVZOMKzQvgA/sSA3BOYh60rzgO8C1hP/j73zWlJc27LoF+mGzJZ7bIRAuIS0ZV4UmWXk
vdmSvr6HqNOnqk93xI1+7xcCSMgkQWivvdacY5ami2Gzj5+l4/BNvv/4fjGwDzo6NuRUvakBzpdG
IlCr8GxWQfM4E8PZIh3Epcjj7nfdL+43C6TLgWKa2+7vH4I0++thNeHDG4IwSBpYf9H9CVTysJ7Z
LXtFPTuBGRK242CCIRxhOZooqI+honbkbOJHhqxnBunnSIbPZmE6Pu2n6hhGJjqp+1V0593idbUD
T/l+x/1CWmqt4nKlzIUDlm6w3bjbcM1Nu1+4a4za75tEvBMeZwoO3d93On8/+vd99+fdH/2PXzNF
Xe67pOk1R6kuYvVf0EQghZrvgTAcAq2z6QWGVrLTmQFQABVTcfx9UTaARf64czZJbvv943/cvP+g
X7MFfz8kmgHbeL9v/29PoRwYN7aWkTnAcPavRxdFtcLn19ezGBOv4vczuwRypMmSYwo0VzHhs6ED
W/TX6/z9sN9/VFlT537fvF/7x+Pu07Df9/3xj99/8o+n4NtV/MW4uEYNiNGl4fjrj08D/KPau/+e
OgRM96yu71hYEH0W3N+ZOgN+DlkZoW5hm8H9M/v9id5vur3OBqyoci5/Xb/f/fuh92v3Dzr5lQV5
f8I4asrslXax7I00CUYAFFUgF7f2u6HaNqtKcD3NtVDmcbyuR8C06Gn3eVrPJO791IFjJvI1cFib
qVshMyU08o7iqdSnvy5QbwAM/X07BJDpKV28mkOt2rcXkx3G+qvXXwp+oDqauhbRlwhPiPqTjQlK
NlEd6d3f1fvn0lL47vSmeqnZ1R3CtYIhQ6OHSvmaJz1InP865H5/Ovf7/viI0Mj/1wHyx9Uwq7k3
GYavzhB9s0kiOJpmUp3mapmgLzv1xm3s8nGYwtMEh2+boxx4qvAtR5uaHRdJDQ7Is12S4jbC7LfS
XZlhikxmsDWH2K/7HgKSO5ReRSm5SfWlvTCCuEyN3nwyb4pF1KxTPoaaGR0wSByIMLM9eJvAYmLt
Y9E68dBU6ospCfTR+4chU9sTetHHxmn1gEbLR7JLOnN+EHaW+/CSgPDkTIkwyvqV3lhYIuOXpVVs
SgTxAps83VukpVWcrDZDnhLXLke0ewlrPVFxX5u21GCzAMCZhBEe1Fk55WFNa8xSv7qxY+1GPV2C
3tG+mFm0+ETobAYdJGgV9fU1W5NvB/DOoRqCzZZs6MlxeU+W6WupjNUpSelAqSqbJyZMBP9ZrrVD
vcEOP7P1zWRU0wH2/LeFAfBOwpdDSt1FN7XzY0JYStE+ptH8BpDUPsyl/b0Mi3mndoMbhKbEjaG6
T00ZJU92tzT7ekxfR1S1PsNh0G9zHYEjqhw/LaT5ro80zAxtifZI3g+SLwMOY7pVSZwDtUrQl6Xq
J3MWoF/L0AWWN0GtR6dSzg4BQm35TSHw6DLWEKzBlgX0QckBYtQpFis+QAh5ILJnPORW9ihctXgZ
yGOiLBIfkz6rb20eqEh2T5Cf7B3JptXW0THIW6ND7TLCOnIiH5UdS2EKvbsz6BnweXxbbOzHbm2e
EjipZThlO6ZDPxHoMmVWC8tTu1LzTEJvNseCOdAZsAPpMhl7MeNl6lrnPY8SUrj0QQ+0Ksr3dgM2
aRrOmcX5w9S65qZ380A+D0HuneaeG+wCDsgC6mys7001Xsd5aAJbm+anJG4DE2OVYpvDow5Hgs9u
ZkaJ0vcU9UnHoZay0WOhUxz7AYdLdED5GzIdAtMSwwroHzHQZNthFM6ZbIS3aLS1g6iSQwP6czfM
9BBx7RMmFyJod0D2n7AMfB2CPBOP85S55zyGRaziqz0l2oeiKCDSR8YJcxfNG7H0Ltk5jXkwLHPv
3kYXJKejcLqoH1ya2H5YOd33AofpQ+pqb8xvqGDZoe80TYLMNKuHqeHAmiVg6KKFOdXaz3Ft6Ofi
fWHk/Na7H3o9P81JGT5qifhqNGK6RVNoHqt5vjDCKx6IsOck5qrjoa0m1Zsr1MWr1VFvsksOwfyM
I+sbESKYdIfYusxKIbeDZI7kqv12Ybj+Avvcl2o6+WWRtUHZVW/SwPbM/vSAKELdJ8Z0RivK/CIZ
VxIO+9+yPY3a4vq6nvLqeIM3bSgU4L/La1rn7UuGJRfmwS0zgJhH3aNTQKKorKOSmDmtYqaiWm5T
IuU6wut52reEGOwZ2kwexWa0gWSgnolZq/YkUYJ9Xal/bmJ5pYkdWWddbbMe5D/Sk1MPvXEaddBS
HbihUR+WLWRKPNnqkm+NUBgn6qjJKws9DbTG8CTmYRRvA4SV9PMMTGjd7Ssbs+0/KxUpI/oIZQLz
+I+5Lz/Htb3jIeWOkHGObnXASD8NwxPSg2e91ekncJNMqxV5RlXGLP7DzdFNlrXzMMRZd5ht5YvK
rvihr4k+mGPdqw0rOWb5AoatcL7pavXiwpYEM+HsotoOKnO5pEX9GcD5g2W2014NmbW60xeV1NNt
hZTGRygebtfxo2b8UNOD1Nz2Xfush+VywduFrJ7M60F7SeaviW0Yh2oUX6U+WMGQjk+9mf40s7QN
ppy5iVnRzS3i7cheFkcLyVNMGtpDMT85SQMcZbJgs1rl8iyhUU8GLE8IHd3qziZQJ1VeNV0NbJCK
eaq/xIaznRgHnM1Gx83muLZXKBD3ZmdUsUCqh4rs0NGcPy2i6fw66voHZGqpT5aWS0rKsypFe44g
6xEhPm2hcjt7JWQHCOgm2qf0oyDhEYWTEKeg5srFJOmyH+pnvXNoaRn1NR5IAHMSjXjW5aOSc/sI
bemRQINnSjnLl0wPplzOn40uuxhGfobhHT+7kRUT1pQSlNu1dUd6R/yqGOH4aGMLTxYX+c9iDY/j
/C3Bd/WhYLTa1g1mjj7joKUbWbKNlrAmbTDwLWle9ICy+nHuWdMcbEIe8FiXEQPdhGF5HDEk4Q7i
ntCI2pMxlT+ylDg4C0x7MVfEAkzl2RGmEixdREm8QH7qQr4wdZXuk5q/I9KxvkQprABpSr4XA9B5
Lc3S15nI2zYCM4MLLL1iBMBquuBVk7AOt3IqrxOBhCRd5K3PMeF12IiHjoXBtmpiafv5u2X2pE0A
yozm5J0gcfsQletpG4KkP5fAeVqKSkovfFR5P9G6nxE9DEQercZI2+r3R7Tb5mFyQAGrY7OCkITy
nIO+c4T4Wc6DfKsh1GQqLkIR5slTh0ls0yURKNJ0ucVu9m7Ec3XpxlLddMypj/2jYjMEtKAjppzo
94xd2MoLe9/MZUS/u2ANoyuqW4exsuQrrRUOXwW6ZWsaXmVE4uhY1loryXea8+o+T9nCO410LyJ1
EQ8t+sadsumhlRg5vvAnl4PkXdjN2vI5toiHmlWknxlebyb3xuyFgpZpyDvj1aX92lcZ5QWEJIAq
ob3RsuwTANSQiZ6+eLHUu11rzbTmVGa7dQgAXe1gAFGpfhYifx2loIKlxeqGYBTnRAIyjaeXDEIU
4jKR7aSMrli3q11q8SJSPGLgI/JAGrOzpy1Mc4UwbNV6Z3inPagw+3gjwQnKL0bZab4FAzOCnwhR
UBePE4lsbtPHZ9u9TdFoYY3Jn6uIQ3lMHKDWGqd/ShiOinm5ajhtjy57ZdnbcEk0s/NJqnxL2DXT
QV6Sl9AaLhHYTa8x52W/zC6wahEYqfsd8ky+V0e+rj0CIj+1uwcl6yGlkuuQdsL+pIqfVHV54Opg
p0qz5HAZ6h8Mc57MQVe/G0pCI9m1PrF61X6GJ1QT6Kow4LzGS7G8x5EVboYUz39nNNSMY+acRIYV
FYKYsndtiNOKKV2shUeWUPVNbcoPuwb+nnTyGCbE3s1iAeWkh8N5wUN/rq3iSmYPdT3qET/JhyTo
MnYaLbU0cSa0kQnqUrq18grzYAiHbJ9pzuPSlG3Qr+0SdUmYsmk1oKe8qXdgHrZxBMW1A1IIUUIi
gEjJRwqz1PpCZOdXJ4b4aOYWGTxrXDCszZPawwjOMqkGfda4noyMm1MWzs0s5T606WDkMjkxEgxo
ZdNXEcuXxi2qU8PJoGMcs9UG2nAVKcJQLPrw2AzGE1HAuLdMqw8aBa57ZWX5gWEVz54Y2OUU+3Fu
TJ7q4rak3wssbiLk+rW2QeD2ap/7va0iRHKdWz258zHT1S9TkdfbXGNBsRmqwn05UyrgNmPhC2p7
+t6Y2nUC5SYtztWFHZ6azL2hAr3qGs0WrSkP2QIgAh7UNilM+9ak1Zday07JAO9bxV2F/xZie8r0
bd9JXg5lVYomoh8PsVY8pbMyHtwVroxH8icFj3FS2o7sCFcsh0mTB4u1DU+Ee2gbSVUxOiUt3Ond
6hjACNz5r6aaXQvRHacppGyyumWXtOBlst6mu0SA0YymzOtzYJiQtAkm/EpOjv0DFte7qL4khjqR
aqxe88H4ArjbvdoA4ko30469LsgCrruZehN7TJOaJryf4YSBr/bjBKlfXEKjshp2wCwsyC3H4gEt
1jFef2dh9iQ0eFbjai8jCAyDZGEmbYtz7DF4Kg5+SKjYPt4Kk9SavsVFjHYOcWGxV+tR32sAk33U
tj/pjT/FccmbBS+DLy4BNLU1B0uEnFuGF8qj7ugY1r5d3XaAU4Ako0jPznZUfGmE1G567OJqb5oa
Q3C1XAGaW5vaaEPfAXcbGsOm0npjH879be6d4ZCZ4bESz9bK4dL63vSgIVcXfY2mSq1NVlnJxQ3z
FcxYjju4wLC7tdizHSfe3+WZUZLrvlDifMf51buzlwhyaZkGEU5WxWO9bddiPFOmh4/RYH4zpKDG
bJbRIiYyQwV2Iefum+ZUsDpHC+G/DOArLAeAeZXHuzAzAiaFxIiT7f0YRya7zaBuHmQifyJD3BMl
yXPh1aMgyZmP6oyrAY9ywhanZsh/NFG/bJHhqBRHVXa0UI9Cf9SeoNq/xY5yZkpTEb34VakRajo0
IW8IouE5N6zu94sMseulKeZPMrOHgMqvOC+FGRROw/6sxCotUpRIudN7sZiLgO3NCzm7FBafu1Yg
lXQ1ckCtOtzhoWSTJtmD3MdOlT5iWwqNSxo2b3+1BnLFOESZcqq4c8rOPG7czchNF+gqZxBHGIXY
OG8zFpsgc53vTPwDTgbDqemyxybLtFOUWmJH0t1pNmw+cNVULsKVixc2urXVJuVJyPkH++suUGbz
Q5/KfJsqcF1kvMbyKmzcTfMzAz5yT7PYRZCrfq8WMi1BGyk7VZjdaRhg9vK9CfBUZUzEFMJLFUBj
gAtR6YrBN0pBX6iiBy/a3CW0GUIFsRXNgRawfmh6bmI4F+gIZvWo2GtKo8AG3pWk3qYMPvbsiEHT
8+UC01/np7IiUngulpsFhYP4ZzJlW2Y3ZULmpeZOiJH8EvWV30GtYBBhfDKr7+pCfUSK8blnN3ag
Dv/EMYMN13jq6Wo8Zpn7oNR0aXqiXndDrE63GeQ8kD8L9zTqHjI8xKPpEhVsUNyItLyAsdmVUWEE
lgqwny1hvFtqlxIhXEH+dF6Pekr40Zh31PPIunYRSYzbTiSfsGtmF7MlRgMCWb82uBI/j213H88q
uDNHyL1iU2fWqH5P/LIZM5Fnz80MZxbP0dASrqOsDZK8777XCQSEqY5uejRe4yR0QbADNslLSMms
uzC4a/jzRHqSFGjox1JolKRkSgUuQkHfsHH+C3Pwmfo2D5AVcHZmGO+hr0DuNtJpW8HbB7n7hEv5
RyWZseJJn/ZZaA5nt8jcgBDzHA+j9lPpVONid1Bfh7a5SuJItlaSHBeOUmw2zhCUFuPzbB1ux2Gu
PShFkHVVfK4ZeSGEJH+e+dB0rGxX3uIlPVr0Z5RYXmVnvda1crGMOdkJWyMR3FUPiDvmS5+6YtMX
0XCxo/yqNMRWWOuGJAKZ+EBK4KcFMqY9ZoQgjvBpC5fgRzHor5JTottbyQspDQx+R5u8c7356gKW
bkX+TdfdiP24/tyYShJkISoK3TXIqzOG4nGwqEjIk92FSh36FeA/KvPapVlR3pBfGodwTX7I69in
GIPrBrjAx2Vreqh10i1aynXLIAdYr5bd6Qjo7PGiTw2iqArEDzEmAUBMQS+Lwblsy4Ujcma3vhYl
qaalx6hmj8D4kkl73QZNjPhySRA7Ekr6YuB8YzbbE9BZhDrhFXgx+uwYTjG54aGzFfoQ7kkZGJhg
YGHoepEwv1PfXSoos2l5j7P68whL8TiYevqkGQxDAPeKdvbulgTHYfOiCkI44joqt2MUfQgzGxkz
grylXI2V8mcxQ5Q02JI72YSUJyaeZh4RXELS4ry/5CrJW3DimaOQYJAnx4ikCeh9Mj0785VYhZJ9
4xxurJigdqd7JWbS9TMnARFVhAZqpsXe9KHeH52KmX1XCPuY9TNlGsEAoDESjYGT2PGNLhFK8kVt
meWFylUvJ0ZXrfCjVB1OaobPO0bdlN+ifooP9XqalbMQXm/H9b4am+cstx1E4Bdi66wAnXfBwFfs
fvXX1O4pdamoW1iL13lhu9AqebpbyvDTXLe1H+nQUAFfdVdD3liNkrPSgVVdWzC5LdcwDl0Lsi9G
lWvMcBEEVV7P120RE0PEUd12UTbslfZH0hI/NyVS3Mpx/G4W1snNQ+l3qYpSPydCHATis9mVitdU
ZAUozUx1AC5wJMv4kNUte1ZjCumS1j/5tx+NJnktCD/ddrRMPcMkwqqsiTXtR7oocpVwxKH6tdfS
dOtEmYrstid525g4duLSuuqDekxmsZuWNiGtgQEKUXjLTonDJtCJwdgwgmMObtT5E4iyV2dMnu4m
4ShKJl+MFCCWOhY71SWjuCrMB9Aiw6lmiKA+iIrMGLM2fgxILM5aQUqNlvZb10U9AZmMw821CFwu
lGkTZaxwCZXKdklsYP+DhlvbWQuMFRHW1eYlzsbiBLHwKksV6DmRjljz9CV2zkZBH6lIcZ+Y6fI9
U9rIK9SB46ldmsOQJLAxh+rHXQwfTs5HWZOqsKFXlW5i0wn3Kv+kT3hmd7XkvDX1V3Oa5E9SpGH9
mlTThhiDUfug4EoA1ev0/dopvxhOdRuthGZjlRu7tEKemvFt9ug2ewU2zUslnTPR3eUTfVvd0xLL
3lJNvfZpk+wZN6MeSEznjODoi6jr9tREeCQGWyR+m4c6ebB5789Nh+LBmRh9tNbZCsl2VQs0SSkB
V+OgMtl2me27UfwyM5JAqos+pKw0L20ISUFVPASdqp2XvBaXEFn0hFNFzM9zHtf4c1tYWWSNe/fW
YxpBrVT6m55NdOmVOdsBVfvcsBkG36+8jeQI7h00nydAvNcuWcWLrrLVDYaepdSio3Sfaju1T/eL
XBEcc13xlBPGgHJT/IjZoyIcRj23kUr5PqcPVMnVuVzhOZB70J3GfqnF2BvKzH2phfuc80U4RR1h
Vp27fqszmnFTTouLIIErSrjuqtfO3g1Xsy+iQYe2q4LJxnbzn407qj7JLyxkXX0xskI9MWTpD/PS
UpBUcX800fyTSnZu8iF/heycPbYfetfsS/LJX1mdtTOZUCQPEhKj6OmzirLeL7SZkY0m5ourEfmy
rCmEHdF/Ywd7/95b0NontihKoMo6IQwehWHM/EN12iRQv0+xEp+akbN9ZijPUALikz6Y27nX3Mtc
ZAelSiBNK21zxAD3NWkGx9eKlm+U06QbGO2ruAUqK0WtLUrCsvuSHlZMQkqmN6R2iSSY0wLsPPma
AQoR5EJzQW+pcBxvtEivYTNibZWweVY7Y9pLLd71sWE/lfa8N3q0epWjPRRl9rVfVgXNWHdPJTD2
UkpittirnerKdA5pSaMQVnB/apR4X026eo3L6o23oPbFQgk+G9rNiPn3SyaUHuL2Ytc4qQVN0xZb
g4p4j0YXvC0dFsKMkexZ+hna1geRVda+dOplZ1dtuauTN4D7UxCH0E760hpprCaXsMxiL8IvfM4d
ImHw3RcPbfbhEnZ0J2emnE03BvIVHD/Rpc566ZNllu5MLeVsZCXVFlJQvVGkZnw2yVmn1fEpq/Lw
mHfKi1H3GIYjzlu20MJ902rbeHKXx3Ya4YZNP0uG8v4Ys7ug5TPfLBgA1ylLN6pdfm7VujtWWMaQ
5qnIaJJlRCNb9gTg1ro/muwfCKzW5GheMB1BRXGzb0XU5IfKmZUrw/5nN18J9a7bPkySiMKQfLm2
fWbNcTdzU9inTvfDLiZzHZdmMLpP9L2zZ0X5mc99tWdmOJIcz1ZH1uAT6YxcchWKhwOwaZ+RI3K2
MuOaiqq6uppdPOTd668b+shxgSTbUxIEe5YoCdUyEKwqpRR+IgRvMpuzl0SXHCRaRDJxT3bLOJCI
JdvFDu6GC11SQekdO0pGRdXeUZE3phZEyZGRlR4p1VnO6adB0slTNfVWMbDq4sHyoe8png2HjU6U
Htx3ivwLqH5TKCBdz+ebcr6H84bA1rL3kJQHz1aJVY4TmncTQEgTzCVnjkfINOAVOrZl4Yq4l3ru
Z2E1+Wh+9xUflkdNo21Rh9oXa2nelyIdd9OAhKOJNGsn2uxLtJ5PbDskT6xXHvHUp+jT5ylAx0gM
MT5wIu0bWsDDY14akuTZXtk3EgJbs44d645lX7po9gQ53uVasZaUxUhiwNMNLA40u5yNgv+CGJqM
srSrTqpi0XxiHYY8jybLLv007E7QpmB21cjmxhG/Gf8TmsR+3DsDDblo0t7Gim1ZI7/RwMyCWczx
LpQFqQB1SzROgpzf0HvjXEvtVKtLemWfXLMVSEwPmg6ziLKuMIuCGYO4qb3Q0B/pdNNjDUxbzi8i
FeljxClrTfYYVXt+lp3JI9TEQVemeWO9lmdwH8NFJ1UMpemSKoxIqtnZhu2ALgcLzazF+ott8J8i
4S2Ejr3GoM0rnRqYQCYOCnXxAxxwj0YcaWCJ9dXAo2hb5EoNUDGlNjgnbT15FrY6BCqfm9LoXlvP
FsWflm2By7aBXtn074rTiJoPFy1o8wljEIkYtAgZYh2rqElvI/0Mz5po9XZ92h9r5BbMNC3i03rC
AdhwnVtL/xRC8Iis/o0P6zWRDtF8SSs3JtwD2nAT+041FrtYQPcwqg/4G/IhdPZ64Xbsn1cMe+hS
f4BcXWIMyRO5NeZQf9FtxZdF8lzosvSVwepvS1UcRJN6lRkTR7dO5ogUlegdpBP0GumPQk8iFhxd
e9BFerLnl2HFjM9V7nKCzOdrFU8ItCz5xXQM/kk33OqVESjslM65+FCQ4+4jknIYSjQsm4MN/z6K
II5ZxERVKmcOLQvfirgnQgf3SAnDhzTPRfpJS3gXEF0L5YKAfDSvNNeCFmwvT8M8yttLhFjpZALE
LtI3Sif4XxlpRGbWqv5gLYETGoxKFMs46GXxilR6OrlikqeZSdHUmcZxkFlzaRGs7F1n+bCNqDyp
ulGc7tcqsy5PMtPeooYc5ZBgmGNEGu3xfm1aSGSblJleUt5dbLJ9LAujbW+iE2hBenu6jmzMSchZ
n4bqSWIfYpLMx1yOMbLEFOBiZZf4FbJFe5nbqPUaGxt7GzliM5XxdCE0zrvby0rGq89L+g0h1pX8
SetLx34lBrhcT/bwZORJfbJlg/ldkvJtKfbJyFZTQUIzsKuWiz728tFIvyJLBFgrsr2YXfCz6qB6
BeTubthqla57Wf+zSorPMZX/nvEDXV3U6yzKi72jtj0yMqP+KpJjEk2fhVpwmoudaes6JM4g836/
6yOmCNBpKJPmsgAf3qCURl0uwVA0cK+hWo0vMdy+sxJzpqQN9T7wQlK0ehvUFD+13myIIORr3KrW
qlfpT6MQb4U2PSHPI5uLjPUUVtBeCxUQ2QR5mQskr9CptiATmoMrBvI4ZjaGzngi3ko5uWFxroco
28o1oVxUVN1GP2DXcKsjM2OIWZV2pEyytj1TbrqnrA69vWx+SWRb/SGpZ2OXrMLlUnFqxoF5T2gr
8Rk1PjoffffKqKN7kkjimOYyZpZcvwy50/iRw1miVEOM50ynvLScey8Dn7HpiKig0azRVpSkiMF9
S/2uGEZGe5X5mCRWjj7VPKQk3evhq9GBoDY523uuhSIlISrDm8r5HWl4E6jmMVIU60Iri7JfV/yk
gx/n5PaPokEXxboJF5JEtqFrUL07Ca5LerqLabIOzFWAsEoGEglCGdN4bsYAzBh0+eIDo0u1H6vk
GtOQ3eAs6YKus/zOkvtsSO1vMuiq1peLHJ4qvb06sWy3rank0G3ofwKWsEhfBGMbZ65Gpa1r12aE
Ai6wLRfVZ5jboASEIHBQA2eq13a/kyG7PBvRxOyCjw/cvMf3YtnTborcCUVfkV+mcvg2pRp9yTA7
GLP92miMSBo7UzaTSHGL9+Qs9rVJQ/UeHVvpW8txtQsblMeWzJQj2QxfIkN90KuuuPXk2RkJaQ6d
o93mIYabqJLRzYlwPsYRhnq1VJmHMX9i/7dqHuWDImz10C7d091P0AvtBYlmdYAA3T4IkT6npHwG
S2m99cLO2VrbMy4V5bspWSmKOIOKD3gSu43EpsfUybPA453Lvn+HI9qfkhH48YJq5+7L+38iyr8h
oqzGtz8cjP8DiPIf+fvHe/H+Jw3l11P+gqE44l94gPGtu84KksAN/DcMxXH+Rb9Px1T3G3vyFxHF
MCGi2KbtYu4WlmW7IFT+IqIY6r90XRiua1oAVnDl/d+IKP8d84Uc1oQ0v74MFiMdJ/k/iCipVuui
M1DI9EXv7nRnSj1jcU/gt6qgjsAn1GXQNZFK33QNhcvtxFvGMPs3rk/tf3sZNi1b+CyG6uj6P14G
Ar92HpdRCZqaLuuc686JL9+H3anfUYwyvUj1TdLVij9kRKH2qpJuY30y/g1D4R+22Pu74WqaYQgd
tyPOitXY/Qf0DDhO2rmjEQZqi1cpzOFDzJqiH5TQM0b7wDbxc2aFN/ohn2Epoemveg9fHCViCY21
M0YiiRNOPH8cUbdfBuY/WWya+IezeX1htuFaOGKxlWsGlqz//sKmrDMbzW7DgF7s6pcbqr1Im6tW
0RcqbJPTwSRodq/U6XbR4Y9DTKI00CnVaa5APR6tyjctYe2BghzHunLP2pS3Z9veZ0xHzp1eLoHp
FjdZ6eI8/32R1zZZdqbMtoi88cfKysQcGU9XEg3wuijzp5BwCNbYFRORKNUFuTyGyEr9oTSOdWTm
ED01qw/BneR+tijHlEUqB/pFP93QmTxhYJcl4sbv+i6wm/wSajn1j2rE64LWX9Si+z5O7sZcqKX5
t8uLmi7PDmkrdG++hVHvGV1a7SYkjkSGjLLfO3bORG0eaeEcNAcA6zhiQQK/QoX9YKff3Tm7iVTG
pzzLoco26DIMOM8kXsgXgqvTnTOwbetc9i5E2uqgRXNVWDvNxQJg2gTzOhLEQpYe2hiY87jSNWZH
7AjQqsL84MSAuFGFeFnxc27U4qBQSqK7dn/06weyVmPQRwrTwsvUD8V2iUbSdbGYohrNPYn3nDoI
glrv7OW4btDn5Afq+Gj1SfpEW/60y+VWudGtQSyTCjpo09g8ps9l3nxIu2hBgJVMYytSAauhv2Yd
XsE6kTyKsNTInOltE4JtE/4XFWLfIcvaWMMyo1AVO6PVb0vYBnZJzaa55rMGpm6va+lhHOJ0H43s
GOqY1mEhXx2dnrsyN4OvTFB76qn5wEO8w0SmLfbXyF6UXU0bfUN79ZM7QZCtNRohoN0e+6l/QKT7
gxbTOvwAn94Wi+3RrpEbFRXutrS/aDUU4IKKr5yTa6p+RKuLOjMZnRONF2OIwzOt7o1M/pgqAnXg
7hKrTYlQFijwGLEREohGtQjL6TLMGtmR0WDcRAESJG9jjoqZcKu2ZRdbWN/mSANZTJKBV83yZ27p
wsuIMtrkA7tZzbLCbTcw1tbyqGehj+xtKujSliF6sgw3btJ0zEY0vaXWMI7VYJjbGNnUUUFvfxQM
T9mTrFfVVP55UTBH3zZpUm/uP1DM5mNO8sUvVvV4PcVXtInmDoNOf7zfNUaQIxFScft+QfH5Sn4U
Abl/P+R+LVuff3/G7x/c7/t9836tNadlnyomeAgsCMAYk8WTk/hEh9Ly7/cNqyr9fk3oC1EJc/6J
Prq2+P2qjJfswtmjr0++P1Ajg3hTtTYF8Prj+wWChHjx7lc5ZPBl8JYi0lA0YmfWJ/6689fl/VHJ
2gJdpMEc466+//s33W+id3MMieOEp/7xSmZVjYNw1vweu/JGNFr66xX+fm0OmXG09+8v4X7vfH/x
7frr7fu996toHXi5nEJKLyVRVli5ujFT98dAluimUzg8lUj7kOyINmgrxJ5OGdK6qDn1ceQwrA9v
XajupVQxrUfUsVNLNuE0viQCne1wHQnrebNoBJaFRTO5RMrXLG/CGH72kzzWeVV4LqUvmeDsXhFW
FIGxdOR8GZNK1zSON1oUOTiD2yBUo6f/ZO9MluNWsi37RUhzOPphoYk+SIqkSIoTmESJ6PseX/8W
QnmvMtNeWlnNawKLjhFgBOBwP2fvtXWMhYGRxKk7WukjofUuyJP7MBPOYWn6LzKynf1IjFCeOwH6
e801u1b3YwfLjhHVxOna+l1cLuGlLN9VYdOBtUEgpGT3Mn4TTO7Uv/rRwr1gortlfktCdUvIs5Fi
5RfqE+jLhD5TfafANTitcX7Ux2V9llq1D5Xuo7OWgMKHDNpymjF103iwouYLshmbeWs3+3WMGyXR
qPuR2G74FGEU7FvI0xe0sRbMzbBPKDpOqN5pwYmA2JzBzWZgM8liBxa+SIbf9Z4MZvQQqvGtGe5B
P1VY58C99D8xbtFHSEzUGmaZUnia6RD320WLXtVgwkpo7WhHSgzRRi7a5H5XUDaDqposxMbMXxeY
UDBLJLpQhUU0F7huJhTSWqMDCRzUJMjDZTX3s52KX/q6/hhF+9VQ2vJRGS26SYpzcDIudRSZ6vsy
pzWsRZ3liYGGhv7JfM+BFbK4VU/gzBgvORE543ekWalrtYOKrzGpKAFwHRUtBuGMWrQjTnPHGdYa
mTf26BNHuBTKWqhuYW446lGObjj4Xf6AMblE+UXMaF3Hn3heTkWjno22+ana9bRbIjuom3sMvm8J
weO+tNL4aDW0X6whsKZEezWH7+WYyLNqG2TUIrU+EEHzpA5E9o46mY90eNxSNX/IovllzvRI66Rp
AmjiZEmz3PKr+qya8zW39dWjxHG3KmBcVwOLjFSQSSI59kQauo7gCJCNtuvoOaupcVgMecnyZc8U
4yBWofsc2PcmPs6diJhv6mZUUxDbqVIigxnnALMUfog+Ux4qZjPHcf61WhxeWRitO3Lqdhi13pMK
vZge5YsbxV/ypPjgFD+OAJ6TzCronRiXtUV9YpVfsUPSJqvaZ5NQ3vERrWtgz/1jESLDVlr5vR0R
QaFVC1BZQEyz4zctwUku7MwTJdZlp75P15yGHgaPzcRdzKGXOeBsR2yhl6TFwEH1k2nM42hqj0tB
Yhf0GIRH83ymxr4DpGZ50nxg5oeGiXXjOlcHBSsGpY/5sVVhtZtbPrKyap9gwDm2QNhXxNhj20Aw
UlMTKcT73GD7RDD1oZcZLSir6V0cEAT+0huED/o0OZANnZEVNUmOlIlRJ88IILlCgcEYUJ4A0GUV
fBRFf5Jo/WyreehMlZaUgmlryb6x6LwK3XppQabg4uI4VE6wgWpG7eVhTqi/IBf/EiINM9TxmUTD
iMMDlz0JqTMSM+fRCqk9hnFMnGs0BLNlcBFulw5xl0SvN76mgowyO0pR3NHfHeMcDWKz60tqvo2W
XEwTjx/5veaYHOJ5uZgofvFJiUuZE9W9jsO5XR9plsrAlpSNorB+hwaDYBLHQkqvhcag9mytZ8q7
/IphfBUif15S85c9i+/URjIlxIpu4vdrtzRh8N/VU+RATECBdNERKJVT8YpJJndFcnDOy1CNBHpY
sU9WUn5n5bkuXAJFaD40phYk5cJqanvm9tjvp1UE6vvIJG6jqp8bLjKHfJRvt1eFNI2Ceph7b+Hy
f6cwidmDOyrh2IDgBralQLMoyru1dBZMvbq7xsVyJ2sjAHRTBHmDkTsznQKNpJmjmak5G+UKE6Zx
NBd2HbWNrPVCW3xS6a+a5aJFjUWjoSQDKTyiJ0Iv0EviIFRmetWqzjsLuXZS44Uw6dT4oajnq6o8
I7bkP9z2RBf9SusyLBhVrU2iILLA0bKtbwIjfaBABJ4NwRoyb61iM1NS1cfx+xS3oyczJ+eHX2o/
s+dwy33SrkSdZYiar1VFX1v2xdWp5S/pTECKlU3Tpvk56iGWSOEl7Wf7WBB70VHr2pclobgGaAK5
Dnd2AQNCaPUnRa37zNLm09pH95PUNC56vXZHk4ekrzy//hBYVPiT6igqE9DSOJwmo70iPOzQ0Ikv
Ri7h0xQd1b+l8JHXdfyt1aFT5UesiwLlD9B4V0jEfUunLoGNd8erjfG4tFYQFUnlKrN5hrTioIGp
h7usm8o7OiqUMrO7Djv7QV2aHyjIT5oe9mcH3tHJmdfHcJgws4ELPKlWc4qK7DM22Ucn22vdyMcU
HFnZ5tKBrnNVx2WbghuvTcm4T9DRQZWNX/XWN9vgV8nbuWbtt4x3shXHMRMHrktUp+zyPs9UasnM
hT3dKKlarRj3Q0cJcEAupLdQZHeW+FhChbzLtw0C6V+T3cGpEhzo5vqSOwvC4QMp0iyGemYuGPAW
TwBtvrO15IcTzdMhCW0EnW3lF7kgs1CuP+2Ktpbzg4QYDovpdNvQeJhOSkX4F4o1bnaDuqre7Smw
PTYXKVZ0WHPrDaRwu5Viw8ndP/dvD+p0E3NkFrwyvj3PQv6fr/9fH+x0x8+0tXLLoZq8PubbNrul
QefKrYS4uP9+9/aSdnvd7dafv7392Z+7t1t/3srWF8aqHLHf7YNub8D4bUAwOGKZbiE5OO1mnv7X
zX99DM4gxJL/7e8aBv7ErDJ4zSttxr/fzyLAAv3G3/cR7Xa/P+73e/35qEQ6f71Sj89FOOpHery9
sAj03f78X55HXO7QMdseBZsw/nOPbvdv7zfgLG3thTaxaHsyKLbPzBqURMHtZj52xzySX/NVMCug
54wUK2fiqeWvplGgO4jU+0kBM4q9pUOVWZOfTV/Po/9O6rZlY7uDm4xDAeJ8GhFTaFEaXzmqB3D7
sVkQQQno57oMFvE6iL1p14f5lazFFgEQ9t3b3TFS82uixAWrVmPeTfUEwrHTXlJh6PtVYymdG8jS
dKRLiIHMAV1Kqx5t29YuFgEbq2ifLOIbYj09DGRfXtI4yS913MYe0L1dj+7DW6duPNqtuE8tZ+sR
bLakhd1zIyHj3eIgeFirC52HryzE18sIaexyu4XNlUlChfDvdlfdni01+4QVOSV3Mvnny6JVXenT
LWR1q8h0S23f1OzJanxLCrO8pgg/3HVhTdBliJ1qDVtIj/hOYG5qNRPSUx5Gl37bqNQuujSif9A0
KjK/rXN2pyswUlipnKKy0c4yesi5sPEd8YYs57m8rNV8YTSdUQQVz400LMZlXtFGynTJFPypSxZJ
4ppgPikWGDPyFKkwzMmLJdv6utp2ztwNlIOjlx+xQ2k9HGoazl1zsGP9XKzCOJPOeQgblm4r1lK3
ctJib87J97ABCwJ47K11zGSPwVFcRG6Ly+3WbaNNCym0htgs/TSSUiPZUftRNH6Ccc1ktaH9BOO8
U+6ozOSuCqD/3BSleTY0FZ6VbfmLan04LOcvFuqzE5jsQNnuDduRwvqCOqWOLvHPYzE4NOzhbjdO
jzXmTzddC/1yO7But+xxinapISuXIJeFiWMPiB1DnFGs2sWZELZnafq6OrqsfexnmaFesKxrl9vz
5lTjmSZzKs6Z9En+lWSagkhU65FAbZgY6FcULH6uZWB9mjlJLlIUwPO2W3lE3lmiJSXZs/U1KS4W
jtVDMhgEH2mGUgb4RpCfylNrTjjgm2mhFYou35R5dtGsHuj6nv4nTZrtUWg2LQxEhDlKZacX0D//
fOXt5beNZZ8R2DxT6Mywtmb9SRsLx9cXrsTEl4pLvIX/2Nt32G8H/W2jDknlreoGCehQYMdGel5j
6J+3jZJEY8UMiPu/bypKiu0VHqA7KOvL7QlwK+m5Sofh3154e+r2brfnb3cJbQUEl2nq74/588Sf
T7099ueu0zeaT7AmPJd/37Hb62qtK07L8Kqldl9Bokmyf9l1IuBZAugOQu2/9+/PJ/7Zvea25/lI
5SykF+Ddnpk44Bw9Ffs/r7vd+o/d+4+7t5f8x278+QrGPvnIB9rXMDT2kY7IddYiVgV19pQN1sWe
YjIk2r73dbjyDxUF54NWa29Vrit3aStLL6LyQ5CWngDNiY2rE2MUw4F+F1bOGT/Jh2gVpBAY+9EO
YJAsDaSjFXS1C8VH0gtX88CsPl769T5KXzsLTxw1i0C22YdknhvYpuMwSLHS1QFruRpnpx5Rj60F
3BXWlvG7XWLDy/HMrJ2NJ2FeT3qCC7boa45gCc1zIJCkXARRTflbzLpmT3WD5ag2J+gvLXlkJ9A9
dzfHcmrvFJX4tyW6rmH5XojFfh3j73Uf72qAQ/cWWup2bA9KO34pR8bZvofovbB4wkg3tkFWZt9i
hcsyRJjpojcUkqZB+xj07uNGYt4qHcGYIvXr5/Su18dvXWg/FIZA/LGRf7LunKqvrNMw1yw5gnSU
H4znIZ5tlZKqDZW+AQuhDLHzFBpCelW6MBLhO0Q+0fghnmTm/aEbmfVuDcGvNo7+A8dF7zViOpac
go+yygwq6Lg9etKe9g4WSb9GHTS3PFQSpEU1ePZUnazGFYQSGh3xY2q6914Y6k5fWFisOg3t+m1N
jeip6LK97Uhzx0ECRYnLf6WjTAETvrPa+Z5c3LtxoaDDqayf8sM66xlLMMUderP9Ipw+aLOkDoZR
KQ8hEuGzsa7ulNwrvdntiVM9VfDyL7MNhbqqAI0ZxYBv+T0N0V9N41I/905y6ilfYilOdbShYQcF
bzB2MTHKqIYq814fWC5VBdhQ3Ni7cayNRzWNSN7DnopL8zohl7sCbNindaGdcpxkfh7G9rlJpl+g
u5c9G4I5lnw5zP00BNTOMkwj67oPC6m4XTh07gjf48iEZEMPKUHGkjgQkA291FJUtDUjCJ1lVb7U
S3w32NNwNMuCKscAJRQxjTxUS/qpxzYwS70Cds0RRaVNo8g37UnyGKAkjNMuzhUcFPn0g1Wfm87m
irjcwIRS2MdMNfvfbbn/3/T9vzV9HYMG239Pwfg/bfa97L53/9b1vf3NX11f5x90D3XLkrBU/73r
6+j/MFVUKDQSLMOwDQeW6l9dX/MfG/KWDp+jaQbdUHrFf3V9tX8IlZIbQGmapLZNg/T/IQdDqvI/
Gq6qytsxOhqWqhokbJj/QXRtkobeoBz0I5QnG8QDy6Co6EhpM15yUqgIN0gwd5n6BwVVq/OAF5pH
02m/WTPiZODHyYEaxpNtFt86J4/R0tuti2Mer5ASfSUd5FoVU3LU1mEOpJaYJ+bCyPKvA26QIJXF
6Kch5pdxsF6jJZ33jpIGsY7jO8rwGEIKWUA4Xllxk4ypFHRiwGQaOyk1wodDzaszFZ6sF6aiu4gS
aVdMR8jtrZRMeVUb3aayPhGOmE8dpesJdZ4c0vie6fsh7/BCE3dHIoVDAyqdhbEvpKSkoM/U80C8
WUv8oJeOPOaCcal4P7Z1jINnNc92Yy8+ukRO9VW/K+xqfUiTVPUphuF6+BKbU39R7JQelYU+p6qw
F5FSuWzNwqRKk4eNcE+sFVnaMp3vjU2nam+T1iENHFGontSpDOtFOHsRQv7SsH6FRH0j0q3etqRZ
t5hKVGTreVlX4MFVKTxi/0L3Th276VgNp5o4uHPcdnjVG9eUqQb3dXmZCvlEuLOGJDJ+dVYQ6XMP
e3oplJKflfz2dfoM8/m+B8qYYzzwG5GJvT7SGkzGGhYeOKZsSPQzM0FsNmIzmULpXTvksYOs3VFX
X8OKggs8eqpLWbgLowSTudnsQmPcFY1SgWIcxR771dVQIQU1eHEd+zRWLIvqbfYK84GrejtH6MWw
qghwRT5NusWLDGTyRmm4TYurH00Cpb86PaxT+V6J7LHq2qPV1awswW83hcOEQ7E2IeTNJtwmx8Xp
7mTU4PDJdM80YxC+onxHvO40MLy7dE871ZdR+ZECBhji+XHzs9kLCzjsLiwR5veYyamXm6o3FTqX
fcE6dIiOi1mrh9603wTTGYIgR7JKHPWngkXF6QK6J89tDh/Wygv+L9X6jsjxm24viWcO/LqNUX23
xjylQUBWJ86V0E0UxToUkbwW1ZJRbSNdVaR+VsMVlLgHPIt4WHdu9G+iTn6tkqq1pLPtarW+I2bC
7aGw5TihU4zJLqbklN2Nvo+S9VsWPihpRIW6WN5STR5kYe4X2ftTYzD/6CJqsgWKLeWXscbisZuN
jzHJ9X1WRoe07H5Sq51IRlxifNfySzfZT3k8asFLldr1rmSv3cHGU74JsefBfGgzQCaVp3YOqc5W
g9I4SxHfTfTp06ryw/gjUzvixWAN8ksyIZHau54aaTAiZ/IqUEhq3XooYFmxG3ThGmbPU/kIR2Hc
myvq+XFIXuIh9UsT9MPMCR3L/KUW+jdmf15MHmOEwNQBpOmKYKqmK/8TIvKrmtiPKWdcb+NWSeRd
2FopuYCo90tnq2+Pg6/lU7uXGaHptnIcc+uLrjiBHgH6aIb0MOvNwFKOlHb8Q+QrFB9yxJG/FAU5
mD1Iuzx5jpR49BFZXyMnrdyiVKVfNGBx1TEbvKmcPulOza6SN9/gBgFdUAO4z+nJVvT3Lo/jOx1C
SvitMecpdmeq0Dq4X42pJZ4IZhuoGj9x+tuuzKFwRY92HaI9gIn+pMuTJa2fUJjsXYF5N0jgddKe
LABS6XEgoibzNgxPEeYnyZQnIG7mLdvYn1wDOMzBsbvViEcmWa1vAHge541nyEk5HdGUu79NvbZS
8t+0na9xgGrjTKQEYvildhJ4IBXClM1wW6xl4pojsy6pJ7NbJPP7REPRFxvTVbF+6Mm1NdqfpIxH
XgSAYLXq0q+6vNgB61T3/GqYEfJdMaT3lO3z3ZLBO6QWDswiRDBvb8KETjg4NNpTzKlCJA3m1naL
hsXR4ZmMPocsp62W/6xmfP3RVBFwYj9ICmEu5j2Bqhc5c5PDvKyHMVCQbZ2HKXqUfaXQIiFYF2G1
JwwfONZ1Ecw4tQSgesIyIYLaRr+4JuLF7PL9jAFqodJRhN01tqlqrFA5fDsHBzprqbLvF6jNDrIK
tSYRQ42rxMunONr1TfESEp7IxWym3tglgRZOGtAI06S7k0oAOnxC3OY7yczy+0wW92EuKy6xwhbo
lcv7kXSlJLHsrUIApalqECDPb6w3BNiKN6UvO4/KR4UOXmEKWa5eHce2Z6ggT5LsvsUKDDoNz6FO
fc3D9bA3QgrAncmI59DDn7N9urQ0lVoW47lmvNhV9NKgBg6asVX81CigYhrk7qZhBVl6sfHVD3cI
J7T9lJMqO5l0sWWUfUd38jWtWtbi9oEyq+0P6Ceo+kMUng4l67eDxNFDcwdksDke7GWYXbIW7stx
zQPDOUVoVn3cGlcTIXQ0QCcKbe3QlmyyOqGIPVE/Vp2X0Yy/JghoI7Cciensha4R5lOPF0T07OoQ
8ctSKnclnkEq93RZYXTuRwOX5igRb8A7C6bmhSVV5ZshkvN65YVQqZHcgt13UdqX2fJE7uG92bOP
CgOJm7F+OSQjE3ilb8Eo9G6ehcuXpTDfgcViPZin45qoztmIoEpTuHdbAaql5URGp75X6yG+hqS1
JEvRX/AfoGlDcFeGiY/o+TvNhiKV5zK0WF3W+ifsRI78ZYcOgOyeBg0qPWCR0/yaJ6fyh8QR/qDE
91hk8qt67sqIk8+YtWu4agc1Gcwj+nXPrvhCE1BxYg1/Of1rkRq05qCCe4IgihjfLdkpxVFF1xIo
1vJg3A9EH/rEor+bgi6aMnGBnvCrWwxmftrWuHtR6WTkitOnqvwJug9ji/6j5UT0czG8EbOEvxjC
Ectu01/fLNG/Q78leIQFb8XsDajr0mER0aOzkTnvhJsixZU0Lbg0PqeKgjF5u2oPUdgcoSs4p3Rb
dxGhiKCgC32t6N5oMIP91+srVLaUVz7TTd8SE3/BGcPAvBgIFbpjOOXf9YxCcFdzJUXhtIHbGKy6
pEsPYEWIT3G+4JyePSNnJpjoy+uSaI1vdf0MsQj5smg6BSH2TGpVSS046uUxbRUOj0ENPdaKGToD
NcLsNR/XyUiCtI9t6hUhwUtr4lUrTuvVYexiFji4o32cNX71bCG4QNXoKY+F5jtjMlxqMrl9jCuF
38YZmP7QOQyOg4Jfq0dXJaY+z+LJy6p2l682uKFmDqyKTOYI2BFHJAco5c1XqbvmOjyPCL+8sJvE
NbdYlqbWDrRVRU9cvhlWUwelSXKG3c2/51wYVfxlsvmq046jNjx1Slr7uOxUI0d7bJuXWrMAe5lc
AhfRqFSkmFkghGNlTzs/NbTEFwOc4rAOlDC+dyYawFq/sEuNIEG9PvRh+xgnAPONlbDqtFv9hh+h
xbY4qNprN/QLYoC63qVlSDSXZjKVAMmjjI2FJtwZD3lv7A0Kw77Jj+kVs+kEixblR1PHMrm+5cxd
ILljvpVzO14ttGhq0fwYwqjx2zICqz4EcqQRqqZUjOas3IjopHcOkeMtLDm8Qo6fahdZpLJ1FUQq
BuVloralN/E2bdOZbm5JL/r8bawm7W76nLT6+xKbu6bSroVEwpHkNkqCQXtr7PIwZGR46CmSrjyh
PE4cOVNE+9RUhDHByWnTetfBfTtKdaLbPQzCn+L1EXYb5YeiTXeaBRS0g7801iS21pAmjF4vg3a2
NVYdYHlaQbHFtLLHrmJ4N5T0CbS24ac9+hIQAUDbJY4KIe5xqDPdpNGQWbAcc8dyZ5PmTnm0ftpW
FBhiUGnml5wnLe3YSRzNfDxXxc81dmDQjbXlmrZ9ZuUqnpeJaDVSomDt7ZKq+2Cu9M5Mr5xtxDQV
wAxEvr6RCStol6EL+pkeuYxUt5IRHB+zarxYAcQgzSYYzbHacViHBRoCwbLFt5LlEi3imKqDeR3C
yvSmKfxYSWLcLVxzBqvUghLdntd18L5sxSeAFj/YLotHa0dfGNxEHDP5yvt7+CQILkZiqA1KbVml
nDNOwGOrSZhsBmEAaf9qx7R7sjF9LzrgmamCkZYGi1vAF8BBUgKhGibc2K7zZVhSKHbOcJwt2DyR
PX3DL5tgkl4hHmifuZY/jQ1DqaleCV1nieiM5ibEDPJM3EfdTiRWv9fDjhAP7GlRq1Gn3BBhtB/C
JDwqGYoqu9FeIshQ+MKnao/rawOTfl1ZhbnWeDbl/Rgxl6BXdNLK2aTqKpKAoqkfGcoH0ivRM5Ut
u1GnvYO3qeJA3ukQJ1ul22eJ8iOdsOpRC4DfUnGFMwg+8VjsqMFgEb4nRXTSAwjyPuSnk51vkPKm
GWmGcYhJlURc/Aytl+GCsbumwBSYaaxW7ZQcpPzThnEZQ89PiXjcV1k9e3RSvqEBe1VF2D85lvIo
AKL4aX3IdUf30ugrYcBcR5Nw2kUs2cuFtUnzqAMEIZd2JL0JI7iPU9UFRvJdzWTsmWQJ7syOWRas
LXSYA/ENVfbsWOPFSZz2UA36s+LENLbaZQe9Sh/Ec5pqOGVmIhuGttrFanwWQ4I+B7yG59jNy7Ig
5lgWsGBRYsDRM77WacrPLt8cOIw+rHWue0yjNNXHdFxSW04Tn5LisiMmxB9ztCIZ0ogBRxk2e0S0
mTp5Y/Wt79CMV4kYd3J6n5IY1ClDQVLa9j6N5RO6Hw9dcf2MpAr6cBIkpqkxRXgQHX2mce255gGV
MogfdCIAbVX6UUbxa2o3xoWgp+uqLLbL9XJWPx2lfY+G8GT3Apcn1FebygtW1SmQ0IJBSmIQp/vv
KQbnMI08riFwVYcN8oD6mDYXl6ioe8AUTQRPfsEjSql+Su8sMf0cyk85OY5fUch2xTBg+89Gz5gm
rIgKrFzMtP4aTqOP22lXmjPG1igd3a66s4iq+QIp2I2tmZ6wJLioURW4L/aVyPOA1ZsSFAr5JCTb
PeYhynakmV7Rs6q0G8HyFDDfAWqAX+U9EcPGyphKjQrDGk1D8Synxjra2vpaWLtKAfBapAwuFSmG
WdHLQ8+Mx8Tr6I+TwnU0omnQ2vUdeJKMCyrrJi0vr6qh6PveRjrazuKlHp2vrcaZhkvSbOx1Rz/0
Y4JGhzybY1kHjQbnC/lpH9NEmANDRteiLp5HwRCVOFQtRryhUZE+zXGDvzKmLOOlefSUo6NlLQbu
paE01NfLxOEk5GO5Jm8gzLpHNcZZkZbT99XYT11aHwEhvpmA0K6905PeFz+vxL3xizKAJXoN8ALE
XjfwW/++ebufFj+zwa6OIHNS8GprUNOvOd02qmnvTc65/e0ebXYSL9QSpbwePkjq0wse1CMkQOcE
71yh5Srux0SgpC4GAhV1xJgbRd1YbDTCt5tTbkPSowUVqwkjWTYcbotJu6WllUcz2i6zG7/EEzbZ
ZvosAVvC/zJbwCLxQ2fJl6FrSWuyxxJPNFOHccT9zoj8MSkYzo3hx5TXxwbeHtABozzTXQbsO5gt
JY5pcxmENns2MzA1Od9n1H4gPTqaeEMPqTEwoqlGwDddAhZA9qvK7H47XZHFQShVnoQV6y4Jeg9a
aF2VCXk369nBT6L6KPqBIpCasKQTB63rl8dQqWYmJ4gW8v4RkdwHQxHSO8286nZxyqb83Zymu4ru
tl8pkGGy6E5aZ5CxX+HUZsARBqyZ6IOKmkO7tgu8lkAYhXhPVIZ2vHqCIwS80WLLxxwDkd9b9Tcu
D2dV9KcmxYxWpLQYbMO4hHXJjE7J9H1bq45v5fZd1gPvq+Vb7RSPTQ0klAnixzA7jUuDKKkKASIV
Vk7abD3KMZcc9Awraw2p3/QBNSXigTyaLSeRyJbKUqnPhq4sVbyfTXdnLUKDjoRfVAmYkn0ZDSXb
V32vUGYd33A7exapQO5UFNlpopuRJ5DQ0HOSA+tlFv5fkJYrqTN5dqaccKeDDl4WpdkZW7DH5Gg9
ZlbaimJLApF/b7SyrGkN85LbYwaZSLgG5hL0Dtkh01yMAdSwj7rI5QlN2n3HoYQQi3v4UL52hf0j
GamaNF0OHDMnn/d2cphJXZ10fEcMMgR25oN5wsKhnfrThsA9lQ7a7nyyfW1u3jRESidQ8PQYmUPW
SCLWBewVLo7bnpPxRKzvytpvtdSVQgi72tMXIjVoim1olxpGieydPLYvbcqU394iam6bAjImX8rf
91V+KJHCyr7t4m2zlDPf2+/zWR50yunHipVRD8Ry10R+u4XVEHeGEBgCrrVrw/YadaDIQXBSzGG1
2Rx7+/V2MmoWFS1Jk1Lf/vfbWyIg/+vdt8/WyKg/ogcuoK3xIbmCdfn2HxvWQNbK7Xu43S9jp91Z
cnk0tOGHM8rzEFM+mYid3xvEyZCzkQC/GlCxz6u+qWc0xGGk0ZYsxqLpBJ0UuB2QeqJI2MltT2+j
yO1u1Worrn3WTUBqK7RDPNtq+VvD1YpLDAk3jhwQF476gX5LfyjDKrAthl+oukwbiVbruxCoj5Ei
l56LAvL3DaevOMg4mtJ5pFNRnsZFP8R1Ne6ZgzEmFMRDkiYAj3nj5S/FrOw19PEEQ6akcCShflbb
gRXZHE+B02bTSUR9AWYHd0OxbkkjN1j/7XOQRbKWgazMwIGowVKs7mQoYF6VTh5MBSSYR3FxqQ/b
DOM2/mYxvmSn7O765fYTooFHHchsdJOshVvAze3WbXM74ogS/VzFDIeqjDnMZESB2Rb54fepcjtf
to00FwbM2rJ+R2oMNR5j9xae4fDHro0C3a+TdODIB/dIyI/ppoPGRC8JoNUd64Vwy7k2foEjkyfC
De/oQDoAwIfxdNtoKPgCo+eUt6x8PGl1Y3PMa7PlgX2mbhRCN7VyRhviP5KOqTqLK8T2eYjBLE3O
yNdrHyIjgUbbAXnb1NvxfLsVJwrk0qj3EdFnOdBwkpsiUjB/b9bt0PgYzIGrLIgjbYOIaafB/CrK
tD/efgf5d5DCSjXHlsqHMhosBc3kRzOhlmWpt146vUeGHqXtPhLr1xl5km8kxf2i2NpVbJsmiXeD
Ipdd18UvwmBJR9P5n8+prbI3IH4crbkyLrCLtgxZEdg1CybAovrFtKl05UhRby/A+NCdJWnTt+fU
Yrp0Zvg56USeaEBh9RbYCAje3kWnPOpuhKBgj02sddu6LO5GXTuMuYNdmmqoOrYVA1RoxNcGjIlr
zOAzJsQUl7kiUC0fn6gtUMFtmSTJbadFS4+rJqQRx5yQ13hzFii4Kz1FX384y8DlURsuvaWfiWY6
ZGtxHZyc8kWpltdw+awGFZaK7KghUXBDYrNkRwB8BzsyxS7tWT1PwMbwjGHIvjJkyuvYQmKQNg0F
PSMIOWvWw9AoqAbGfNezxHItW/nW4J3qBiicSgXwJCxhSpIDBrZ6NtAAQAZV5+Kd5jiaYJG/wUaf
AgQo6LAm+yNpi4ciq6g6AC3ZDw1zbHFJAOkEsZlcVEPWZ1yJfJkLiUam2qUsT3DleIi7Eu+GYfiz
sWZpusS5qH6JImq0zB0xiV8o3Ark7EuTn0EgedWw9sxBItz0CZc6RDw+cDp5sjtFMhXilp5KAr+l
CR4GRIe22vnvjQWoAScPk7PB+jUvVoJ9sggSp+rcaonkSdU1tC/bLTLM5e9bf56IMeuf5rCEokDH
FEsaLxExacH0+wtghn+9we1dbi/W1eSlo76+a4RinkZdmidZpWR43W4CH1YgqMQ+uoEJHAJQDl7w
Z9NOlfX7btlucjpj43aPGlO02TrhKRcoarYrCXXyE5BD+zQLibanEERALn7OjHDpODinBu8VNMIf
FFd03gCqWTHtnSmMz/XCGePUgF3Q9KYFw2NEDLDgwnmsGVUJecCwRhA7RXlg01aUTWcVNpOeTrPf
FUwm1XA6/g9757XktrKl6Xfpe5yANxPRN/SeLF+lG0SVShveezx9f0jqiFL1nn1i7idCykAagCyS
QGau9Rtd5blWS1G2MngKzDCK/m74Mrd39YI4xQ+iK8iY1K9aVnB72fWqyarHIGKPG9kOOqeY8SER
M+Nz3BBubU6p63+iFubOeiv251qXk3orl2qVmCKGudOi+JvSHcOhI45BJK01J6tDNf7ey3BdND6y
uKy+Y0Bc4g6xdHrtMXReEUv1FoGhh/NaH56YslGuwpJmPnREujKwofCNcKlFL76s2Wcn2Ctn+rrw
g0dfxmeIYAbKuuhh9VnyElchKiFoXqRawyTLE8/ANqaqsAioDcJtaXixK3/nxv6UYfMf2+RbkCBM
78lnbcAx1paTc6ZK8gLVQbgt082eLVE+XPIczLdK2hMdKlgsjLgJhtC8SivNTzZhbaU0uevddocg
eL2fwrLTqh9VvL8sCf9B1dqYaM5og25AHWIqHeP6g5mhW9nqOcYngzz+pc9Q3gr912Igx+bEj8g0
Tj8s7hik4Lv0sbRcH5nHCNv5jF8AT8q14/TmjK1DMdcA/6JGfm6JLgJM5zNCYb3KMyLGcEHKpVzp
e4uHoofHmopk3pgPpyTC1ih+rGoMgbFQvIDEhc3ZuMuSDS5eWNBD5VE+Fq77ViuEKQOMe4sESXiI
aEnwnpMJsBJ/laXFCavIoy9dJDVHq4GUtxPfYf1WN7GCbGN6MhWsDANri2bWZ2ulJ5jLpBTa4B3g
xnIimeVay4yGNSrEoKjSlqh2QYFRkIV2UFMbvNkkE9w1wJWJGdjYghPyQwpqpmM9ZOjqgUAgcEFb
PnZuu246lp8adgdRciB8rqv9Kf5LwlAwqPhWjfJ7n49HG8XbqPPQzvKeSxP3bfPgWsZniSId4h0z
4n8PPXIubG6ibdE74X7AB3thmBr0kVZT9tztyl4ciaKZRI0Hm2dp4off8lFJZ4PFoizSRwDKavKi
Gpg0hsAsifT7Ppl1fwZRAIHM1EOspGvktV2Fd5ikIIuNrPUAll1Oue3N0ummxRn1qrLGRZCx6u7U
2oHX1/RzjINmqGcV7OF48nZepL35rD1mcT3wpGStpk37TGIVfJk10dJdORWq3xGWyoeQu7Mql9Bz
MW4KF4GmFjthIak47GMDM7UJKLAPF4VlWXdVMparvCZ0PAsm56XB1nIcyPoPc5TDeZywiRHOhCDF
kP6xhjXufROcIMNrz2X9LTr7c1gl8U6YGSrTFgZ+Nys07OVrRHMIMCVFCPQkgFAacq+kvjrMCh3m
kZVyD0dK2e8kPM6Y5pgiQTkAWhthUyBLO2/h3KvEwYIAyhxuwMC3O2ggFAlbnp38TZvW2/grP9gp
f0kqTVOeGFQmJAx8QGW4w/NRT/QENmvQ1MVhH+buti+XShS7y8r2XtSu5s9J0Edi2TXtsfrJm63h
owE8DyoDl2et2fceiz21SQjFTytUsPA4cKK0RlL3Vz1VjK3ceTXysh3Z3tvLh9MbIbFHpptny0Ru
SCLdRlzcNWdY/0BzmNrEkSgkNTtk3Pqsj5x+x1LF2vSWv3Tj8U3TYfyRSn82JqtK5gJchGOCTFlq
kaTLJgWhpnmVK3g3WjslC4l1mI0ME3sqPEtDaj/AXARSG7PRVHgjN6wn9euU2PBOFIZvLW1XCje1
+AurEeU9LB8xlKxCFbykRBhLCTGcyrWnWOKxuOwnkSs4l+UiL2We000r8QNgrc1Sl+1GYHrLSpiB
icZ4sgnraudBQND+P1jvP4H1ZB33+n8A68XvVfT+B1RPnPETqqeozr8cSwVCbFsaSg6TAkr3o6r/
+78US/2XrqPW56iG6qiOiSv6T6SepfwLO0yGWzryToZimL+QegZdhuzQq2mWzrJS/39B6iHtgbLH
VRJk+/nf/zW9H8B7hq6Yis3bRgv/T+UP22rBmDSy/mOs6r/KfvAO/mgEp7bBj9wplRG9LBLwSh1+
FmnD7spXNCIPVbhVLKtdZ2WGbQ1m3Z7fjsumSQACGUb2UJZtddcEyC3bcf4gCq8Bz9HEibH2vSF/
8IpcPzaGfbEswj9EGjEZgTXSkoTnDCj1ww7ttmo2jli123mMk33QApiGalTF2aQA+bOw0FUnJVIj
WDwEJHSrrkgWt25xJMaIo7a1pANbjFtzqrrPpZU0K32Ks1V+obzGlnJC8Ln5oSDDNihN8zaUPYLO
vWGeYi+KcXPRALKT9nnQ5XacFRYi+ii+w1yWs5I8nVsc9drNN27mPt2aRLsobm3scpdVARpBtCPk
Vx265g79SJM1ZZH3+3QqqsjDn3Q64pcWb5wy+V/ttkoGvctyOJpitCiu9ayP6BMXCuxuW8Zds8Fe
mDbjehZw5C0OU83MKquWxFtVIWCI7p2OwjhRUT2BFdOwehPawdHgAXb5eugGSbLXcyneop1sRTDz
7e4IAhl1uOlo7LIIP9OqCvdTr+ioi8xD6K+2V3IosfaKyuItGHGOd9uWVJHj2a85EJvEyd8cN/fW
PZK8ltP0J79PQOYMxDIVJXDmaalXezts9GdFzeZWlxdvbMHSjaWhzSuGEYq8I3Oo3Vuh2f12esHW
mPCf569zq2G3jnZEsLPt4nKtsobUT1jrYnLumuDDUlnCicg+g70FcN7kLb+IQloUYE/OlpI5Z2Mq
kNnZ+w0GXbf2xk9dIFTenWgSRTOODi7mmFgHSffzGr6DpmTm9cmqSsPu0ExFKxtYc2NVjxAKv68v
HWLIra0KEtRmfDLLQkAY3SVMnqriRdSaUa+BnfySF/6t7ksxXTDcrD16kOjVNrq2uI1My2RCxbfE
nm+NGMAv3cJD+qcO6ntREMVel4SoUMBt6vsmV7A/ToM7gJPhZwvjFV+h5F3LA2UW5473NFRAEoLM
UtEg9kdYVkqyd8MOjUCU+9ZG5jR7T86l7smvG7dcujggkgLEHR0lb2VD1Cu4XIs4jSBoK7vfmqZO
yS6MOQaKDuLX/x4btE5w+VT73v957tSTYM2+DNOYrKGasbOvCywMFYfUC2F5Uehojy4a09evoXrR
FrjjwQkl0vIwqmE4x1jn2NL1JJdg9RYZCRa3k9SR04zpIUrWohKEI8jK3w79oUISycntJVnbnz3d
dBrmDn470323B4SgWKwPZP9kD14is8w7hg3PPRT//FM9taORTbtr69DyBsL413HN6P7sT5C60hJl
N7Q+odJaB4tZxsM9K67p+Fp0ar72qgG79iJSrm2408DGd8tDNjX1XpKy14tAgf37pNoH2Pflou71
ApnXnpHP0Pga/fRiQ6AcZbUBM0Tt2hQ11SrsiPaKaqxU6WVCIt/G3tqNIa1WGKvhmsI9vRNIwFHH
3KELVWfu90byHX1FSYrHDxlgwkLCIuxoD3jadcbPWeE/D8AKPcuBi/22Hvg7fS356yQL7kZTyYPx
39A19eskm7EUzGpAYj9MB0+Umg/v0GulclANsvgrtBLNdZHUT5KqwE9NAE0u62DM1gAylPsGEMJA
MPHsNXzmSouUnzyQrMHGR7kXbb6nwC1ic7CbvMGPShJuE/R4bVQ8ww+8FiG3y+U6H713wInSIx7L
PSwRhNanmii6yUizSX5W8uAg+2Nwqf1OejRqJIZkx8HEchqeJyBW0xQkqahiNTWrENWfWQBeznFs
SDttHCT0cGWIhXFx8fwk/FRkUpFRozzhj4MrCOoY+A4hLOYDYci7UL4EoW6ty1gDgle1ylFPxnxp
unL6pKSgFfwKzCAAWFQzGzXaqR36537b6vdSQ2HZCts4wqDboQ+nahtjbuEdRE0Ms6u4WMQ5Lz1U
ln5/HQYgiDw90t/JBadKfU0Qc3KuCKwnhPrPZum1H65HIptf13gZi3IkAujBZ0367MM9dZbSkAAk
5g3qiOVPHZmnf/7RgP36sjJzLMtRDEuHxGFqKEB+WZlZodonINC9zw7VjkWMXtk9FOLxTvOWUai2
0bxoAf+OdXEx7SFZDW5VL7EkSR7lHMyflTZkz7DM2yM/xi8Ag9A9zxNpz1oUfZgE5Xz8Rt39rUMc
iTYxTlS/tN3O/dLxd4NvbawwVdIdFkk8NV3mgW4ccz2StsrkGxC1entJkHPDD0jSXwereXC0Tv+r
RGAjrzTve+MnSjmlRY1D55NVM6xK23WlbBPdm+o+S4SErAGt10PRatZGtVb94HAdPg0U7UgMAClE
KvXQhSapbDLkW1KW+dkJtXiRRJrzamf1eVAy90cgpWsFa4Zt4pjJXHE6+RTjs7nswrZCCS2hWicj
QKvpEMr9OcTleCfGiabBnVTxkpBpDkEYpgbjo8cg7FDjlPKIhKeP7Q9gd1Ld0R2WEtGdnNcybawK
4JNHd1orRXc2OS/gNXgSijYxTpfgGCQ24X1RFQW4OoxJwuH11qT3bQJITdti1E5ArezwnJejEJm1
SHuKUMoB4GbuRaFrRccWGGucdFoh3DrEkWirgmbyxPib7qaMEIpTfTzmfl1QHNVkk3ByqbT3EfT7
wXS8H3rcK6feboxnC7MjD/OgRzyCuwc8EJcARqX7XEbsHNNnb67UvvJhWvrG9Wz1xRoTGHctYLzO
82V8/NrvYoCK2FtuGNWDYwTFFtU3eZVLmvRSNvZaR8P7w3G9ENVZpzubkZ0fmH0Q7Zk64rWXRmtv
xIsi1TVznrmjd4xIgx0HU80QjfHVbUfc68TS2H8o3PoSZD5xPt30H5QMFabQan0U7+gURSuVF0Ro
5aOo3UagLMPp01m/riFGqGnqXq9Rh55OsCpRl4Vb4POHpTAoPnEYZoq9k8gnACW8HfaXEeD72iLD
tkTuXHp2EdVfsI2DOYuMyLOsaVARbWYD0Wtihonci/TgR6l032EgYEyjiAcVVx3X7/3/8X5kfzPX
qeqfTy1LZqIzdAdlUUNxTPa1f+4nXT/qAymKcfhUnfaSqQDvOkTZP/LI37dROZn+nZQgKcl/IoUf
1hZCwE2m7+pQOvixPSbzAEkyEJ5xthKzmx0hfFeRt9kFbZo5ZIi6YYWpHrjEKO3+gxSm0CP9bTvM
24cap+uOCVOIh649zeS/KXQOMYyKEbnzT6kLj4WDLUM/oCcX29prpeXNNu08Gyq6pr+GEEtnbYuU
+bRhfiyQJh/dXH8FSxNsggz8nai6TfYZa1V50WxJurNgs17PzlMLcxDfX4trIxx2V8lHPWjQbvsW
9GNFNA4DLhS6hpzsHYfXOh5316PIKBA4MPKhQpm8kZbZAJowyzL8AEERzivDnxKwBm9Cb7aQONuS
RDHGkUFsWdci7CtQoaLeAfwCuaGC0UwwrhezH4bSy6Cu7VciitWqVyff8CwvH7iHPsWAkrt7ZpHY
vB/H2Nq6ePSuqt6p3mLDnuuI7b2T5oxWUc8jjqCr+kQETF6lFbkauTV/r+roEaHIJD0klu4dQyXw
j+JIFD4u9GCI7Qbs3x8dAWrtu3+edAUt8cvXz55Xk5l5NAsW5RfaoqKBDXX60PxsK7s0T0bQzDyy
M8c+kfFrCYZ7zQG3A4USsbsASQ1jqoqOWKohHprDdZhXde7W91AHMYlKO4q8JZSJzNIdOAL3Lip9
9D+bBCMC273TR6Bsg5JHawO3QBzRMgvjhBTSRmSG2FpNZ4iBo+e98Hw19uIM0U6Ec7qqaEg93RZX
FTVxhrhqgpfA/HYVfyiR9jSwzxHjAqLTBfhRTcOEBowBRLbr4VQXR6Lo4N3vcLlkSyMOEYZeyKWG
wGMUpat//hYUdfqY//waCHzp0FR14hlI5X55iBDSjqFgGCpZNCChgVtE56SM7x0wBzsLDudZFChR
R+cwwI8tw5tuJdrEWHFU1hi44RHdYo/BGbeOvujqLbp4r1/ah76MTnn38KUZClR0Vr3wUGeDjzE8
NTFCFADYyZ3GmnR99VuHpcHZA28+mXP8+/3+PAMlXJSnuHX+7EjxtTp67G9u7bcXkxQU2FJF2otO
0R4gNIPIUhmvk7RoWfr7FDWaVzDDpvrXQzHAJcM06QYw9rfD38b65DjB3X+92FSvpRw7wVxyFk3Z
w5pB/+QojiwM/cDnHI2weQh67wGPZ4xLIIPM7K4hperXQztTJylh0QOW3j6I6kB8alVDSJlFUwLD
wc/uiaQ/iiSVd08Eqj+BG0NsWBrltxizCDK/EUZMnp0+Ihq2F+1spnEGBdeJdnmgvKlIXwBLesXo
ztxiiyItxKi/uaqCccPin3+4qjnpSP/5w4V7rMq2aajMITzP/pw+4CDCbmnV5JOgB9+w6fbjrAEL
e4y6cgU5IcIOkloWqr6MwnRCxnTwQAVOjb/1dBAC3bi4NtWDHMhk52zclhwdD/tfg/vRc65jqpwc
3kA+pcZfcS13PLdUXNICBTVcZezsOzDzrH/IcjtW6tyJphSeyQ6DOjDbwIbv1KmAhlzC8QPUKtrE
uAg7sbmMINFatHWxt0+Yj9EZSg0sMDpjL45uhWgzsWVd8Yj2ZqLDUgs0jL6MuVV/60b2dtgAs96N
E1Lqy/W/VMUFvrQVFVPiYC6+NIuhiCKRW+cz2oN4kg7YWkgHcRQE1XMbGdL6S3s/Dbu1IRpYzpxM
n5YmxJFv538Z12H6My877MO+dEBhdwH2TFetvLRZ2Lzb+W+N4oomIbKNQxwN0Kq+d6MOaSIi7vvR
wZMEx6+VVNMuOu0+wiox0QLjOu52BtG3O9eVySz+usjtNHFNX18H7gPRXflg816WslR3z7VqvGlT
6BubVID6qf5utmE7J4hQrF0ilxfkmJelaRff7MFG73go2WE0hXUAnG8spMn0A/DZSmz7TRzSZhLo
g4dehQBmFSEAu9BfdHHhnlV33OT4Jz5LVeWd87h+S9yseA5xRjs0BZBdUW0C39riDIgMqBibNOq6
bMZwsiYqnrtyK1kHVPCgfOA9ctH6sNwOsjmuc0NCjjIjpJ1asfUpO2+hjbxrXCBw4krBeA941N62
od0Qd9amGb0Z73MEF0Bjl9JGtBnQhy5DYF9PEE0E+5tV6hfNwvNCVPSmK7medufkmX8UIxDT4Q8k
xLWEUtbNTQewPxwMIPzXJ15v9JM2IFGgQSnYyvOkFIXovT0Zbx34nK0Mlbj0rakTF7k9UG+vdGsT
o5Vfl3c3ylbM2x7c/ik5iMSnmNev9WlyHxSU0DzFPd6abtO/8jerATHutjj4crnbuXwESOGIuq50
/n9YLGh/Kk3gZWFopm0ohmYpMr4zU7Lu9xW7pHiSBTlb+w7uZ2+WGWZyeRC1myjBr/ZadwIfZHih
V7M+rLPNtdEu7PyIW+PSqgdYz2iG+iA7RnMBjFhZiFNq5AvnJVI0c/bO4bnQ0ZVIWZEvNMkMz6JN
FCYQ8nUVyPlMdBhTr1Wq3roFVjx0/yGcqP2vLZbB5sqc/oF5I7P4xcxAK+OqRHGg+q6X3lYF4HiI
c1ddNUX4oy+dUV4ZRZUfroee81LnkrVjbpC/e5L7mDFvPSs+sA+3N5x95VjVkSU9BlMlTiRlVPh7
q1GgT1Vmexx7zXk0E3UV+LL9Cn4v3bSWbqL25Tuvtd68525lXuLMi+88x3sjrH/3zzPqlAP9c0I1
wNM7Og7ZOpIi5tfIqeJEttqrcvrdDHvIpEjS3EPCno2RjxjAVJOBXa9h8ynzGL34dJ6Y2Z2n8NWK
3gQu4S5WJ4VVx9JXURGCHndHd98PhbsXRzjDnlsYq5j20k7GEzNlcSgKA/FYcxzkXecZ4JFJy+0K
qS33dVSDDwOvjqlwzyKDKMSj7RfevHFyJIImlLpf2RKvawTewTMpiKRKe3Ek2kZdDbeNBYR96vwy
TIxtotarUFmiWyqnawVBe/KGoHhi2WnAUwnS1RgW0nM9AMYHOFLtRBUE4AvUVuMsarK6KPqxfnZ6
WbsAe7yrpDT8T8YWX9PI3IUOP0gWRDKreVX5Gqx0JUXu89KQPgJkvdZNKn3T4ja9E4Vr9DEJmvDC
28Rpk92/fAxk2IuDmd6h+Z3elY2XnCMDiXKpcL05KGDzEiBuHLTBQFb53egk9yyupUxXtSEBIuFc
nm6vYQR8pzZLTHE90S4F5RNGEIs6Use7JkfiKCpcZ9+4hoJoWz2uYteEFxFi8Bh0bffeYeCIxbP+
lx136zQ27Xe1QzAFjRDvYQjHetUqKbIZkYWDYQlgTzezk8gEiUIfC96qpkA//5U2CkrzHqMV7SBS
RCj/NcdYKf72pKCpZXQAOMGaThDXkOy+OU6vUvuxEkMSgmFyewWk9C4BVKl5XmQoSSdFcyyD8hRE
cn0vmrgphmXhI2kjqkrrwHH0QcFlC6Bz5kF3yx9plGeXTgucu16zHzruqtfSRMGqgWTEXdWYr4Xf
HNvWAeWV+PG57Ox0lk/tbYIttz7Y8TZ1MboLoxhurpShQD7EK7PucEv+Vfiy+bNa1v2TG7XE2B98
tdX2xLF/Fqqra/u4MWAOuF6FQbwRL0SbGDLg5LD3K19ZRzKxghKj2Bf1e2m12otcF8MxKWQS11MV
wEy/KjWM7mARay8lS4JZ16be6ec5mNrp94rnm2u/8wtUZAtYfvwZ3yvzOMo53BnkMtEYaA+gjrMH
cyC8IYeIugwG1hSBpO8seGxPgB82CTmXb9jyKViBRwkKOUHwGgJDEOMTX7G4O3OkPafTHfCEnPyW
AqvfEMht5v/8oFRw1Pk6E3LXWYaYA+Hy2NgE/TkTogSQlwk0xA/4k8i857YJNYmiGH2kIBIZvu9U
7Zocn8NSVjelzTxxG+cDNt8jkHYoOq0GmIlYTWP1ytobGucFD65l2Krje+gk1aKTbe8gfIm1Id16
klpeUsNkQkrNreUH1UU01XqITYCBqsmtTXQYo8kNHLdHF93/S1HiaV8mGWqPUBXJtmvALkgXgNT1
bZ3EMzgSUfW8HI0+sxzwtBWHotU0KxV/smn8b615Ts4nDHuU2+mop+I6ejrbKcsRfYnI3Lc6qvG6
5OYPeu8HmyqyWTkMqXzvlYDrUzTf50aIQ1Y4ebGLAnK2fxjyFBvEAHrirU0c2VPv/7UNS5Fo75qP
t1FiKDmyAUwtHip+XgHYzBsLvb0CpKAeW6iLm666NabtmTtt3tC1WVWuAkRlahrwozlLaHJrU000
4dES70hMgD1E6/aiWh3TPhtRLauGt6KMvY3uIY3U5Obw5gc46LKAfHTjSCftpwGRnYbxxRiz1I6C
E1LS2n1b6veiHTRMB+/a8raiqrKnQ2r0zQhtWJnNDGGaaB8aSN628KQfYfoCHgbABrrn4driJ9oM
tfZ855ulcY4wSdz7Rr1X+6bkK6CQIB7OYnQ3dyOkvofK9+RdGSoTvZ1ef0T/LpeHfCuxcFgMoRec
gKmAROzjDIGXqEGfXXZmbNHdjw7VpaDW3R+IRb2Q0y5fuqrDDmI6qfAlZMc8M4RSGDR4GpQRW0Nx
aKXsEq+FRB4e+3XqGqLT6zxEtJ0YNtKcqqHbZKGcjafX6FkhZFPNbCnZiNxO2pJxNMA5rUXiR05S
BLSiAXh/5L2wiMC3fHQwI/Lt8YEQ7imdQheem6LDWEv9Qh/tEHfl0br4eo2TkiFtRQ3zKusijtBf
QXInM092HJCVsPtVhKnrCLmUB6+Nt+CmVoM38dxFeNv52SHqydgvxiFX91+ez4Gh3XdNj8IZtjHM
UQkesU7W3VkZgg5eqQZPsUOit44S/03PzE8rkvPvfTbsWjuBteN0d1IEB6TBIYG3gSSjKOzCTDAT
NZcyugHYhEwdCNi6pyxVXgPcwbfXDqlx1FNetGsndeSDO4wUdqIcRNWu47EB20C9rMxqU1j55Tpu
arr2ijq3Bxq8UyHG8RO7iEv1VXwOSoybFD/U52Mow2mZCoWFPrCvezMjA+WGBc6AZlSuRZ+X+dkx
V9onUWvctH0oyvDDiH15DsUZe2XbcM+icIqwQponZab91daYkXTuXGeF7B26Fr/arciadq3tD15J
OqtywZ6TZzm6Aj3Sl6JRDJbTFg+oMD1FVlZvJ5L866A5m9pIyH0RVL40TfghmsMAq0xoyQ1a04xq
+aHPQh5mZzN17UenlhaivbYReyCLDhFHsePXqPeV+RAFQOsVj42umSnfMil3iKXyIADB71xgCgEp
U5zy3Y1IwwPf8e7APgFb0DqX94tepD60iORMDpiiiFQTHsSt3ksj4q1Yfi7aaQwCFnR7Yd7sI1Ot
90puxdsmxhCyCKX0YjlYYlWlFHzCYrL6Gl1X0u14MgfNGcqJSWa1YQ6LYuu5T/o7MRIV1uewc+wn
A0n5lRQjQeUgSvTntTxbBy5v5herw3u9ixWrWIlDvY8w2xWHvR6sczw4tzL6iXsTpis4brShzXZr
eWbxVCRKvTDjLti0bBqfZDeolx0zyIpla/mEeS8fpF8pS9HrJHiTjq4x2VzTC5Ej2lZmivXTVK0S
Hmm60kszUfVbOT00LesUUcXUHPqtbt57I64ZOiasPxx4W43bVd5MdgnWoIWAOCnA/0Cx4c9WlbQ0
XMXlN99mO8n2cZFB7K+ZK3FknYoh95eI+KiPelrDMrDy4R0Bu31TatI3yCdbUmLeo1n59mXUhiX7
7bCCXhi9uWaVHFXw14+ZHLRLo9G9eZbq6ZYU7LDPDGaYITmIArQ3sKBf1UaxkkM3Fbc2yTX7JbJO
BL9qb1gp2NrKwDv3oiDyXe91PyTVVdsmCa3EltZSqTcbjYDBWRSZkwTbNq3fb03iaJRKFGODTMEQ
NMHZTNeGb4nqnAHiRI+1FRR70e5N7aEsnSWklvq21PZwhNnv4tI59wc/OxFQzk7iSIaJeIrb4Wfv
MFVFm+h1YqAwHfror3rl53N1kI2TZvbVsSTlNZfyqvhAxmo+5khXIqtarirUKFHMLtSHXPPe1ZEV
MHDRje/U5QlN1vIkjlTifQs22eacWBnfk2TTLXqg9JDO84ySxzFttw5x8lAZUG2tIV2LDtF2vYKh
Bg8WS7S1rlYHh2kMhC5uZ11OzrqwIdFP1aHy8L6Yqi6hegjg+aErEebJxnLY13lXEBGyosuYtx0R
aJm3znYZS7e+uVTIYaLdFBiEW0LtKbWNgphkYszKP6tSaXYrdyCsl7xjgcuPuEi0RywtgrdWQwoJ
HTvtTq9jc9UXtb7PYrnaO80QrBEZy++Aa2jzsTAJgCNysebOjc+toz+nQSpvtakmmoLJLzy2mhAF
xBC+gkEqnI+FbuFoaivTB1sWRzs3/Xss5Md1bVoyDF6wvT4ci2REPFwJWuuQy3E2x3yofautGLOa
JuiPgWqOD7WqH53Ebt7UNEtWPYYLG3E6+B3Yj2l4V0jhWiTuCVDYO5GsF4U1SR+II9GRibT+bYyO
EDCK1cVSkRr9QdXDVRu39UvM/blHAMKbu7pfv4SwyFadL+EENvXy3SnIp3TWQfTKaLKlWmI/6nXh
XtICXF+IGHUm43xIIt29kJYNj5lJ/nqqiSZRpOnb0OPspQMUvIySk29xLbzIURosCjXJtm5RVc9q
YkxWeqW1F9VY7d/roTNOopa6KhTFIrwXNVtaelbfPMiJiZdwgdh7bpqHaujMw5SjQzl1OhR1UQRd
j+dyWcXL20DR8aXaIEEFNiz/7Xq3i3wZ+3fXrAtyoHLXoFYI2u7cqF6w0UqU8AICK9EyZt2MJleY
LOXoZTAb87NG4lTTEZSbEUw7F0EsvVWwLuejpnn33fRrbTt52KM9RuQ965SVMsjRxu2Jc/dKmuwx
5AbEw1Pkm2eEiOJJ+aNoD/zgZ3uqxGeD5dC92r7XSeBfip6wW5735UdtTFaSvfdswHre6Cl7sGqw
h+eS+IMYIJnx9PTX+3OAvs7BHJuc+8OrPlI4sj3YtG8osurLMkQkVPHj7t7sw/B6bTsMPz01yR96
r9K2emPFKySn+rcxQ7JwenGtRFmmr8ecZKRunXINUHU6dXQxLPcMs0dSmxB+wzbBPOzfhcB/C6i4
OLp1fBn3pSoGQ4uO5rbZI9E+Xe92gS/Xu72GyoIeZN6YLwKU41ZGNvSbqhjqN7tcYbITfavgn63t
mK8pVOzoG0Ee7K2tgVioNoLhgGUphiVZjbSPgTOnGQe7VMPwOaiHct93VrkPZITSb9V2aotsqWGB
Mx2K+nXgr1NubXkGZSeLSgzU/2awX5fBpoQcPleyDNVEjV+B6iiPTRV+9xGkPepTrRygbEadMW5q
ydUm/wUHrzM4jeiITZhjPh4Dpl3g/hZysvsAUXHTvwaZbIfIW1gFL9cI0u2Eaz2U4PVNg+Uxl1Fm
M/ydhGYIGT7kCQKkRK5HU5uEHexfupbPAUE4Bw1L4QPRCOcgqrcCIxV9Xys/bi1fRo16j9FAHXfA
3BDYL7PqPpqwcQNYIuB8dYPeEVWllnQWl5GzcBAlfoQfm4K7kt5CtGFQARnRGMti5SgpkbzAtiR9
ixEt9CPX/Bx661kzve459UxjqZeVug8RoDk2QYGIMkrnsy7HKVtFQnlruZOglWZKZ1NvfxY92rHw
jU1sP/DkvIiOWurqs9ysRGXAFtXCABdSKkG7XeWE8xSVGDz45OiHgiaO78R/tYH/I5BtsltSxK7A
H8ejTzIO89wuWY92l98DTUSilQn6I+5jRnASa6RLnTsmBDM9XDipMZwbvFu3GhYFSlCufNepFr40
1h9FuxKI56DArbhPiuBkTqg+iOnbIRuzOx25kZmqp+oHFL6zX0fuk1IH+tqQddavMAOfdNu9r5AK
+9ZbxtMoJ9m9FbXpvWzZLBQK9CtFVXRIZbXBnKfFVpURkpWQvScRWGsv7JbBPSj5pxJVLxADIbug
Z7jSsGXayWM0ntkaQr0M+vS7nu3tMSo+k7YgSe0o0V3sSsWWt16t0fxIHn3MVSCDM6QazLUGB/MN
KgcKXYXlHtAGRoqf6W7RoF31ZrTJRrwuAXF+qKxR73OjxFU3dbsTovU/iwx41z7xWugU/253/oez
81hyXFe29hMxgt5MJZW8KZWvnjDa0oDek0//f4R6t/bp/547uINGEJkAVFJLJJC5ci0X0eJFF4Pw
Lzk2wTD1z+D7mLEnXZCPmr9oBUL3vhpv4qEM39jqUfA8hOn21nVrd5mEvAnZnbR4FvZMpr3sWgKK
2w4u2QPBtPDNmnlBSk1UJ+mNGv+DgLRz5lYavXEMPheD0z7eFiLRHqSBeJIT0chd+H2Twg8H5Zl8
eKeksHoBM6R8aEtb28dkTSt4g+bn+P3xDkiuL4kmN3aw48AXN08mzCMb4JpftaYDPlqOSbnLk+k7
wOFp26o1dd0lPxToBss3tG3jhRC192MkyayPOaCV0qjPLZHkL1FmZUt1Ktsnyrk5CCpAbW2/zw4e
wYtNAQHUlag6FOIATlcwSfpwn45geUqw1oVnxU+y8dpkp4KEOt96UU2c1lZ29pSI2wBXsaaNEXft
0oGqeeYOUSwxnGTj6w3Si/Jy9D66KV5PdeC/5b4THnr4QJammLy3SB8RHs8cGOjmLqQBDpyRmreT
XshgfhSZ6Z7lVCvpFq1KuIzAR/FkJNZtkO0W+hGhvwn+CZaAtAvxqDQLZmGjB99kazL1ZnXs89HT
1mPhwJjL3WlhxLWrcSqMIJGPqQhfSVfuQWQsxxvyvyAdC20VJKm+rNkIXTTKtilKTa+yl1tBc/lP
u6r3IzWg81g9SXo51gj1+jYMzOq/1pB2aRqisT8SqnrN1fRBHobIYiGX1ZJDd/Q0eh8gxZV2mO71
BzvPq5032/9zvLR3VZ6/VAFHDtvwD23XgiKfr/QUeLkO2dqDIgiWD6MybXN4Nhb3L6SFJvpx6suD
NLmO6z3Kr2zl7xsyfLuyKJWK9Er//l+3d9KhN9bPotZC9kX/sZ+8bwVb0WvEnlFJqe0Pgib9JxHw
busjufvgzN0w6i/ER9kIJbEOzxGpHmk3hMcXu5p4tql29tKxz684bwS6gXRjGlHkZlJdkqrKp9CV
L5XfWVcDTcJz5FUcBGa77bKR42heENDyIJTKO3vfq56/56tHoPtP3UatOckyEWOzDebSDvYbyqMP
ZZ3sydqPIlZn/nx9WEkbwjjwQMeQXmpl9wAYRX+sELx5jhOnWFleVW74eK1ngubqobTRSQwKxXyW
Q/5MGIBzclSOgWgiCvAy6PXDpDvRVZ97ouKemKfxS6xAxk8d/b6zJ8J2WTP4ZxglfMqM0sfBouwZ
nMM+SyBx6KCwY//QnMYZjicbfT54Ccv58Puu3klTPB/QwrmxCWotQXwKEjSk8JTJV2C6CUZvlcEM
szf84XTrylihKZCPKpAOk71q0rmhuhCBkifcsAnyn2UDpPPdGOySsgLPf54EMtJs3iEInbutz47F
LJQvpmicCp7tYs3uanyUY/MI6tt4apXbakY0x51nnQfSrMozDFf68/R96FXo4ZQxVxe2GXV7JFqs
NaxE9s6M3zLwOb9Un1oVz2o+ghCVYSezf9hRTW1+nHK8hpyKJIZpn1Utrq9VZlZXDWoyacqyjvP4
PAJtKucsnXLYbHJ9bU9tR7HlBAiEjnJg9+jYeVitIi16VisondnQTIDrZqCHdN9Glto0oX1o1Mt/
zZSDrCD4IXqYBAfCak9VbVxT0xw/JpWjPuEj9BTmLvUCXxJuXmhfTrdRWkNMzW2AnUccFOeGPQ1f
xglO1bstC7JwR4a0pIyxMZUFxCOLDuqWeKZoQtgiOviDHR5kVzZTHmSklSDqhNuUrbA0aokCX6i8
FGBwoDmdp8uZzZr8JjS/tV1uEQqon4IypP7WdLofQKO40LtvaqICBqiM+tIgc7kPNB5Pfm8DLeyU
L6Qmuh96DJ+b0K4IRqr7NEjbYNN2Fin0iGy/m1UwMGYQxCw61KOMXoXpssqM144KBoir1EfY1Y3X
gZ6Ye9LXU3Ejfeo8cvYVldBuvv9/nvRpMwb6zzwTbWP0aEW4rEVRL6GkI6M2+u0OlHm/4TFQPOeG
B8fPDGeyFZTIiQnGdvPQppH5rQcXtRjbVH9Upio/9KLM0dolwFeyNysm41sbzP/lMGOSy43EGZip
jnARDg32IVj8xJeq50dT1aGxj6yGL2jp8Cic14am/zIECrIIGmETvdfyrdYI5QiISbDpNa19XKbW
vk6631eDnW9h5gy3Rp7OwJ95yN0rr+7TINaGJTjz4zPbdRQoDPsjgAtuUwgxbAYv8T8GKNLDzEy/
8phqHnQNPkCb2/MLH9OjzY0P7WUIN6Hw6F58tOrQVGnVtTcq3YsSi4HIeQ2Hzezt1Jp6RMIRRub4
SEO4NUwphniyKK99oU6eQLBqTof7SgiFqet8nsr4BeVp1aHyRXuE381YBl2sLNHPoFs7/OfPTeci
eAJdCZe3gfOVUOI3jW/S5j5OXpVTcAVtR6l9Ub1x269/VXPMgcqGH2x5u0UXwW1T2E4AgLYtjvUQ
qQcziiELVYazqJzh2jnpeB2Sii0RQAFpko0Fz40e1u1F9ohgD9ebV04IK3YIHbyc9zUqj9s3Utz7
+xoRciIHL6zepCnlVnLWih6Q0FwKDEDdOXRzuXAzN/duqgTvkQqjTiAriqUDXD8C6OZcPSz7sqmF
LyhWKpdygb9X/Vcfiv2nUjddCtKtdKsBIl5pjqK+wdjUPNiN1m38oNHeOq0sgd4M1r6ctGQ3zsH1
QAepFGZRvk6yMH0NkdNC983WVrCXJK9xVuo7GzWb5diryWtnCUjJMmhkb92QKiXdy19lr1RA73ol
rD+TJ8pDFRvlQV7dGwW2MMQzZ3dMLsu9jayDln7TQNtdtNqDrbQvPry/ixT18Neojus9VNtwWc3d
2LaSQ6bPYjRqOrzm4QgqyIT2XHqdQXGP3QD9S2Jb/WsfudYJSonvEKz3rxnhjnOMFo/0NWViXLyo
eJQTReAbj2MQHqQvMSPrWjrKWvryonDAL8I0MK/iZTzxmgyGPv6awQzFq8bdKIijcRmLLULg5osc
l41wHFVEROVrO725Is3ursK2hqOhtRE770dExklVUi2Qv05h846ycH2WPjcGBqzHgzhKJz9zaNY9
VEqkV0GafmWyo97Kbt4RJ8iGAeLhWCPvX7hIFhTRqfjPBi3hTu21ozRPbVUQoTan38NijfopKBwg
i4x0BKDmqSpE3D2JiGnaJnp1/d2VE6Vfzo7bWF37oYn4ZQE/Q2H36p7tADEnHtlAeqzEOBotKlEK
yfRV4xse/1WzsS8rH9ypHORGIKnVieBir0+nezMNgXrSYzOBu1PfaXNPOqVdjMS/qRD3qk0P4+VC
GjONKnboulnmNjmPooe6aucNjfKrK0C3kfIFqdtrYpUPdgLHDU0YAAzvbthH2bptk95caZk9RaMz
83H8GSMvFSVGsJMPO3fGAX3rEZIrCGz3pRnXb1HJ033wrIB4DN0KTu1JqPGj7KGHu5qMbnxm98JR
Iz+KoISqoSqR5tFJkENsasx3LPMalgIO7QhKsxiKp3jJVidbGV2er4XJd26ZOmTaA5W82a2vVd4l
TN3pmJq6eZXruAUP8Mx4nOb10L9qztboAznnJaSJgqtpP4rmlzTd7LA3bvIQeSn5R0hbB+nTCiV5
RPc6LV9rHkJB5nyKElNQXwIUdYTpG7ArV/WlmhtpV6CgCFFAO8mhZgll9YJP6ma7D5Oz/oyV9tQd
y6Om871vi2j84vsQGmi5+jFAHrqFerFZx9T2SXvg29OHW03N1lJLFPrMMlqwUQnRfIwRky5Lc9Om
Xfc0Omn/FGrb0G3Mq7SwQ9G3xDkVmKQ8P1nGGZypimvVOyVwuicTEN+jxvn/5gUQRPFRFHpLOTlM
xc8OKPHKRkn1rR3K3ZCl+tVoE0FhIVzxHNKetTRyX8Ov0lhHbvtcdQ7JFyZkA+GK3G4O0mez3794
yvgufQHh2pOuQx/YNpH+5HbWWzBVP3Q/717iMrCfC3tdK/BSL1nuVfF85WTOPjupnaUr8mYrh8K9
NG0gK6m5WeBNJ987/llHH2u5TizYr/YRpcO1pl+M+WRUzqelIjOetbiHjnPuBSrqSmUz9A9KzmHJ
i/zqPI+XTmiirGe1tv4eT/y2f5BO35gquIzNCwxvgJYSP15M7uDu7cISi6IvzCceUuYTdAXoKcLv
tWuq0HpCuim4jIjMSKccFmqDuUIZIlnfZ1n9c06x2lXO0Qu4+iYxWsv7pEGrnlxfj09yDnTS7t6d
X9icX/OvF5bdII6PoopebbvTLkgl1StVhP4bdCm/PKhyf4bGS64YCZXXVB5rrj59NhGyo8NkAD7i
MbMuYQE9iNwnsKZwCMpBSF4jZ2yWveNab36RboOsg/5hSJ/ruamCnpoT1Ac2WZ6kz57LRkKPrKPs
yRFOWTsLzzPhw5wneF0aH6vR++agbwiXnQMrJ6jkFqSW0++oBi4WugjFuXMHfZc63QVExKAuKtlG
vhecNPVTjriZKL0UZ9mHtPkBZJx60GaTtMPGBl1GXA4rNW+7S24gZhonovycaqNalao27uva8N/7
6sVN9eJz6lV/23dNi2ymKIlBJhTFiKnmFgo/d+kVxVM+N6YPs2U4hcVO2gyESZ8oloxbN3iinC9/
8gnCgu7IkVibfXJUAdEDhRnlyeo742LMDaRtMCFbTbyWtloTxgUyCePihM6Vg4u+v5tKozXPkXbV
a/YFCzm9ACrODz5d8oumpObHZAvrKBvF9Qh1ycu8K7mEB3pcpZyOlvdB9dD+Hk6+12IH+k83DJCp
IDO7g6vuO/eNnwh+kfEcpumo+WHELzjvnin4dUjnq/7XzHY2mm4ov6zOWyuBWn4bZzWCtEmt5zEU
3gNSSPYxNmptH8GnNMOqgyuUC3u0X8FpWfBm184nQn7uWkMzb6PNXYjoAbTZ1rsL0/ouRib3IRck
2fNwlueafANyccV494LslRJD61EfsvhlIrsqzbUI0XUOs1mOh1GB4XurtEvN/3WSUQi0VKcK9BbB
6UILv0Enr6+KpjH4NYzBJchmrV6j+OBc+WmqoGo607KeytI/SnOlUZcwVjC+t1FSfmQo7y2KobdJ
MKNRTibmNnvQdcKITto+JtDADyRjPgnFwOABTmidFGPwaYzhI0oqMwNGE10I45dQ6mCH7Qaa9UGf
g5tB+FlO6z62io8wQ1rMtSb0JvLB5+hiokmQzpyXBFA6ToynTtOjJQq/7WfVEwIaOyM+gZwVLzxe
DjLNXUVht55c9HFkcpz6Nhjeo/EN/t3yMBYw7sthBtU/1L1V2cWEyeOK6M2HXLbMRfoABRJQpvlV
2ge39cvPOoGPCl0hBCpnazf5/It6Yp91zR11KlEBIUM/FQgHWaADdvX4zepUhLg1Y3yORWigaVUM
+SbU3XCbUfOEFj15BNE23kZtQpOyhqZrzk1HCcMQ9weCqxoycjdbHp0aCBrzuWeZXbdmPyx2ij0q
h6rI4dHqU+8lKkflYnnJUfaEYU4vM+fJ7HK7vj3kedrMYQuqiSjRO+YVefqopX7R10yVb1cefqSu
972A3/6HP7PNxyR+Fg0bHbevxu/wjKCyF/XWG9wx0QwwKoHmDiiGRUMFN/4wQqVVQjkxdzsqkx89
NUQoXmsIbxugNTMKFh5Cw/fPhe52zwHQKm7kT9HQ0+nTciUMSA6kTwmL4RSaJUWaOMNaMEJoP2B6
FkdBScGa1yWpJYxmWXScL6YyNS9Fq2o3EJg+lL8ydUzhDyCp5rDBXUlwmNYNa+Ri8netqoutYVpg
3gbD/qxQKYFN8iu/4uEhCSkn59b6S/fDkboYBK/gcqiMVW2M3IFFxCYISmDZUL4BIFNeMpDLHCrz
fTk3f/v/NfQ+32ja7vd8aZTTb+6qIV5QZvrVbYkbDYXovjoqsBBHzWdiAreEWwKgdniJPCX8inKn
vig703upkLjm4InUDuFxbeNRMQsDW1UflLhG2F21k32VWv4VyqluE3ohO+ah8a/S1rcI5fFdNtZd
phIYTjq+hwn8O1kxlZsWyPPHWNlf3bwUjxUlDM9ZamxgZy45rbbTUkw2SGTue/ZDOxAkAsXQHn0d
qcwTOt/R1kNA0xpJQGZgP56gzy62aqjnqIfbylPY8xsq2De9Isri8qupU3JrfvU+FcOARJIlTnCu
V+8KKkylm0evUP4AMe2cJ2lussHbiSINV9DB1u88431A+Ua3lV7Xs35RluudpVOaZLfJ+wOKKs3r
MPTT1oMf+cHsW+2TiNip7XzrGSbw4OSE9YsYXAe9ui6eQQ68uK7FcCsP3oM+d8HYVfBAZ4JiVLoU
Jih7xScTDsFV9GpERXDWQuL6ivWJgOG7ao3WS11n+hqsWP5Q8wG8GP6MpHWqcNnVivXikpw4m0X8
mvS1t9DR9F4rlXFsLad97maEZwZBDQDfWBzGGR8Km1SwQ9dRgB7AK8ehq76s2ABeZa8fdfggUiCX
buldAQkXe3B29mMIFIDvbT1819qS40WWfvHNOHxgb8/2RnfVc1tYKKvPIwpY5RQUeBqiVssaudOz
P4HqcCpHRxUV2qa6dRa9Mp3tMjr6VZ19OLEWghYT7d4y/PSjh+605zH02jp2d+4LJIoCPoiPDkXi
B3ai+saoRoiEA+IjkH4hzIP61Y+8Cx+Skq95pFPm5piGco5Bdu6HgscMv3/rBVWtYGGg/XE1kzDe
poainLxe+92oSflkwcmxu9sbkJeJOTS7MYNe1uA79qlM+aUF4/zLT8WqstXkexYR0bMrwE5UXYp1
13JOVAe1P9gTL6zqqf3UFDpSIRC3fHMKfR3r1vjLCPz9SDTmS63n1VIdA+9oWUiCKKJqFyrl1W+R
kcV7qHnGpexWoW2jGGmSpZu9uoCRI0x9aw0+rXojcZuvHM1xt+PstXUCRrZZEtyZvWyGqFtu+J9Q
CE68TboG/1khrnKloqUGIa/7F2A648toQKg8z9ENHXn5WQy+HYavALraX767M9Wm/kkyGBFioRWv
NuU0D/VoZqdUI7hvhWm2GYnzXlXgkssxRLlXuIhqeHbzKy2tXU+g5UscBtUyi6rpKvSIom4lbfZZ
EY4nUxU5BB+t/mrMqVoEgN2fdrtk/9f84hbwI7WF+tYkiQOYwMv5xlETn1B8uxlgbni0PBDAOpJ9
Vs3nCIy/2yvZC6BRLdqVTlMdYKupiWlBs02KxBTVQTbSde/aegSoyoW37F9zMtQ+FlrpKVseH/m5
mhuEjZKVViHmBPNkfia+BIRNurUaccO7J+JMx46dMdJLVcurx8GgGXa5y7P41lh5wO6ob9Zln4BX
nR09BNxwF9b6J4RZ/q6V3QpqZFgIAazOQ1RrQnVM+B3JFwh+yYhX+UJejoE2X05Zvcn97nzzlJ0f
HbrOL8O1vPzX+NC9oM5qX5GqXkdER94n1chO5BSBlM3dqAnqrWFwc9D8LnhXWx35RSuYttLLk7pc
THnbn6SXpDrMXYr6bI1l+TwvOTSa8iaXjNoJKZu5K5fsyX6tZDdge3NbUnZhh9hYZuls+Q2q+7oh
WhVQjgVJmYoO8x+bvOodf9pbfYVuh+zfGznv3pVXdxsblm3tNScyPCZkAq9NkVIQDhPyYxs47qNL
LVdi59PxbjeHQUcsD8yEHMH51n1MZlRiQySWDNU/U/WKj0a3u34hxw170yApy/1ZbPoQTa9qvtLc
+PeVtHFU+u39a9z/5AWU4N7Wy5Pg5MPmKoTu7JuBekKYiKiQdT3TNJfy0jQndh3y8jZAjiWZpy9C
t6tvU6WtkvPl5b8mkS5x9oVmNasxdFIKBVAfiTqAumlSBY9TGgTUbGhsKytgOqjIkHz84xiFE5wp
n1/KYXe7J+CY5X4B3J5QtbuQ7sbUT6CK+8N9nBLr0b6Oxo/Bspxd43vq2qnVYa/PZNedZWZQpc19
BCXGfaTmvvlw95tFhl8Olcbb+FtfR9QTXCAgUFifFjGSj1CDfw1yhLfUJGv2YRT1z7rWfEi7XxUL
axyHWqc0n21eogfBNa015TFzYVDjy96sqtqG67oMjXpL6hFNn2CAdHYqG/sAyvI2Wk5hc+ldRPEi
O+T+mNVbytojxXWSNtkYCdhiILzcVVREsTq3noOnc5Xsoq8zkyCP8PhlZcq+Qxed2vvx1TfS5lqo
enlNCvFmFsX4AWcC7ITrMizU1+a18p3utfY7g2tddN2rxDr/vrYNiCfTYLpQpu0uYzvX18h16pyv
IIoCsvSzMlrnqEfJ8BJVIDRDldNTFPvDC1vdYNuyA19Jr1IjuVdP3jfpTEpDY4t0AJeQtGhmV2vN
CNBd6EA0mqV3kk3akuReWP7YbDrFixe3/t0vr5yy3aLKoO/bVqjtplEidFtQRl56cdEdrI5YBWIM
SnuQfWc2yqu/bG6iU0pPZJKNmAGFiG6C93GN6Nh0TnBp3f53YznQBQ/xVK7/clAwAM9V6apoT/0z
g/hecEnNLD7xfVn+ZZdr+mH+PMLVsZO9wdZ7smoEkufaIFnjMyFmsLPMnFqtf8p+pN3ikEYp2r2Q
iDE7g3F30+3KpXrovpy0yTX/jJWmv1bXw+Cg2WW9NYdJoLwdQdZh+e3WEylyqzB4jaTp+jzfda6Y
L+nLqwymVFSvoqMeIkouEIk+Q+Flnk19CuAQGldapxRne/QhItaiTFvFSpwBup+9JvuHvvMWcMUn
J7DKvLtqjN5Hna9RZnYpMlJ0Mx/qechbyh244fjd0OKf+gxtkk5hPfErcdB1AABOgvERucToHSyj
t7c76AzlIBQykC1wSx10Awvys06W4CHrgxw8hP6pIh19dW2bfBrfCWmuU6uCltaObn+UjhyHony5
QR+K7BMdS/EoIQ3sUeorFip4ksc70gEM+l+WXPuMRSceAQvXN7zEf1/n9jq19XFfox8oFqNced9m
I5gCAs3hoVL9ESHFUAEaNjdUNjarbEq4T2RFS7mi0sbHlILVo7xqpHGabA7nehNycpsHSX9U68g8
/WuUvBQpGXWozoDm/rWIdN8mxU4ojihkcSI6CK+tN13rvRDgVQ6hOVjVSV5GfRZQYYVx5AfJTYOi
BtB+TgfGjkJHvgcRKt5W7CuHiOgI2gTnwfvRuH68msOIxUImHWUm8n9OSkoXgIDyIEcqRrhGUSHb
m4hTJyUFqqU+o0krzuc3GrZb/4+7VnulP//pDhE81QvJzabBf1SvEjEs+9JCl0+Lm2BzZ3JrjPH2
ArFFluX8p3tbAQajAbqctKeoc+qv2qdtWcZVNpWtt6fYDIHbh9y9urBWdpGDeEuXtcY1qxPzKsqA
ihHFR4Hoj83jHryqhUPidV5KOnKn8hejTobxblNV+8MTU3OQK0k799VVDX6cMiJmGloePyoOEsrz
2tJUuWZGerZ9knPQuNkTRdJ3EWcsiveL4Wg03K863+vYoZbxIoOwo+WF+5hWrSySXfOA0Q9WShEP
+2CeWMhB8hJ1GMTIYhd943nvJpvqz9Xddt+c/Vfbfx1Si7pBrwzq+6Hj4DOBbwjaoLr4wJlhG54b
u38MRmvYtzzmLYBp2MrceSMCa+5kzxFVdckMrbw4XvljsEpQ1X9McsSoo4Dbwui7HS2oiEVXKCdY
VlG5DrvxPZkopxxav3ka+tR+SArFP3lNp21NrU72OgTOx9qdgo2RN9WjYlrowqdR+jpNJYfmznLf
knboDkqrgo8iQeIC06QJ0iE9FuVByyLvqPsBzrYzfzvlCF0f46OphwuVg7GaWPFjPicW4yh2zq7d
PciebBTuAvvEaH50YyDipdNE/abwSqQXZwHh2k7MfR1QbB5EIbpr4+S+dErFoTXTD40FppCU9qMX
nR3LEtA/0giextcG6t7UdZqL7N3sgbfnLKgcSUBMc61d/cW3I2svR6hJklxdyJcXpK6trekEarCk
QANIQl2Fm/vqagoRaJ+ROL/b8jpRHiYjSVdyGblgW7bjhrQ672j+o6y5GTLR7BCLQYVG/gmeijaL
Z2svZj2NwdKGmeIUNt3m/je3tpE95oRP//Pd9QhAIXcFaH7+s+VweNhv7+5u+vMO739BbLqkROLA
3t5eMuO4AVCF7cP9NWPHgYEnIwN3f9UuUtCbscDYyuXlglWU/X6Ht08rCl2ofud3d1tbtwL2O7w7
OVquL99hDXHa/Y/s53eYNrf/v9vH0hcUgYvh97uTs1XH2iuBCypq/iDk7DzNvsR6Ze3vyzukHRdD
hYIQMLzyGdzRXO+qFqfCbt0nUmXPte54nxTfwLGHiNg+0/zyPdeyZWEr6TnXPfPBm5ASQG7rwo3J
es50InLh5HOXiQRZzwSNJ0UzvkqnbErAGIbljbfxVUfRfEMAdC3zochotUe3ED/u4z2N+CHPfDac
rrpqDYW9XjnTtKeIxtexqz2FQa4/wXx1dIdGOcVzbyydfh/GfLTSKYfZPpT17LZDeDAZ4jchdBQu
lMfzGrLRm2J4SDun+JfNF/Xas536cnuVMa6J+fv6Qr6MnNWYSN1PdpHuZXfQxvoMuPnWk7OGBjqj
0i6hI/3z94Z6D/pAcx+lKYbwYQuDRL68/71whv/K1aQ+yBFJE4cnR69vf6k0we1OHHQQIdk+3pC0
GZ8i6NrbRwLYv9iocQqM3/gyeCfDz7JzrWgUsI5BdJFXVpJSOtVXxVZ2HQRwzUWpg0CIzCZe/TXa
E+qwq6h2vC8gR8iGV/Cz8fcr3M22KFBF+/MKd0dStr9fJacIBf549kMqmm6mGqYPQJkJbbPpWOvI
i1JSH4gd23nIrCdvOJB1dkm3V+XZ85BKGNSwuRqgC1bkc+wXJXSDZYdi/IdV9yEyi8b4Lc6bU+V2
/i9vIleThQN7QmSAoUqHlTxxdeBTavjdMbWfjRMoH2HquTCEtdmrTl0PepeeeaV0iaOpYahn/lxt
Y4edc3CUzt15mVvtBoVvLkp5UoaFnZfmf+fHNR6BahXtopatxpa/Mbp0Jz2D4c0VRxm55IXepePx
ZnUMbzHwIHgAUZHxX9Dwv5wtoxo1dU3RknWrsT1ZltmcztaumajNpxL+oU1UF7uo0iJipl5wUT3w
IOCLFQgou2Qp9LQ5TbWtPsVq/SrtLpJjq3iqmj23Vo2aSmOVFY7yCZ5VW3u6b5NIZvrQn3K9hXS3
N8MdPw3tQZo5IR76ckBv/mpNoUsZmJ00kL961Fmu2SYShCTjmxz6wUwOdV0gyScvJx3WCtfS9r0W
5MQXw1XkdsXDNGbpq2eTPmsHxBFcx05eCwVZBTsH3yG7XUvJVZyrv2RvUhoXhnTvJGfC+WI9wZK+
hBuZZ/HcuNkWZEnzIju9KDYwtzdXOReN6VcziNSz7PFOYCL2w/gohyY9IMCWUP2O8IHyknL+3PFT
KNSFWdQRsXoaY9BQ2XQy4wG9st+2KaWeC4brGqCwRdhPDowH/R/3PNBuJ2T2xhy88R97Yc2Bhk5F
936a3gRqK8Cqy+S9U0Yd+n+e/LJrFMQ8jdgM9gEgrXf2AG+qhTIh5erTW2ut5CAt85KLgSi27Ll6
TD2TrbETmKckrkU6X/FBCczrjxo3x96Z3JP0TuS/wSEFryPoqqtlNOeqSdJ3U3Ojw9REFeF4JuXd
lK9tMBZrOckqVAWUb8ThAYWVA+z9/jqYKyZlE0tdHi9ChyeZJXuk0QBLSHQUKhiUhKvnmLAWcuT6
tRVGBdtyJB5yPuG1dPaj61/IM9560lS1fbDMkpGf0DzdI6V90FCIXBhDQQISItRXpQ1ijgmsRCDY
28UUF4Bg/qVZ9TeYHYD9RHOZuOkUj8IsrY3tT3PN3ADtocIj22vteq6s9hZQexdfEe7bx9qcRtda
xKKALn23/bJYiDRXX4vQJtVi6jqBbNPb9jBE7TxlmvEkRfQAl2z+WicczfhS9t+Jr61uK5WZ2BV9
Z34VJpUKqLWZz21D1KtJovRkqDmZOzEE20h1/EvoGPnK1UT6HtnKj9RxrJ/JcL2tg+jVVUFq5bO1
+gbwVadcPVgfVv40odI0JK8TslYvEXoQL12NEpRwsidpimtzWlC1AbJ6dpZtWq5zwukP0su9URw7
swciOnsL+JRfmsN9LfJxc1RLNEfpd7w0fWgdvmTKZ+a13cvYpasSAud3tLQ04BeRsZBdo7CctR22
JdTdTf3OSQwpJzFQPjEPNlJ/TeIDBhQ/rZ4orbqZBzsNDxkiiCB4GJXk/OYoHxk2o9pah15BHNG0
lP4081Os1DrskYCfhpO0yQYownBK5maKG1TgKzgwpaOHuncEu4pH9nUVita7W9qkFzo40FOZfVDr
JF62/eSfaztwTk3uDMsRHdyvhOD2weBPb8WEgAPC0OWGmszoIzAntCUS96tCQfMq0yfzGHVa/JiR
vqGsV3e+ZvH4riE+EZDZWIR+1oNr7KPHe+M0/qlmo3OgmLF0Z3VXsZsUO1zIIUnk/B4cRLAum2p2
EjYleQubUN2itJqa37/sc7pYlykfT2Rl42MNodl+6oHyyOoA1Ny/VxPMSrJyoKEHpCeEzYmqgtGL
vqt2G51ldcDsa+aR/4d5chXTGnauVkUXdaJUQEFy+cG3hPeE+qP35NbAR1z7Ki2jStAHmpwGOWF8
0majdDt4zXSRvcQSYvv/WDuv5cZ5JVo/EauYw61ylpztuWFN8DDnzKc/H6GZkbfPPzvUOTcootGA
ZMkige7Va1UdzGU+InDp3HSrCzS9/TGcJmSuaq9GVKQC1TDvfTRWoNBMOJhotXmvZqN9F1vAXBgT
lso0pKVLPfsCRVRYG8MoXGoUgBwVUNl2WYZIWkbls5Klv66EjTKr5mHo8zkYiuCL0/3UzKx8tXIz
RQMYpkBhdr1g71iNTrKXuxXSMVAZJF3wJRzl75Tst3d+1GSnQRusmfCvUqRK2Ul0J0eTkztX1d+F
3XByl31AYUJbw+/MsYuDsHNvreHOTJptaCTea6iTnJ/ejtRJ8TqGgm0turw748+76zq7X2bTu4Bh
Zl801q9317KVmnequ6qgUgmLLnsvLOVMRDZ7HcMMqemol49u7RT7IoPsseuC6Am1cn9GnCZ7pxp8
HtW9fm40NVk0uuZCdekhAjJd3ZqkkYa12UYHx2w+2oWvLuvPnm77T22r75XYVF/dvoCHLI38Y6E0
lMfLbrZUE9d66dX47Aa28iPUsntQccmL5vFndWUm7UNt7I6wU1A5qvvVG1j5rcfe+4fi5l+Q5tKf
5FJKV3ZO8F0LavnUeWMwkWa6XyLJWwpX6JACAPR59ZhR/b1q9cbbyZSyn2GP6ueqMvAjHvQW8vHB
BdU26tYWEeQNB4xIkAW9jGlZz7pxiL8YefAtTyr3G5GEUwZBx3uhjkuZ274/c9ojpCdZOGtM6G+o
GJlR+rHSs6R8d3z5gpha801rg/cRidSNZDrdSkZ55MEFvJflD9BFZA9tWXAAHVxlJWztqJdnCsc2
adZlVw/oChHpjnXCGCjMDVlw76ehc84DAxTzdEUlfrVo4ixY1jZ0IksfhjG+AWdfqiSlebxybjSK
6P46WrvUJYV2HSwjC/Ii0t0N6/yecrXxqV6niPV9JVOWYR/Uq9hupVkoxdLZtTt1Hw8A5SIvK7+2
4TP4Y+tbXDbuHLJx5cgXZh51iJbn5TTQDN8T6pC/hmYXLr2Sc4A5AFHJ5Q56tSi0vo16TkVG47/m
XdSuAjuUt1JuyPd26CMZNXn0rfmoUYP5FKS6t4Ef1Aa8Z5ZPTaI8CAcoiZIZpH5AzqqqXKtSoPIR
kC8Cigm8rnq1wGRvpDjJVyVCMFYT+c8w/qvbWHe6pd3LxhdzaBaBlQ4vbtnrG3SlQVZN9lL+VvdB
/NYg57ZugB+tFScwv8RJYnzRbCIKfSxb66Lp4rch/ibGImqcVxyrtQ2SLePLoFULYVcMDqpo8arE
vHr/mYDyRrwE8R1rEUjBWjNjaV4aPlJnnCX24iqfujebGND98v9y6XRHp56i0Ref5vYg7Xfw2KNo
CcWfaMoQnHKBMOwHW5p02Zk3Ea7JFKBF9Mc5ngbQJ7Dh2TZ+fLKrNSW3vlcfP9ldL0uPDYj/NjKH
eUXV8rzrupfUqMq7YqpctOHw2f8xUfVe3SFOczWRZSsJIlEVK3Gs9fVBWeQo6t15maEta72H8KR1
nFWu6fnR4aS3oSq238s13ydpcXfrmU6+TzK/3VSwfB4NRHLXdZSTwZBQ8YvgQr74YQUngFt6D4nS
whAbshkNVfkEDCA7l6Ymr0ylRaY3NVwO1tfPQh42cCRwMjXN9Cxs4sqNHWNHZdBJ9DQnRPMbqFNx
rEhIBXGXnq+2sEyQEEzkeOEPg/xAMbiHMnIJgNXVh4KzHlrOA1kRMWrEdbGwAuRBRVeL7O6QD9m3
rEzkh0ovmxNki4fYc6XnWg0DMrpGtBFdXVe6WZqH7nU06Ma17kTuPdlT77FWm4Xwskf2L6XOPl6m
WhHgF1wzg4EWdNC54cEv9fo50Mt5NGjQMVtECke9bZai29TRD2rjh4udtNFdytnTqGNAoo6uLXOz
qOG9ZFKCWlVGxmQjZ+i7WqZR3Zc2UWA9Do7NxGwb1UZwbHn4izHReF1dLhvVL5emqYwxQOjmohum
vPZAkGzTwE3OolH0IlrIhYmgnZalV1tQjwnVSp6PCqgJnHFyFjZxRQVnuZEbEpw3myv57gK2F2UG
8jAfl23ckxuZOHgSp0l2IUVN65j+hXnQ2bUoNued8+SomvsziHc8MOz3sHB/qk0vPyelNAJLqvxz
nVX2Bkb4AK5FUz91CvW7uZYXz0qYB+Q3ivYdLK+hac5PrQwfw8e0lHWeUIN5berEgqGuTe6KKEPS
9F/t7TT4yUZsA8WVZhYb/s/C8Cr15IBnpiRDHpc6wIJjNmoK2MjwHYLzAVaXYdiLq1tjGUqyVqKG
Kmrk3Zyp8dmHUPU4XYZa+diqZIhvQm/CrkrU6Qvb1fmPnxi9OfelUixjWXc3EtVoa8RWB9BGZvCi
KpIEd6BsbMPKC178KPkamE515sEdvOhTFjyunj3X6gkNJw9iylhU6o6UYTcXTjEnWJBfVHsQheWZ
MvDYGDsqi4ze0p7MUFeQYhuqc6yo8UaRiwT8gmYeijCOV37ZK/cWRWLzjnKSt2607gmyT0B+tl8k
rdAATx4Dl22Ir2vlnHLH+l6veIIkhSIfFLhqd6kteZuxkMdz7qfDYkDI9LnrOCXnr9xzkoNu5KQA
wqqbEeCSowXw1vjgTWVSTkMp5Ez0RQMkLwTh0IxoNEa/R8Qawl34XOeIvirB2Nq1b0OlJ3f+RH2t
9F126NMCKjZM4WQCgWAcw65eC5NoOl1tzsQKZmLOzS6u1IkT+2rD4+r6Z32owdbXBeWEOF0SVWfb
T7OD8JfHQFq5xlgBxNKctUFgaz8WYbGrs84hBN/4R7vStBX4tugCL7694OAyPGSDUZMw1orpmZsj
zqR5C7uh7kyPdGUPYwskBsnEFqKUdbQSxlBJ7eJ6aXswNLtE04a9PKhA0BTO05nXVA9tF4ME112C
1YmMPnvTQYzY5/p2SMpim06RyRBGxtXolPEll0QoW/UedTlL5qZcFa/oCPvwhBJabCEmpZozZas8
rN3pEDUDWLhsuwKqMTez1pY9zIwJ8NEWUrDjAI7e29S1/MadUS8hHcI4aZ//uDUW6EK7p2Im87Vf
bm5luoiW4eawmrCL1czJDVzLRzd2ISY4gTE+RHVdrqXYJrkfDepDYJrlnc8d3Kx9o5i7KkUBLYwE
u9KJ1QfLTNVN5hlU8k/ONuI2DymlPZOrnifZXAHrthGuilzHu0YCri26ulUjeOkU6qazSAlBGyQ/
JD7MmoZjRM+5x6mnGVXztQ7ZDPP1K1+jESoJv1Z+SGnLniuGaJtYxcwmzBXOvHLNMSOFoydIl1WU
FHeSVOnzqqHUvAxbOJqahNAhSYCvFJEfM78hbhHaG6/M7J/k557cPize8sTI55ZU6PcaKLlVDY/q
0QwjbdsMibZBgqE9iRWh+kkh5XJhzW57/2uZsTvl2TXFjq8rFgnonWlFvXXy+TCRFOrAorbijPNP
p6BPNjJixc5PCG2PxsanSDHM9D5FYWdIlgn8Q7B0S1qe3AV1nj0VTfGUdZp6Gtw2feJdZoAbDSIy
0+AoZVDd2Vq5E6NWU4XwdxrtRoyS9Shgd3JN9DmZSxjWWFXEuvuqOYGhKcC/a/GbHcgHY1JdMS2O
J57rvKa6OdGNBs3JCSuAma3icjyvKQiLinZWaVb9Pq5cT8rfyzjuAYhAiSXn3RulHc7BlcpfTd1U
wzLOYm32aeBT1ywrTlsURwr7GGRwhzhICCaj7hz8mjA05OscWkODE34R9D/YkUHI3Hc/YT58RlDc
f3USeIKpK+rOYdwbm4q6HGpd7PyckBBeQLNtrk19cOY83vjYp6ahwGBvKjY8cr2GvLgwZpblICw9
RGSmDZfn1xjMAt3TD11VuY+u100/FLVGmJFu0jrlsmwMJC8mZ1QCzPWo6dBtTF2/ceBxRgz5upSV
O83Jl5onMXXkVHwP4dHcmlzNuunmbH2CVcx5grpIb4wWeczBM9OkXntpEm4/1YJzQ+/PgCT3KD8E
kA4Yizwaunc5Vx5Ssoxf3dasZqplOs8omA1zNHeTB7mRgyXE03snseAJ9Ac4W8Mx2/YgcWA+UaRs
Xpftjq2GDZ6dUcXS47Vk2PEii9z0IZmagcwCmYY7YZFd7+BY41Zm6Oj7pnNUlcwY0e2mfFo23WQB
RKiTF2K8HIgIZy18xVXjHkPi8vNC7+1Z6suPkUX1lVnxvQ+kn1amm5ZzwSwkiIPCqQC2zvJJOh5Y
qzxW6KvE6rOl8+fZkXoWPZkQOsjrRzRVq4sC5/CuzNJy4aWW8Ta02Q8rMZK73KmkE/TQJL2Njt8R
Og9TNPKObHL1LfGbHwaf2RsPlwbtS2ABodYEcxibL6jNd6eMIqZlYNsgiR0LyUylq7alR7m1C9/k
gFoQAkPyeODX8kUZuUGiA4LiXd16K9MBYQnfW/DD4YvRSknZREoobQgAfhtKiM0THQLyAj70X7Us
MESmam69oCPqrpE6SddmkTd3vpkfY3dQkSHTOPqXyXe5htmFoLN/scLirpP8cNv3gbmHxBtGyKkx
4rOXf80Kv/ZmXke9aBa0Pzt1JWvyug8K59XP3G5Za3K5tzlAnD3e4jxs2GRpMDisUN3Wz+XYePOO
WCTVQkUIU7TjR7O6iSzKPuWzpjTjV2WSWIU8JZ25Vp7zHzWsMtl+8eHa/WbbAcwqHQVnPFDCtVnC
jOLKRvfimMC1St1vv3vGsC69gsRdoz22qe5QpSfdeWa6qXXIFgYL0pEhUud1jch0l/j2OoKTfJ/1
Vb8xbWnnjlm6VAZnP8ZVO5MJehCIafpVG2jmKnObV99KaxTe7WBWpUPwDV6mi20U1nvOjwcqZzRg
oUFfOVJd76B+3TnUN59wmMTMqVA4pQO49AgYSO/54Z1oIChT9lIEK/1kiiQJWrHENpbkdpRjZw3K
Ue7y197OL4WZEo3PykfKx+MzxM7yUyYpEHgp1kkN8+o4GOWlC4Hy5EkY7gPnPZSb9CBDOuGE/bD1
LBhQgPdn+kE6uQ2Vir6ZvHWgMtZg06FmmrrSYJ6nyNa9qbbdqTFrCtclQG26FAaLUm78veo0R6Vu
bDjrJ8ThBEz0Ha7YIvyIch+M1AB9gbCLhmIs8PTCRfQdv/rCpj+FRXt46lFTOhdx+FQrWXUi0Mov
aezI8HVV+yzbaTijyCJZl0H7wyYTcodMsHbse4vSRt0P5uw2sgNXd2IQ0vjuru0t4Mpj9I2wPh6d
YgxbJ4jy2bUfqFY/Gyo1BlSXtsu8t4vnQgubJTKY+Vp0Tc3k8eMo8Mt6I/VvTj7Mu5oyUKJsWrq/
XlqcWveuTqXffAJV7CNPvycVLM39DtlF39ml1XAphtA42wmo1q5e6o72g3NdMZPD+lunG+1lrBPS
Thk0n2XwNpb8DkNJnQ9NWP3s9IfOtmD5iXznUJBmmsFC1S76iOKZJkSKPJAad4M0HgEnfs6XBCbP
SzpdkYa+JGpcUMSJSQy2GYVSXce9UnRlVU9OklJ+i0D1ZCidPZaR3PIMghZKdK3AG4+DTbCM59wj
mM/uPmmyOWUQ5mOeycksACZA4rz/qCY3Tt040njq+ubXfxKTEx5iwOHxsNUGXv2PZp0FU/YQxD8L
N7d3fQH3o92gb0PVTbIJdCqsqM+kMrmEm4wj97DScq04j3ZpUWwpN8RwvItTF9kmY6u+T23ycj4/
/w3PEJJzGVQKEB6OZ0iZs6UbBPJ9M0YWKkOd/JjHd2XJBnSS671r2zDctDqK8KHn1OchmJIvTly+
qW56lAt+6VHco7YOnIkolzY3LSTXtcbQN407yhuw0iiZZ2q8VAyr2ComqwHunh4ZXUFmmn0pVctL
VS7NdztPHpQBmaAqk2Vka6RlZ4T5T055J5974ZvX8g47P8qgaAqaTTnUJ5uf0jpS7W7dG/ZwkS3b
W8ABrb7IJChVMwl/puaRTBbQcX7MF7OvrTfLh+e0aJXqngRTsyriOgPrUoKNJozFnqu6ZJXezNPK
ir4VWT/3szJ+l/0SEYQ0iJ9MoIGrFuqT/ThqsLQYYHl9p1PI6Q9HtdbtR9txFG7ZK6JcxdfANyjv
tOVi5+qdBZ6we1e8iBulbQHFNyoTIHwT7qEiDpdEboZT4pj5rDWMb6GSe4+UIg4bBeLUNaSnzhNn
dKgiU+87NBYACNNkuB8SvaPsp5RXZdo2L/Ci7oRHYNYjVWvE59SuytZNX21ky4u3cEKYW4X8w4Hv
MiL1V5tnqCecRQCR/7LpCboPajAcUsK+sz5w3EdD1wkHlf1uwp50GgzBRQ9asK/jYwBQj4qasl6W
BjLVHp/lwkTxc8vDRXpuwtGf2a1N+nsarRobxRlDf5RlmEZJPLApqnmQlkAqNL3ttk1D9Hq0lfTN
ia33DqTppXBC/ZJp/g/E2lMKoJ1ZDo56Th0fDAuObG4RkRrWfRul9546Ra6zpvpuQp6VBI3yzinn
vZAD66mA+mmpKNGbPZT5grync0mmBswyTKrkjjauKakS/B6VshhLMEu+WzoX4eg4JtD8kCT2zZZL
vUn0lxvLtIpwi4krXezr2tfFYhNxnebctx3BZsnzl3aWp0fJqxAgGGOIn1otPoC6+GIBmDwGmrHM
/OoBCupgro7qYaycvZ4Qx7UcWznmiLrPx8FXFkZd9xsnrtQtOiTDOZ+aYJMOhFxAGQSb3HOChW42
6os5wKdf9v1PiuFGv+PEDq3VU0m8fVbVTrbsIEjidhl7444MwtzXJQOhqFzbyAMgtrgwFWI1nrVx
Iymd8y/P71WJX31HhQbGRgRGk/PhMFKsOk800tGhqfWLzoiI0MuDRUld07SzqG4eIAtKNsJ2a6gK
++1S2Wq37KxOm7EbOeqkCl7sqiMMY+nB88RGuWgTQ7tEju+sfIqz3cRYk5EaDxQYpRvPQPGmUwsY
f4L62JVa8gCjAvtqW4ZrSdX7rbApCdAX2GWBg0r2haOA9a6ohKHGSY7Mvvc0dsmoTXyVJWnY+Xo2
7sBj8+m4ZDACivoPDdgjNoLRq1SRdugowl22EDBvkqK372QETWVLbTn0oDRP3Sux0oAzjh8089hL
ggOY4XQbjAQsbGAei8Ia1YXmOy7kLt29RzTcMUxS+GMomccahKJLvdqdlHnZHXvpqdoZ2YjRZNfk
gd59MhECQNzQZ5MX1+UTKl8E0SP9kf8fE4zOHIb39GI3kzJx82RRjHwh8plcm4K89KKAIWw5TF5i
ICwq91Tn30UHaVd5ScI0WlhWOV5gmHJmmlL3ZFm08XK1yYa5VmNbB/+KixjgtKCfDSCSkyXvwmgu
Gwi411JTHnrHKg5NE/+6iqFagKEbGkZIrwEpC5/rJXci/q9iuV3FPAmPpYGesSQb+TpRHJeqShr+
DZxtU1vE79PxaJQmD4AkvKsLKeLnz22RHayFBi4M3QibUEJSGtadsNV2RqCxgrY0tFWOSZVLko6o
Lqi/9Sin6SIrhlMDHdBFhtlgrrm+d+fzrteE5mKyhR2s+d54sQETHfjRVZ2ygFdQ5zHt6nsnV5N1
Hepvrd9GR7/9QRC8PMXNkK8c24UtJkCBqHIh3RRXcCpDkyMub01tnfqiHwidIj/Sm7KJ0IQFX7UU
v7mwonwxkLeYGbpUP3O/V+Z16HoPhV2i1BaW7tmU+acIIkh7gmhvNqgRq43Bo2XqiqaD1IMqSCfr
s5kYUnvi1mm3kLpYvWjVfaBP5EyyGSPPwwd85W6SCcdtqQojfTFSVMKpV51CfQi4CYIl0RS+wrbA
N5uV4snalcCprBvkV3sVfqGJwkn4dehawRdtHqIMHoE89OJFYyn6rg6o13cAcz0qvlndc5yeyX2S
PcL8uAQmKd1NG3W3qZQXLXaKQ5kE7rVr5EkyD4cuXEHggsZK2vbSErlWaR0D072v9Ow7pRNgxNKu
2/FbC2Ydmao7I4vAyznxuDYcF8BVKT37aFvdd0My15uyevSGoXzMEvuSQyZ8yj2pfHS0zpi3w9Bw
h6Vr24q7JkURLtzaPRlZ3h3bfHBPKfLy8HOGL14SlttA9nMKN7zoxYyITRKHDDZiNKKOGow8qTIx
6koIV6WR9CDbunzP82MjzL3VpofYz0A2cdAEIDn6kDeQwTS0Kl5QD2E+GXEEgbcKdzgVVeZTUhH7
BmgmL+ypawyyss4zHu9SZBlPCVVKQEKVeCnmqk7rrWH4bpbXuQ3IYZ72Ggy/OLPDq1bZ6HrwpLFU
1PYBpO3Uf4muikjlEmZ+eSWc0w5Mug7t6HVU9qKU0I2fr69z+95dQPgjr4WzRjHFovRt9zoam1Wz
sCiz3whnOegAPbVTGla87uhLc72uozW40Y1hOe259QZrlQRjfrCjfUaE7hG1r1aRu8epkuYxKftn
8nPOMYNZYAPDA+z6Wt+dmzreUtLu7C1Ngo1F2GrlazFSmXU1tVoXnXSQCq6cqwHUpam+Jzuyszu7
Owv/tAziBefnAMF21E2stGOLF5AnlsMYgTpyF4nSf09zo/2a576KMLpmnKlLDzcBvFE16bBLY0RP
jYxUmOmk6o6YejsPnd57KQkdrzR4DlZiVKmQ/YDtD3WRaTTTgfRVWXvxAlt7br5WReJtVD+DtLwj
bBcmZrmopKJcg1zmuWV747BzkKkwlqFh/b6Mp0tdSQp1/sHhw6WeKPkqmqq9POMecVvv2eTPo2h5
WEjQAD1r/LfduTFCRFNPMjr9HHrDveiFY5qdCtB5ogfGyjhoKPTMgolefSwhebL7Hr7zaVUEOrXV
xK61CE1JOw+u/KvRpa0ldd75ZmbDn+9iFzDl5HSzxzqci/4QmPNPA5kXyrPCTYb1zVm4EI/grGPC
Nf/n5dyWA6NRKsoTwgQr6ruHN3s03cVYO91hUFL5KKuEuxoV4GDIGdkfIJsIJkUh0RSTrJC4ijVj
4sFAGHa0UBQSNuXPVZxNSeYWedpPA8JZjMLai+jHtLKYhuavB48CRBbLERD1ddWK2DKwJ5JSzQwk
8yIaxnSXVcGvhtrAdEfkO92Jq9vAze828Mnvv3C5LQ/cDMJ7sf5tnujefG6v9F+4fFrqNvev7/Kv
r3Z7BzeXT8tXnvT77f/1lW7L3Fw+LXNz+d8+j78u8+9fSUwTn4fSDug7+sG9MN3exq3715f4q8tt
4NNH/r8vdfszPi31T+/0k8s/vdon2//Hd/rXpf79O7U9v2R3qGWI9g5s7YLpZyiaf9P/MBRVPrNS
coTXWdd+o0fZx/51wodp//gKwiiWuq7yn/xvr3p713KHCs3yNvJxpf+03n96fQ4zHL07PWR3fnvF
66qfP4eP1v/X172+4se/RLx6PYwXo+ja1e2vvb2rT7Zb9/Mb/esUMfDhrd+WECPx9JV/somB/8L2
X7j870vZTgl1bql9HSQj2DdSOzEkAjbbx38aMRINQ7FTtYswC4u4qsSEm6/pluFeDJckkLZOjCyb
1nn3mdboc68yqK2qDekuC2II1Or+kVMwRLZTL86pJGzBt0zjYs4Y6OaO7PtPMS7sLjxRq7GEEUvY
RFP1sGWYOiCwGrL9A3TRZ0g94nNhS/G2sx0EnzvqfG0zujYwVMbHPIWBdPLSogglOTEaWBJwNk8+
XG1iWI30d+ToCIhYDdQyYqnc76lzzlV5eXV0YZVcVEZgw5NsUF+SjUjscLIHh4mY6sqP0HK14bsx
qJ/virNO0IC8fUh1z9QdAqs4F0pcnBWl0daeXgBdF7NbrRo2bgGy4cNsq3cAJqfNG+SCrCgmVmaO
LJFR393WEkv7nVYR1PT21/WCpGgOYRpDy/v7JYVb2nf9UWVjcXXTR45olrpx5LKniBm9IG9SqL+K
1UOPTIn6B+H6Rqb+ahy6tcH3tgeU6x38atKyF4L3wiim34YLcCKO5Oi7pGtAVdh5QdFpCtNHZm3z
wvKvHUcJHNAwkz0HjgvBFcGr6wxhvE2TrDGak/Solx/mXD2roVx2cZLuP08clcHfNqF092kt0TUy
80ik29gqlYFWfYzQ2ih33iloEu8krgB7eei2lt7aBTJLXpvR24Dw65wxOo5Ulk6ut5nXhbT23raj
mLhpoO9EMxI626GMrO/EFYJpwzaRkpkYTP64ia6r615KwQkzMoqjEZuVZq0jAy9DbcyHeKwp1FMr
ScpJWFvE5JZgarW5GLiOTu7iqhtlQt6qdxC+Nw8yTuZKyqH0AK/xy/c2Gin+AyJDKgHbfxnUxkzf
6Kr99WY3wROq8GmlGVkeV16LkduLOWgYgqrroDCZ3vWf93XtppTqUWpoL8WbMCxP5RMpExi2bHcn
GiPLUKy/tjdrF5lYM2pCiBZOvgnIFoSvB5TvxriTPiygFzkBg7iLpeuC10kfFix7uF4lGBoWKszo
e31qwjBv9qIrrm7NJxt1etDGchCb3wb+pwVu066vofbOKoPaLuXgU/aHhCMiCshqcvFlP72ERsrp
KkRQQgwQb4vQoEakNoMjHV5ae0cpwJjORB/s6S+jZfiPCC3IK2EHPebsbjNuvqUQthTLiLk3n0/d
3OupxnDq7ShHb1KTksnIDZjc9DB6CACobW2LoIHMf9hL0Wob4UEBl8OZ2/Ev1gRjTzOq63IzLoFU
WVD4T3CSdoKTNAOgnnzMTVKP06Uw1tOIuLr5iClVv7J65JtursL8T91AQFRuK8XyeHLbergbHeOi
10n3WHDg3uW6Wi6HMk6/erpBSgmAFaGzAZK3KQUlR+5rYQBcjQro18K6dmdSPWwF2FigkEVTV7Y7
NwwnWd5sAracUlW3TMBvzcXAFZ7sOm641mz+9T+Anr26jbYwL367OjZUcVcBjLkIXLk7p3CcHSdX
PZ2JS9HAxW4AIajQtL9aS8q0+0I1VtrNE7JTFxnOyYe8ETKxUyOm20UdALAkLJCbVQ9jaAqhujx6
NbI5QXUqc3ifxZVo8iGh2jbVQXW41a+B6M9V7AFygMlZXwtnWdOQg458OFFrqzr3afwcuo4F+XAM
5FSKB3RDfttCUllnMeBPV3+zJ336HP9ZI2ofCVvmh9rJoyPc/9GxKa1F5RD6hNTrl0kMjkU3giep
lHwLCe1BHu2hmwmfqgNBTd4TZfjUiagPnNZK2roK1uIybox3O1Cz9QebeKnwZw4v+EFcS4RM+15L
ILrTnV0yNb2pwEh564srdILRJTGrzWe71Dq7f7L1hu/uJESf0HSffK6rCqvoizmiaQdKT+ZipCgG
eUNWuTVM5aLrfv5cE2/2ZYDsZuzrT0Q9arPJnz0vlVFQ78D1y9mzgoT82ejMBzEjzO34WOZsGnOd
aK3ZcKPRKbne+6nv7sVV0uVfBs82V6LXDYW79yogyTzcf7uEf65utg6YKWo4LuoT0+ht4DpZrCNW
/PRyNdU6i7ROJk78f5l3c/41N5BRobCClewH2boYde9OkktY6AsnfiV692b0uvITcW3H0En92l74
EFtR/ea0ESmdsPXv/dDmnmmE0t6szXj/aZ0G0q+935Xw3fBPfFDkytp2Uk78CdqBWY14ziFAXmI4
NrACrtoQ6CVYBLN8CSPJWcawdc0sAuUkTJNoCe9Yc2imhmTdx+ZmEy6KrCyj0pa2N7uYcOsKN2FL
c83cjJGDVtu/LGnk48dXuM3XQtIRdZJcXMOgECpG3MGClXwturGcJycniU8AbKN83qSoWXg+alu+
VsPz1aPApWhBP4NUqyNx/i9Nhl4veq8G3N4zMRR2CjzW4jL3ElRgC8JqH4xukZlLrQtBuTlVswqU
SJlKDvwH0TQ6BBJo3d+JnldAgHPz6Ca3Do/AGn97sGsC/6gg760UabUg7egdS0GSVNQx23Y365fC
CHWmfxwEIVI8OQnj331uc24+1US7JAbCUPM2Mlg9GIRy7QmukMhV8qe2Qonud+f3SCEV0iqlOopi
mOm+p3nZMoTKYS5ug7e7YjbAjOtPAzfb9T46DeiDSyB9uq2K5rbUbeA27bbUzTlDsIl4bZJyX6/H
B2r9+5lNxn03RujFqInlkWulpCi23KaYV3CV+I1630+DEGPY80YBmS18e8k09kE16d1mWluQVgn2
dqkGZzEa5HwjaQKNuehaZOZPutfvEQ6SH8ph2VIfU4GkA7IwyZ3bmbZwG9PfpghdHBILFi7ORHm0
EJcQiw/VzM5AdlKGWq7qIe2rWaHJv1yv47ep4qoLJg6GgbOK6BJlp5qpB4QXSdm9TbXxya015XEg
6TnXIkvfgppSHv3SsmG791wUp3OowmS9m5tT9tVA8nVraMX3YpRtjquTDUyjBwisKbfjlIcVje4p
+jao6++i10w5W+EbULrzj77Tmrfp4kqsq2RSuYWlK973UVdQv85+SuFzOOslgBlhaxWqNWvHddZj
kUmnnDrd5VC3qM31Xj7vq0TZjaKJKwBO2SQnOBOGD0PTeAbXx85L2l9XwuWDtxYFr2kmlxvQO+VO
lSGW/KM2KCQHRTcLsj1pEX8vTLVQJawSUmemnE4U/L/1CYVzaVI5J/Uq0GMkC/8PaefR5UaupNFf
lOekN1t6z/JV0iaPpJbSe5+/fi5AtajW6zezGC1wEgFDikVmAoGI+/02YtTKo2U7wfE2gWy5zzLn
4K5Xv97G1DcclM9BurSi8jtHqeUzJ1DVs6Kknznr70+mqGmqNe4ImUTKSvQoK716LqJuBfp8fpD9
tWpGiHgkRUo2KpbdPOotrnsxXA7y/VQj4Ait79sLuGl2znKL3H6jLJcDrpKFnXjFUXYmimDe6xOZ
QvL1UYhQ95PLsSTgaqc33rumNs6OQnisrDoBUOW5JStHVivPaRaqmTjnPFDU959j+l4zzkoGZ9yv
POP9PoZFbPyg66j9hTAtIyf9mhGDcy1EwRGmdg31zFqPQr30bpMNmVmgk5Cg8iOrspBdQjN6HolO
PNxN8oqc0dHGOXOfh7ND9+DnIH9/vdytp06uuT96xLqKtyCL0TEhqOfhdvCV9mix9yyhDejtUR/r
nT0E087V2hY8LaZUtw2yVmRdXkrrbYwcbjccIhKKWzXrcCb+uWuLfxlQqOR8JpGy0zq2ELJI+8An
6krUG1XRb0bSXX423zv+YZvFiM7uvJ+DZbNppPpWIy7/z6mt1HMztD3/MW1J6svOmOA3wgVJVwmK
Mx9a5w08aU1EOu2g+NDcV6DIzhugs/rcxEgGOmOaf+T+VK7dgPRyttiAnmt14RSqtvJEZD5S0PnR
EpGb8kraZgLRCSsWLbIofl3JKpg0mj0rBcsziAdvMexV1swnuNTdgxZm/YOuWf5qGFC8udtstQrO
TelvpWkg6RLKrEC6GpM77qVRFjFgiK1NQIfgXHcP98J+jlu/eCA602GraJHEWTS1R8A9L1jFtnrO
LKLZSDFdxeA1dyWn1W9dwyfUxBaSw0KJmfxfsqv9rj2aojq0RLCSIeyfZKvthl+GyZsucigRsNes
1qsH2eaa5bYz7fRJtkVKuyACJ33RPM17HZAfhvDi2cpLBCnvgYDN5lj4RKSKWgba4HbVeSkiBFrf
7GXDaAX1g1e73Q6SFusR0fne0IXKXtXMDsELusm+xLEFmy4gMOXeV86OiFyVhOFt9K0trAnHUAxt
rQSBv/GGEA5BGhRXWagW0lBzi4CurCJo/LOhKRvQNKoabO6dc9GK5MSwCpMS9NyvWZJRK65BqHvr
oSsRCPrVIEdYA167WHGAMZnKxoa0ved17H2uoRoj4JSq0NJDlgutYIm1vNfvzQgXAryU9altq11j
krwcJvO24PwfylPQP/iGzvdNXBnJOUYD8MqZ8k9L7BeD8PrwB5IdRENftjUZDAST4i1e+0pKnn7s
wQkEQLsfvNZ5mERBVi4qwDXesVSLnIcws5wHS/OdbTsmzuJuMzVFO5HhdJQmOVT2BWOzaHM9JEaR
2WSjFgTR7WXutvvLeD0Zxz1smqMXOv2exGyS09NyfrdZcq8ys8MfKaouNCrS9s3HsVea58R0toGq
z8Sa9MExJcJ0Gcmq6STrtAuanWyNqvFL7IujeqJzXiu+vbIXbBXA92wIEa1g6qrR8g1Yjmgrq3Nc
EUWphd5ZVrWaiE8lf8+NsLvwpEpvg9BngTwMqWEte5WGpSzqmnh+Wc0dgJ06gttmxdfWLguUFsAB
7ZvSybfcdI1nDhu4kwMS+CuywW8DxP8KI3BcOkh9X//oa8IJQIuFvnmKyjvLxxXJu96qVWfj2ItC
XskiQorq6FShX8FAp0Uh3GrRG0kLcJNqUjdPhtfG70PSevFLmXfte6l237Uu2rhOVT2Wg6q/kJZO
eGTdsFKMQuNlJNpjFViDv5Wtkcl+H9USgwAMOk8ofx8TnzCpRHSu8SE+kAJ+kI1yfFx9S112Q9IS
lvGnoFYgXIveSgnYfwYsr1qWukr5qT3JguQr1QqfBqsvn0jmnPElqcAuZz9Jl27KdjU3TcCov/q3
fbE1Qsu66I7+3c8QJBsHLb0OBXdKlpPQ8YlGvHaikA1jntv7YMxeW7v62yQG5Llbnms7Xt76d3Zw
iMP53ElEqYDPy6t70f6Lbcqs/6vffVgc8/0vlHZcmWmQECvtQ9yZTDKGRc6p3oQ6xCAKedWXnJMs
ZP2PZmJBo10Y+Sdpv80gh/zR7277rU8Jq2PD7+G7plY6iwxe+LdXug+RV3++m9zENzSyrFv8145y
xvvcsp8RKta64q4CqRuNgOXgQpXmW5uUG0uwpWUdtElE8DABjXfbMBpoGP1WFwM7aZRj7kXtOvGh
LAflkcBB67lv8m9KYQ0nWcPlqm/Ym1mrnu/NM8IhuygpxlPeuRoqOWRqTHaso2+a61dpk0WfW0Au
Xb1Yy2qpzMTuVv28x2fL97+rwzeioSMy1LQOrcAi35jehIZt0njkqUTBQRHkVybFcU2AUDjXATHo
QXiVV5bO06bQOujI/2xAZQzvsW+9S7s9ZzEYCtFFS380AwdJco6scEPgEKPObU6xUZAlN/Q2sexb
TxwY+N9ShEmOWZsWR2eMHyPTyrbxL5O0V3Ydlos/L0cy2rHyQd9Gy/bfOv2aTdr++5Sl7/09e1sG
W4Kc3LU2ePm5SaMe0AKZBiU5JovI7sPvOWGeJBH94C/zYcDGep+1ol35mpteiwKSIHA/fTfZlXa1
WaOt7L4rl6Tuexw+tPMpNAnP3tQhqURO44yr34zyUhZGQIB63xo+4VrEbBPbrc+ne/ME4r5bdD4f
E7rJX+4NEXhYNNbQvFSz4omnLbdjcKSyRqaEeWyK+ZOsyWIoTfGlGeq13kzFk7SpESCYenb5cWPy
Ec3mqDZayzZTmMCf6NtZMbrl3ZZlrbuYeoLV7xONyVdfQ7v8NivpYAfS5OKFnEPacg+2rJ+O8Uba
WBxFy0qP2h2ckWtRTkh8ILP01Hv2eIabeY5FjTT56mmCwr8BmjavZFUW+PC/Eygf452kW9pY3tXn
xFsOkqaWbOstZIN+WQOGJk94nIgk85FmHEv9mhIdb5ZzdGlFTdr10DaPrB0Osuaqs0mUoj5VWwfJ
rYU03opG1a++jlSY0UGak7ZwUI2LOcWLJqvjte0p1SUqLU5nQfPuUkczLvy/XQKeHe21tzlAUXsz
/GsqtWUGDIVk7t485GZUfAkrElddqFTAjhRlncyVczIhlBy8RjW3Dk6Rh558yBUIFvXdKqKvnHDV
P5x4i6JGsOE+U28dsuceOk+3l0UVYLO7zlsUrM1PXesdZKutJBDv04mvOFqj9k4lFnKfInGzMvTa
PpE2/x2kQkgChYaktzDdi7vNhuS+K9SOfHN6SLsyTmUPy/rvYeRu/n+m+7dXlTbxDtl36euASPla
HF+2oujEyassSDZaxQT8nu4m2SPQJ23T6Sp/UNFX2uR4WSUR9Il4d2sva/d5yZLJYYFsC9KlDh1h
5UJmOXup+pRkUeczKHvv2nDCNjV5tSt0NbrkQ0v2r2XYj3iDUJ7yfOBK6JAukMWwPo9W9zwkfIOV
sVlaA2ec7PKPN77qb6hVeTl5mb6uK5NUGUFW1Q2LQl6JQnaZBZ21E17raM5+zHo5Xbmjgbkew/4r
ySqHirTK9wC40Zb88n5XRX6MjI361eI7tstdB/xO4RRvIwlIW8+dp7WsNmPbrxFqyrey6s9DvFIt
I97LqqcL+BVCF8eJW+VbAMmKdCPQW5WqKmf0n4lrzsGvVaqrv45a/rNaC3+rrHqJ54Mi63+2ymr2
UJrrKVC/9/PsQX61VVSHUpNY3zZPiI4e2MHYGool/GdWmdKrZ1mTRRZmAmShf48HI8/Wo7PXbRz9
uA0M0mFU43YlFuskxlQDh0AkmskGEymHWys/NZMUJdE7rS19XeoD7NlfzV5lGeVKzniblszaxZT7
yrpFKmbZp31xsJIMnUDkYlcz8edfVQsIg+59VubBWs9aGB262s2fjcT4iohnti2DgDidLijOsnD9
sT0N7lVWpqaqutW90VACbWnVSCyNXTXsABq++XlFMqFX6wtPd5RLKwRDOA0IrnkKbcnSjN/sZZUH
5mJwgU9GbYffgG5yFATafj/3KF1yfBF/6nQYlbblfmmHgAddUsKJ78nL6Ia2hxlReF/ABH3Ryr5+
No0pObBU0tYgnocvCcvj1PC+mHjqOKktVWJhde3JnN3vchz7AB7fpJ08jmQ8ch7RmTx3I+uGJFPH
Z1Oztc9klKLdSYjIXm4dZZGxFQqdkseU2E3KIqpI+1TbCoHw3HEhDZezcy49eyU3oW4s5NryYKn5
rXptkli9Fo3/qY4CbS9rspCNceIvBnLjzne7oevmqSuNuUKqUm28N3s25rPtR9OiVxEVnIHMrT19
dLeyminWK6rOS9RY0cQQ2BpTi0M+NT08yatkDrNmIS+DwE2axb1JdVs2LbVGZDhDfuv48xLZv4XZ
2h40x3k8xaII8MLkq9oYPpzC7rayAfUtH+mTqHi3zZyMw7IOG/7WA9FD8jIU2J1YiFqIB87pVgiS
z61+69Rx5Kah9QUQS8RMy6joBp6bxvYzdNAYhUut4CpGz3XWd63Q7mkIl+epHhu7NtP1V7X3f7aC
vosP04AyHOsEd0EuXfB1dpJtHZvmDwj7+ybucPIBaWD76O/txikepCM/1at5oQZ5eJTVQAvDdaWC
JnMT57UZZ/SRkvmz7bvlJm1HnI+eU38Ie1Hp02dSZsGy8hXmeGdZESF1KNQx+jDdBJix17x0ExTI
LOq/S7ObDeG2NMaFle1s9mgHyN2QmsWV+c/qpIyDkC+k+XZ56x4SboV0OPDcX2P+mOfWW0NeIF/c
5ww859EhD2Jb585wUoJiQPAeKStr0K4dWuYmYr7YZGuijsNJFkWdvyhj4GyTJrb9s7SBBiGGRi/r
hRxBkEmEe1rMWuVzstM4/ykRf0Xrm5ykMh02ya9kLv6AzryQrVYUfyoatdvNraaT1SBGRGHLSVBp
R2Tp/eoos8BA+tgnq/3CNjZJQFv2LGhKFiF1yyHGVqkTe1PCM4N2rWvqKgjaH2WJK19JK3QCyXsh
s+JvsXf+r8i+d8PPBikAf7MJQsYfDW7ukPx6n0b2lirxN+H4f87/b9PcbTf5+F8jcguyCr9d3k0k
3k0k5KFl7/t7tUL9KTBzY6EpTbXCx1A8oDCWPzjiivgCEpjsq7TIYg5RkasH2/mtq5e2E/uh3W3I
rxnGasq4jfndWo6UU5uu2l8mfFnSZGZ9iOKFZeJGjsJ4M8dW4C00nqvn0h3WmqzKcVmZFhxnquZG
DUgbJ82v704REaH3dyZfnXxfhxv+3G/vDV7b9ccGp+PtbZiqEAFTVgg5O48ZbqfOw1GqW5X7mDae
eSbu5SDbVGEqBgdQhzGxOhJV2dCW3bCuNc9b6THr8CU7OH/R0C7UoJ1bH/6oVxt4z0nOwl2he0TN
5t5O7F+7h+pydtxk50addWmtIuX5mnEEqjUqITqQDS7xbFoXeeUGtbEP2vb51k8OCYb0r9zP513G
PwPHNyMcfhK7tjGihS1mlf3uU4m40Mkpi8PtJTVYGRFZWatBnDYOfReQgleWO1lF6xwhYItUJFl1
M1AfdfeMYIB7RF/CuRV/VGWDtPVeHG3KKYwhDxL7Z8RDukDfpn5EY65+jGLOvMxSJ+NrmGo+Zgry
TH63yc48BdtVOkDrkFXZT45tY9YeJg7m29g/5muasN2WDbnYGqrnR7PofxZe5xwHFg2kwENaIpnq
7wYhWV4hhACO04qbot7ALoc5AWaw0qpgJWf47VJOK3vLFh+CCD80pJFmFfEoxDeRxCwzNOHb2DuR
Mo2TbbBQSy+HTF3d6mShuqdbr8kLIFjY4dffWiw5qBDjoZ6z/SZPkGV4ynrFrH3lOJNVyPqKwkpK
BRlmTv0A+ujaIRnL6BSR5wp93jjEWboJ8HHuYoe0qrmsrANntvYuMIcnxRjIsoaKvDDmvt2wgZo+
J3gRyD+dPvQAJgLfkHZTp/3Nntv1fLMPmf6bXfafCSe59TfTTjmjqgiSZQSfNFTVpRbqumnC9rgt
p+gwC+3dwUFaQENAb9MIsV2DjcuOX1S4kq0BaNaTbyc8oMTYKp/sB1WJdp3oi/SBe3AD/w2E6fzY
2L2xaGqoPbDgFhC7jS+G1iGPEfQROHOTFFe90Rdp7CWXPirTZxSXrhU08U+EWeUbO2gUAGte+ckj
kxn/UUmyHxrtHPijmpidSdGsz6CrERCqEAEa3PpmCuwQQBEn+fVZqxV8aRnh2bKz7CMbZFUWpUMe
ux+gyBOEgvly7yivFIF0LoZv9+mlWU5ytw1h9LlzPqVjMW9qowm0TTXbJC0qbNdWCJFWS+6jDcso
0WTFSXUaO4O7eObF6QYHUrb4j1HEUsUHwzNWt0nkfLdOZtK/a4pR72Ijji73wi6Ioh6m5d0CHim6
wLFEK2GOrBdcksFe2u5d5FVTuvPS1zRldW/QJpdheE2DrdVn5B2KF7sZ5WVRE9kBvWllpObv78Jw
cMV1ZffFrZPhEPhTf/BU52chbbIqG+7V37rElZIufqv/mkaZfXPpI6u1lK33wf91Lke8sNKW4Q7N
5j1oj3kbjU64qAVCq4XsDwrALVel4hnHPPRAb0nUVgI06pxwvrOcrAhnr19PKiqXjFEL/ijTrB9l
F/ADEWQlBJiCoLR2Y+o4rB5r5dMwaHsy56Bxq+HI4Zdglwt7NVffjQRSRxSH+qVszUMTdptB6Q9x
YxVfw8xteEoaymsUm9VqbJThwVataOvA1ji6SE8su3QqkbbTgd+37ZesceJXo1Sch4JE4hzc26vP
ecxLERxkkyxAPxDSrDboBtKbdcVj05gLNHe/VWgFvySGzvPTUJayZiFm9OKM/MjcpFtNrLVXjrGw
lSh5DsKuf07GLF65md9u08zun9WiiM/cAd9koyzGwP/sslo8yRo4DmfbmORuxipuoSWTuWIyzwl/
TjY3abfFEXyeupYDv7lgDSMgPj2EbGJORBXyydpp9W2VQgOKImXgIfy3Eo8UxtHSBrCzRXzpvaFq
yi/IvDgglvECKFnIKdOYPMhIK6IMr1WbJQ8yCEu0NaIm24I4vjZqqi6mllWHY7Ulx4WJuiBWv3xy
CrN4Yi1NskQ+51tZlQ1GQZ5wHDsXaWqsvj7prfNy6y8GBYqQSw3Y9KRTH6fLwWy/xl7QHWUXTjLc
azvby/sATW2XKjfJU6OZi8RhEZyUUW+BCk79vZcp17gOFDZLBH5ekCzrL9nQcP6vpiSt+KA8t4ZD
zgIaRfXW9zWDD9FvlpUVckQmHqapnsA2jpH9ETVZyMZC9Lh3+99tU48K39iQ3Jso68J2oROyp3bB
jaynOHOP4xhWVzRKqiUqrdm3/7tHxhzjP+fotApNEqMIdlWSts/NpHz4vMdTIWp13oW7eRi1paKY
zbNRjO1zkn7oZpo8SYuFxghKhtawkW3R5DkXc4STFDTtYxrrhDVX5oW9KcrcWd9/HXhkh5YSf7SO
Z2waz4j2RaLal46bgT24/rHmMVeTrsvlOHvK2i0JgET13QWHOSO2NLf66wR66VbVe1t/7Xrf+a16
b5Wd/21sju9vB/M2m/X2JAtPhXzAQ7cA5fi3TV6pHcQLXME+pyC5CPCcMmR1VciSq5uxE9Gkcefs
MtuYD3MJHVtC2TsUkHgmOS+9Niu7qe8I1c/16JNaGUugn+FXAicJB4vcV92JkUgsicFJesCuRnSx
BkW/JBBkSG7iZ3LKgnJ9a7Tj1tnbgfoektLAUY//VjTcIjx77rY9AjarwpuNlyo0myPHH/1CVnXg
4A9RkyDSUyvd0jDeNb3snmVbDWAhUarwImtaOZVL9zJH3MofYOC4xylRkiUBAMiLTPZ07qvZWCK3
FH51DGfDSsl679sSqogOIcuelPCtFIJgooMcmQhhknqE6CRHsrSOvs6Vtcknx3ofhqHc9sk6DEB/
z0QM139FFTqHU6spb3Y/fK2tOrnKmqq/NV2rvhJS1z1yuHZO0wLl787nJFNPg6Ws6vmQbQkFttfE
6X1k5Mfvq9rOZ6LslXlXEnWtp7iGVFFY4Qhz6tfVmEHKYDMwbGSDLLQytW/9HIAfR6Bhy/v4tOEQ
BfmjroEA4YcbJ0dFa3Q7dsb1lFy8TtW5Y6baE6TmYZmUjcuHPgeLxqlNcFzGuCzdoDjaXVW5t8vM
L4uj5lq4oJ0SIqPyrTOgc+NwK5AaGgkDn3hKFcaALE7XDs+6LzTDMzP+lvr+Etdj9yOL+wcTGNWn
eeIHYxpV+dB6SbnrBxsfoZbpFyOu1FWocWAPs/uLHDS5+xIK0XfHGrJFqOb1a94jtF47fr+oAxTA
OR/sIYrym2sms961id294JMQWmPEtsvWuggDDnnMb7LRKQLvmQ9GNskCufM39Lu9s6wZduMuDXcg
4kxMDbr4X+eSjZUyu/+cK0LwxDQ072yKwXKuWH8J0sxcSbdbb3Up6kZR+9Nf91u9HxV3mXUQhxqx
tm512B8zPJgdrAjrJdViZ1P1ebJuxVq7j2vQtwp34F5U1dGYL3itOfelpmil/jwmj3KgnMyxyj0K
HgPPPNoRCKrI1sq8o5xLNcZ/f6XgtQwiHj1G4N+KQG8tQkfDJNp0fdMtZIvXVz+bZfXWR80abU+c
x/4+OC7ZWQTwgxbaZHAbrYlxO+o22maEsXIWmHJ/FSZfYM/VUJsiZJm4vPXOIoJrFS0+zCDyVFf7
ZKkhYcZt52+GoJg+GzPsqb/NXQVpV5pV51/N/+gtJ8mFT+8fvaU5jOO/vAK28ai6/Y6dk7VNoNG/
mFPwrbfr6RuQkCcFANGbqccWyVWWSuZmzfanm+eF7AFmcTP0HtmcflgS0N69G7E2Lg1O4M+sJiGv
qkpbnGW9I258EFwob/jG0hrZrsL8kQflBV0Z99Og16gdVXi1Hfyp2xrOzsFpOuXU956+nouheQFs
PsCVa8ZvRW2IG4/5A8fQFurwosu9+aUnsAU+iUqMl/jUrJpwj3+xo6F2bs1SfQlcWLCDZf3sHyEU
de9/t4v+vejvO/SX88sP9J/9768bMM8f/eX7+Wf/f5lfvv9avH9nKtYjBygvhmd9D41u+NZBgZ6T
FH0Yd0EmXQTw38p3uAz0b+in/zXGpnMActuz4LSsHfSgeOO7/vQZXhsotlp5d3SYx5WwI148fYbI
szR/2XMS7W520X92zX6H96RdZAiuHBszqetFmin2sRoMBwGPXl/JFlnIhntVXtWNwZA/mou4O3Th
OO7u9kkbLDxlofqMrDNcpizRP5V98+pyqvoD3m6mOPDGunnYjWjULEcwLJu09GrQfhToadUnWZVX
slAGjssDs20gofBIUkjRKuf2LIuk9NpzJApZ9a3RWoJ4aVd3W212+LFlPVDmeGOYwbyQ4+QQ2TCV
UGXJ6azB+zvqp342kHqrg9fCtaJTPzjazT7FIE7G1EZOU0WRhL2BeekH8C9Jmh0qp0NFPSWaa+vl
CHfDbldOOHrJm3NIRZ4Nwb/L5+cxYnvjFWy3nOkZdZD52UW7gJTSHvFFYSPtZkLYlQVHZJPmZ+sP
JLdNz+3ogcAlLAPysVdXy2B0yShI9YtstSORZ0WU2Fozwvm5A8QldsMsJtuloRreRxxO7xpcwh9p
8uBAMgwWtk18xCzyBMHqr7uUdYteEHbQq91nnQy3YYvyXHgBASW2mMaAlC8krnGnOiGRARpgN7Uq
D7I24hq5yqvq2vTVeLtWeMauLD3lMxsJBCKHn6yhLCD1vCIz8Vzn5Vhs635iyQxQb8nh5Hi2SNvK
YUFB+jH6r35TLMdyMuHdlso6ULPokGjD/NRYMchZwHK7UbW8tduGzcYdUYzVlGB8axMBfGzzcK/H
3fg2ubG2YAOYo8NA61wlPFEQwDOzaESlpOKJ8atABPJnlf1RfFC8Ch49LKALaVD9a+N0S9YinJrE
GreNJEATR1TJswd61+ereDT4LxmOoGsWxBLjgl/bZaN/lIrQEG8S78qBW300iS5BG0rpyZcMww2T
t4uqJTsid139URYs7q+GqoEyDGCX3exgB0ylfGiI3H4sUhJTIn0Gu/33EDOqBvyG4cfdNAPp3KkG
Du37NJyTImzDk/E2tAFMuUznLl9pPkLINcE452TWjXdQ/FWgtu+FpQcXF5jnQprVREdBw7Q/NKiW
nPe7GyTYiZtKcCiuFF2EK6v5vk5qT1l1cc0eqcjNzdxr2dVNgvxWZEidIJsMAtsmFOVSEFm5VQ10
2Kymm65Z0Ntk32jOZxDNm9IMiu/F0H4UtTa+mY46rBU9bk4ovA2noi2q1aB37UtfZf6KI/Jo12jR
/IZ/gTCaoCb5YtCmt9DtPivEmpAmSE0NLNY32fBs5q35ohI7xZ93fstR5nkIZ+9JdqrEV4acB23h
RJCW9bzbKuqYbCoTfh+5L+Or0XsnhefuF9uFg2mMBOdEEaqTpGTCpRuH9ks1kUJXOKn7OEIWOw4a
cQATkdpfKpxvhueU75D3013gBNG2aa32kzgykh1Q6YWBO+X9oe51/VmPqrcOv+s2wBewqwX4tfU0
7UVEHG2S2okOiP6SBAnMaonYl/51VH5UujL9RUApdz/yxZ9Cz4l2RhkZO7fx1cc2gO0NeGz+i/gh
AFrKtzpwU+JuGv0hcJCtbnoHyVlCHfKiiY+eIEjLwp9m9UTsT7aZRGjF3Xa7coFMuy1fqFuLJTqG
Gh+xY5gYnV/z8NnYCKEir1aV+XgIZgfX4p+Xsi4L3TTHg0oayX92UltF5dg5GMaDFVfMQgBjSIwQ
qASVIDMj0vpLUEfWY1mP/UPsfYlNA1n1NAvzUzD5T7LN8VrrMSx7dVfnxKQOpBTEy8QKzXVf2Bpn
WKIeQJldcmsuwL7R3TNhPJbuNqug/E2lru3mmiNpktkd1sEaJz7NTPw3ApZ999A0EWH/6nCRNYC3
3UNpu3iY80RfS5ssBE8BrQLtgpAJU0lb6+sfmaa0h1sP60PPggMeihmWaE/uVkGsBdoxIv6x0p1H
Tu/ja6p6iMyE7mNmVM5jnlntAU3taCGrgTPqV9QUceH17vyl0YbDqBPponjJvGsV09yw6FA/EYAI
/lTZN6PyiOepfxydKjm4lu4tAj/4YZaJWPIJDWvr2a5Ym7Scmy1GCMqvehKnq8avGl4/RQiAKMGz
07BgcRxS1tWsdo9dqDac2Bb91RdyBSBip+euI0pwMpXsIwiQbXYcQHW2DV2APO/H0m+Sr6j4BYs+
MxH2GECqJW6jIwYRE5rh9NkLuFi0sLrYeexw/K2nkfBD0sa1TVs1ZGMQeLCzc9049ix690HPx+iq
4h6h2u3OnIfkTPo3tyJ7TK5ILfJYZBfwOAkxkyoo52fkzVTcIwiyjY5rwV4ZtQ/0ExIyDvlRO4Bs
29Cp/jLVaV/mAsLvW2QMdzMSB1k4Lexec15nG3ncqKvZVAc1GdJ6svKaoP4gAgllCKMAPmw49UeZ
LtgLBR+TahcnUCLpUvZKHXK+jdRFdkQMAvmyctMcLKre9Ber8Wt+03aNFGqlvLmhR1Kkh3ei0Ptn
K1CW6nQKrUuflhGaNWN+0JFQ+maU+V+WasWfVI3wxSh20ZXVbM5d03QmUNYGdZEF9UXK9ehA+x3b
rUpjoQ5Nf3VFGpnMpJUZt8Ri9uDw+ydXpONK05AE0FnSXj94blo+z+QuHhCZ7hdVnfS7kZi4DfJI
6jVpowh+hXaRNSJlCUwRBeTCdpvAJ+YJGZjxujIGfaGUmf0EjkVfTKPtf+676ooKhBsseNTaAmjL
q56jPCFzpMqjTW4UPCkHI1EIjkrRdNVjh8SM1jnjpjLmVUDCFevE7nSrVr2vb1oLIJPLsTR/hjje
uImmqgc1adDZAjO6SHW/OssiE4c3NZ/8eDMm+Q56jXmSjWpmQh/BR7auLMQ8UpeokNYM4ktqZBtb
AX0/EQfGz7gwH+LeMx7Coq8uJBhCdf3b1IirFsKkP07O8W4fE8Vc2k1fbrQoCeBEI9i5u03HHZHY
ncm6TSUnRnK0OzX18ENrZtj6Y1h8zy7N4LbflcTqFqZbTc9uPXv8T83hwM7WWw1t8ZUVgI2KBkfI
vZqHnISRYier94ZblcOrxGvy8x/20ezUVQxXeyW73YuiwIVh5g/SYrpZ6a7GSeuWuunl69E/qHrQ
P8kidPlofb1X97IKqVyD+AuJZ2z6J4Vv4ROYy3wbuC7q8mKUtEHTJHtdi72D7De0JL4ks7+5DRDd
Cj3MN83sTys5aqjN/qmu1TckSYuTNI0uWrN9E1/kIGL3CtRGwl3JCcVFG3DETRrKlUY94IwFy8/d
U/+kBFmwMW0jOOBW1p60Gbyr7DE6zVe8W+pzo7r1vraaYeO3aAWrRbxvitIyEHnR/UvVku/fedYJ
KgkIV7QEVpYpIFVIE67AwNZ7/Jbuh83DJSod8y2MtPg0EIO2LH3b/TDChluhWsfssgvrzfKRP8nc
cNkWRMxrmpvsm8zQTsSnRds4jodr0bblGtqo+oS33l6aTRO/VVWkwZfJ4NLb02cFQYhvTR/vy8Qw
eLa50zbyZ5+8Eoou5Obs5ZPO7gZvvO0D1k+nT76Vust29ub/Iew8lhxHsjb7Kr/1emAD5RBj07Og
ZpBBMrTYwDIro6C1xtPPgbM6IzO6rboWKLgCM0jA4X7vJw5l3NlPYWKtg2KiHv2VrTahmyoyY3jL
dKLSHbKuHpEIXMgNUiDz8DEHFhYUQ3Fui6m684L+mxxeOLq1SgWy7DrZ6zhMbwk2G3vXBWreFkN3
Mmw7Wwe47T6KUhNQWLPwW23hHi23PFW/D7ve+hORgydhxflbmOflUq01/T4bRn8jr9iz9bhe0Ua3
9aSkPeZTg5U/lsMggPZr4TcRdLd6rLOJ4ooZqIofGhmv8Y/Ze8bQA+fNCg1+j94yjkYamA9BDwyj
T+y33gDKoqA+sDdRkX5Q/YRdJAIFU6FmGHplVxSdn5ntgZmjXUoUHajWdjlm3z2nDDGg8pxlpVX6
zncp9l2CWFLf45pMvAYMdWNuQwWLcNk6xOzQAiDZS9lqlJDabaiFePuJg+LqzgrNYv97Eqx5+Wvf
y1ZrMO1K1aMI6+Q8KmY2U9WGxxlhVuT6vqqt8Ym9fnHj61GwlsCy3+vDuV4C0X6vL1gv/Kd62V8Z
ioqMZCp2ahL5m9TVAizojegp6Axl28boH9heFD/1ulLcWDrml7I11xKFfcfIG2ludV0dN/UhuZ20
OYnT1N8l3MNUuuSm75Ep+ER/yDrynaTjf6I/lMFMbmSdBIjIhlqQF6gBh9oGQscuDm23zmSQRlYi
/a10mNlr3cLypHhrcLx+rmYBfYKAKJzNXZMPEW/aHFSjjBSYY2ue5Jk+nyHofx6UKbmRVZ/1eWY1
2/7nKNlAQvyvoV4jfhmlB9OPaqrNna5p0blNY3uVQ/dZiQKVdVknDz7Uhp1euLhaQeI511XXssCF
+wfPy1x2U9zxF/4cgjvY1i1b53DtJ6/leZAmm5m48kulonrWyp7AO7SiDpVVZ+bVrkLodpG4dYDh
5vwJMZ8gry2vcx09f4JZdPYq9TTiTkbr3lmTBtNOG6ofrvFR5NHwXRSZseRrSM+klsVNgEHYRsdu
9xxoscAjrbbXSuqys9S67NlSO9g5pd7uhrmYiQrp5dipbmQrYg4dUKagP45qmD2LNn13o946wenO
ns2IrTxP1U0TcNuoCZ9aT2rxBoYPeaPAjE6R4qYPMIfOsl44eQ5CA9LwhKPSm90Xq9G1smds381D
0Yd/DfdSJMZCVNRPhpX8x+E+oJY3a8qvwxFhNw++7epLOzVAYxiht4xdoj2xMbIXcNropW5fXUSN
npqqVi5+QiI9daKX1gicG0I8DZ42RfwysGvdqHYNWorfZOEqVr3VRw+HOaMKTkODO/uAPvSuHrFI
UvyxWzVBIZ6n0PqzSHCnKJM7qMkssWcSBnyNRWTlJ8cwh6N02pV+vHMV9zt2HOJfFr0/q6oSz8I+
jTwgrFW7r5LyPkKdWt3CCWh+KeId0+6xirovWzU/BXEFw9Bz05Vhmiggzoc0bd8T5FL2Y1diHDg2
UXrWUBxfRrbdbmRR9lPnhnTUSSJWRna9QDVUK9dIQOF1xvg4eEQRIqN+xYGwJEM+ihVopDmggOA2
mtzJ7cBL7Vk0ySIWcfNqGpZ64w2OspSjfF9vl6nAJlq2qq8j8n6vBFrCY5rgpAbHu2H1HqWrsfaK
mzpUrRVhzWDTJbzB0RjoLHiM7MBs83qaI9RdA8g9gh8iStKR/Y+DOt0bs0zOirW3s2j6ivc7GmVL
oo/Rk9PEILPwSv1Ia5B6nvUjAoZA2NieHowMG9phMP2DKeCzIRURrhUbzr2ocvyKJsLNZNPRRxTf
e2ZhUoM+0pbYJmwHr7D3cLetUx265codE/210sVZfpAZBrsYLiTWcLxIC3UCapB70VmeWXX5Q1EC
m0Tgb/Vl1bgY2OMunhL63A0KG85OFd2xs+r+KM/aLPrrzO6FclBDoOJ0+Kz+0hV39P7a2nazropV
EJiMSZvFbZDuXKysrmmznh/ottSjV9lYzHCRPFyMiZM8yuSXrZjfWCplt7IJ/4BspeNvsZWNLEGS
67XK0FVu0oF0chDr/gUTO7HCqAloUwibXdZ58xlx97Wi6qSLcSm81peeXu86srcL2eNzQBIiLeXa
QwlK818XCVP+KU6IyM/8MbJejoo7x1y5MXbksuGXq/OB5jmM1OKOrUT7VGfObTh2IEHmkqOlT4oa
uidZsuv8h5fOmhxj2j3ZOLrjNVlMRzEXC/DMi9J0eqATjFQRrVnqvtvdtPXUPcVdMC5TfPL2ciwR
b6wlI3PaybGDyoQ99oG5vf4bNBRGvA7XBDnWIcm1aQ012cjWPvYE0MfZX6/EgrNKLSwUu7549qxo
N6m6/W6ZirVKAD9AHgqKR/iDl2s9qhyrmP38UR2y5t4x9W+yXl4nHGvUOd1mulgZ3OuumZz3oTU1
ZtumOgdh7J4sXViEITQ0BJt0WNUDtpKlE/QXWJj9RZnp+RWvyUl1gZz9rBe6CFYkLgUrNHrIBl9o
mFVkKLDMVX6hKi7CruM5w6zkIOtSM44WzJhiVe6bCPC3xip+Xbr6uI9JbD72+XTXVD0+QQ2xwNGu
u0fLhoyIQ8Cxn0vXqgA1kwrNWVmK4KvhZZ70B1kcvShb+0kwbrwYDKLTttYmk8wdNfDaRTGfYh6/
MasumJcw1LUzu0cD11usmigAhDPjcLUp3qbudJMVtvLWMKWKlBU5W+sdIqPcXSAi35rU3WGilj/x
kqgPKMTODrvUoxH0x4jrjao9iD7Lg9V4CcpSO4Qssw8GPBmnJUKuM2kvRD9U95mSubtgjIbtECXj
Y6oPfxD6t/6ILOYR9BJe8sJMNg7IixuC6eEFCVzkZKzY+sPJ7i11aL83Oha/tmclJ1cDFFDXoF4V
OzUPaCPUC491D9McRXnw4t48zIEZ4P5z5S+nrqw12jLdkB9G83Fub4QWL915q8nyfokhgXckfm06
q95Ww1WoKPaqTRv7hIN3y54n4mkJinLXGYYNvoYGX9QARjsxQFJkst7JSjJazrVZBAFkE9fqFgNK
XatWQ+9ENazpHu9csZ2NpbDwGpuU2Xj4wNylwqYhmu59lw0nIisnWZIDyB6qq2HeqqpK0aYsbNtl
mdTVRXbxeIftp1yzFgZqwPdiPvg64ht+Frt7WTQ6PzkF6g7G8wXKPWH96lmgvuAvIM7fq/yT3wI/
jrFLCvMHFe7KWk2xGChQZdnb3hTs2S35p8QN8UMi9vIQ+KWy4MFv3rsy+euKOjmQf12xRjdr606Z
usYqVN+ZWoymRVV5rwgxf1SWUV0CmATYPbrPsno0VMIr6eRunblXYRtboYfaI7vtCdN3XfBbU9+h
j7sawHLf4ExVv2bpSv4/TI79YBlseaHT2XkBFzsZfi3ibqksSEJZy3ScMFrqzeoYKRBON+N82s1W
QPJQa6WNdwh9CgRQmoWs/OxjoNy7FUWqLsOMsKN0Btb0cZc1JKoinsmFAKP5NNqJTh5oggfs5/66
rxrnubHmOyh/wVjMPfl9+Oe1BGhzV7PaWwVmm7+MZdowtXrZ3veUcOV4XrdRSnDXuotTV9rxpvL6
bsstm79miJ60c+DWhAKziosY+0+EaO+Eb8cLrM2mby1IUt5gaXKnx3FC+tSHrfhTqlGeScHFqyrj
tYWNNqtcb/PZr4v6dBlaqbHM8Obr26y/jPMhKR3i6H7x0aZogMiSrDf8EBZpObIWRX/52s1NqvJc
iFfZ67O6GVngCD1Pd58NZUEAK7IBMMqryc+r1U4D72pk8bei99cmU8MpqQd8rtoxvM/A8ix1CxTq
WAFg6IO8fNe05hnTy/AjM8iG6i2zrqtts1Yr2AKa/o3u1JhKKeLDGAPj1S3HgAhOOjzqfTyssqI0
Lx0SMBu9jurbVodRovfmTOjsu9UnXr4LhnbpFC4UPRJmZFj6oL6VzTV8UJxh+o+aDeK2JByMFE8e
YxOX302thY+OBowrUwpi77GO+RtGk/zaYXPTgsd7hZknu0fEWfZxVwfLqu7zHbMUsot1ZK6CecKV
h6aJiuBajkWVVQujhkn+j//53//v//4x/B//I78QSvHz7H+yNr3kYdbU//yH5fzjf4pr9f7HP/9h
2hqrTfLDrqG6ui00U6X9j2/3IaDDf/5D+18OK+Pew9H2e6Kxuhky5id5EA7SirpS7/28Gm4VYZj9
Ssu14VbLo1PtZs3+s6+sVwv9iRuV2L3j8buIUoV4NtiPeKIkOxLIyUoWW03ohwrzHb5yWkEmeGfD
i46y1Nee/QjtHbzRtdVgZYnk5Vk25PoAtarM0TVzEOoyu2TdNkbx6juhs3empFnJIlqD2bJy0ug4
mEXx2q5AVKevsUEyKJm0ZCk7qXHXrVxCoXszC58yJztNzVBdNNMrdq6fdwvNyKGPy8qsdKCrBd5R
lgipVpdKU8Z1VrvxyinT6pLb3be//13k9/71d3GQ+XQcU9Md29Z//13GAjUUQrPN9wblHDB1+V0x
Vt1dr+RP0hTeyMAUZZOwNtJiPurUZ9mL3UTCZpodga9lH8XMmZEH0Wktnj7xB9C86o6fnPoobm9+
9hJzpORnlepbJqq8arss/Gh4TtCtmDzSBbIENhgySvgcNEl7n00OZF76+IpXnyJhEhW5/P2XYdn/
dpPamqPrruFouuYY6nwT/3KT6oAep46t4vepqpuNZrbpxmRtuCeMmTxFfX52zEj9ljkpCZZWhMSz
g+gcuImykA2FYz6hres9QDeObrrUHdfxUGKzVzUPmI9iWTklwX3XRMn+Wgzm1IHMH6gEZLetEmE8
EyQtHMyfLTLHMKLnHvdYlX1mHOSZrhj27edYOerzor90Zrz8XNnjs94bgLMiHcj9DpTjUGSjf7Bh
mufXcmBgY8m3tZWt1tzlsx8CecF1hCtHfDYnUZpZS0zn/f8yi+j6PE38fru6hq0ZQrfnzbNjWL//
QrWq1eiZQ+7ulLDc9Knq4h6E/o/jQqgkzMC+FGu0U+RV3bFoXEj6Xd682rUeHoyky+5CEWV3WoL7
Z9K75l7WXQ8dzA8/KDAknfvJOsRtU2IXXbuVxXa0sru+0B2CqEmzGeWHe15BUjcvuzWUEA8ZDGjK
sWlkzWKoFHSZjZjTEkQ9IVKnXsa2VhzdpIAH88tpg+DwLpq8i6fWoN2jjG+8T8SOZ9M6TkMZb4fe
CM95lOhrYKP9XcQTscKIMX70O0JU7NK9Z6XooZgNk/KWBMF3RQV8rujOEb3p6REu1n1las1uAhhF
mLONLzqxzos8gyvzgwugzPizKm8QOYya9Nl0p8G5DihKH2ZmCi70c3zTQSv0CMOFCk9jPgu+TVZe
xt8Iq0BMthFZ8tXSXpqix+dXF9B+57PYnpBql6f1FLrXSlkEaG7eNH+KmNyvvwSrHc/hwGTtNgEQ
Znnw453pjMqe5GaMgrVSG0vNCbAAgER/RALfOyZK0x2IN0OApyTrLb9iDf3LKaDmNWrs081nn9xl
0baSZUu3vkemX2+9vNmHahE8BWpbrASx92M+mc7JJT+8NOZgd5vOhpKJeOUVk2/IHpp7DLnJj3ot
+crKGq8wfYnMHzwfiz4HKucM5B87lzhrDdxINgK+jc59Bd9feFOxNKt0XIxqhP3V3NloXNKsWfgO
xrs5Tm6vnkBL/nXIMgxo2OvaW/apk76ou1Q9RRqwPGTbN7KfpX2oYxOc7SZ2bscMa/bBs4J3t4f1
EY+C7UZXi4s9oOPm5kb4XnU5xCPPScDHmMoDaaaT2XneEzGZbuFGN+SIxpPiVaq/7vCOJK0JjMwt
i7OhwBtAkhbr7HQqD7IuA8uJ1qVWnIlUPPUF2hEVO1B/zRaPwA7Yzt2ISLG/LgSLNiUDFyHHySHy
zA0iiDQJf83ntSYHQfiEh2WdBAlfbAS2bG1OXrCyWS6vtUbnzY1q/AmWQ34QXmWda1u3zmMEmu7v
3xym8XVeMgxd1UxXUw1Tg8Ft/j4vDZWXNn5vi2+D562N2UdBmw9E3lq2/ZwJxO08sGn/qiydIVhV
pMd/qZO9W9BhhzhXTNRG5tGyLM+CAVl5dUpJPk0G0oJNuyH6nbCFtOJTFTDtyUM3ZBF+GfIcWQVV
RYiHXrLsVy6sIr87yDGy/toFCNETelY+ijq1pi5ykcFnMzC6/vvvSS4nfpu/Dcs2XEdYjqvppiOX
ib+8YUUZ4W6sWMU3xYyypU1UaJuXBd6iAJneOoGCHbp2z7njtAfiyegXzPVOhFKiWojpnEyKd/GF
+aMvrBGfWvYvLCfqG6EP6ktUFgtZH3hGuCMaWmxkUcuwCAXB8UjUzjiawVBdL1tqBQvyRk1PkwjS
TaJrPcYLSbjRHd9h7o3tlx55o3gGxX6pT/2lWbT5uz/GzrrHGGifoLv4Eqr5FWAcoVV6rcfNvH1J
iCdLoO+X/hn1EjDshkqEjsMhrJz8Yc5LroosNDeyqIxNfoaVuouJdxUIL+swvIMu30dtXjxgkE2G
pak/xlHR1n//azn/th7iXWuTCBP8XkInjfH7XV2VteGQxQy+dUGLE7SWv0xW7d1FaWmf+rzqF41o
+7ehDcAP+K4FW9nRntDI2WCJ3b+Jbki2TquHW2GmzboOQLoY4EsO2nxwyKwdZFGeybpA6ORqbPsm
0uPswnoHSReVx6bEC/mCWCB2sQOTS1+qxdHTxv5YYJbx1IziHFTRdEaUKH9ydfFBvqO5laVgDlI2
RVAfZDFtw35ZuXa/r+aRpc9WzZ8MeytbQ3DjayOt6o3v6ulNMEPOwEC2x27mE1mzdny7bOq+PoLa
A2opa2TbZ6+y15ERd9gtZDVKU23U/2DSt+b8Xqpb5MeIbd7zHit2cVQTTElUQhixSlcj7uaudePv
bA9yZu2O9q2NlNu0EGZu3+aVeapyMe7LuUG2ynqtsez/8sPLH/bXx1QnRik01TZUk82a9nUh3CNF
3fWub7yPul+tcqsAUSuU/nqIueFRI3Gf8yqyNmwpolurdKy7dEJ410ZgUZbIgydn0ZnAQdkCz6ZS
3Tr3zHCR1eBqxh4pM3lAKyo7OTZzv9+YCotRPMcdVKcItQynjiXx/u9v6n+bqnVhqNzOhgoT1jAM
7csSMjZF6RhapL3bmvdSQ2q+bZhlfjkMPep88B01FnKTvUgRl74FNdKvzMxzL2Wq55uY7T1GSmiQ
iiz3bkontG5UIDS7LpmmW68bqk2BNfMF+lm/6I2xORShRizeLOodoGtQQsm0drzU25vg927kWaFG
3fUs+3n2n1o/6z77kViL/8sr7d8efl24lu5opmMId968f3mlsYCb2LOP1XuUph9ZdiY8790OUWSd
whnLI/E5Qk/jFYpHYvVZJ8/i1tGPGgZb1wElGjULeRpNM4jYKMeNvIDsLBtQspmjH95hJGk9/gX1
7lAYKIMxQGvF6W+v8G95qg71LNU0JuueGCi4AwijOoAeuGF6fbaljslcZ4etdnvtAurrWjTmLj6a
Kwu0ZkdkYOvsUtXpo+4I80aaDeFEnF18VTQ7gYguBCyK8iD75ml87ZuC93cWogzana8Mmz7Sa+i+
Tqst2qG8BSnvvAdqgj29AxiPCInNJla8mo3vvlu93SxhLqAuovXOpUoQY9XnBsSGCAfnQXYGWeOf
i8lDdHNuyEbWeI03YgYugvy2HdQ5PERDNBUvJoDIv39MbPkc/DYHWKxpXICttu0AQjS+RgaQrEw0
tGzfrQHkeFmHBL9wF1hHSm8/l6bXr0RdW7tgLio9GG7VaLJb2cqrG/deosJjIcRjxhJTVo8W2Cle
bt9RA7WfWw38h5Ob6lI2ujo2LB6PCoe51cnvgr5/xJ2oPIlS2LfCD/Vli7Lyd2DuMKqM8XWqC1B/
uKbss9AvHiulepEdOiWrF1Y7NnfIPcaHwJ+SdeINyrcmXMgOuZ65q8INxoNXZC4+8R6v/vnS+Ok9
sg+wHlnFGLvBUHAjk8RLJ7UI+/k9vy8yR1tVi+q7cT5A//mrrsrM6k4ekEr5tU52/hyrRF197fdZ
p0coJbGm+O1aX69f2qCC2E7qZM8fbFs9BXBC3hIDe6G4HLJ9Xiv2ax+hG1/bb10Dhy7p1Aq1Js96
s0vswKEssoDvwJVgMILIGfXQK6Em1Jl16bIBzesEaqjrlvuuIPGHUEjCY2L42EVD94+gz1Vjf2Dh
0QfPbt48ODrYFz2vn10IAreT2TgPwNmMde8i7hbiRvww+lWHzR2+RxHSFUsWLiDMh/Ys+w4TDl5J
pXiwVunrayTDqnxKFrL1esibpelG013CxvEoBs3Y6j+FUqTeyRf5k0+RFYy0py1WzJfPKjngy/gv
xS+Xa2H0rUqhWws5VsqsfF4vxXLsRi2wNMrtZt31uXERhdaQ4OBjjflsmOtkq1q4+vXs7/vlaIZv
XJUcmzdj3C0Jd5enfu49Ga1lXhuITWtHVyLkZasz95ZnxeADTqFfTI5oMiBBTKzFQFGr0Z085F6D
mIEXpssZTXOta4Q57e1shgvP/dr5oDYt/JZYP38OjexWOelTu+yjUV+jbvRkOu54Z6tTvdT6rt7K
ojwMmdYu+s5J911TTHeyTkuBByuQnmRJ1heju8+dYrz9rGpFhH5+G10yQzQXkX14GqniOsHRiFDr
+Iqt1wf5Rv/iKpp5P2jBqRnt4VWUlgGaBvUmHFJ+7dXHzDRQK09jWoDLhzG4jEYjLZeJf/KQNrt3
VWV4qP2IaAMpw63fTcODXo7GceYfOm6XlcQn8YAC5wJSkL5drjiQUXg5afGDzjsCXf7xju1y8aAO
abu2tF5fy+LoxuFdNpZLWbr2GEttafq6soWxTIjRJ5aAsJddbQzPNA6h3rH667MdNpH2TphWX+9l
gzwkPbDPjSuMWcuqrxayt2xpbPU2SIryXnMRzy4b0d/GtqOdvBZAEiDS8nuCAFmKrONLnqbZNkNP
cSfUvHjC+utOdngPdd++CexaCVGjg9fhNubt4DgDsadxOEOBTU+QARbXHhormYMSm8fPHrKbX2S4
qFkNyGRTdVgsVw5RhABr8kEM83eWVAfNR0Q+SCkmVuPts6w31qg1lChrEtCxBy/9biCgU8bW8AOj
IoDFWGred5OPPE7aWDsvUkfmXse+dkl45lzL/sMiqSzZFZcsS8c97+MUxYqXFqYXJn0DAoB1/tfB
nYufdUVq8jPORMsNCDd3EZDLfcWqbymVA9LKRndPBYgZlbl9DlRey1IxYBqTezst9WPR8y1PRY/i
M6qN75MzU5Y0ZTilKiE9EzMR3WSTCvJ7WTRa+Q5vCPRR4OZwadr2DWqulWTl+wTIf+vVU7GVxUS/
KQYPeNgwlrtpNOuNHIwk5DKH5/bSKwryTl48rmV9UIe7JtLEUzGp3U3Sm2IlL6NV9klNCBd6WY90
QIvuZCIsE7agN7yZ2BgvSlsaFE3jHUbu77Je88Fug++WxgbDazwcgrm73ijqzsWwby17Fao4m7VF
yhcE9K1hFQqKnf3wNooGCYByEeO3tuxjRzxZamsvhqaeXhu/jnF7CsdvIvLhrVf6DyPKdqRJfECY
yp853MiIgM65ZMceLEhzb/o8rT5iP71Ths64m/wwgzEthksGbH4JYcLbxLE+a/sqrbcb9SZnrTcE
9dqLkkWFfuLZFUrmLQwNhmDFV7qJMx+V/OhND1SXHVZZKbderym3g40OWKyXB1n1WS/P1N7r+aNY
cH5pMANDWU982LYaLBy6pvjsJCGyPabiPY2ZkYBodpWLmxf+HTscZ2FA4SATS53l99lJ6MEdKcpj
pBr9wRg086w2vjjjFxLPsmxrWSUPKUAbbFqG9oZUJBHsliWDq2rBUx8DuAX6EoMiacMnlDrsc9yV
zFc0Wl48PPjGR16G4VOh6tXKGVM8j9yhuR3mQ6FHyDtk1U71suZWdWwO85lslN1K0yiWAhLfWtZ9
6VcmA7aX1iOkHe1Y6ep06N20xECnjh6ngTS4D/jiI8Q3ozG9j04E4cJDeop8qz+tfRBj10EQ+MpN
lGgLAVT6YOsIx2ow0joEK41up5jN5VpEVd48jjXqMAt7bcK3e2oyDAyqgsckEmn1VEIUXGMMFmwd
3yqfMgM5S2Z1G7cYinppYiTq5IhezsXQtu1dgJb0UhadtitvWGBG1yKKiu4BXiL4o7lzOlnqrV74
PxL90Ysn9RtQ8D8iIJpvQ116C78S9mNS6fUqd6zgDvZfvon6Qb0dlHIgyD+qN8nIj5RYBRIr+Pks
LVVvLzBs453Kf3tLG5sTpDyx8qtRY5Pd/dC0oP+TR0OpkuTPiJXdIsYa4bkMx2BdFUCE/3QyPV3F
VsIToEaWe+xLfYfNIg9AYVrPWZkZN4U3jpe5VDYF35QfZE+ggJOFohkTIqZq+mT7JpBoX6luZKur
ZWguomsPJJ5WvRt6VO7caSOLZI2jbU9Abz2NWfqEHpW5SFslPrp5HZx1XfuTybB7CYM03xXwbNYW
wpQvfu5qhP0KFVUWWt0uOOpBk983GTOI8BG2mavt0qwOsJnlhNq9NOjdrouhVreylZsFlfukSsBn
ccm+X1XAlJ5NZPTOdm/+8rmQAtO1HGO0w0bHntFSu/oex7EcaHKJZVdshScfqcWVU6X1C3LpLzCT
uD+jfknG2/3uTB5ArXmQgHuyHQKBVfg8KHBAahnYGr9MQXIdZDn90qkK57vfpwhU2FF978+flOrB
r58ECK5+ySr/xVJ85SMtu18+CVbvblKsBXOpACU6J+Nlil4eqrTZ/JdN3hzryGWy/pqVJ42mm6pF
4AwA0r/HedrMKwJFhU9hR4GB8GcbH/Qq059TPXqb/Kg+I/ynPwdGDIK1rh6HkqVPP3or2QkuNrbG
QK2vQ4JmvIlMUEWyOAMmt6jQGfxwXMIZlH6FNomxk1dEIhKURRGTpJtbxzA6x1jQXDR25TdEf8JT
nnvZLkjwWWC1hvCHmMKj7yb5IojYUubhALs0HXDGSqxH2cMfXtB86x5ke4DtCJ/dnGQp1HgVpaOa
3Ixu8OzUroVgisFuXLW2XmUoM5DQOcIthR40F2sli3ZxHEXgjSi6STkgr+naO1k0GwtmaNHoh8AZ
H5iIn3XHyu7tuMvuY7YcIDHJZHQFz8LSj3h4wyw9yFYQI+3t3/+CmvE18zBnQl1XFcRqLFhC4ks4
K7KZTcra6dnhDeOWAOFkkL2dmBi9FHGsBjPt6LYVqnmwqoybir8Vop1HotkaxcXLvuuqE90XVR7f
l5hY751YNKQRI4jlLlqiKsLE21oNlfWYF92r2vFiblOjOfu1g9pKMe0TRe9ep66fdpMAxhkgDvda
GihvTITATpaJQw748Otw6CHN3ql5dPr5akULQ9Z1rPK2x57keQSeLYfXxZTfFGTRMeCiWznDKTIz
rY4p6NMX56/PdN06PjhuZi5lL18g6KcxOx7kNdBEIqk5rhQnGpYDkcCLjsLcpcB8wWd6O31WuQJM
jDEg2ibr5MHDimdjoq57HYqcs3Y0S+tFxUT36OOvuMuNFL23+eyz7j+d/X0/O3L/up778+zLVeLQ
FVug0+Ra1bu6U7xtFIThkg3aNO/SpjstDZKNaLt89Vnna+206lrNWMthsqEz9XJppna3/ayzhYNg
2qiXG9FPP8CBI49Za4Inz1f3wiCMNYkepeo6dO7Rf8+XVha0b3onHsGPBYBwlDUVEJhUpzwZZVe/
//39/W8Jf8Ngj0BazYKFTthWtv+SMMosNjmh3gRvCNWE8Y1l72oje4Tg1XxYTrsVY629q74jloFu
G+cSTf19FUzWFrJ/fsxRv1/kAAcXIKy4yeeDgqz/yopBgsqiXjenv/8nG1+zJobtCtsguGkZjumY
4kvgzNJUPwzISr1P47CK3KkGIsLBTAo8n2272bFNjhe96v1Vpw42Ft/42S301Oze7Kw+QO0Dbq5B
sSKNAHkqTfs3H7z+IhWpetujGfagjOnZStX+raj4gXQsZXZpsII2XfiZfjs2FaHNwcRfO094yVuu
o2GbSIs8kwfZEaRCj29VmP8XqIbhfJmY+MMd20JE2bJNsqLkGX9PHsGiB4mRzfYDFhOmSMr8SH7G
n428ObXnQ6r7+dEr4JwTwN5/qZdF2eOzr6xLRI5Wa2Li9Tdf5Eu/z+Ln2NyFuAOrKUIT1uzvDcTN
D4Fw3yAOEAOpzRGDBtsXG8esaZ27wARdDjDnL7IKtNawZyad0KalUV6kV7Fxqp3Q3CFHN9yrRdkj
pnERUc4llY57069aVFvmAfIiilcGC+AT/kFeBIbZeIqxjpONom7jtVf0pkyUHBJihCw5gTHE80Ge
NbWZL5BZbtdfGrIUrfaF7Pj/OTuzHreRNGv/lUHds4f7AkzPBbXvuaftGyJtp7kG9+D267+HdFW7
7WpUfRigShBFSilLFCPifc95js1PZaVrgGRrWTrg9NJpFRlx9+Rk9njlA3mQooPuNd9Uw0ccU+nj
9/02pVEmyc152YeIRc/z9lxkZN7YVQvLNYw0MhsM9Zxp1e/3lseWm3Te+8vBy2PL3qY1nYMVQqfp
p7A8qZ6k+DBm95ZWltTF/7hZdk4uwPttYY7ladn+sVtNQBrTNBho0nrk7SqTsjXmkVebb1T0K4km
xdWdx2FkNOllavNb/30YRiS/JaxVolOY985pPiA4czqJqCqWF+kqod5bcrvsW46KxVQfoK6OTFTm
sfw//VWtGw9xYP7+VxMxqCt3sJBsiGmCoEtAYwZy72OD4gdXWundMG66t2Wz10flo95TxTcAMJy7
Qc9vIm/fyBc2rlDlzetyzw5MVoCkZNhVabJMnBDhLDsS1vnESDTVZtn8cbM8o4br+uMhleaDL7UU
TErbKxeEQMDY9NzdRqqtXJbHftxEdhitwjLOjlSP0xMMLxIA53vLTaMEY+Evd+laZVvYqLdERtk5
CXMIWG6Zb1y+hnWdlPVGgNmAKgEPmiLXgPFNfgurAn5G3+WPTUvduh91dfN9s5Hy3iM2SDfMoFhZ
eU3ppSo78ug4OPJ6ec2T6UzxJ7uE9PDAnlquH7Sm8ToMur2RVjPtls2CcEDfnMb0VkVN+FIzY9G8
zHzNprHDsPzTs+zuTmCSYbrZJtQF9OYzv+bjiLjvNbCLelf0LH+KIiohWsYPywGQ3kbfiQL7boi9
7mSVBQjhwSs/owadX8AtFXedI5w6ARbS7+RoTv6yA6nYPZWS9rkLwhK6DEDZNEe9Hrv6cTnAqmBS
KxRdOpc81XKVisDsnnqPRWsAo42Vc72dTThvwxpwIiKrFAMbU2ZjH8S6+WI2SLPm3Ymboua2Wa+I
vrY3bmQNx1lcjO8L9JwSKadqIc4N6jp3gGctxoywTA9RUwp8uV57Gorwd8OGPnRf6SeU92Sgjde6
qmhPIcH82JjTRotb5QZvYXwYPepKJRrSfZrrw4MOZfFemudl3/JIrTkl6qTIXi2b1C7uTdO0j2Qq
RocmNoxtqmrFhzFvtstnYQ+yW0Xt1FxFVtHCGy3r+8cLiHmd50X+UTP4UZPKox6GaKgeLQKflmfm
WgoCrbTwJDQIlRQz9DbeMEaf8Gp8/yL0AMhe78LoNMjquKlZla/sGjCC0oG8zE3Ypk2FTw5za+V9
vzMud0gS+n7nX7tG9f9yzJ//BK+TN7KepwU//oQS6tbfDMv6n0dlkqkMFZGr6Ri29+uobFlh6wlb
Ds+mObm3NJM34juqj5okH7OD0bJbNnOwHXatUzCr6QyuekkJcuzXQREqXcrH45SrHCAeJkElQRL/
xz3FdDxmGWOyW+5931vZf9OaBFPy87J1nlnRlrQdAnKREBm/rnlYOzRViYb6yax7wJtQd9Xa0PaO
CYxzuffjMe8/PLYc5xU3UkP9URF0pWDGZIeY4vSxmyoqj5kXHDu9PIz5lBg7bQic7SgZeb5vk06z
hWcME2XIPnayzdZGUzvHygMoajWPiaNkzMrs/BBHseDyzGYydl9JX9TusDIZmP7ir8tRVADExnBJ
Mls26+DJQdLyWiKr3HaNW9vXbMgrWHNx+apL5h9N1JL/OG/GZbEOjaB+CsVk3vP7Y843C3RGh+Sl
wiNxM2Kl56ZBtosgOd16urxnJxi2y9aYSu+23Kulq0IZI08vdcBP+8uDii0+QtAKDj8OXp5PlWqr
zk/9fuzy3EwyGi8PdgOp43Fo4JI1tGAXxmrFXKUvXykBOygByuy4/EsSz3ugc2lSvI27567NqfDy
L7LJK1jhKR8gbuWO9bEU8VuUTOJLPCUfzbowmfYPASeoiwKUcMin+YCYceI5tioudb2HZG6eLn2/
u8yh9DHlm9VG2axMgzfxY2JVa7IMVj+mUhBKyVzAHbebpCm2bjxVB+bj7hNt4nvDiI230gpSiImh
cTWMqLyGVcMgNO+Q0XQt+WE9e2oeHpy47rZVzwWnSb4s+2k9R5spI5LebNU5myHoNwbT/2uWMa/o
Na98073kFZdXB9ZPt440cpX18jif+iohHvjDzFLd9dJpdk7pKR8i4DXLARn5URu9N+ojfPXkKY8p
0MwvqIZmvXLHyb3gHjZuTdnRkpl3yICGLyQr5V4PmuA0CVGtbWF5d0mPwwUu6UtTFw34sjJ8tlgb
lKE2vnaOU57H2oSfNObjKzaPeNvGRo4in71xCVhVIfrpuuyt8Tw5Zv4KZWm41sQmsCThqDSept0Y
KsCQZDy9tolMVyrxN6flSY4XbiTotiel6ZU7JydJdvnD+F4Ojhd16+VJhC5m6zZw7QNIs+ZSJ7BZ
pnFC2NHMq6Y4MZ5/bJIT9ftmVQb1idLSv28ue+OaksPy3HZOV4qrkJKuoPfomTT+rSg4xmFn/X6X
oa+b86mr4Khh41Y2f9q3PEMJrI2R2iqakEOaB4H1oRqaGmQHwDmEqpTsUxo0nW4fsmJG0wWlSq6U
k5zKMbAe08l9+P545tlU3VASu+0Q3DObfl8eb5iSrEQDEADTUnYn2rL1o1lqoozEtYjINW/2VPVX
dLLkQSRgdTuJsAY478bJW+f4/S55Nc5x2Q5oxuyI3YSRwyALDMe85CMYy6Yiquf7Y1VlX2J1Uo7/
Jq6ZHwu1+xFJe8DFgukrKrcuiT/XffjgJEH83vXVjqTiIvJL8VkQEJ74pbyxMrYiv0gTiBbh9N6M
wc2u3f4z6Ttfp7rQPuqTOUAFA3A3UPb2ocSD2Q0cB6RgxgoCA5vHOKQG8DQ7lyLXfHc5aLnXGC1Z
Ua4rVstjSo1lxlciXkMsr0EHId7B7/y27P7xPLcneiyKpmLTBWLwPTDneE3TcKPYlXlljaviZtW0
Q+4l8oJuC0ycFTWPSsRc2Z3q7hOkuFsQolb0lXWYd913d1M8m5oWZ9PiYgpDoZ2iCeXP7H9qR6Ip
bEMUflcPDgI0bij2YRMpyazzwoSJCGZWnZe/g6DWHcOo+aDN+WzLjTc7iWUoLgTEK6floeVQOwIK
GcA5Xf841olIHtSsaJ8ltbXW9TG86aKdSK+yR5LpMvPSJmq30b0ifyIXS8d7a4SfjQEJTMMc2u/S
cp2C9flSDOlM4NPMZy8Gfri8Uh1qv79SMQe0Grai72ylti6Utgorji7uvJExDb2IfsoAu/VVvG0c
Zc5FYI+TmQk+RPI5VyghqZok7Z474jzM9xKtEuewrNt9QQLh93vRvx77ZW8RNv1GxcqPOkA9etRG
cd/MdyNbVY+Kxc2yudxYhpvbm+8HQTa0dII2ONRNbW1VaGV814HezFwje0Xyox9dUzZr3cbqDC8D
MlhEdQC7mrhzM4Mc1nkHPLRy3XvSPVZh5L3UmVxltjmQkYJFIu+7cbtsovs6kCRnPZHtk9AuxgCW
Qd+W5LnyUTP7LuIm+ERoe7wSxQwoU4x6m2dxfgbLi5YZ7O6umsLuXvOmcRVFuNfVjOaDMVeYwrnW
1PaxeXDz+vXHQ8s9t+rNdTynGaoE/mipcM8kkrss+vHNQZqzVvq8uTy23EwlMxcfzyERkS5wPohB
9zUFsJVGPwyQbglKYdme5u2hCVExLduM4n9sh6J+NdUc5leuflDRD4tazb+xQATamVuslxAaRKlp
P6AVtreRW8Yn2xHhRbpzw0lp62dZ5NAvIPu+y89Zlhbfch0NaV3r7rPCZQ/hQNZewr7Wj4Uj0l1W
yeqBVSeID1FlnzsCN5dnaV15C0euVgj3ghWX1t1fV/5062d7El1C03N0lbKwZ1mGyun0c82LGmXU
uWoZfLGKGX8wGeFJUOvDA/NNb8Lms0inzQdLgrlOCFhfpfFl1InG0xpsxYqlxTepDweSkIj8qwKD
GVlxjZO6OUhvbThlvBNlET1E+UOWtrfCCM2jqljGkWoBgS5Fma3iTqKAMTFlsGoy14U6Qv0aMpVL
By+HgxbG51a+aqZirtsRfht1u3aH/YRyslFjqWkjYi20oz2LbxwV9xRA6Q+6BlwrNz4k7yhnjbup
eCaMzkPpA8FYp79JcpSbn1Ut0Hails+KNxFUFNLAxGtv7emmihXGSuXkJI8UPaB6631zs0aSuIIO
O1IMRfqkqA4tdwipfk5O61agTF33AflUbpStAksrtljd1G0fZMZ2sr5IU88PHaWWjUN9fGUBMt1S
AR9WTl0y97bkIZjibI8XF63MhG4otQofRC+GTjLUlJi33BT0eFILhrOo/EGNp8ceaHSikN44Roz5
2Hthiuips0HHpGwQ3pXb0XB1P416WvdpW61VgGwkP8CSUXr9LS1A9nV2Xm3yMMh9RanEWoR6+ZCg
BkRSoF+AWOuXFi9YqsWSRIZoBeFmOCI49k4kGAI+bzCS0TOMHlNMk6ts0Ck5kuuGCLGqD3D41vAw
aeYn7WGCYw+sofTtgYpBMskvQq2MM/KZz2Fk7JyIOZNdFUnuB91YHamGh20ozsIwX4bENo5hqzrr
1ALfy6wlXCWa15IdaTf0WJ5Y1YkzZn5xrrhIjxHQV4kjo06C8jEyyyfLasXRimlVB+aJ8vUNLJb9
gWvvIXIJdyd33I3yS2HYyWutZDvN6XtCreJmVdCOvDcR03W16WeRg/qhjAiAI0EPp2zid13XXqR9
nJBBbGaa55ZQ34vM3OkSFQhUFIeuOBa2cxmQMqviXNs6g2kdyyp5KUTQX4KRomwKM8PV6mAvR/3e
ZT3qc0l2D2BLgULrw6OW1PK63OgO5MShyongi2pEV5VqnIyxQSpnOOeSbuytR4myHu0IfL9DDC1i
21UfTH6rXsLKtV6wafpuFJ0qqthHRSjDYfS6jwL/+MXUB7TRBl+jgcB1pRsEC7OiR9yIfnLd1QAS
gsnVdwMz2bXQnVWsGF/Uvtrosc7wMg7DRc3FXYt3kXR69LWY5MFjjEa7TnNJELqINhQsvF0WOsUa
iPLaHsI3Wze6v7msaT/XDLiqYQUwLM1CDI5F4U+mSyprXpHiR/sqwGsdIQDaJ/Qja1LNEyKCMuhM
RIcEfo5L1ad4GJDDnRGwrbv4BS139dcXWU/7afG/vBtSwgG2ep5G6/NXJ/mA5FzvOL2/esyJoXDI
mjjp4r1zo9lCM7bryfRS307ghriD+81Q0i+ybYez7L3pUJjurlIdZtAUsfbMVIZjoETIn9rY2WpR
BeV8gm0ou+gDiiT12kzRNW0cDalBF1+E1LOdJBfC2iyLcYITX5UiDny9TJ5iWT1yTfU2YdkL8rUy
a1erxmucETuYmDDETDuFYTaXuxPpST4ukDiystWNFnYHIRp9FVlqtxpDrSY5ysHUMm/Wtp1tmt45
hRiRSCEQvhjIJgQb+c1r42hnxe1HPZ8A/ZXFQ+Ga3lEPtWMfK4+QqpKXlHPI11zvsyhA1xmjVE+o
RMx9HnI5K5Qs2VmBXp+ScFPPKlspv1mjeePsxJNVZ5uxh2ZaB6k862rbovD0iBBQy1NbyfaSCcKB
7bCQK+i5qZ+qbkzVQrsD5a/QTYjJzWzG6dtff//an8ZYzsT5fESdbuqO4/4yxhZwO53KCvOvuaMO
d13tlYQ9BWa/osvw2EQ6k/SSGq8+n51lVUT3lpv8jT9G+7kAtZyDlmNhFKeORijSr9p42Hy549Ve
/hUhnv5ajCgMSVNyOgWLWusolCGw8UNV25QBn6zZWeU3kmScXcQcj+Sg9KypaXpM0Z3IuBvx0TPa
/fXHpP/pZzI3SxF18Fsx6EH+2jjVFKcZ8MlOX7Ui+0IMWntG7pCBYxMhsk7QKks3V0/rC8qIHUuW
8BCN2rChBoxeuC/cbWzpnyH5y8tAuiwslVE5ZZjwkzFX133f6eepJ0fzr9+29kttj48WVLeKk9LV
NW9uHv6iZ9BS1l8IgZyvcc3vQ02tN0/2+pqkPqgaQVgdcsdGUzK1L1a0odp9gDZufCrc4cBYhwuW
4D5G7bK/Kl3pU670jo0zZn7iAvOH/r/SOK2YO7raU1xp6maMij1AJXXdNuFJc4E1BGT+2Y1YEzhi
H4ZwataUGt1d71Ic69sMMIkgYJM0o5mLnb0GypBvnR58cURz91Sht9xUQQC6JIy7s2OPNEDou+Lx
JcNTFknjV8n4OTdpBkZYCFepMsrNGA7OtrDciIVb0a2bpKuwD47eNpTGNiqs+t7oW4EpP3M2A0FX
28A0E4Zwj+mdFfaUw6YWg5hRrWszbFdByUzPS95w0kVN9VkxTetSZUzIFIW8W80labPC/+47STxS
PAqe8JZ5h96Mv0kmSth8lsnmMB5g1pb7smmR31Km2DHEakegszGU3S+qQQ4uRA2j7giiKtroYM/N
KZP1KXGRMZGMkXlo+nDY9DC/Vp5t5Y8eGPO918l3C/agYBaga3sNB9ld2TC1u6HYYUGkIjQ9BuPZ
08t0H1W95o+dGU+UF/KVVWWrkazwO8NRyGGtgD/2qhflPqV+5T7OP+QmHX+iGzRxIqCSyVSurcP+
G3Ru8dgUpr03u2ZatdRsVUu7gwg/5wJhvyumtvmbkeoXB833U9mEJ+FQr/bg1P3ioJJq4PG7dIKv
dh1HTD+63E8dxdumSHa2mhpLurRdd7Vtq7uaoUYgZhKeigzPPNeW7WB2j92c0IfV70nwpfz1L03/
Wfu1vDsK6Dh8NJ3mvWP+Yu7UVD2rRVUm7wNhiqRgENPbq8U950lBzPvY73WH4LGS1smqpNy6zbTG
N3rEyQt5v5wAWSUjORxGtjU0u9miUaDSF7fivlBzb6NOkb6d5uVJnvYxX39mbExhEZtXRK8tl5y/
+ef86Xrn0FywPAQHmq07fwLMGHo/TenQp+99LG/IhrVHzUPuXqMwXgWMlOtR1tldCw0NnUS30vQR
R5rmaqvW4oKtGKR6N41WfBpciYI2dQxEkEn36PRPXuF+HsOxfArp+f+dWMT7dTbDB2/odGIMw/VM
LiQ/rxhtLW5EQ2TBuxICvplAKvaF89xmCVMF8KVbe9AHP1KC4oBnh/YQsthHaMN3TuYdc822Dsti
qlONi9IM6PXyg96TllVI1jsa+RR+iLrSafvmYmjlIaFwuNPccAaWYKyBmOYd635SfSNodkQDfRlR
in00UhfhSltfEhHUO2rD6ZPoaspmXExbObz+9Tf3i4JtORFdk8Wbq1o6WlfvF73MJCTkhCFN3l2h
NxsvtUNG8ADbd+PeG3GZnuxBszd4pd5HhaAoORyVsbFOYqg3uJcAEPfRxRjU+myJqIRvrX1wCK6/
M1zlQGJhp7TmC2Zf0iAxa6xRL8Z+1WTdiqIK7JMkrK5THnySquQaHbCowuf6HODrOdUSFvlf/1s5
f/70faP/YdKiu5yktmb/ck2oe2E1bpjn75llqWuUtP0VN7BH0HYXOoeYaeZNxOkanUx+8abw0Wyj
b0E16atU1a1tZnrhZbkpPEq7kHuAPVgoK7FbJVKm91x5g0PpNh+JYB7OCuVetxWbWKmvBCoPgCoo
j+JuvJq8tzsT4FDMubX3zJBM+0wx7wbafdc0/xg7B8bpjDRLchygGuSe4Vuli91VNZ4rW24CevRG
amonQsnR8redCmmXlDCJbibHHl86DI3UvfZBmEQrSWiI34T53PxgiTU9WCL3R9NWCDURoFIw6NzA
PuTndqYehcKriLAHCI6WhjdmSeVFGbNqTYvihn6xuOrDU9tO8Z4lZ0id3sbULfKSlOEuWyEE11eT
8cyUEIln079LW568qibLh8EHGLhPUzG9ZUyj/QlB6yYh8cQXM4fftmqiiqv8ypzdO7l2EZ9oYhV+
m5rWXouC4Ti647chljpdh1w7BnOia6Dn75GsQF1Qx/QJDRjOJSkdQUUuZQvbb+DKvrWYdWGRo+Ch
AveZS6GmNVfgus7xiZ45DV0NVCzJXmyzJtNyTuDVXWpuaIbwxminJhqbi9l9o0Hf3jImQz4YkQOs
t35nBnX6gtD/GNTUiIvxs5sp4ZkreLUdQqjeNdI6PxlhR1AbV0/WfIND2iehtTyHQfkZRtF7jQ98
rxXWFbCz+WBKOewdaKo9XNqbHiOpHCzxJZf1xbSh0rdueNeTs3UHLHXVaOKB5IjimxMytNtXavvO
a65Ntj/Sejjlqn4dLE1/HLVoN7pletezxoR5NrZ7LkvUt/uoJ0IowkmLXm9vx5T+wZMytyiFt0mY
mZxQvI+XUFKqmlyvuQvJP/ubGb3zp1WFY2uWYTEYOp6G3vCX63BHMiVnnSnfbeJjVmk0MosT+LJc
T3INZQZ0c92KE7LZ6mS5l34SAjyxtXAdEcy4s+Ppixhia5elAOcTC/D4J6oejg8myzukyVyhYuXE
cH4mIRIzCCg8LnHhBW+Gn9p5T/pLYPu6gU067Ed3rYUj+H7Rj2e1+ZRm+d5A9PkAIqAgQDCXFxgk
1jYptG8LNQfXyI7sEuNgDfSAwJelH0XTZWusY4wiMmIZwt/qRWxt8cToO8wDeEPDuDj1QLXSOe8z
b2r5KBNdW03dk6DzBXdtSDZqDkIpmvL3wUVpZA9duwsDGkrpfAoHdXztkm68xLZ1105l/X0N898/
UeOahSL3pQArhhis/WXzf58KwX//Mz/nX8f8/Iz/vcRf6EgW39q/PGr3XlzfxHvz60E/vTJ//fd3
t35r337a2ORt3I738r0eH94bmbV/0O/mI/9/d/7X+/IqT2P5/s/f3r6KOF/HTVvHX9rfft816/KZ
DmiMG//i681/4ffd8z/hn79di7qN/mv1VhcU/d/+w1Pf35r2n79RDfsHSz866S4Sf123Z6EEwMB5
l2v+w9AZflTWWvzeTIMTPp9f9p+/GfY/LNfVkB24Kgtc3eZZDfGl8y7jHxxKuUAnXlDVcBn+9sfH
8DsE8Pv395+hgAbI2p+GQwtgjqkbBFRZyNdZ1Dtz6enf5L3OzEersybZx6pl7uyhfLbckR5/QlxU
qcv7xHCi+zDpj7nQsh2eKG1tlKrxkEuaHqmY5NESCKX63H4olcrbTI2eb+NJyc/9CKexn0zrrsMV
FpbdnS3DbRjmySPBm66fxb04N7IsX4364kFxTWlxfgpkDpLF66ur3ublKZ1YUuKDGP021pz7ir4g
+eiBeHRSuU5DO1yNWmA8uCRkbVtd008WQoqT3XGl1yobn0RErm6JRo5oJcIpW0+5RK6m8M7t7GTm
drafcDruYJL2H9S6XgdNPHwknt1XsG9usE23u0TYQD1HZoEwIDuIZUTailA+E6nLkEKg3UW2U/vc
CFf6BWTQdenCdLNn01ceZmthZbtMTOLUDMV1nO5xb5qHzq3eqGsQNJeSolEN2ZZLA6gwe4p2zHq2
fb8pi1ZD5xC/emU0bBw7WleT6M6eOHf4Pk5NwJKcD+tFbet1VtrGAaHzU8F1baNYHQm0tvmu9O4G
6Zx5IIuyIbalcjADDr1fkRgXkU+fT/0DOHH60vpjz5gdh+gucghvW3Ktix1c46SR3ot6woiMRv8u
lMOHoBc0B4aMhZ3AozPWsth7u7QPuy1cltzHs7Qfho65zdA95HWnXYVMGPEFug6Pf4JunxU3g0Oe
Vpu2UPJVW6tiP7ZI8BoH16c06+QlkO6aBWd+p7g10Q6VhoPJ/MrvqALaIsy9M9rqLfaCjEa08dSk
YLA2TrMh5aW5uboAvW8F5cErO4+5iz7sSr0dtoiW223rRTtTHbstyqz6kOGnwSKSQj0RSJCVpJIY
U2iYK/TIT1qPEbJRP5eg3PZjiEVXVY5hFxgHDXrBmS5SeRh4UaLPY2T+qh0eDV3GvhtX2bozYoXp
LF2a1nbz1ZLcQz6T63sd8MLAyD4h5U3P5XzjTO0pSLsYerNEnZtmnPfRSvUa4yiCtDg63sOUOTqU
8UG/IMwSa2Y66To2k8c0LrcxZxbcEgYtLOF0SYPkLjaU1XcIjEG8jBblbDZVzCQNEx1vA56bCiwP
BU3vl+Y4wIAV9EoU6hVKp/L1E1RCXdVZR5Mi120xvhAMA+Cej3zlIMzZJcTR2KKXfhIk004XWF6M
0e62jkQZTgC0/9RTJD0RloeLuM0OdTUVvmW3q9wlTqxQayYglbKbnLrej9NDzwynqkqHlpfIV0Kb
//kjRXjynggUUaqJrCW33bXzyVoGrCUJ1zDXjVamG8jp7inu01c1Mmv8nfqjHYJwg4l30UP3ZV65
nbI+ohU2gdSlWPpBFMg0a1T9yK1piyP3wikbc+XSqECDvpwG2heUfzm54+Q0O7S2hmJEmygvsrUF
s2EnyQ5fJ0nk+FLtJl/Fa7UOMhijKj0H5gelve5pHV2NOAZDYkS7pM4/mSbF2gLR41GtVs1Aly7b
tCbVvUIn13Ksa5LAZLJRVKM9Ym4b15Y3veRDXt4cE4etRmBZ0yOQUyfvAwrReDflDkoZS3zUggBE
kBlsK1chCiehY6Q64HuN8hKKNr/a3jA8lLEmVhktr7MzMjUEig7XgZIahhKLtCBFyFuLD/jeTNWb
XqHcpkh1z4oeBFhBRDfOy+5aQWMVbuV87rtog474AJLiJewxkM6xT5t8XeBOOhCeYPmIneMDqiVa
OcLxNlkdxyx1MJ3GupLsk1L5jFC/f0wC/YY/Yot9V15sTCirBJAX85yyONs1eZmjfFVHrvzQ8+a4
0pKzfxOpMY0BvCR+7lI6CAcAkXTd9VUoCQOIOzM41hTzzcp5C4lNe8HHHlzNWjvWqdGvhzLo9zKB
ttqjFz/bQtG3owr63iZUVswl7Slyi0+J1Zs3ZwYSs14StS2fC2fT6PABaES5ax2j0xY8w7ck9uRW
wUHqp7Oz3cqBC+Hoi/ciNcdT5aYfslh7DONBObmQ8bo0S5/Iby7B4cqI/nmiKB8ExLmSli6523Z0
TOnOEnaNd0G3+GiFcBhpp6q+6pE4AkBgAyDapOafRsgEficEsP668g6hlXtkniMJIv413nuc8Wi1
AMCS/GeYxtewQBNRhRVxxWp4F8NKIE3CjR6TMdVXPRRmYIXVLq/5P0+Ui4iMtRiMYI1uvjuRkBPt
4yr/EGDBxE8uMIil1HGgV4sd0Mtk1wWl3Np1gvgk0vfNZBVPMpMgpxsx7Gyt8G4uFmKVcuPWqaHv
WJ2lniEWtn6htAA3J7vfOIMgzi+H9eRGJAHUYx5ee8UzL2lhf6Ltj6TG1p97rRiQ22l3U8xKtzZt
68HkHAr7nrghrSMGRgtQc+jWjpG6hGSlkIFW6d/0cXwTMtVeRu2kdrn3Mmb9AxOjNxaN+aoaG29j
ps1z2HkRC2VVNmfWp5sydd8icyRLTek/lA34FMOjs1sWK+gG6UVnDf59IHHGhP4rOhAAh9rGrGpQ
Fw1jopStzhyg1dYpwIZNZDbizptzWCf9Ta9UC7Ksqh2yuXuspwj7koqROjKJrDUJh9jXrVT9WosK
XJfJtPFchnWp14YvirHeZ0ZTnGrdSA6FCDEZpONRDTJ3z8/dz4P+i509ZHO+VzVgRWo1ejJ1lWoP
aQaTv+1oYVfFrutrqvRWXx+xcIXSVB/a9jo0JUkkWnysiQsgMqw1fFkopw6pGo06u/EXkHDjBSew
/sG5CAy5Ak+R7pq6sc9dHh3tSqXEVQpWYVn2Xk0VswIlpxjR31eCM7sMm+EhVOVj2yjWU621ftba
6irXQEq7bbhTMCueRfIpMwiiddvxa61axSb3yIOMWsr9sZtchom6YdvUJe+HVNrdqBbS7wh1J25K
QzYVik+9abtbDPHkeIXuyk519RpnnPtFWeNwHQd1yzdt4EsHNBI2XBpp5W6MVgkP/YTFgxXvuitc
eetsyeQx6c8B+JB90M+suNoy16ZbucRv6tHZtop3WcM2KAZta0NN9hvTzKnBU1MxFOW1LyIyg+lS
OkrxiB5snkakakG7R3sA2asRslHRsk5l/oH+g0SGR7DUnWalXxD0GQcTT3tlls4FEUi8LtFk7aKJ
NobjfcytByUy+5sZmG8I8eVOTHscgc1KnRFJGg3/oW0d4MFEerD4OSOTa80sx1IyfqPTF53bACxY
HiKNMx2ij7yYzMskF+mp1Up6ZAEUbLjrzNaS9k4w1RpMIO5hIu+YsyJq4FNc2c4w+aYZZnv8ykhL
FYIyOyPUtpljv1BZJD4Lt/5e4JBd6Q7Cj6FTW0zW2aozZhMEAaR7yjvPJkEmO0NHiq3U0DQqFX5h
0t/+H2PntRy3kqXrVzkvgAiYhLstAGVAX6TobhCSKMEDCZ/A088H9sSY7onoc8OQ9qYksojKXOu3
GbPbYW/7bOSUBNvIe55cwcAxtZdiis3E69/dTvI3hHIuugcpmshKlyefxt0L8TPGVLRnvRRJ6BtE
ANhIlfYJG+2eETLIbGHfS6QazqyutZCvGVLbcrLlxZtr7k65XUujOeg5OEib92BKSj1CKwUTpbQX
iD7roilsDg4ElqUxhPdLO0TYDPVjVsGUNly5CRj3bYnv6pCvEh/16Ir70ZvJqlHOdmLrgl/SrI41
Q3OPA+FvQbHfKEM5v9V9IS7fwxBf70G2imzfUT4POZm4bAHmA7auIFk2/9YtCSGe0MGdelM+E+OS
BrmRF0cyX57KWhR3/P+4cqA7qc2rAq00KQawtz4iO8jCcUFOzvdQtriLui2ytOUloQhHjuBx+lIT
TAIN1mtNddtNBSlVDQ2XLt1mt+S+RHTv7Xo+KjKwFK8R3Id1ngiXgzkqo6JL+adUZT/3lgdt3a5w
FNyWkb0mET69Fuefvxr3vcv2tP/PHEUBX5Y8bLVcT02ikXth11RraLx3OY6RFI6XNvXbYMXsfegY
to/QuxsjRlcxVfoIuRh8p5yZWuutwMtJQlB7fWunifyUWeYZNPaOEvYl4G9GrokC01u9BvD+czaZ
sGz2gINj61Eh1F/Xo9mS9IUyrMbytzB13pCWJP5CUu5VlJmGccUhjX2ghxQhE9UZvgfZUpVz0Gl1
XPnzxcSZQavSaN630sBM0HZZcrY0k0cgM7uwSov3ovTSKBkocP4+BvjRRQPZXU630VqGG4WSnP4y
diXugrRgg1qWM5pAgRA0vfeXpnkxZEO7GBNwO/vnlIExNBVnfbKq7EYo9UyGznxqR90jf8qaWa64
6RQLi17hVySe82UbSkwEZd8ecYB0h8lXXug+S2cgWEBunKIlkUlu74CXUgRycjVtPlUFmvSiI+po
dKuAtqwFGpfHsjchQRZrjuuyvJMrponMd3j8GqI8Givf08s/hnreglms7Q1xNs7RGxT+j43qmy4v
37E20LXlk0JQTttwxJd1Z5taE9skfvMTb10EnUUaC1XeNKboLkZnfxleP1M82iRBmzrI2fJKO6s0
WbhXB0iIuSUWAMHPvnDn3loGyVg/r2vJKz4bfxGEUkmBkj/K0vn3akt+3JV/sDvh3Y4sn0E2UJBA
sop3npzcv9UX3mp5rRO0tWrpse9cPZRlU2AHnb2wzWrruBI7EGS9dx4G2ZyF4Wdh7mInK6XJYGc4
d4jR2jtNWLHjMq2QYq7v0fdoawb7d26pING7FpY4NU9rMvZn5+Qb1KwTlwIIzbkNF939dOz197Bd
wLvz8zYo/07OuDjaBmdQl2gXqbDR9aqwwsm11NUwFcGhe5TcKgfWcmJIAjlUiLNIcVfJTFXonixa
ke+8eeOb587ORZpEgfXtY5OjJaMT+SHhPjoJoJyQAOEgA7RCmhNaW+UjTJjdYHR4L6JUq456Xxqh
niofMG774xXklKpOEYAnWcKK1aNiVzMI9yLdKfe26pS7sgtKdlNuj+aaJQgjbRPYvfKQao9pdnI8
upZpAUD4dK9aU9yai4t/qElwhLiNVjGiD94B7csQGdixQI1r9BYIC/BFVYpJvV4Oq01HsY4IR/NV
ONZZ8poZw2nSZXlMC3h9iiG0m7YZ7MDfyPuuTzn9LPdsBONp8ivzIHHoR7hUZDCuXh84lqkHxn4F
qt4kB85HJtijepIG99xakh3VP671uN7U1RJsRTK8OERfIpcPXJDpO/YOknka73FU+lVW2o7nvJaK
oUuHLbmQr9IyE9UcqplRhX5Rdm9EzUgjmQOuy+3UJfYUtcPC+dKb8xnqMq6bbLlom0c+AZqg1vuc
CS6a9KV9lBAixjD6UbvVaBK4Di7kXgT9JG7E1mhnLCZLQFquImcVkMoVlGUZS35ZkQKyDt/hKXqv
Rm147bwNwKD5NWpa/iyq/D0p5vomTbLP7xuroMI9GRo3MoyuObab9mMGiKEXr3/OSs4Xi2az0oT9
zKZxPnHImReOFUb2JysdK2JPLOqpEBhYPt9bv9KEk9YnLEvmA0TwErRDkp5aHvLxuOhZFzvtcCb2
msYhirxZREjJ0niouavvzf27VZpFgg0y9wutkePJ2q0tBCK5inkvXYz1vJDHg36Cca4rTLAmI/3r
bO76WFXOWbe04aoYAc31WtuT/Ci0NvRGFHeNVaZHT1VgU4KY86b4S+OSfmdndgQh2h0QCJlYo/Ec
+soExBj07N6JBJLIC4khhwGXGGTVqc4WCtrzrbzJqTlDie+Px1R17l3Tttq586bnlrz509aX+mWu
+zNRzc0J1wZpx2XRhmLN8rtqsc2TrPaioBXZgK+E+DXN6aEjE99eMC9A6QkDVPPASf4garUbEhJG
/MENvb3HWW+/PGq6lerWoB/gKgnn+iBhdDx54DMBw14KP7L1j0NtXIlIpBJ5Ypthslkeu09PbO0R
KxQqGKuJBRTlLWl39jXLspCw5bdsHq3PVHtPEo1odsuOyb1NLqgJ0pvCo7QVk/GDM4gLQG5/EoWn
n6ucc55bXEM5owHG4BHXCvwrMnfn+8WYL0W1gOZaXvncTN3eVtVyakqFi4Rntt3BWmsZrnbeA2Z6
MzKkJnOjrTAbpLCECrrU9Q4ldUkrrKDt/DatbIlnzW0ehGhBI5eXHLXbg1guKRj6Lc3nuPuX5GwP
itwCZ2W1+XYqObuYpoavqT0vAW+cQLHIwwpojJhilSA/TZdSBVqK6DHXmK2biZripqQDWM4L+kXU
T0d794h9Ixbzhje+Xtz6pOWtOJAoRLglVsVj1/flUeaITl3e6lsLVu7W2WOrrdeWGNLd7XBPIs78
uvpMytzP94vwfs926yNoNvxnKUAIFNiEJ6ABtTUwDM3fIefiONTORZuQnGv0+jxnhNBoDHdkXZRv
A76GmOMSOwQ4wxP4SNCqtoyWTdUXxawHrI/ZqV2tM1qTUIMgiFdjxYpDa/Ih72raNMwPE9T8UEw4
xasxf3NcSd5c/9rZv+eZkGYQDi+cdf2vU/r4xXf4A5r+CzbXv7hOiYBaUoLuLAy2Q0O3qWqfnW10
T0xf6lKt4p5RJ72kepmd/QzFJwHtw21CJ2FQtSaIa4ffa9ZMP5gmI7axBIEFo4FO5qI/a3ibPLdh
PuKugIIrA9xsv2aZU6IiNe6c1XhUNUXvntb89DQKbrcyPeVmG3PjrIzDHMlm5TXxqNz1TPZYUFbc
R44DqJC6y6lI3XtX74Z47gOFye4AgTnyOVeNrGGr9FVs7B/0L5UDDdblivRnlvGY2886EMpxTJJP
wsto9ms5JicDDpJRDMs0iCuFhc/EJWGbmbLzWnt60Hfo1YdZJ3zOs46L6KfYHQRM6qThtKUT8GxP
UIkj15dLgx/VsjoNtwWU/+ZMD1PKVK0yDy7fX4GN8khZ7RJPabrEiowKj5cN7BantNvv7ZlV2He2
drJqXFqpT08k+dS4KcrTsnVPYpe2stgRclanbfT9dZazs/H92uzY1VgFSPjPmk9N4dTeFYiwUINT
JTl76sxIzeHamnZg5DZeW93Kgt8jh3bsDAjqi3UjQm4tL123DfH3h5RxvWxdHV4ecJCu6AF5FJrk
MTnaM02FffUl2zbnLEpva4IA4iZndbTs6i8k7RZNKSJvgGZk+X0zhtlYkp64uqdFdb9pDOcWRS5B
wFrR+x9b8p4VSR2bmyvOLUkkNnrP2N0/pCUBDWlGk7rVNBKHiDccgMCmUOyPyPcHIN+RsvWN94q/
zrGwW8Jmp/m2NIs+XpW5RG22/Bozv6c2rnymioUs9BT917ruvISgdlz3grSpF5aGmY3QMPhJN+W1
WfuEhmS6TmmvJYHZiUEHqTnmeY9xmt6unrJOjLqWSnl4qUdiySKJolyifGPCoOvxV9pVX60guFe6
L1tR/Ul07ai3cwp5A5HBLenwrFxWLRtiw0qzo5npr6QjzLGJRRil4PppZ4CU0g+ZAqvToLTHgQrP
yyqXA3J7A+Cm1uKVmFecYWoAduMH0TU/dFJZwknXh0PuCCLZ1SNPLldga99NWtfEjiiIasUx2y5T
FhiF3E7gEzw8afo6i9n8gYLQwMdEYiuHwMXtyGZIZZscN7n+8CuL5tedI9nwfNEIsv9b97dGvur3
GoKzD68dw0Jj+rDJXo2lYb9kmjKpakSHpjfrq0k5YaTno0YdqY1PxEtPpbZwZk+peN9ztdke6dhK
RGiVoNwgVqseSOgTdhnHCwQ9pzwEMo0MW9UR1kvrQJDDimYdqTgfiFLsj6ya1388l0gIOEEt/6AJ
54fI57t+ddEgftnjK1LGq7ZmyWGbup9oKUjf63c1e+M8eESdBttU/lX6Ggp/JDpG0ziFfdQmlIFc
gIU1RHYjMuQyGeF1hHWWqHVijT+cmRhWxcDP2NltqlzGAUWSDEU8lBXy0y05OhN7+2/GFN+xIh+1
HgWbAo2KuII4BtVUdaQ9+D89U37q+cybt7nBuGgcnGc1PJJ9/QkdzVHgShacZX7XGvk2/Pay+9pA
0KQlSC12/920L9Xmj14fnoXrxNoCLLPOV+lNYW2qMONKQFCY8XRPoW5Q8tPV/o+yR7qreT8yPjV2
MyNarKI8234uuX7lcl42LagVnvHOusBuTHGdmbzETiMA6SYYoYmJdwMh6zrs+iDakMyBM+bDgdTc
kXWwM9buYK/tE7ouIzBhkuqQ9H0/ZGHVD3V5zNAOgt1lJeh7eiXAFDQC4xJW4fJe0Fy5cYWv+XMK
/MT4gteIYqtDai1bmFkIOtrN/0+XpIv3SeKSi4ZJfRVY/+LmLDO6BfseyEBr+O4xWEryky/9Js5Z
b/unlIXIIELmbK0U32WpOBv72VOl3FF6IeKpkwoUzdTOuD4DTDBHp/AxSy3c27LrWJMs/6vOtCEy
EVxXqLEWlnygL/CBQHMKlkrfR2bivjMQpyGJuA8kM7bxRJwbE7ZtnNM+1U+5YQ1xlawfMBOsGIWX
B/aa8t4gzPoGDiWN6HvomJQWEfuSIlfSOG/nRBwU8yQY3oQQnsqzbTd+1x1jtXIFtmal3mrDn0kb
Wl/l/sf+4RPt+OkM2hMTwgTCnDzonD/f1933B7mf7SKncbewvcdOz26USRynmbQUNgrZxYNVPXe2
zRGbWAzELeLEWaQRZ13HroIY0a+Qc8FQ719tl/C6k2PPW7upH1AtdGjDGPraKb3Xdf4KP42lmB7k
SG64U/JGL9v1p7fIKM3h0camZ2neb+nd4fr9q6X6OeeJiftdmYFqtXcIzDbALfKqnqymChxeWEnO
xnFl8JWMM8CzHiWZzYC/skcSPB+K2r1yXy1RP3ZXvy3EkaV0i219ggQwDKz5tXvnK0NhI5zfTLf+
OaWOCvJ12QKNsGN2PFOwIVu//H06sSPf4ni2Gkg1fCyhxngal63hobObmwsxZ4EwyX+fjOXVtrkz
OM7bw5aU4PE0XSNgFJhjZCeiyvOKwK6KNCTIg6urWsmS2dWrlE/+7YR9ETY4ptqs0/e9DYA1XbTh
p6VrLyJXD9n+pHhWQpeuc+5IGB/Q4ZzcwU0COeLgJMcyw+yxPkxDpU5JcVS6AzkpSZ2zutd1LlIe
bxSXo7qxQIRuhJ5h6uvFlX7QDkYCi1rtqFt+kiNCgOUlnZcHJtsntjUv9Oye4CTf0QKRN39tgwOC
XTn0dWEH7oYXmXdSN8l1t/XdLUKex7cS7eplG1CMkaLNTy6dm0jofwZs1pHCSxxw0iWnfAbMW5Lk
uWcFRMA19A8gon2Ss7IM3hkZY33wK6niZVInDFycgjswR8lZeixfukKbgibLnjgnEmBFYAwbZtsD
2ZYGJ6OR4lLtlyQayr1UiaYewFvqQmtd5w2snfAmJCe7HKpzauTkcBSrCExNw0xh6xfdG44UhQIX
1N5HXmHA0g2GGHd9mKFEbvrcA01AcUN7z8OYIgJgMKn66Sd91r90fsQoOtc1sA08cOg3LELnu8/G
MT81emes0cYaZWnk4v5qDCQs1CWjFvC05aLscleMGEPQsFkHTYWPc7625nJh4zG4JQ+FrxMDmVuk
KMDW0KeuNC4Dl3qYzXr1F0Fb4PSlG9p5MMzkYqGAqzAoNIT3PhYFL97olv3JqN3ikHbFiwthex7W
6VzO+CgW+0/SJhpMW3qx2SWD3qnGwG//9m1Svftk78ihvphDVn76p86v8GgyQZ4X0YjjZu0lR4MT
FcOAgJSiODIJbvKsIMFjU14w5/JioWaP+AbSo+4AkAm7PAAumyEEaBmMvksBn9JJPCURmIcgEBuA
UDZIk/0IYUBahPbOzCd+/ZAvVXo2x6uO3yLU+iZYy5wBT6AMBHXW058WA+tOp/x2/NIPdX6zFLS8
5OlK5BMBk3MyATXqvUNZBzb1pr74aHZhiIyEl3NJQZqee8wPVO1haEfJMNxPxfyYusSdl+ah9o0v
4Hv70ZvcmlXqbtyMMZxTqZ2WHLiO0vgDlNqDwYJt144TDml64oAqzl4r7YBV+r2eLrLSv5Iex1Jq
EYaQkx4aQn5hHrObUwIwxGnFlKIXYbXdecgyE9+dI3db0UD3DCDkwGk9XYtKoNqyBLIxU2C77JMm
tD0HS4lNsqNpuX/muy1SOfhfX9OdsQp6hFqngCzfQhXpEGjHpBCfZv9iuViupwWNQq6Q+8NfofxB
/RHpA4GJBiBXayFzKZsnxBXe0S2rHkIZCUPtnUuxh9+h89/NTL5NHwOsDGs83TPzuC7wjQt0VyMo
ANy3NRQ6bX4iKzYlAbl9d5UTEgLlHzgFifWCICE8hq3DtMAsODQ0Adk0lPUvf6FdWd+/MFvSUNOt
6y2hUOKcDx2RgJn55YEHdzTY24pm+ax8oX7AuFlbO7A6jf1uLrE7aQzJXHMukhnkYP0BNy3m+34K
m7S7suVxSRPBFcicQDGxhhWeuosgYe5IEmlko8HP9m71fKufaoCCkDjDX25vP29jPwfA/KGUxYUU
Ec+qAU2hjcAdg8qfLnqfkeioeuJ0zMhZSWodSapCKWMe6XuBPbTloRLWcFTEG5BPvly1ngjwPSpD
lnYMMVoF+HpPhdCMU2I0qGvJWkdnWYapa66ogo3fUL9W4EjXwrOFpH0z1aNeFHWormw4PR7pLUBj
Qm2Ft312+Twf2qQbAb3Uu9NSIDVQxinFr2rBueUt+NunnPd53c4fiH/qnaNL9jCaG4hgyiL6OkL+
zNHnqWvfUBxNDDIypP1vWRxdHLtWArWhchpbfGK1dyksTT45dfNYVKMfw984oUjWv62eqbPVOHdY
UkjSnqAj2FVDy8y4eMtWHM00eyhpMsDGJs4T8ry6mkki9QyCmuYO04QIZCeXUNdaiGZ4C0rUuH8B
Ug54X6NUSz9686kZm+0H/QsbT5RYGK0X0zSOedHKYHC5i+xaB+t1STxTun+LbswK4cRVtDdYzo3z
3lQr3djDhNCF7Pq6YLknJj9QZN8Eer0/DYMLC1+ZgU1Id0+/bqTrxcvkGG8e9FEtRvAVZKKe0Wa8
535U6BCPSDRY03k+EJFZw5OVedkNNNXdgvDw0JE3ffRNA+l/8kY1QxJOo3ssiC68cUQfl+iiKZ7I
wVAdhDFTalGlgIxC68PNgDGqqa7ifMhKkoxmvGXVQ+Kq4WgYe6uPwI/ORq8duzqP637J7gmr/yju
1SR+W7TA4cxsfsixg+Wd/c9c+OYx8zsCfaoVGZyxw5A1/ktWi2YeeU+gBpsP5HxQrWzhM+2w5IJ1
mdzLPlQY83z+mthOweBhpvScgHPSZxUvzf5OVMzQnH0ZVPA+oXf6RGqydH7QDz1e9H1yd/fp+vvD
P35LrdvBwbAR2rls8d90JSBHdVjqOq0O1g4sfH8w/utX/7//rQbFOIwsnhsRjWHmAdwm7dzEMw7o
gPDphONiMo60aTzrrIRlm6yojUZyu8slLopxwfbAr7L/+tX3b/+v//b9Kf/9J/6vTxGCUk7Qnikc
hFFy0nTmgdzzjABf6myJuVGB3o4o89ZkC7UBeCbbCgKQ+x9iEV/plPYPeZGTXOCU7gF3zQ22BtAR
h/ATgRw5cPgsMSMzHXezXRKhIZKxZ84Agiu06zSCFi5zQYQ+49rQmUe1MpNMfqYeFq070JciwsYm
KxBFKUzlnswCVXsQEz4V/v+6O0zQsQTTdgZsSz4/jdLw70T1lzNTBVTdkZ06rHbkdOPJFv5yMI2f
aWFNGFmHNGwWUCSj4JS0cLqyEwK+G3GbmB8eR8clccJGWZ/SpLgvTdyTywq/k9jatPwypWPcJPkY
GiMkqOOCC63LysvzgKvcAjO0ED/OKIpMB2f2PlE6ifY61X/1wa8JLPsYjfUP4GoWbnryI+1GB1B9
PVnDKKm/LYkcV+hqtt4UNK6fSjmJY7Kw2S+q/SIv6I7ZhWtQH7AJSXDpjaNg9ap7xoXIYyMie9Ut
o9yYrnUSeLN2RUVkhXxTP5beObGl53yG3gemmf8eACiwy+TqqPy5Ppu999JohOOPy7KGxpRj7LXm
B2urP7xpeVY1g4NuE1uy1H6Fpgdri0jTGy8jiIXAMzu2rM6O58mzY9F6L5VmTMy8bHSqpnUbuEiF
rlq9o+r7+2qaNFIE3SlIJpwbyfiFzz2BbucvpBVHi1tVAGQ9pSCwnTv2Ny2VPHDVBw7NqafhzMzD
vMbmv7Z+E2WqftrWiehUb4BeN+ewn92Nugflxg7m74O31l002I24FNAtZQ6cuvjVqeQU5KsDS6/r
9eT3OgeKb148es5vVr+NxrLGcLzveHMrCf2cxyRIe7QSFIJhY0tr80a42xuL4mEbfSNK/SU7E8AW
S+y8zaaM8/f3b/QPluMCoSj9HrYcJHMl98Ou39yyfLSVRR4durfsVSSogMjU0ZElACwDSl/JXkAM
APz0/Rf59q3l8D1pC5Bz5mjHEcxgznrnjG5jPVQbWCy1lClqPi+JR8KpauUv5y6bqWtc7ROmoBXS
yoRVb2/KnI7S6r5oCjJ8J/7dGUyfuNfU3QN6ktglEAVgkbrhFaRwKP0jQ95Hn7ELCndAnboQ4CAZ
36pS0Ql159nG20hMTWD5yc9BGrdW4ZzGyv3Ymupd9TOaRtWe3SX5sJIsgcUupueZyhudLMR4ymq2
GigzYQkkz+QTDlPybnSTfnRJpwi6fP0opVxh/MGj5kIjQrpI+MHqmf7c2t0fvXZPfVYW1wkhw0Hv
nKBYqtNSivzaEFFymLbqlVhI/44cCJcojyJyYaSgpr3ioS6Ls64Rk661IrsrRsfHEZTrJ78GdVnE
bat87TzlPYxj7wMJdTYa7+yBIFHWmZ+OWZW3zfazQV+0du5VAeWkMI4SUcdxWLOnat+iFrdtQabQ
LXgwD/CORQih9uJV4BwkELnBsLMOFKL9KnAfoOaamsjwqjU298dvtIHq/YGXPW1oH4NevslM+svS
EnRLZyINEuYM/MrDfZY68FayeCskDit/KZoQN0UXb+7ILVav6cbpZ3L+GRQyFyk64MmBdVhVVGFe
CbaVJLClsCmXRzMDt7N8zH6uYmtSyz8++HID8TfBDWTe3zX4+k4GTIRnIQqqyCyoNiqzR1OHRpBP
s2Ffxp3Q+P4wSQQqtq7p6AaTV1XSH4TvgJQ1Ii4ja1ZfNBzhBfOROnfTdsPI1Jb7DVKOoTBpT6oZ
FHFOLPgHoVocjKyx2D9s7QxESCIJZ37exIaZv26Sz8UZxq3mmNON2exLD/0dedkArvJnUACwWO1n
Gkbdv77njQFJYq+iVwc6ciC0iUC8FHN/56Fv+pASBk8iNGsS9dbvDHbrlWWoL+UXcqnsMntSf5gH
1O/uJAADc+0VvWK9JfkjImNS8DSxsF2U4kjUApl1DnlfuV60gfRIOAGOy2427e8KXs8mQX/FkDsP
FMEzgG5G/8eTURNU9kzH0mJwq1jvywRRrOuIsezFyx9K0eGAtaoTioyGuWy6q/nqSe1or4lr/1KD
9Uzhzfahte2N7y7qT23ldz6exi376Gs4bdzrOQyORJ3sFUMIa/dqZmtQbKSgzgUI/oplYMsgUYkq
yN/Nyf+wFrv/Woc3N2uDqtEf05HIgXxY7FA01t/ERYxaEKJ7KHqPdpHZZDdsEGxZeFFCYw8TtPLk
T7kJdNQj0e0rMsC03Zq71UUi2hub/+zuEnC/7b1PY7mMcngcdfvqdGSb231aXgbPO3p19wOMCuKq
2t0C9XZEGUfV1qNQefbS9AYwOhUcOaQ+7wxONrcrfpIGkFKSjppyHK09ug0IwU4RlRCy9NyikZOJ
PqAvHnTW2Q6XOqp935p/e6O3cJX4/YvMZFww2R7s5uoQl0tF8xZ1q9HERU4c7Jwh7Fo7meKAMTBF
8XN0MleS3wEGa65/fKu6bVL6Cko6fEx8r16P5Jvl3SFnjhfKnyz7YfIM48JROJ0ECotnPF/suXia
/tgp2f6aPG9MuKGbkoeTZjaOmcl4JAIA/rSHVnQd59ac2tPaLt3dnBEjgTc4O5Um8U4KuO3Oc/Sn
Ebk08uWhIeGphF0tAFPnXvc40yfjYzC3/Pjf6ZnfEZo1O2Fcvi3ZKO+aspB3dZ8Tuy1BV//xW4D8
EyH4K5nlxR154MujN2bv2YrHq/ZgeCZpXgsvoVDIn9FTdbmMKq3bbSK+hheVQA/NdjnvVBnZauz3
yM3xMrrDu+tu5W1q76+5BLkRpSFuu1L7YU+mH4EDNBH2cSq+9ytyfYUOIoJi25M0BGppGzp4SqCb
GFnlYZAlItdqi4fMTu5n9ABWtcR5tpaP3vPilEiI7KYJvHZCIOGrKugbg1wi5JiYNxiJTQGWJDHN
tBzGZ61uPFLLterfZGrY/9uny1BqCBs/o4ltcE95+OdK8ilLqlyOeXF2TCITvW0w7+ZRj+k98J94
uY4T2FRcCmotqBDuI0esVI3rMP9bgymFUQoxe7USDdd5xSsRywy4NSV7eZlrZ+QrdR14Tk3OgrT+
0wplVZkZtL1bhSnlzY7Ki3hlhEcxQPPQWNEFm/qTcWPtXvjWMHWABH2LwJOysymTj6qxFsq6u+Ji
TtbDtw/3vz94dTPgw51eUqOD1xLMSTMKOH11nQ1+jfoeqRvXyfWTf/MyCvtffZeeZeyvpusRP/HP
0SRLhiFio1cYC7b7Rdy08TH1BV33VuEdMN04IBxz/r69y3Vv3XIr/OiGsq6oHW3kIFV7mURlXeFf
hwdXbEc0CxhYRI39BbD7mTcuZpzJfdHXgRBcvz+gL0kfyXhwQl77IWod53dl9EOMODh7MrEhIrnI
Pun0QlOktvrVyFUTihZDPUe0GyD/TO5dY7p49CDeIAl9HOmrIyS2u4zwzsxng/HqEdD5b/IarP8d
1/D9uPmko9g6wWeOcN1/yqZorClpM3QB54lad4IN5sghKUMuLd9uYa6MknYRoDgab2YdKWs2Hwue
gdNiTTl5Ouv9d1hKBkPhrlV//jawFfbYne3U9qMavjH4sklkevCiTm3rDzzk90qvVUjilhUSR/Gh
FcX8rC2ClIt/8wzw7/7rQ8A3R/SI5yAX/pfIFELbkPpTqXlenaq6IC8FPqVo0co/MzlggcRnz1uJ
HwTslThalOscpJZrv7zO4O5qGYL7Sp5FYVdR40G2wp/Oe6yZ/qP3CaVw+xqom8fqMGwt4hUY24fU
cqv/8avSzu5d0xrvyUIjMdEsx98zR6Sjr82bMyb90aP1FUoCV65xv7VDE6ap7n6QDHAhmhtboNJf
9bH4oAQ1/8F0M50qHDBn4U7mtUIIfkCLhBBzWR0k6tobqI/zjFWiPExFLqKenSNo90a6Dt7kTL7t
xbFCA1vajZk99h7hi11qeM9cejHScjpvuyojWcHJ7llmORBo2Ar6QiUEBzZv8+DMf2bILrJ3P9tp
XdG4IwU17etIWPyf0rU74vBG8SzB8k+S+InYY6EONQMjad0h53On2SEsun0w+s3+w9FK/fhCZ52j
MNSSg3wYJy99KRJRRZNhO/fY7HBcaPUZ02XOPQEGmR25t3tyd7CoLEdqRIcPbG8Ix4cL7138u4s/
3poFLhcxcx0tvXwnT8s/+IgU0GKJuMjIIx2tfj3ZI1LMuTBdlFWjFVWMGVnSGh//w7j+n57w/4cb
+7HNm3HAQf6vJ5HtuobtWr6p667xz+8wCB5yD/Hknn0A07OOdNkC2rxz57dqNh//g73z2HIbSbvt
E6EWvBlegp5pmEZKSRMsKVWC9x5Pf3cEVWIqu6r/7nlPsIAACHog4otz9okdksrMkBQLion6KdPS
kpJfGhIFGTPid8du04g5x1jVv+UWdV6TubudA8fIVaFZD/k8rxcPe4fe4hTohap+6dyV0wGeyGdq
kG3jbozSo34fRJ8RtiHaoDpKTNZyC/AOm7g7Wvucucr/420LngSzRoQGCoe/uLCgpsD1ZkOdNzSw
E78b3xWrVpYe/OR+ccr7mCS9e/KtQt/OFAIJrf6UE+gIpK94Lsk4XJmD2j8zorknaJ0BZtP259bE
Yzk4pOjOVnirBJktipUGMhk8y9WA+jvMB5SDQgi5TF813H8rQ8EBGCbJB/5E1dpjTixt2jvbiI56
ae0pR6fbbAqYn3Zqa53pubWtrV3L/Nd6YTrr//gIeMN/8xnYpuXZ+D2oPkp+1lvz/6BWOILraA+v
bbifs9C97RuD+TL9k+10HSmvdgRJOX51TLQbZly9jHGwbpwQLBI4oQ2cmOpzlt53g/ZEzg4q5lwn
948Yy1UNMNjlJnKy6oaYyfhzgEzhDDL8Wz2p6l6vZ3xuiql+NBJnjSKFf1qb4FeZy/vOCJDvM40d
lRnJmV52v8TNixJ2sR8HaXJslaZ/8pxjEBTVc09FaF3nU7Xv+/KcgfO5b5hCvpnC+YurtkQ3Idtr
q1mkS9gf2zmx7jvdNO+5Xn7KTLBztk602wB64hH9kHEDa+BOr3uLoWGOPYSwnh5Xkb+QeLOJx6W6
b5mqWXezfiu1JVyzD23GkH8gFQF5SL08VpYGSLkqT33dPBpG595MCKIecwaDlbegOEYvuWOu9aSQ
okG9roh3bm/hpgDt1y/eqVNrpgpGNeaS5z5YWp/uFLtTyWIJzc2oIEjFphhWJgp0p3JvdKtVEC0h
f5mQlm2pf3x3Zk/d4KZOV1jACn/ss+Cc5do9FYdsB6Gn2VQuSuK2CJtNzPB9o2pkEIjgWCK3lHQb
62lxho62R3KKfC9mXB4sFLstyI+rJRqTE5rudmUrFM2tyA02Wq3BNOlSLgUf6VzR/8uo6CkRxuf2
m6VVVL4WiGvhMnxWHWgtS4QIBWckfb8eg2NVQFIYEsYNzRL9qDP9jG7zVkOydT/mFEdNHKbAXzB8
MOw6A/X2NrZjGZtppuASz1rK1HqBFtBBbTHH6jM+8/Ihi6bYH20eSVIQffXF/YhSbGU4jPtQmNo3
eT8zwVMFyod/f2XR9N+RYvLS4gjmnOaammlDRPv90hJpCoWhwVF2zKZORG4l2j1RUIGPoltfzYv5
HcR49FhUSbCetTbbVIQ1HMdI+zIUIHymicKdksCVKD1vOreKHoGf5raWR96z5bnxHi5auh2cUdsT
3vfSFWQkVnN+a5UW4PFZQbpXD6Dioqy78wLF9yy3ZIB3nqI0Oovpvgc6pHgrIPFs4gLVb8DkPMCs
ZOcOXbfKu4HHhZRTJqcgQpRCx61dIn4YrLEH36Vat5aZM21eAkHKvfIr0+ZUqt3yto+iCnU/v8fY
0pw7PSO2zLDjdhuNUAVnDet2Pncv+ag75zGNNwZuM+HT2+bRMVf69tWZ20Psob7VlLOuf6N8MeyV
ktnyMtkudCLuHHq43EnGcQ88BP2JnaxHLsibceBZQt22mJcKlr1hh+euSJDcMARjam4+wL0giVv4
4C3nZICKB9pQLfucig1BwKP3ERvtbToDqFbMh2JBc0XH2zhGlocdsHPqPfZ5wuNCD4YeNmy4VYVx
nxZ0zREm3aDD9DUF4iwy12OToYwZsSad7CJUt8jYhahNKCEQV6N3sZ4TnDdUvtx8PQRoMZO0XPae
m9Z3MXqQBWzFxgwx46GSTMIkfwXIBkA5gRvZBPpJd/Aqyl/sT5DOb1yY1/J/mB9JABKdAMc2IOv8
M+XHJzCv+fq9fMv3uTzmJ94HROMfKuQeDw6PDbdUwOZ+4n001ftDtelQwZDQLQOF5S+8j6n9oWqG
zYSwoXqqS8//ivex/wCqrJO46liW4XCS/wbvw8v4/Qavuo5L9djzHBe6tfkvVyIVHp8akNN3ypoo
951QqE1bVJrWr7VLWzUh0WbOheLtKNflUf+ybwo6fLIzQsg3+8X55KZcMAInoNkNx204emeC7Ukp
a8fsIRqcjggF5inTNqJLySwPV7QQgaBsjOelOMoFUwbsvhzUFAn5ibJZHoUB7OdR17bLkddtuXZd
TArxHk1PvbjHFHBtf/eso0nx/s3uvzvf5ZW1ioPc05uY6RGvWZ6n0NoXiEneRsm6Q+U0w64NiuaI
vrs5qqadqpg5oaCsZKtcOHb723YKYvYo9yyRutIUCwSjeLRsygYtP2rPcv16oNyUi+uRl8PFA988
wd/tftcWFuCG29S+jTCG97ZaHa5nkmsU4W9xMJAOIaafJyOtKY6KVbkgfP3nmtzUkYcuPg7Gn429
oN0tTBRcvsrrt/juS718lvL7d0N9gfruYE61K8Q9jYnQbRY/NUjelLgmJ94Id3JG5YEfdZkzudto
FeYHcaBsk2uXx8mftG4pxlbD8i1/p7Nsk7tzTTvVRpTu5FY2ItdmltFGJCqe83qcPpogrJxxK3dc
/hziFcnNy0nFJpNH9KLw3TAZQN+Jm+NVkxoLy1KffZW+gzlsgNFLvXcqzQhC9C03qRl1/qwYJd5t
BLVOmUUNFVFWuxlaRkhsjRZR64G+jJlRTNnLRd+iqVf59tHb9vHecdH3i53xryPUNNjpRaNiDkeR
FEDlPCaeKDtct42mZKxpF5/1qamOcmFbfBByDZ0EekOxkJsEOpJ3VlFoFEe4YeJjFzT3lGT4MwWK
ytKNo4E5TGevWlZ+HMRESIjrmtno66oRP0wWtvh2nmrotMgPCRnHW5HLVVfL6R3V03Cw8rMtLCa1
pd7KN1aQEsS1Qrw9FxVNtspy7sQlBGm/0B09J64gJOw+sfeJKfrE15cPFtBZw95AVCF+u5X4ODpc
Eke5KRcMd35upnl967bCEiPk5J1TZVQVFhOXnSo+oxyhC0Lm9kF+ColQwcs1+Wxqr8z7yXRAvTbQ
K8WkVbIgtI+Kud5Mo8N8kCkmscK4ZhW3bCrswxbTl+RDuSC7kGVVympOWqYjLq9LI1iDD4hfKENT
h/lJXpT8TvDiinqyfpG9y2/o+l0JHwSyDlggXOTTLP9Y0f/fXjalcn9OSlg/AXazFj9QHge4qcRP
jqmaj95UhziJSHgluHIHEwqXi9gn10xN3+hmlu35xpujonoNSH/WvKlCD6jUbXMEaSAk5v13txvR
8kkTj5EqTP01YhZQbpP096S5pFdYg1nhKkUDvZKrQYK3U665wsbrNeGN1LVLhXvahRMfjFDLSEF6
2CAutUdRSfPCTzAo2qO0qsi166ZLN2tjMtqQTX0P+2PA4BGVPT8J6eJxszzYGuFyC8mouxh7ohCO
S2wDEUjdl8rMuN7/erNuYfa82V/bkxoLEKRSra/v8PI2jQh9vXQwVZ2mH4hZClPe4PVdyk35fisT
mbo5DNvJbRCkZNrsq8hXfPnO5dt1iIPkrcqlbCCxFSHjqO8TISzqERqtesq7mze/V/mDKVN838xJ
pCsDfBhjdfkPFguvV/CiGtru2mQSsFvjUt7qjcIV2OAWf12ESxYDXENoJ7+V0q3HbY38SjoXxrYr
L5YnuQlVFM2TtEAhrMYyuAwJRhLRIZAeH7lgpkfw9+phS2JJ7NsDuB30NtXaEb950lbGY+5Qhkry
AexsVUxH2RYU8xeAMclW763kJBd2lpIUUqpQh4Vyx1gwNSJeb45SGyjXHDfkR1qkzXRonCdthBbv
FK5N8i2msiqHdLfivtcepUB+mKYQlQsGnlDVuH9Lu5b8gV+2zRopRuERyx7BSbSrhr+a/Pql30Au
FgisGTrOkQnT2rP8cHE0gUPB7ifdYp2i5tmqRDHRlTF3PD4++eOWa9fNrrG1TamO/YYiCzrtRTvK
RRhqL9YQD1hD+bMzrv+5cGKup9c2ucm0JjkdclUeKHdfN2WbkeC212f7JLcI/+PaLI+7rMrWN+e5
rLraiHWG6549Dwoi0hrNai4quFwZ9Hay4BE+lLotIgUd8DkascgDY3O/tDzSXDF1rXXmFYVXgEuD
6Ei1WiEUwKLxsir3c1G5D3LGqWrWAJIW95NR3GSaUOFVylXZKBeV2C3XFHrN3DSEpez6GLk5PBjk
Dl9OInfJVnkiPGqcE686xrbWruiaiO1YnOR6pihA96fHFjouOiiEPIrdpezPyNVIdnJFI97F4ig3
0fLwJVy35YHXzcvuXPab5ZHyQZn8x1zPKY+/bl52v3u25PoYy0vKXddXl1cgH/fmVV4OvJzDqbET
hoGr+7jOUYJN4qbXUrQGpcZ2oJsDRXjCrGWbXPRi73Vzcbk7yYPl2vWxcrMHX3SEBik3zBBM1GVV
tWxII/JgxRS3W7l6ab2e5/pU3BFVP8zQ6sm98vnkQ/7u4DdnvO5+9xLlg9+cX7wL2TbFXCmowZDO
zl1X/G3lYvm19m7TgGrsc4O3QFJwsC7ubbXobVwXppU3m8Cav8smtY+5veNleXvIu0154D+2ofEG
Dtmn6koeZ8j+wvXp5OMuz/K3+/vBCsg1r0XgknjFv96ofO2yrZUXKbl6PUbuboyEy9elUbzV6zEU
D63DUO+9ajT2I2ojeWK5kB/eqHR85Y6Gb0xJ7aeqogo2ZP2wxhhHJy8n0TEKc8BIopcmRbCO7PLJ
7evi0sjUeLDy6lqQQEW/8LrfEL26yynlSeS23H1plNsAHaeNBr1kFHzBCKsK7DBVYSALJ63LcMao
itVt6gbrjottYmNajYHUonIc3zQU6snytjchNHjSpnbtzHW7H4S1odeQ86miA22Kblsv+5KL7GkT
frn4ePxiKmVqiRjVwyO3qOZRrkV1bl3WcIM6O4b6+0iYhVvRf/Jkryop7MonMafxqeTHuH5Oms71
n4IYdxyY6fUxKnDHrHDT1GiWWchGW2kVf9BbMAOO9qgLz3EGq0XFXuAe1ambd1I8OQkFZW+W1SHu
EDyGVXdMxKhFruVDe0gS+gwEC6rHTixGhxI+4nz0h6X1TQqipD7qupBtEAy7taEZM591S814qfE+
C6mlTvKTnymU9LQ6+bQ0rgsJUdyOXXE7lot2sYZDWb6oXIL5jsUnYQlnuPxg5JpcyB1ZFQ5+NwT4
GHIbWYVc6FkEp9DdBvLa2Mkr8yLKD6O4PidyVbaqRXw3m0jJ5jEajp6teYw1Yt5v2GCQfXew1GDL
h8k9ck0gKwy+jLLpujeL/PdNuVe2xTBv8e1StCyKejgGwiVuJ2bB94u5QrZdd8i1SXxU3oROjgiA
n9+vXLsuBvEbkN+5bJObnSaKPtfty9rSP0RIV7fpZbQgTih3yAfLx8UgDTrb1MgC5JYrBW70DQsE
pH9tMmnBLTKSg71W3H1rTdx4r4dGMUiUQJ1xfFwPygxwSjGGwoGhqreUQbuf5n44usCIjp7uoLYm
GpRRL3Vl+EGkX44O6WuDUfU3ctHXINeZp91D1EEqFWp0OuSCiE28R6YpKBN9dbmA18PMzeV6Dcs1
ddpUAxBf5iXmY4YrZBT0A6kz1MQ47brZLyaF4Ou2XJPHyKPlJpKtbP+/Yu1/wmTXPKGh+edi7f9r
YnAnv7HYLw/5VaulIIuwzbRcx1R1wyT4469arWb+QbQeM6COpruUapkL/gvF7vyhkotiu6prEhfi
eASR/YVi1wC4u67qUeLVLE9z/5tSrWa/n4dXPZc5eCK3KAhrGopiCsZvSex57VASTe3xhsDbfhPX
HZPqYjFNKbyMWF9QaE+lX4gLGcgOBtliZB3IEadcE4sYg2rRERExduSur+TlSl485BpXobxlskVe
knpx2ZJr12uVbHNkR1M2KnXa7zwmoFQofqAY5ucIEsTie3JgUWhh80nVlxs9grCRiDLMdaFBGqFj
KxpzeQcfzPzFBJexeXMFkP97W/bX0RIXSLcUHXABd0a50OuOwb28PTK0+mtVz7xXBIAwm9qC7qjc
LRAyP4/EBjYzFk2TeZ0MuINsPanVyyfmkmGCcy/cJK7NqE9+ipfdYw2gvTjCAh3JMTmCJKQeZNP9
uW7Su+RagRUhYUoczAgXciaKLKHPZBUoEsU8uSoXiqd1MCxqU/WDolfFeCwCWMVl8LrAsM8VEoGL
GI+Ib8MSd2otrxz6CXQRI9EJdEiAhTPWil6hFdrg1WWzPOB61NjoH63RUDYLOQLbua4fZzHawrJE
/UOsab/W4t5oVBw0v+2mWhFoG4Pe21aZtOfApcKTdqJ+Iw+U2zpYTd7Nddf17G/OWRjio507pmsJ
f9bW7569uuz+9ZLkOS7PJFevr1M+MK92TG2KQVaqH4cMtaBcU8xOF9wWUjzkqmyUi3rJwFCpweba
JNdycQK5hvBj3hcls8Ci6dp+fYDVUm/HmJorGrXuQhAO2rBheVmXzdeFI34rl/2y8W+335xKrsYw
eraphVhCPId8iFy7nOf9Kd4877+sJt53Ix/Lw/tneHOmzJ7tlTaQcPrm0W/2/5sX/+YBb1avL/rN
Q/92vzzy/Ut7f2RMohBFIWPrALvwdTHWuv685do/tl3+F+93x5lR7N81KiV/JvnXmZ2sX/x3z1CB
hVE3yiJqq6jt7Z3OJe36mOvR704rd9jLAxMf1kFW4GQVTK5dERxy810b0CCqlLK48y+r8tBrUVNu
Xmue1803hb9cnk7ussaOM//7Z5cHyoV8GpjBz/jIkAaKSqqe1vbwSa6Cwhzgn7aLtlNHZydr2nI+
AP8BIz1Z7ZaNcuFmurmQDyh2yaNkaxcj6YedUFMnqJNxbXZKMpzkrgVc1PIkV1UrzMv7N6fR7RBn
aoUPME/FTM/lXIoB3uDEMCnYigj39Zxpt57CqKmyp29xY36my4qIQSPFKSIJYmr6bym5UH7TTVDh
su/zqOLvjaJNriBBw/MpzAWQSLMSzTcGG4JrCfo9Gk74aiyUXgvuO6sxBZ4fNLWzefMqL29jFvNR
c4z+RhYvB3Edl3Mb14Lm37W1orP85hBxZ5DHXc7yN5uXMum7U/8Hp2GCGrE+40V5Zk/ebOUzXVZl
qzyNK+/78gn+8ZXkyJKiZC53b18NBeRtpc+PlbyTyYkeL5/yo1zrxFu5tr0/5rr7esy1raptO0W7
/Nsp3p1WHxrun7Lxeor/7mnkq70+y/U0sg3Y5meAeQWzN/S6LlXMX/VM2SbLm9zBz1qiznhGubXK
9iESQ443q3JXIu+r8jHvzig3c3mHlLsvR8oHLeKkcu2y/7p9OWdkKutZsTKM0B1F3VK5s/TKOmnq
F7KA81OEraQc1YHeBVi+qR+nXauOwOfokW5TrV1jHFLXi2C4ZyZlhCQilgxQ29plysrn/twBXXEw
6VspuEBAYq3nlfuh03ZeRUZymrpfDDNk7grtV/vFVgCKpmiER5cSDAbWyDedx7lglB8y4bLCufua
LIO5HuhhbGLjzrXD5RwCKGmrCeRMk2kMr+tn1VHMXVS2RCgorzI6cdYQf5WLdUcUpOsn+uKH1kvr
Fd7Oiz1vY43Mh6VEvJDr2gtP95AVw8ru5k1bR68puA+6xPbeaBXiB0AQRGa6zasJUveUjdsClFuV
1udAiX+kBVRGRhwqTi37hiECPIrRs3Ecpl+J+wAF5abFKaZHvkbMccx09SU30ukuj6sbRPebkr67
mMB+GsYyOVikwUaACuqSiKTcI/PO7CAPD2P8aOOaWdthlq6+DkWZr6O+BHqq4NAxwf3foDn8BPzm
q9MtxkYbP6vtUx9W5xo9VljvobvkyMfEdc6KQIMaPeSogd5krKZry8XZ3QcYBhxkaM6D4GbUdk8N
XodQiOMJejlBF+VIJJDbhfCxYPjjYTYedON7NngGpaNo+JA5JKyTx4YOyr4p4vqzZQXTuneDVY8T
Ng+PiU6gdjX9qHKtOCqiYmxVdc93Qd6O1rUBOfN44IIiig+dwNOlMwa9OT2OHRfVWjXwZretn/de
uyGAsscM5b0mIANWequ7N2Cu1p5dh2sLFfEhcvTPQ/QQNE3OxGjc+7UJf7iquh2IqZ0ZWs4GHERW
0PenvAfNgbdlL5BmRvdzQV3oHrrY8tB/wsyOMn3ngELCwq38qcAVqAkwzIDZIUYud03QrLKQVIh2
Mc6ACrGJbUOrclaTV3k+TiDT14beH0C8rcwCJAsuLHxxJmnBRdYe6iQDBpDgp67dhhgdwW2JydMJ
gnCDyaXeG173OUz7HxCwp7VRE/Cbp/eDSlbkTLbmvaWdMLANqRfcVUZnn9ww8GePibap+q7YYbDF
KLzN8greRKn2PtiRo9dWP4raPJNQg7ur4uewiZqwZZYzrnZeeq6TYfAtJAe+3ZIYaUXE7Bk5mL48
iKHJCCq/nYnMCTvXiHsZ+PMQS1AtYwsyFncgEnfwnePnbpke7M5uNrBquVXqqBzEI7DXR9BiZ3C1
7Zmc6Oqza2WIFpZTR+BHzv8DngkBWybanyR56OntM5WSuSdbI34wwN0FRYlcDB3WVkk+h54kzKXV
DNaAQr5OFlnowWhmPk796jwV9mGevHnfZB68bdfwpynrHyr+VWg3clA+XRnBI4rzM3YXIqSIsUdu
7n4QYOqN2kA5JUSgw8UbarvaMp/1fqpv6qR7aozI3S8LY9Y4MVcziAjI9BYDMrrQAMnaWxUUUhSR
LGJkZ8r6Kl+SOROzZX2IlL7YInSFqpaWB4q/oOxa4m3DpkVwi0QgGb6CSGxX04gAoOWP7xOEVm6N
BM2l3kBaIbTCQluN/LbgsdUH5tmdFQJM8yYAEuN78xeDzohtkF1kUjmG1FpydaPmvoqHxtqEIU4P
s95q7inl13iw4MX11rCegV+urKaK/ajPXkpV+A5gK1W8srVhtre4zk0saV29wrdMnGchkg606VPX
DblP9MIecjv/xiH6cxmCP4sSAPSw7O1kegqKmqBNYkfdzjvhmHO2FeLXdYehYDWVHdp5BO+YFhoK
5gSAdYaBuVoz10vsHYinLzZcCufzmLT5irwsYhC56EZRlm67nAT5CuMzk9kV/FO935b5sgszqu71
dBcY9qfcI5zDTMsYNRYctnL5vJ4L/bF2qo/8+1CvNn21Gj1cBxlbnUcqx2gyHk1j4MoLxGG93k3k
BBHfVAw+QTEfYv6mIMy/aqU2UUCZakrPDuqxeHmaAi9dO0Pk+jM520PSOYi07BuYnM9aT8G484Yb
1friZUEB/RcEbWdC/oOKiGgzfzKYplyFTQpbt0hrP1Kzne111hMhJPgE9FN/b9e1coIlsuKfBhSN
WPCVi7ajnvHStmTi6jOeYQu13ya0HwY8/Ou44j85BqRqFLWig9ICztTd1VParGscYXRZexdCTnpI
u5eGXhR1Ul+F9bTquvQLAwSRmtAyy+x52zIQics2qHszNZodGR/xhp70oRETFvrcnlM33syJmTyk
ofDRIuZd5tk8xWWEJ2vK1n3oIHGrSb6Bt3drLDuk9Mx6Df3kM8O7m4fg42LPpW9O3sdZx51nZnWK
m5Os2Dn42vTWaWAiCAZOTn0rtf8kkVBZ4wVAwI0DAzIa+nBcwE/FFGuQK2NQC85Jt1HKmTXkmW7y
tC22ZDImtLheKbb+GWcthtWG0FcHZ/uqqVQX0o2CH6koP1NRyw/LQI8IhP9WsewP0zBvbS3/AB3B
JNi1wBPIN+y0GZwX6O+1i8IHYu1zQTzdqjeImqIOf5e65QjTEa5XrcWBDzoT7x6xKEaR3DePaqdP
d25Xbp0EXVfJf8NJCSHgQgJ5c/hKkXkTBua0ju2AMHW8XAzwYGWl6rFOu2LTUJxAJD3v494kUyeB
JpMn2XFJlDvM3N/MYdpGxFUfVTcSvwwgBbqK72gm/7VRsp3Iay/tGQIyn3SlDXdl4TBYqrjyYfzW
qm7EMkYKo+HG3ytSJnymN6xVG8M46FS4WoSYNcSRYH/Vh2qHOezZpUDUcz0+osHaRq023hZJPKwC
i/gKXC53faTam9DArE0Gz1NLz6Gu7Wbddd3ZM+pmhaTZzzq9urds/aPeqCcYK5NNkq9NWszKSTBD
YA2F+vhEcs8NB/G1GQjDtMxf8vAGh9m3Cr0Ds2guIYVYmR0suc0Q1DeaHj2aMpIwgQSfRN/T6aM9
psdZn36AB5/92oHZXIQEtRTj5BtmigmciLtNbrcAmX8YMxcQtc5AITjmB9fD72jAaA8GV/GZ/ANL
5AzzikwsgOCFggslLYJDTRca4ORNVS3FBq1vuy/BbzskFEDYPPRRBmufaD+e0V+wdqLky4Dj1YZ6
qB0Y+AK9yjVug3w8uLWL5NE1h9feAQOXaggLSA7pogyLDBgZej79qY5sm4qvfSLiBi4TCHsDlkF7
SCHXnTpvKejP11D9cAjqZLZ5ZQX1pat83fxCVIZx32ri0klM8A6a5jrvh1dCtriYRD6feLBeQveZ
EVvFsG5XttVuDk3ig738cTILAqsLkuQM9VEf834N2vbJ6vvvYTuAgapg4TjRpyzx4DxNkY5+voaT
q/f7KJ82Sz1xaY6S6KQ6FgnYAB0WwZbUPjUkgSC7qSHopdUN90G6WwgvIxd8TI/xYRXTUajMqGJC
tTWRzXu+ZrW4pOtRoKC/DN38haDLbWj03YqohsccZwSwuzwA0INbFGniWtWbimveQkyfCM5SyQ1I
7OaMzanbRoZy6FMnua2S4c6Kv2M2vGtG3X4xCuCI8bECMLiZUmrdS/LnvCDF7IaGzpFnRagdF36j
ADkVx6RikpkrumiAfnF4+bgi+nU9avz5YlT/kLKmifwluFRgyO6UinOUHXw+8hxAjSu2gfEl2HRa
RqVhJNa4V+H/d8JC1yybMZzJ+I1U2IzZS9QvIeFswHR6xj869YoPXXkydTOF9cYPzNN6PGMj5Y4J
lXabRl/7OX5WwxJsUDD+0DvtxvEG7aDNww87/EA5PgX7MP8YyXj7aEV176dKJTqWk7EZNUA1SdmS
ybfGT0uQjBmcFKjZVTeQQCaMDK5ym3vjN29u01sqR9vYMswjk923bcrkfrOgHqQqTEB48dUqgaSP
3cK8uHqwo2DZOV7/JzGpsOYCkeb3iiMUjC9EgVXhxeQkjP0B98p3AH7etp6mk4uVMK6h62g2N4XK
8V4B7q9LciaVxrsF2bwzkQC5HsEGZEI8uE36sdSDPViKD2ZLCujAIBnrz/zcBKgu0/6DBlIMlewA
5UNN7wa1veEqHfs1cism9DeZXn4sTf1rVI43GFDg+ZBrDryR2NJ4uSuVrF2lnSZ8c6a+azy+MkV7
aLpUOauJFZyrpc7OdXAiNwP9gGyCTn9opiy9vbRpJL0gpBpB+P56VKiTD5g3U7QFcqqc5Y5hMb52
C4yiuiNYKlqe2vqJ8M/xPGrjrnMafcVAVcTspgM+lyThhYQfFPzkYDLpxRJo6mwGvPDM/58wCCBJ
srI7PLLhQycWcxY8kH7kFpB3nHC0znJBORJq3rzQEy2dn22FPde7pYduDAzlZ1u/kCano3He1S5k
dNcK7nOx6PkxVk595k+hc8nvmu2U6/p5EQtKs3D/Z2COcrPtIuOcNE58P+Idl03X9tY2X2K6v5DL
eaSr1DoGv2khrqstN9djiQrTD21oEVIpDnmzw1i5Bt2Xa4ullzkqfzyi8onljiAaV/TGjDWD02ot
m+TOOFWLk2XPT7KJlOP4znGU9RhGyQO1QmxJ87kDsvsw1hOR9HVwGDUDdECS3UyTZZ7lAgUvlMDO
Jvf7VxswXICX0If9VFUSZVVRdrkxlP6YWql1jsVCHtzDsGACnIhTUruZ83ehAwZZiJTeqlwiGsV2
Uy71lpRqeIByO6osLEL2dE5a934hA2IzoKjgv9ObZ89LlXsLUpnYMBjeXBYMrT73SbQcZzPjjJh5
mVgHmkA67F/HTeSu7rMFcrM8Ee5e+xTm8Tmv8v6uKuf15ReF/zv0pwiyfZa39yW9rwdTccMHPSmf
KljvJ3mYXNh1qa8Ct6j2clMeq7lA9616VDfyUbJNn3Vyecv0NuunyYel6p0BOnhnNLILZK/+Sxg0
3lm26w52W5S/q4DgEN6HOCzoZ/wYenQrj2AUiK1RMyjb8Psr57gDHu/ZgAJL51wVUb3RIhcWzLQ4
Z7lD65L2oFYWwl5xnNwRpqp5V4PLNJIUmnrnRR3RGaTnDPFMz22wbq7HRjVBjl7aOrtMr5OtOwNE
XkA6PVSF5a4nc043hhMUaNS7GrGxR/UNrmf80IuF2bXdgZpSsYomCOP/UxH8JyoCx/FwY/6zikAk
Yv352sWv/W+B8JeH/RXqrv3hoBJADaDjHsf0hVzgp5LAMf5wdMtRCVKnE+N4NtbQn0oCE6uYZWkG
BjJTdxypP/ipJDDVPzzXYz7EsC4KBO2/kRK4zjvXl+k6JLrrqi7iey1VldiJN7ZuC72uZ5fxQHVE
3TM1H/p9WN+YMb3LCM2vb3Xdp075kTYEp6vAZyuGa5uinzwfPgjjSdGjiRXoLoNbvDAIv1c799kd
3PQYwrE+DfWPqc+IITdb+rr2XVwyTFJjAkyVgn78QEJ7D4vGC2GbOgNB0Vlp7opZWL0IpIEd9YHI
XOEHXe60SHmoPLrUleF8Rf3wwfH0h0wz0MiFI7fKJl85Z3VDqbZDExyuGI8LUCwvUtSgiXsNDO0r
0UqVD5NrrU4fAndJfD02H7z5cci85wbwk7IUz8JYHDX2nW0l3/rRw8Ud3Y5NcDN1zC2roMK1ZYAt
zjC9x/4EU6/5tETVM6WLR0YYn1vIvyRWbFq1A7UdOB9NIzr3TvpjaHjxtlV9ysr4Rxl2BmUPPmbH
1h9syu+NpaF95nMiqh5KmtN8MksAZdHWyPVdELSbhIETgSo4sE309ubd4CWfSF3bhdpIiMzS0scv
vht1shHx0LHKxxa0iMMNHpIEVkU0HineXW7Av+daYs+3dP5hh9l8q2YKlsIEAQnyHOpxu8oG0Gtq
ku1VE4wHpu4psl0AN+7BnOwvgdO9Bg2Po7YDljdRfHonJ/zBlh8FOm5v+UsRzE17+aIxM5CYTbVN
owyU+RQe7NqORSnsAVYNGYFgKcWJE7jJK/ltgzn6DrM5nPkcKpjg4Fbcl4TqAtVAAgaZ33toQ/R7
+Hz8nNGSPS6rlMskZG40WMNEYYsiESCvOxDCsFgZdOGvh5lb2XzxS/gBPwP8I4fkeK8sfhDCSOh0
UuzJYrgjTo46ANyrzm1JpnZEUa50XhrCN0+gQF5xm5Ok13jCmAtAJ2SsA5I9o2Ye9SNumCQhsiRZ
tmbnUs9x5rMyaK9680rEtfKotwQkZ+D/wr5S6aKta88OmFw4mouabhvHIYgZpLvbMNnS8lpHyzkM
gXOIhgJrEn+WAJe3r0YDgyXN9Bf1R+UM5BzPxkM+8J9pVO+5nsIXlD13acz3C6icmI+HIaaIr2vh
A2kW8TadYZiYebtK6oK3WRFhR+1sDqrpoGev0wA4vyqGtU2BzKNDtgof8Q50ZMxj0y7xTLkIKPvM
+1NE68b5Y6Uz2VD8f/bOZDluLcuyv1JWc4ShuQ1QllUD70l3ZyN2kiYwShTR9z2+vhaoiEyJUkkV
8xw8Gkk9yR1w4OKec/ZeG3i4II8JLNxqtpcbD+gstvpglUl5NU7EjHiJs7IRSeEfK57kcAipoenw
cieYTxbzdq7RcdVbBiih+iQGLhENs3Kd4Z+EGUhcA+2Sj1YB66YtVM9l2njEjtUfB1JZV8YF/lAa
oRA51gY33do19yQNnoithIbn3GuPRlQP0zKw5ss5+ZLgUUrcbG1XnGuaJq8m+W2itjZUJzTB7xnW
7OCx3rjY1Neu5qape5SEYVaj28kuKjGi9YXi3jqwStOQP1du/MUhSnDF2uiuhsr/mEOaPHR8hFro
e7t2DLjC3ZY/oTRgAsX+aCQwkmAqmkAgYYKQoYAcUkJRm4864XWVJvaFtXYfNtPJZfVMlI5JmbrJ
S1agDB4WfOKhptDIvhgsZOsYoGtWsrAQ9OWt6WqndiOJTq7MFc7iVWmGase87EOHbAxyYtUdoBpR
95fshIaa3AXPXu7ZrgRPG+mrMWaxLOr62S68V5JBkzUReZsmrEAeVWyKEoIKCkFWeWOM+zZwbpaN
Vg1mdkt+QLT2wseGGf420QV9noG8RlCOHE9BMvFbllQrdrQPcx4GydnhRKxk5p4D/0h0TrTyIucO
vc52bA0BOkwwWEiKjRknr04BGDY0cqKKQkniN59gLyS73kB1sKhzvQrp3pudhHBokf4jV9XZXFB3
BbG+KzMjeMDTBctbhtIeayYsdDPfk+cn1mxet72Vm0Svu8V6EN4NTu6dcK6NjI/C8PMTmLCv2O3Q
iqI1CMv4pcvTO2fg00rkx6EdsPvrZN7RESMHYCq/lFQG+E3kPXFl9hp6C7de6oKnB/QMbYYMKdaS
oLFvpzqJN4HXftBpeGfW3cvYjQ+1IjzSbVsWCzAFOnl5u8pHDzh1GMIlBCqt9oMY6Mw0E7KGBU9D
KDjTeZbbXNQXleOif10eWMSkROvZ4I0WRuMD4ARe7cMEXDP8+uL05fU4tc+6y19Dke1htn7CHQYD
yUpfTIN7MXPo0gY2kYrChm7Siwu/YZjreijYU/JSKjLBjmNDbMQo9xWr/eQT0xHQm6YjezUP+jwg
pvBjZo2m39tr0my3XSTZ01IX+rP5zVTtozsHwH3T6XZ2Moq+vPoUdXRkSK/m5FskbDmjZa40MMHV
3NcAiER6ZTQMneec3CwdZ8/gLJ9o4F5ac76Ct75n8Mplb35DsxKvXX/8zHgAQZ4A3K6CZyEEofQl
ecSfQjDsm7qWzcq3qnlVj1BUBsViA1HhwsMPzr67zUnCzA9UM+amHkjqQDqPUd5qtx0QzNWgjfuG
Ipx8uMBZEWl7i6RwXVGMALpggSS6GfAriYMr0zFJvu2P5KwDrSLc14dQCnuF0K44HIL9JPQqta4c
zeeamu0ug+lGSiOPQ24esP/sONJl94WXejXCu+8jFkQjMO4hp3xEAppcjpD/1jk921oKwIp4PCwz
3HkdT8rQOcu2WPZvbBsMWQIs41hC70wGBQPXIjUZQZr5CZ5/UBghXObkNSrtM5JTg6wl62qazY9v
V47nFAVXABFvxoRfwFBbPZKA1/GI24lcJVvYmJDmjeZ66P2nKM4OqYCrRfiwdhIuJCTqctTtBnD4
jT1DHm1jzedvgtG3ynBbEJVRR/k3d7CqS4g8JVZB/7ntpKRNEW5DxtUrTS6yfswKtkqJwTYLcqwk
YmTx9q1U2ce7dkmEkSUSL6XaI232f36ppqI91kNPFPxU00GHPjiSOeMQ6+q2pXVgB/4prBDHJkG7
aZrsbXM8XNY1kOShSJ9Sk3Qpo1n+tQ8y1M+BlhRtcB1JMa1x2AWooC6//wzJPt3kPfENNuX7JaSi
65iQ6E3nmHfuopAknol8tEUmQkZxizV6G3UWPZrFFS4X0utbPNF/OcMZLHSX/m4KGhCy4svwn6ZT
RU9qrZbEni6yw2OSuddCTXL3ZhknYRrwfmzBRnaaowcre2cQaUPaIlgrsmcacWVlIdKtSElY1/SX
hKgYm8VJ5+0zm6axaB1ErUtUUs55BDudPsia2XL19gfIf8W6jWqDnXfQXs6tFVxOizi5Xz5P8q48
HAIXEamiblcnxzC/mpLW3OZ2QFt/soKTVu2p7MJuXac+/fyMFiIgBHpqMPqc0FGXbkpGnSecbajE
eFBGu6rz/M6X39SY+3cM39mAef3Xoqj7U6jN/jRD9lFXZQXQHMS9JCUteFDh59IN1KXj0ybEz3mR
IoDDnsMFAy51xNntGxZJBnybaJstjkpf337C+0A7taPZaeE+jhdTyJtP++27lNkrQJ6jZgRJNnUE
k9XWn3KwYZuKi5W2vvqoTdXsCtty4PckzqUynWUW+Z8/22NA8kUevhD8a18istXgf9++FYlYg/9j
7+jzOkZd2peW4S/c6tA70uCKNmxzGASMLtO0zD7huzaOpMCXlwEw67ef7CGinPLIuF6Pbl9uejc1
jm9fmuV//v7jUD5CtCW6rWj1lkIlWhVZOzAxaC0ipZEbm1r1x8zEVYx/ZtwkxDuflB/qlWPLZQAe
XGWziZDI9eSxynL1/TtfoGpAAEeK3fK7t/+lq3wclWjVMaqQIcFfgpwioeCQpKPrkllgY54tR579
Ie6/kXF8LEez/pQsCS6uJMGJbCQY017XH4dqUOfJME7xolyZxXAXtY1xxVT4CCZ6XFXOkB4r3Vn3
RkOiiF0oyDrLj6CDrxyoJ1uNGHoxbdn3aRRbp2YmQoU4Qqae6Kt3qecGmzZyhs8lTXXiGJLbRNoJ
LsfxUwa0/rHsPLklIcuhvyrZnjMngURZY2dR9z/0F/7J3vmRv2e9h0BSrQsF4lIpLhYXf9bPuv/U
M+xZFHV3aLMm39v+dqlVAdK5xEe69x04hhUjl03UYzsTxNp8h/98Hf9X8K34/359YQF4wuWgHXN5
fz90C7xJ2JPXlgQj6fFBztVVrdlMUgg6UfLCZt9uGmQegOCgCe//fOzvGXxvh66VpWxheRgg3r00
m38ognPeHdKJOnEpGJvOux/JfoI6Oq1nYR7MsAm+c+/+G3d0P5Xf/vf/fH7JIi6Hpq2jrz81sVyA
sz98Ppvn9vl/fHtrml09Z/zFzbf0eXiuv/2IO/r+d/7V+JI4aDwkgUqBTvzuk/lX40vSEwNj7CqI
thhoaEn9y0Hj/YNrm6aY5wAOhnLK9f0vB437DyEsi1tbSRsKLiCk//MfP124zbuff7yRgMFypf6E
dDSlsoCumSxGi43n3eWUxH0YQ+iuDn3C0Isl8XK2yPJzlYunm0TBCEDllguLDD8GeajMjV5tsaLm
B6sfGIpWukUxUcWA7jLCvgziVmMBbtfqCmQjujpK5M6rnanDdls2bXDs83BrLhqcMuntzVDY7bHJ
arwn4alrCoOwrc+uYq7dylaRFq0IvXbxuRMhT4Ffhc+mp9x9o1n55JRdsCGj7yHkMWFiF5piJWc3
gG9XfKM8nfeiWXYjHOKabvy2z5uPYpRXRclhWexPu/Qz/TIXgVW3xHcjPpyYpzLLfpwckzTC0AeG
XwPz73M4fbapt0wWARv6ZrLK5d6npr8jrfpoBlRVRifbde+H81FNDB1nsS91VJ1rS/rkevC0zzBB
d+aMya6tkO8lN3YQfFZ+at25EdKixD35kMhRUU3W2pzuu4I2oEEVBPqjZsvPWGQtYtyyI5PL1RyY
n2aTpM2cLSyhIHfDYJfgDJPkzg/0J3R8dXp2alVeDG0TbmthfZtzPaxjXV5Z6UImx0OIS7DZ2BnZ
LHUTfe6KLdI/m+EyQcVFBj2Pbj8a1gH1ZVvucJKSjtsSzGa+JgM7XqekUVGj/3qrS5TFZ78z7fYx
swMktSOrrkQyxAyenmjwIg0yPnKfbGsrtG/r3r6VSdesGbCEG8Jpe3poxWp3HSbMlJOBmKYgeUVf
sUn15dybDn3MIjszk15lQt2DsQyRmiiSn+vpyBN63pEf9ILqTK5kNRFGrBDkyji7CXkh5TALiHR7
bgseTp1NyhMJr5OjT37fnS2fnms45nc95Ta0TDSyOEzX41DGEGWQwrK/vEiWkYyL+mXKTtL8UpfZ
TVlRXqBIZyzNvIlssBiVZvCZThaxvey2DPxL9H4c5zaZks+V5OlAcgRD8Gyr3Tx9TGgwLVEG7Ujr
Dx2gT091k2nyKUw6EBGKq9K/DrrqeoTt6Wu2zRDU73nHdCZka6+bDuEqHKZd1pMoaVR0IJkxdxiZ
D05glNuMiMy6o3PUt0Gxwk9WQVgdD8UwiJ2q9KGjNMfiNYwXPcUoPgJaBKOT72HIEBhWMW8vzeki
ioN7oI3jKm/RuoVm9hq7tMPCY4NOeQuG+NoXBuBPMgG7WrMBce+6uiGSvs5Oman2ei7vyExvPwB7
3XlLDpdVh49OmW7HIXq17I2fZXQ+4NXShnZBqrQVjWbvEE93E+UA9gLKSpHwUA/POkVBmSY+Qeo1
eVZpSQvdK4t1k8VsvxKNkgYDf5yZdAkRP2wU/uwmYalJ6j66KL/UKXNmeQUcvb30HDRBLDq7clnb
jAiJReGTH+hbTxMBPQB1+w9ZxOzSxj3bU1Kj3LXdVXvZ5M7a0jWqTFWUG2EMKMpUdVthfz858xiR
Z0dscdWSjRQ6eb3No1LssyLIV2TYyrlPP7iVJw7UzmsEOc3OT9iu666lVRqa114/ezvkWUOFGtuP
wrsirGYaa/kd89VqFbfZaxr71r6dg3w3hdZXHV0aGSXWcOc38aGfaOfgECZ0m8zcG11Z6cabhqt+
Qp8cH9tFpeg4oVqXaD5c3/yKGikiIVg+znZ+FwWYeBnPowfvfHVUItfHeET+wCB727tZsAtKaFkp
RfWxtOdsB3/zKzrc+hh1dn20B5g5rTG/9Ak1IZFXzjQ+xhaiRGUhnu2lu3eCtj1MXXRLxNi496wC
VIHv8tzQtTraNgS3sgs27CXrZeG3rbEDojIyOE4hG5DK2R7mIoKumpKP6sfLVKZKTjJN11YwhRep
2y9BDHLfuUiWepd1FCX+vDS363Xu2/0qc5pXW9MUh7hqHPG9G0fI7nIfgPo0cslOuY/oYBk5IqYU
eyOKJLyKMS9n0HI85MN81TI6OSBBPTvjZB4BbckNp4IRN5vlsPKQL+XOk9fN8Z62lnecesRHjqfO
RWzKVZyDbw5rIskiMja+v4t6eStv76eaX0Md68u3H6g4xgMX2vd3mYfJeEy6JZKBVvJM5dOT105h
9PZtFakLt31E7T1fBsq5L0zH3hhLtj3bSNBr9u24GOkZOZFnQcVFLgdZ1XyXL1WXMCbab7E0wUb0
r5mkJVzghlzZ8cc+5be+SknPxf5V24KezSRuglwwYffmc7rUZQEQnguLThJF4bgfjPkMrtj57+Hr
933kXzag5Owt1c3/e/q6g7cZvfzs4f7+d/65A3XNf7CDdCmjpYUCkF3mP/efrv4Ho1glF3om1Exn
mYn+awMKbtOk0lwY+1i8AfL+5wbUFv+QzHDxXJuKkZzy5L+zAbXF+/0npm7hCEvC+1TOL0jxYBjN
2S2L7iCTtAVKXUfXRlxASy6r65a1Z6NSkMgRltMTj2Zr3dlVAWgq2cTljSjnEGhVd2W0RHa6Jaoc
Lev8tDwdK4wIK6/Lm4vW6s+NrNxDbebV3guBjP9wvn9TDb5DF8tlaMxEm704Y2XF6ObnYrCqgpll
e2z3Jh8Vj2UmS0Zm0yVn45vbNlwpEvk6T7/gMEr/8trvK+HvL44NHmoqfjSK4Z9fHB17b7EGtXuQ
5Ox0i32VOrRtpxA9ljVgZQmuSwUMLwFq7TuYP/587L99fT42z1Gaa+wXB/5sjUlJXGy7z9zmxhED
kerIrNZNrlYwzYHjJRdVxG4uynCqSKyCf3n9d9fP2/GTdGEKLm94re674x/7tktSycmXsiWhte4/
BDV7Q2eS1soUIWJdp+WJ4kZfa5o76wENNjvIvUvDjYfByilr4y+n5PfviMV9ubksT75jEpCh4vtO
2bZ7MsiwEMdjuM0tUp3+cuDcnD8Wbhy4BHoAvMMVynaoI3/+4JvAdZq+8ilcZotSy8WcjQU3hiU+
rBPVInIOcv9qbuhM27116AZjuNF1PaK3rexT6Yhwn45KHcmUcP+9FsXbW7NYH2wKVy5JsZyhH7oj
suptJ7Tabt9UL9pnBqCM8CtCInzx/j1ZK+Za+XH5lyvh19Mubdv2aLCBpbB+KWR9EuMG1ym6Pc9Z
ydOeYMPSJPnvz6f9d2cdfaLnudoErvEGpPjh0Mj8tmMrAfDQBEzg0fKVyMmYQKSO9beogXeNnrez
+ONLvfuAlTBhlkpCo9yJIWmXQg3r4pcS6S+qTKQJE3Nzko7Ofz5A511D4O1lXe0qScCKxwXMw+fH
D28KE1rhAze0rU3SNI02P3iZeWwjne3YbAiajde4WbtzWQ73rRaEtVb9gaXBW5WGTjZsGdDCxsbe
GJR9SIC4877tXa9Yd92uJzJ2TE6VpCLrO6/fLr7BOsD+YPj22Z9QMuR18NogljgQ4lS7xbQOEsIQ
rcmOTiRbBO2t1RmfRSWjw1+OfDmhP7RCliN3TKERKYE7ITrn3WXrNoGywVK0CM/aZGeNMN/b3AFL
yFEZYX/bmuhth37JdfPuEZTi5BYYcfJeY+iQhOzkd2mzGILgWKCYsFalWwwb0rOaTRAxiwZKgSGo
N1dNTSmfyuLK1fOBTLFVVdHbmG3nJG0Rn8fma5SxAw0IHDj4Hxl3oRiNu5Nhx09/PmTL+vXZxTHz
7FoWK8l/74459lKVzDJt94yPsm1HVN9Qxd/Ggr5pMzzMcZHQskfSD9BvPOS4UVeGfJ285spsox3x
gcYpKF7ICzNOpvnJhvO5qUvrE3JlC4sqCSaeJGu5kzQLWoXuPNX3XucfPPNLbLghyUEt4x29QECr
DmUGqxn2qWktfBM1U5sdM49c087gz0Sc3Y69e4tI/6HtThbxqgIcLGJVfbZbkxoFH8h4jGfCsJ2Q
hJFoALHd9bdBOTygWUlG5nOkY0abQtyZpnzAaXdXx1IePGUgMci7bUuUIVq3S4p+wMjC0LtZl8Q7
2wPPURE9oitxLRT7LXNMN3hw4gg5U39NjwXjLdW9Ow1fp9Iu1wYGxa0VVIDpqZZ0Atv7RmNszYim
Kbt7YdIoAt12HQzRMWlEthvLhypioIKadJlqppfCrMhznXElT7gPUSEZH6wCv0rhfQ1r+bXQ9Y0U
96pAmpNV8rNtqXsxi486A6MJAesiox2JsMdRGHP4R+q+e1CB22PwpHAG/Ex73KqiVV631xhN/3JV
/bpwuZJeJ+WaEJ76JX5qRFbcgVNo9x0OICKD9m6Pu4Jck3t/pNmGymDtp7j1/nwt//ZVJU9dCZJo
eRD8vG55NVeHNyc8ds3HxhluuyJ97VCvYZ54qEXylHjq459f8Td7H/BDPAksz/I8hVfo55dsAq8n
pbFj7yX6FmNGxtoW39VG22zrZ6kX1b95NFsjXZVyvvnzi/9644KStZftueeZjqPe3bgBHsV46AsO
Vxcfy5p0+Mk2LsScGCjhGZu1B228GAOzsz+/rgVo/90qyQsL5bLPdRyHU/3zQWew8SlNOc+i01eY
Dvqtk2EeTYNpvGAQ9pxRM6xlTyhGGs5XDYsn2Ujps+ofY9lZf3s3vz71eTfEJ7o0y4lhku/eDWKy
2VI4cGjfsgsyl2UjKJOtF8DFy9yJO3NorKuGISjTkeI68X2cjaSZZOFwXyiGuZIx/5/P0PsoE54j
rmQ/TGPDko5Fa//nM1RVBcqpHn+FjRB2nabGtlygbxBmH8tgeiVbFEt8ha2e4jzguZfigi8+TNo3
T01qfUpGYn8PDJkv8VERR91ZAqkHzUg+101rBvdWbJ/byESFFlv9HiO63/rZuVrUmsIft/Bg/L+c
5vecre+HhACXitDxqNXe7UUCYRhIsEmhwSXp7YGoB92Vpf2MWHcck28BV32MhaV3RLaK05HcRUy1
q1QuNz5mqU1jqmd7ZuuiaMKvk2YzlGVLuAixPHPmbPSQpjtTIjhKAh8nmHDvTXwUi9dqftN8r2rv
5KGROMiCAw7EBfnxSO4BaAecoyIiqeHPn6JgzPPLdU5lbDkOs0aWs+XPf9jp+VbtYX4eGgy2zboN
w0OowRqHcJDQHJ4w/kJRCMVFOBAXSdLbiGXrNY6MjQzZ8PedMA5sz9E3+aPaUADSenFwmM79BDsl
Lj5mY4UzfClmW8RobfrFcIeHOkzdy5RkhC0CFfY/BLtlJbIu+82MbJfY9PvkkqCIgGDTBglLND3P
TbaQzwUjFPwRG9ts7oZCvfz5bLzt+n7eG3FN/3A23t1nQ5sOJOtN5EaC9qbFPJE7Pls1+MtsAL7u
ZlvWhXI9YOtV1mK7ths4olo+YPu9/vN7kb9b6dmA85BmFbL0+6XPnXoxTLJrSHXW/X4Q7oSjK3nq
fCKOKms6RbJfCPDdQtyEhmOm1nU2Fsm19soLT6Q41a365BfMcGTptZSq01F7i7JxNuZVtuxxYqLT
GKV8waYJ0KIqnlur6y+8gPYXdkIXx5i455+9r90u3szaT9dhX9DgRWW1zdzoNc3x1Pvavm7pOO9k
hvG6JK3K9VDyOLM/7pEAs383L0KbJcp1SLWRpusR3t6h1zWfHOE/W7p4UF3Ms730tngdnjoMLU4V
RqeoctaiDl5cC2/rX87trxc9+SsWE0YllUlL4+eLnokj8oqY5dQVyTOQ4gIhOBQP4CHOXwqp3zy/
FBtuRqNC86+ay4f8w+3VpIlCy4rKqAzy17is1pkuDyydNy7YcSKmmBVlqHFFLu7/fIi/2fLSCwNZ
aHtCIB94XzhXPqJj7UuW51xuuz5GTOaOAst389V2UOzOrr/RNg5Jha0afJxJnPJEJe+zr18nabEp
tfsiZEcoXzmq9RTifSuinQ+T4S/L7m8udEywtsKawOaCwvbnc9QG2PdQCjb7PAyWkcCxaOLn3oSh
YMh1FkWvjS7+1sx627S8u9Pp+BGnY9m05hgy//yiXm80I5CQZm/13RUCPUYc+Mp1tJmVPgWu365t
1ZQ7w3MOdBk+2L57YTfIpEFy+yunwMPl1O0mDNt+V/tsNOdouo8s1DPG37ZAv9ZrfJCSRyeekgVP
+e45G3VtL8OeNWlwi3ZjllqxDuoQ1X0SIfOMX/984fz2iqVEcsFWSpNO388nRoE0CrJubBiQnYfW
PhPyjMEiV1cszg4pGhqQ8Iyx3/jbBftrRe4qJD6IMJcPRLji5xeOGysoLFE2+2xun4ZJ3Fqa6hC5
UbIOx/qacoXxB/VnMoaAWwJIw7FsNmFvUIf7pGO55KNgzu53Jm6UeWYw+ucTY/3aFOENaopHk5vZ
le9XjWHqkBA1CXeUIZ5ZVRiZCjIFkrI5Uzd+CyN2x71wd4s93dXTXSkCRu4zgiPCTOmQpbjJOYV/
flfid58XO2Q+KapbV7y/kNug920nNzGhdEG8MzMGRIx4LtJmjjcMvvVVA8dhHUfkjQW9GTBwLi+I
TAjXXeyCQMn2uS2jO2ccv+H0G+46K7gN/aa5CvKjZzjzsXLDq5mV5lR5VbdRvsz3BAOaVznPBTAb
59Zl2BZ5CErnksdE3rOFi8yJwAzl9U9Ndc7JTd5GIx0enJXtM2lrH+eOlGLDifWjXQUvcxVtk94K
90MejufU4rHm1DPO73KDpTv491dkDFVKsRhr9tLvgy1Dw40mmatq3wdy7YBy2XZiJiYu74BwdvI+
CrtbZdSv8fDXJvZv9lp4wxiHkaVqumhLfr7CEZvR7q91hTQ41YfY7MQhMnxid3wnIbxbWRdDXV/2
fTaQxUJ/03EqCYjf+fdrKmopiRZnmUb88mQosRO0pSuqPQgJEjGzHnqNaRJhmRfYWqzn0SXQFyPs
KRb230Kbf1dM8uJ0cyliNL38d3e5PTN9Rqxc4VDGuN0tERJu8SUug+CUBZW9jQxvYbAQJ0PaehlW
4V/u4t+sMgSrkbyItMwS5Jv+/BmwU8rxZcpqD+gRTpR34fjr2G0aiEyZvanNvx4xpdBvakn2lCZZ
a6StYQp596xxE1F0wWzxmn3mfSnsN1dHq25Gmja7qK3vIJGlG2usvHtDuiaXof+CGDw8atKy9gGA
mZvYeM5jE5DgwmgboihcJ4MT3HR2i3AbHn9QdMa61WGEkMQxHly/WZP2J/GBNMnJSEaNNwMDvOmX
d3aYPjUTCcO6qeNnACkMsBssVmlG8KMDNpG7nbIXoMpD3pbDNiID+5DZo/OUCPGlV6HcorPMudM7
7BvW8g8Jy39OCLWM+7Vlm+YHujnGvfDZRupBPkbESF3Q/vLPfgTLpMBDciPNvr6dbR9r0eDcMtio
HlqcHm6HrLVXT67z2M1W/K2nrw96AQlTdK+pIG6LQRqLOw9HXpZTc5Pg6X2ItQc9LpiOYRfdzOiK
Hpuc7HK2nt5H5AJoPTREhdZesl299JGdTHcBmn++Gm0TVQ2ArLb1PlMEJefSGuOTO+Nc4wmZP45T
fG/WAca+AcEC3N7pU8i+jajK8VkUZGt3bMk37WxEIKrSAXRuV9zFkf5qh+X81UysWxyTn9osMnY5
bvjzpLvo3I3tCxGSA8ilIZ0RTBXgRtD2UO8BMo+gsRCDlM71JkrqCS11RvpQ1CN2TR1ilbCanBi5
PQHK7PbW8tPbr3Q4uyi2RAaEQ0dXPNmjq5Zw6MtpweEuP1luSXSta+/TRccbL18KIoO+f/f2Ox9B
Q9MvcUKju4sTR55oParT23f/9WXIgn5bDvTkXOLRdziHeOzZRYR2d4rOgRjpdQYkWAV+UhzD0cQi
4BngKCpdfx5VQfUy++1lFAyo2Zfv5ixLtymUvFUCP/raKOr5GuiQXfjV9dtvmPxN11Eai4M7J4ei
Vqc29yUpnv/6UuXdOmKvcqWzJtzIJhnxlFKcN1M+ssctxcOYOOGh1dl+aDtifwZfYH2gpLpEqvM4
8QnsQq2DbYqI7U64xc6acuvJCIvi2ITUMgbbZLMsjQ9YBYwPY1Hd9ik6qyLOjRurpnfsRe3eHw1n
Q3a8fx+ECUkDDerUtx8ztvjnCVNA15Ak1BsEpKIqHm4Wis0wpRjF46i7aYBImYQTkTdwW6UewB1j
TC/6svLXVqWKXWyq+FYUfXxLg6kn4BbFB0gf2u+qD4+OGfVH8KbxGosakaWgBvZlUeptm9v+o4ob
g1TxFjsPScKNGufHSVi0MIJ+PueGPz/aSXZpoMS9zcy6fsw+p8svRROmF2OXczOUGvJUWT0EEMPv
VJsTQ21VD9VUV+BE0OiUsxNvVbGoISmJr1UTOddv37F1Hag1YC010c4aWvZI8eTUJ13NUI+q5POb
Ul+7rYKdliqub6xfrV9c9WC31ozX6r20YF9wLA9Lj3JlJy6OLxn0uzh3rDszy5OV0d+gAGu23sxh
e73vPfRhrjD9umBpE16YXIJ0M1pDeTYmez6OZbNr7KNVDwmhTZ1/2/Y9vIBRfOy74YiZKIcWYDtX
RcN1UtjuuMFu3J6bAZm1KsOXUOFXskEK0oMwq10REF/b4xqhom4zoBDd7eSO6lMWgzFrMBJeGKPR
fJTjIybvDNG92DqlQeM4j3vUlZX7qQsvK6zZn5n/jruxnttDYwTJR6kYtC+/Vw673LQk560fWVYd
t2geFIKWNbhGTIchXrB6jh/zKfrMQpJ+ztHSpWVyF9ukIrtWoh7DmMSyKHscu6G7hex0DqfHUlTW
PTaR4hrR5kPQ1f4DWV3JVdwaX99+SkUUnfMmzVeZX6BizQ0+DXqvtzxksNIp/w6LgX83tQB5inAW
x5QR6KaM7frg5F27mWkuHUrbmh48X4lNFEEesnUxPWAMwkepzS/jMAJ6LGLQlWMIrVdEH+qmb+7a
5Ys10j8YCyKGgiABs9hL2s65N1wOuc2Mavkx7tr4LsrLjRrMz15GvGbljvowKO8jIr+Eek1xL9pQ
pAyhD4RUR1+ab3zQw6E3BjBMgytufKWpx0mYRiJ1xVguW+WkuO3dqmVMMdTVlgVPnaThllvZgm0c
o2C6Dtxqun77rg/ZyBSE9crZiHcTAZg39YjsdSR48lqlj14VBIgXJagZJ7CPJpQ7ZGV0bHSl540y
lH0JX2wgk8Yj63fKCCGmv5aU4ZWedHEMoKUeRZmZW8T23n6YgCAlMt8xom1u7QXm6ZAheKxstzxm
SnCV6jn8HmReCP40jAcKfd+cr96+SOYGVuKZe7MhLE941dYNiJoTvv88R+1RhWAm4+pbYfRflW/x
zKHPxgEcPWJcOrImd1TU3qbQ4zYSyJwtE6ePzK14BaD00p7mQ00ZsZIi2hq9t3ec8iVKkg9J4qNI
TSdyvqNvxlTv8XwQTTeIbd4I3gX7vh7UaqEBLGJ5WPV+fGrC5qlFce3b9UvcnwTPcQqY9diKTxjg
PpjGlG5of92ynd/kI5IUndg883sZbCr2kEYmTmDvnuypvQHtyHS2JGo7WJ66TJZ8gZIEE49Onlxo
QGKWX20bOGwT7Uf7En8ey5rxikzuCjnky9yOKEMBPRkBNqJOQ7PDV7seTShajEIRQwZFvyV9uV4b
hMxQDMWXVjE/AnS7qVQ/4wIvL5J6vnCm9LbPV6KjZELXeTGS27KKR2vn5PO+iYwtLL89QICNTBk5
6ukbFedtSczIZtI1mMpS0IHMJofTxpZVclhlzl4ZMFTf9phzyockqfq1iuWHWJj4whpBZGzvsyuQ
9Gv9zNw0kfvVtWC5Rf+XvTNZbltZu+y71Bx/oEs0g5qQYN+JsizZniDcokcmEj2e/l+kb9wTdSuq
6gUq4gRDoi1ZRyQSX7P32hki5aXs7nUYv3rz0kQAFy1wclQmhDg9how+QLiWyzO4lXkfbJYFPlwd
VoeOPIQKFjG7SeOWTdP3bPG2Qi5WZOqZ/yHH+lYr88qoBMsoPBrTjvyF3jNsl1/pmKFBHewDzisg
jR1LlcZYCMPTONRmo8HGDlsQRYhcN8p5MTVGolaU+XqwyMm2v9h9cJ1bhD+D4K1aVKXa2EXebpq0
uWLJrLfmZGnEgAP8ObIPwQfYV2HQR9RQLrftYCNW9DgSXP+30WGNkoHzx6gdcx0I7DTFEsIiW+5m
G9IhWwISjedtXNuQ66Lukj1ZvRnKUGJ7kxQg6pAZ/Wb2WVp4y8VPh/44pSn+VAfP0SjPtpV9Jrqq
wywmjkwC/9SMkhPopm1f/Q7y/I/TShKFcL6ueioLkBh6W1S8xu7QvhNu+K2xFAIDAGji1b1lBsvo
JMSqP2JJmEj3WGU2LvMA0FpqCDxNeXcKgy35jSrCw19ehjjZLrb3HRVHsuoaAXTAg4XU9AO3XcuL
rJyswWbuzk7ullFuTl+EZRg7fxxvWg1OlLH5xN43nnrJfUkN/qGyM72Lid90EnM5tE0PK67Z5mrO
7jCSbsODbdtnqR/VjULJOc7T6flR+/DQJmF/gCF+YZzj7sYlUbi8HHnKfNpc5ozCUupUBq6BFCQ9
hXUjV43p6w3m+ToCZVutgryOhirRp6BPNCqDlrwTKRjBP5/sc6c5QS49OyB9Maj3zcmCAbYaldlE
Zlg0J5v+Rq1wS9s7fJYX//EPNu6s/vr4sAIIrtKAhD7NYFy6AZBZ/i/Saqq3jp//ZDWQnXLwYCeP
3h1rZNtHAxJ/jqvEjLC1tyfR5C7yvofsQ08QlrLgKotibyfYK9q4+jEkqt74SdGsqqGXJ7ht6lTk
LBcIxxVsUYz+lAp/3stZ7FKW7ajbx0OFR5Ql0OMv0ARCISMOxfFaIwrCfj8rZCPjGJtrx7fb0/OB
veDWb2GzaUPg9KwyUGLCRaJWlfW6TNn/NzoAUS2MD20Anmwfnz2fogU/Z7WfbxYN4UM29Wmp0voU
TMu3QFAsOT3CMgZRatN7XoOWfCFTNX/8lpu2lZEF8fDEj1cflphrHvrIIQ+48YM1PYGULU/F4yNr
hEAs0m5f1OCWh1iSFIUH5/kgF8LA3dp6r8uk4jgRPkwr/jAvQ47K54ejyDeM6fx9U8/JaS4K7OiP
j8J02RuZRxeE9L91rXGfKTjOunElr0bzkap22v791EjD8sRbqgchCNzYSenyoLiDk8hh1fIALz07
TfKjlEn19+mgc4NV7eU6Goliqbcd8EF6jRgBYN8bR90UP4gPjTcsMwJCoYaSc3y4OgWEj9RvL022
CzBos0MzRzae3NeAR/RR2TnG3uIVx+OQFXuLDm5jj0jTFzCnGdFDF8BbPEyKwJzQVNvGUDYXObmY
svX1NgG8G1jxiSHfwzOg9VrXh9xrzK2IBc21E5BxGy6EjEPiAAy8Nxp61bIwf4490XUklYL3NMNf
s92RJJtOGxCqvJu6eo3zOSVn8ZFF8Jf+//xwyVzZnp5BAN4zE+BvUsAzFOD57DMzQDRWvnFiRhXG
bG0W00z/Jgw4aW1xUTyZ/R5UCgQn/846eH7756fA52FbhEXw90///jt/H59fKg2rhglOovHfJ59f
pJ4/7j/fTuHSiJDq42r4d+zC9Pzhn3/n709CsvSHsMkden7ff/5iGqfeZprcD2kPhNc+/7QwxL4V
E7fphHy7pyP6+VH58Eb/8+nzo+dz//H3kHKU276vPz+ffz6MySPl+5+v9ZOWBOspvT2fIm5k2ehK
/mi7mlY5iHG3hISiPj/952HJaaRBvfFqPz/kTAe7/YiHC0rnKC1q8bRpyX+DRBJp2ZwH03AvaCi9
SC2i3RZdXu2myoojNfnBynzsAqd8dsFhdH+m3MIilFhiTSreT25ECOM5nHeFTg9I7ZcInobz0s1W
S1x0PV28gE6cUE5cVAxndBtaO1eRhjsisLKL8Tc2enO3pBXr0wCKJACmnm1vZv4IaF1uKaMO+uxP
lf+Vii2NNAc5JuLFx/oCyNp0OXu8ovzdTt1VC/uOYAXZ55SVUZzGH5KJPYDfxdiai/8t9F+EZW7l
1PyIp6Q8xjPceXAGdP9x9xkYKv80brZ88DJsK9Dj9eLtzFB8qjvERfXS7GmtXpbZ2WYhhNcW9xMU
T3vnWN251EDfA/xL6xC1n+PFWG+gWjkjS+BMhpEeMGIMPna/qmx+ZJ/GoblnbmyvFCy4OkxeHDm9
QL7707mC5EJMWtw/fw+DFe/SjsYjcLpoaF1SBhu6CsBw8YTCgsaOYREzFiZimgqpoyk1ho0lZXCu
HPV16m+9Wb/GRTPudBKAsgBV9gJU58dQ5ylx780vlfRvRtfMm94c1Tqrp1OSp9+rfGtU2ueVfcgS
ezeydao3VdPvfFmHp0SjTciojax6xLVl//bq2NrD8E2Rb70mgAxWKovPBvqUkzUf5kGiRnLMcxh2
alOEOWazXmaRiRs8IsDU4vZ8zdUv6SZAs2iBt5ZIYHQICcw3s7zVYD5CLBONEwabUzkncm2BqbFb
XTDWsoqrYehk38bLbzSOxdV3Se10dXCqBlxJ8MzHu4PwLKvUh1Gq9uSToc6uo6facRt5KTO1F4Nr
HoB97xk9vUNmz0+C0Qc2FeBKUKlg07qlu5V+Hu9bW32nux0idjhyl/j2cMu8ldlT8tUGa3nVd8m6
nnwdDaw3EaQ3bBQrn4ZQ0rszAqs2mukAf5C90dDMu4w10Qr2UXuKhzs6ppDKhNoAqcHJ097nwYZs
Usyr2SBmFFNK3lfGYUFQv86m2j1UXq0IWlDciSpFHVwwso0d6JhMElFFpV/xz3GHX5wscnKtzx3z
oTZAmeVWgV4rkaBOH4Mvk6XKY/CjkL2+kayRxzBiF2Ff+4QJQzsZ2b4w5dW0UH8MAuZwm6YT1M+h
2nqiDXdoX8MoLcAHlzBhWhcHfJpR7/cscGkr1ouVfTgT4tKshjubSxqnVFKk6qSGg9KUWwNKKtOP
jNxufHqMscClSNW/CLvUm5RvEjLnOvQ98QJmO/KuKYPNXIMaKQP7WtqshSEtUtpjHl7HkoO5NL8/
NGDK0BQj/Hbo65jol8ufmlWyIbOvhlR/SDZxjz2ZGpj8Em9Xeci1MBaR3RBWXEZ8fTh19saw0p8p
EUJTLZoNJbeM0iz0L+kIgocIymbV1Mg5hWYnzdzvjM6JlAkE29w63Xjr6onoAZDzIJazIort8VeW
yfnOCYgQZsDMqJupP2ZF3pAYCiZZL5V3MOjmLBTf0BLSWwIB82QNFGCOab+78K22Fb6WA2ZjQQlk
hHuo6aemJy4pCfP0Uzc5v2Jxkera5uxxjEE4j0lw/rJIK7yk0llXi6A20+ScP6+i0WnGQzNZNz/R
NHHhULGj9HeeMyPLpFC+NI8HTLSpK45+3fnHzg/dHfkdZLuo4vL3weZs7JzwT9ykFFgsITZmCE6U
fpNZ6s5v0rOskakIAOI+60CfFSDDQYykAv78qUU4f6KhnHAesr+ogHVKFHQZw3VOqkc1ae+ETg6h
ZrJiZxV6BAOGepcAJ/f9vTfXxIdnzaGLew25/btrwS5RjspYk6d29N4OtbfFTsdaeIrXfRqkZBTq
BJkrp7Ux5wyGwnHvmv33uV7Sgx8PfK9qbcREjXBfsTc8uwlUpjaqh90UPLBDpt+Vp8wpJPlR2dbL
kvbnWA0/bXOC+02xU5skhOmptqgT59/Sdg6z5+zmYvaYhQakDhjqjMp5N1DBvliAiXJ6GQBivCPt
HkQX96AvmZ24WyhZH0uXX9KYpUYyVvmOXY7B2w2jR9XLfcLUa4vySs9vbcwpi9MT7pebfGXYKNYU
t2h37HplTIvNNifUJ9jeobZ3dWc/7OBcmSHf0+F4vDX8+ub0Rpk6bhXG2hVuqHxdFRZxyvlnRt6Y
j8JtXzu3cAlClLV+yUg9K9e+Gq9jIlsqhjDYjNWjxwrK+RiWxto3+uklbU8d5muc78GtoAJMSkPf
taMIaAx507lDcZmK9ktBosFuZviylf2wFUzNNtTJSZRJhHF6VsG2KaxL6tKFSPhLoxyLk88yfVNy
aEdJ4i7bUQ/4/CZ7MzOpXwvUzzeIf5vWGV7B4KOfyxsydh+WmEFl1mb+iqWjeh1YIEU52Ky1X9f1
WjLy2koXARsI8POERvwwJMWv0UrUGuyBiwe3YMFTOj/KMrR37qg5Y5l17S29QOn2RziCrT4wl5kP
4kG8abWPJ1nFB4yrC6qo6YeBnvLUdHl4nsIw2ZZoKlFj2SzbphA2PLq/K6MA81yAkCU6In9pXHrY
eLZvViinAOu9zF/uoGLgH7Je3ScCrAGnrQlKzZvsPc4t/eLEr4N2qk+qTKIyT+wXNAr1J7TxxTbA
3BxZ/Vfdx+pN5Hl/mdLsK5db89YBJjqhM6lXYfyHNMfqS9YPzclUBoSTx6co46qo8+zi6AxyAsHN
jKHxCROdRuuPkZWngBwoHU7R0Aj/SzXj30QEyJTEp1ed5XTDwa+xN3T0BIySRJzne9tuxsi3xuXm
8GteidytDmVNCTnzjXahUZJWmX4T03Ao82C4Ky9NruxMr92kqres7PeMoCzkaOUfKAoDFBadbN0K
2353w4Fan5vxBwOJ9lIQf81GDWllWofHvAJcJHqwdXk2HUyr7bm6TOwbBnSZnGUW/t5kVyHqYbdF
2Tk3Jnmgw8iShOalTuJs/yRLxpQpgjfu0bR/ZkG/EfOAK7lMrI2bxTS4cffNduTVsyt5JanAWsd4
4A+iXQ5w8bbEVex7csG2hkq9lyEXO3d2vANL2/3Qja/CFd11zjW2VNsatoCU7RWBSqssBjCIdi/d
QWsJz2VDDTvWX7SdTlRIUO5rK9xXyv7hd6ZzCHPnMjkPXgvgdm/s9c6cCUwu2TetnBYUTh+452pK
fmOtYyDq++OmyBcPus24KyE5HzqCmLckq/QPohHxSwnZUnE8l8wTJnfvEGABCWLFHoX0JE5dK7PE
PcuEWJlx5a8qlbtbu2YiYrACQ2gyb7zMddbm2Pb7BezTASnPYUlLOyqDElkVJ8Wova3DqCoS0lQH
XYh55cXze9pYMINwLKwq+0Esm6pwS0hFuZ7aTH2yymrTeoyUJeqWnfKqHFpBmGEOrzi3GI+v7Kad
I5/Fm2W2B04koh4Wb2DwMaTEK6QrE1l1K8LflhsPh8FhMtw6YtXNGUUf7H28zwG3FxfeRBJwGzUr
19jYLlSFwpi3VQ9x8dF/npYHKCF/wNonkX2zGbEe3CD8lozxcCGFxyLu4CWZMIuUPfxOFu2EemU+
ExVFd0dHC+MOsbYzNfV5nKEl2TR+eUsERir0zsmyHSJMFOfedIgLGJ9N68/bsSZ/Zixe8rzxr7rx
1ohPps9mC31PGx/WxFbG1/d8BiNtONPPmVrxXEsaT4Zr5yCPlw353XLHCxPvtfsRS0AeRhYb37zx
V+zX3oeV/yRoNd6EYprPbjAEB10v7OGSmJt6kV7SGgeM5dafqxrGf9wV1uswvqnCxgCBLOGS5kFx
rTpOEkb5uwLByb1Ke8ZDZeZdhvIqAnq5JEA1jfcexnDVdveYCubPXGr/asAUtAaBeNVzUI0GBu9f
xXhhEDCX/GrBTfR4aN2kA6kKPpCyMbyG5p211xnmxz7RstjrZXlTaZefWVHMr5okSmMx6DX6nPWT
cL807RLcnw+M7fZ5Yf9W0mF5Z5Y+ItQHHbmdMQMl89sS59OF+8Hw6g4mefLpt5ExMVNrsjBbiMpw
j8P2svRxRV9AQgdqIH6tTn2XToG/3u9HRsM9O/aldNayRPscqDF4sAcUU7lYg8aLerEN0S5uXGLx
Nr5n1tseyuzZSdtNVwTLqWZQvMlsE6SwyczTNAbWOYJ1c0PUmzXH471ANzKypGwg6J7xjk7HMEG8
nanxd9aAzYVX7m4aVU9HQcMqMxLTh7TBVlslQFFTOyEpirGidSrKRH2qBfkHqKUwLZ3nEv+HU6db
LVS8sjNB/R6n5J4ZMUksQQ0V1MmgvTaPCegMAlN9YfnOKeLCop3yvIq8rJtvjpy7NfuRfGuXcQ9i
OtfrdGYZZIkfaFGNg0gh2U9WdkRvoE/PB0OP4VpN/GKUzKp7NcsNzCHrbeCKP+ZD2+MiMAkSyQh0
i5PfBubNF8AkSCVrdUBMJVdz7IyUjLXaLEVVRVBK+0hq8qJD2H+Hqkumta4asF9L3+yFGjPG/0zu
5nli9po+dvwAC4XYdnnc7rqR6rDJgi9LCyKgl8jenVGfJj9TLEXqLxhjO94SYbZJDevH7JrUv3M5
Hjt64l1uBU2Ue9XdXnp9rYZsusWxPM0zrJC5csS25hTa1SPRi4MHBwcm0MfcAiN2urLdgAlKiVvO
KYXyEWImE4mbSL6H9h/yaOAyyBFdn1d+lQb+0Mmd8q/M1dU65i02ut6BxpqkQ2IKojF1GiQDjt6m
1fhWWbm+AEhZRJXteq8jN4Nz9IAFhunAruiGbI/H/q2GkhvFoe0QHAVhUnSBt82Krj/kBazgLjSb
K0CLyv8d9IDT0iaGHSHmN9er3ENPnF1gtogVHtjgqoY5rrqOviNAJ9AjeENq04HqI8mOde3yy3NR
4UqW43SPihQeYBY7SUQj+wmE75hBoL6obZyXGsOCj2SdrqjoCkQ5iPCYay3QBmv4go7u66jIrO9N
vGktm0rfYO3XqXBXKqhxMZGVyp0lQgOIhAqd6a6Ml/1QKxVNCtF7oaIxSNh+qp3nSvfPaB7wj8C3
NlcizpwXw7IGQniMvTTLTVEyuLIn5j9e3F90ZXydqulnYjMLqXrYNfUyE8azuNZBGvNtGfzwooxC
ny3ZBRFqqoqFJkvUBupN7djZhvv949Kt18VU6a0zfcmJSBhBaDRdxXnvNpEmJYxbvf+IockhcVBO
kV+4kWM97TsHh7wX20guGclQS6CvUyOca7a5lcyDVZGnX5reYFLLjJ8mFT2PIg0MFdC1JLTuqMxi
V8Szf0rE1rJatOOg9SK/Zvhli5CkhDCzV2RGOrtYPzB93KOOUnS/mIebu8Ah2xej9LgZWbKVhfzO
mswjRchhrGVgraEK2iR26qwyzzxVAoLrBE/vtWG4NE/sa3vcCydj6FLavO61Kci06osEOURvuJ+6
+rtvuyVkHvZ9XTVbUZMqse8ffb3BYG2A5LefsfeuydupN4JROJ7bnDF6Q+VY+R+pEQaMF1W9a8yU
LBVFiE4VT/6W0/DEizXha9D0JiZBSUNtHbHfEfntmiO1LCJxjUlqhRHKXadp65yB7CyHaiSr0O/k
mVgoJj+t1qSDUHN63XTmEF5WU1yEtzJjDpIxW8vyRqymtnujgiKSvnYQy6TtwQnsPHLx8rP8TAC5
63C3mBVyimkVNNKPQBRrYK3Lm8Wm7DGR8o+WXVYR+aYzPTW/uFHNtP+eETPytN6aYumOnHBHd/YK
TDfj9360wX3m0li3DuO9lBjHMN3YDeVbIq0fpOyUbDnqXy1N+25Sdbw25O+6aNMzEruARO781yge
oy5AWPscy70ICGCycRFu3SD+Ydv1Lc6fc1sG2bPNnqxNMf/2vKtDw/QOVp2K9RSyf6lk2a6TTsGq
ETmFLNbCNeQfl3O2+s2elyaronyJl5z79sCwKDByBgtqujjdN2YYgHWy4sMfD3On/WNhdRYY6JxX
J2jYikK532DgP4YE5mg/N7eZmcK0Ul6HkB/UZTb0h6YmMGgi2WxLHXmv4z+Wr+XddMWMGiIAb6Ty
fOclXJk+fHJmjqTK0m2oENtI4jxurFV4KMrxa1dqYlS6+a4Ii0p0o84lzoJ17kk2hCTzMklAhjUK
AL+SeiArGQbNhfszthjRuEXHqwwkSvoj6Y1iKlcA3ZyjCIwfJUZiE0/rlpEj94NhDk6Tw/+eOwUe
/hGobhXkzShh5XgL53QPqbx6GGyTiCA8Z+ezbClS75hUxJCNsyUPEMZLyM8C07r71ZyNAD4x0Gcr
G7OD714lQxY4mcVkGPfEEjAl7JB3gN1yIZf6g3CS8YixT+7UYnpryfppcj0W+k6jUJEozn2X4Mfn
A9irX4rZGrO/rNkyvMgO7GRe4kC551Q7P6gpzZ+ldu8iJlstnZtga6XZxR/GnPvrYG0YCZGBFdP/
4DjjBW7jkl7T2zNvyT7yUAKc7smSYAiWq8d6rEveOuSsFExlfrRrAO5FWx4T+HWHehJ3crymnd1w
aC1Fw3pvzS0jJSCzROfxs6Nc63XwEZea4nyEXDwV5Gg9knmpA5zPuV/vq74Fkt4Wb4qR0I51GQqP
wWmuVa/fKKrmw2SSWbpAPyMUg/FK5xyGUBM9PnUgzgraNJXCk85Gl1wEBqZzgMG+iedV2tnpUZM3
x1QopjdsBAbztqAVWHBhWEl+bAAanIHbbh9C9k09JcG9TYmXMyZlbuc5/OYjXANKmmAcn/AeYN0i
t1l2+8aWzmmaE7EK6cW6nPFbARaBQcNobbVDT0Oi8SVcLO6DvtpVCbuYuTCgudHoXryw2LUypNXB
X85rHL9ey7j0tnnY2xu34Spvlc2EJq3jS2VOe3Nyw2NJLX0YSlzmnmrRO9nlNQXZv58SYMaCvtzI
X2fp1+ht5vQaYhlMc/wTdmKVu4o9JSuoqT0syqVVNi45LOy1MGHlOdaiDl3djVtSLKwogCCNHWRg
pOl9KblWXipr1pQK6aFGQXWrlHGtZj0cwEW31zBJQB+otLyMXJcpiPGjqMD8AecGhIAWLi2uaUdE
Z1uK7FzERKPOQ0eUV11yWtVmvn4e/MFAN+kbUHJlZ9sH7h3XbKZUNBv1IpP85tgMfRd3iMpHoD0v
ps9bqOMgV8rcq6K/MJUnC63R3qfYYzmRavuTrKlR4hHx0VCwGRoy60edq/ol80mhlo37NWDQssYK
xI+Ev2NTN5Xzbg77bvjdqc59axyzewny7q1u0U/RD5MT4iTluyjT39Lzht9SMt8T5J0RB53uhUEr
nC3zeSBr7tDaU3EJbHe3hJP6ym2wRoNog/P3ZHrsHeJWwn72r5Cik22cyGo9DX2UWE15MFilx5n9
1mbha1otvIlMuvNZOqAJyeJDslg5V4LtYjrSTtyGR5pBCohAMsq7NY+H2axIvGr19OJOUMrN0XQ/
L6jGV+n4jk8ufPS4YDXG8mVWzrRvJ/WnIo17HeR+49H0Iyhy5+llDK3kqk2zYt3wWsd0voxu/JNg
zhkFmBkY34PItE3QnEbS+xGttTg0rc4wAeBtWxR1v0ZLmz+w6R0jZwp4mjp7JNpLJcU3S1g33MnG
DttmurU1IjeO+2++tQC2N2R3yOT4YAfrYrPYhYeDKm33Ll6nT0W1/FG8v7NgqN/ckPC7hj56VXAt
L+Zg3saJ4yf3oXuahCqvwevKS6UfwhY36FmtLvGpIrAwzZbsjKGxuNrWOdEst2XnVAhIwntXJvI2
elIfi4F3HY6h9hR4sXkZ3Lq92m15MBv5yREG42ecOYdAawqaTqxtn4rLChPnM0F4rwz7u+MQAAPH
IkC2XRJ/QiP87o4BEMKiKU4NJM+73XLBSyfMIp+wMJZucX4Jc8nwz8agS9QjIfAcdRihh30VWvO2
zzv7LqenKVhETV9658lL2mtvgn3mzIjaXtqb8nEXMUpGt16SobxD2zSywBLlIpkL9t1rYkjzHqbH
1tthtip/Foyn1t5kti/t8CK7sjyTJ2TQeBbWF4SJGLgtjcCcNcMH/eIwXmLlBl+dvJNsf7gpWox/
qA59tkuwV5lZ9t/riYRbdpnusbLab3QE5snW3BPIp9iAnbz64yxPHXpyXhUOp6Ic0pdxgkUXUOu5
VsqE5PEQsKACudHfc+7fL9gg7paTraD9iaObt6iIiKM9DTM5vl2D36gVI9DQZORdy0PS0W8byzju
y77fDUNhHZpQ5K8xwjjPbDY+5yIJDQMIVgYY+9lLRkYy1XE0sAWq0EnedcbYNana+MyrXuNgbBhA
u0X9rQTnyFLVz+5V3dsAZt3+nd02Mr07kz3PLW52heCu6o4q8NV71T+6Z+gCetgb2IYubmJ+jllo
/pFOwy3QFy9ez6RvaE2+axw4V7ZC92KkGAq6eN7MUKIi2VdXkHsZ9RMtOjEi5sVk1r8i4/xTh0CZ
32udfaQN450mwC82znrrEnJDR2utBUXoUA3qoooSbiiqTPZQIYfwI0xRV9534O5yl3rDJ9tIbhp8
+3tf1NMu9lqatph/RrvlXcxBcGJPL9kEjzlzkjImKhXwz+DOw33EXTLiO/jiaQafRZHdLdyGLEps
b8U1icuDAL+533qt7f0iiLbw4k0hmU09H3Jh+Vc3cc0LNKYoiQz2QV9Kt9Enr+QNbxW1+aXTj0D4
Kg1Ozoi8r29Tct+MobqA+ke7LUT/OeXNzbC3eEdMle8YH9JSLYl/UG1ikXoZqh8zK6I5s8xzmoM+
UADUj7azkPAuPfSdwM5PTuX8DJAKfSZvxaYaEM3a9wMSttU4vQL9lSeji39PjINes5jUIlUjVAif
86oajWmtUofdDeMrT7fVOZj/+L5BJKzjoOwEKmOtIdz1u6Z7uA6y3AEJThRJZg/OsY0H53ND6MTf
Tz3F/Q5a3Ayed+j3JsESUVlP1WEeZ8wCVfJt7p3sc6leQxXK98GOk9fRGdFc5Pk9HFPjBvhgp9L4
janOfG6dMD0Rh+vfiddN363nLqKf1HGI63WI7/MtLZdzFwqfcUoxvxWSSRsms5MuEWHQ5jin0ccS
lYS6+bLErLAwFyhimNCHac3MIUTNBligD7dFTwstEGHXD3n5IvS0a6sxwF9S1lcx44OsHTa5M1Lz
zQBYcMt2F0WlaOUjLekPo4Zg14BQ3oX26ByoyLkkKDZWU8WCP54Njhkq3bXZTcu2D+llqa3ni0fB
v1ZyHKjvDGsfWm53GxZaXlUk9jsJD+9dH/Sv/GB/Zq3DaEEesumLdNzXyNBWuiviM7LvbsNWkwVr
rL1bgaI4KIim7YllSyh4q7b/w8vJgDBpW95IvbOtq+JxK7acFzpd94W2ssfyI06VIaZNN8li437M
oiremsTQb9RvyeoZ1i4U9dFY02OPS7dcBYxbZuX+R++Y/WcktrS4fjXfWe1Y1yWW0TNNFwuHYAM5
f9NeZ12eD8ZgsezBA8n8gudYk+11Ew67IFtOvFblEbWe9RqLY9b3xV21sXOKq4kzzaKt8XznbbE+
dUDyP6yfZdtfgylM3lOidm4QRT4mL1RRKXyJvy0db09cbxUsZxywcXgEeZO7q4W5wbaeKVEXjK+s
iWtz25Id9iQanMxi4a7stN0a9LL90rvl9zxEeznlyvlAJ5UisvvUDXQkuWdBE3UGfUnb+ua7g3Gj
YUAElIKVlUuuT1ZiHFvFKw805cNbrH7vDj4IRX/4SmdhHTCOOSdGdsl+mqxqG054ZnRJlFmIDpTB
SeF6E61q6m/sJG5AmNoxbjP9njIVX7Ps/l66dvp56V+8LoW8HItxs7T970F1r7Oygmhy5XiBVHEc
pCOAxyWfk7AxT33VAROfjSXiPhHsRpuEnKdB+f8j9f8fRFOQHQFe7f8z0fQi6+57/b8QTf/1Nf8i
mlqm+19soj1M/5ZlP5ht/2aaWpZHZKRl+VjRESNYJv/Sv5imbgjT1AyJl/ICAdL0gYpsZd+l//N/
uO5/QVASxO2AWRCeBwzmPyD6/zeoPpjD/zDTQiUwPcvhP4iUdvC/WfYV5G+bdSA2l7m9g5Jh/1lQ
btTNwmjXMA9LTcJNXjoM0oARlUP2LWiD7uhM3EBkkXIfTk9o1oYta/o8IowqeMDIVSe+2kH36ipk
Sf7gclgNTCksRFB+F9b7ngigVsh7NYobJyjaMZKZzbdi7n4sS4mJhEBv7J8whbTzFaDwz5qdmudW
QMCK2bynoRHhOlkVBgpTznzUQlD4rNKdNgOiXuTiVoSHp1mWd0NUH8783+ydyXLjyJZt/6XmuIbW
AQxqQhJgJ4lqQu0EplBEwNH37dfXApR5FS8s73tW82eZRgMbkQwQcLifs/faCiyxX+FQeExM9jXy
x43Wmbkv62QGQzp2yLxSui0lBUVJlg5W+5eUq942sqcfI0FUG/be1qnN8DAz5ycOHiiKO53C/n2c
1eQuawuPVXW4aeY6vrJ1m2KnNA8dCupN2k3Ewg7oayI3+lF1DpeltKA5RH2hxyTR4ONxin2BnmBL
lqKXwdvf8grKGxQeEPyLkyqhKUsXyZKpmTvL4V9uom64WuYdoSV8oaQRq9LMIQsv8XSrkLtYn25l
6udY9S9VnhGvmVi71gy5ChrugwKznQWketuyJqVpmbfbOZHFRpQPDccA+imL7qCZvmh1M3qVnr5r
9I6JDJEhWkomuhKzBM0Lx4dt9OrGRJ4JQtQpBKsnnc7FVQnilSgHLyYJe5OldeFHou72IXsgjbBs
eaP9Rij6vZhN2stw0LE2htPG6fV2O80zNn5nulSDhNeNNCBOFNq+GSp0czrKFib5hMmPtUn9ZJdo
FzM7Q8yW6u9hAfvPADAxxhLFQSLzHaTb4JBa5KJJMd4oBtaaeB5QQ8L/gblAk2Z0tH0EMpIz5Rr2
/HdKNN1eJPZbPqOhLiTllp6i5Ea9wS5CmJ9RvjPixjt4k56iNvFNhX90x3RJ+KNxZejipGAK37h1
PGwcymU4Xn5RYyyPMuteKHehCB7xnUCn8MYiRoFS6y2hcOG5FYem+EiUlk5YrqOvlUW+Nw1rglhI
rlgkdZiCSU6doc/vpXyiZZeezWrJu1xaePSTdkqcAXRsNDJ0RkxJ0f3YUEiS1ODMDwzzuSTgVK0v
tjLQzdNQ2VFmlRnnt63trCXXbcmflEDojmBan12ydpjZJrsssgLU5Dl0SdN+z+rgR8sAtlVnDWzu
pPs0QjfNRGPNnKyfNiJiQ12EXvFAIb5CLzdG2Jy0HvxH3yD8XsKxkIzSo3DLRc6O47RISYxkFgTk
W2rxS2U54xGk4XxbDwSmdURH130VemggvTpytU0gWXTMedbtuvTAr4ZwcLRDSjdoTuG9vkVRi8Mt
30yO4TMCgziyfrDH803a6nREh9u2LY41+BTaC3ZPlIe6nRBnjhyzKFONQOhIwQr9nETDewqZvGi6
8QBJh7KtaLItCGua/VGWkAlXDMdYly+lK2/Uwql30rGJqCs45CLWSWQHdvSH0Vm7BZSgNC68qW1C
n5TWcV+6NLE63BvLBH5TpC8U7TnC8tHYV11wQZIgFeAWNXqkkbZhappbTe1bXzeVdwf9U5LKd0jF
FwDB1kWxCcMYggY2dTjdxd10LR+jCFu2NuESWnIiqKq4VM4qAtZ9VUTOXpcko05gLmvyeIZyEVQf
OyutwaaiEmpF627yrgd6mUdTn1JcHWrM7VZ9IhG1IXWlxqobqphM/n5ofQWBfKpenT7/5vO55Q9/
u69LWe+mmT5IvIgBkrkgmWvZ0gbjlqb+DyNB0ioNbY9SpDxpY12eLMspT+vd9SapReZZofmr7WfS
0yobSv/UuBcEWfQvE1bIDSINgElDeGnm5ojsqaetRfcZreMV7d56J4Bvghy2lRsYQBuVKg5ZFrTW
XA0CvdPqToIihM31hokfJnF2A51VK8Powk0+aNmpWawQX49p7aiR74I2G+mefadxGR0wBezkMhLG
c31vRMWpzILeD/WZkgPSqqRwbmZrPsgmSg+T2V1UxdBO6w1yX/1khvLYNZnY57WWsLo4c1wlJ2mJ
WxGGzxD17pqRyLtQI+G0CK+d1gGJYasDQsYyzA51onstfTwC+TTS5NvwAQt/rm7Xx5pq+enqaSB8
5TFLx/DkENeVNNOBzMQD2MGQaHvnvUUV2S7eLPoAvwpWpZ7iiHgf283FYnVwovdVnFjnFCfVvsmh
kxxNg7jPg872ydY/3F4EB3sirEKEzFNbSX9Kc+vTekMnqT51WcMXXjfRLIe0igtShI3JJsGAsLdW
UHxGYucNCbWK0iQPWoQKv1C37P52saAYSZKczDvbGh9MNetPWXGSggZ1JGS6D1hzh4noj5ycb6qm
Fn7WiiPk1cwHj3bIcgIuMwCMu8wM8ZsEieZ9HgEsh8ZtaxKgpqXYi9ZP+rr54zE97OpdM+gdBrUW
u2+07BECW8ftXBYxQif2Uh2VJJ5E1c9133zdzHbP8b3sr99uYnrFhIDf92bdndabuZ2a3RSRIxqj
KQdAS3IfsaKs5s1BjBT9EfD2y+dE0BU/b4yA1E5b01/yZEzXw2FWOH1D00D7oOq/dBp72ynsAjUP
kN5OkaRxKD9YZzrTtlr277gc7U4UZKevu6w78+ywPjPaYz1761NZJURCa6vGO2JPJBt9vmJ9rlZM
3+wb6rfNZB6+3qnPexQlOi249d2M5Zxbtz7f5vMjlm+wbv32Mev9LuseHfzN/h+vW9/m8+t8fdTX
a9bHisDyTNpmaAVj++2PJ//j3fWJP97z86t+ftz6/OcD6z777Z/x2+b6qsDpZmYgYzLiSFGK33bW
b2+ybv7jv+S3t/vt+d821z/9uvnjS9uZ2UF16HwzZWJeISc8j2Ysz8Wk0d+pVA0xAOv59Ylg0krx
+ZospLZN7ZiXr09Z2SMnCae8tB7sJqU9SMTAyUHoz0X9HzcbFMlbpYr1ba4FLaXrFPr0uGRV2oVo
T4oOVwCFA++y3l9vqDETeR9oMCB6rT6UqdPuyoaQF2pE+bD8I6gFbcpGV6kO0BPGPezC9RQYHhjU
TxNyDDwUXIhAXJcXOwPvEXNAF8sY7iyH3Hp3hFYKkubf99cHkdJln0//8SfFkLZoPZkWkbt1Wm/q
Piw+t7A0jzszZh7gZiNojuVNiqxwJ7qGbKK6DKbt+vHZ+ui6+dujg2O85BYTEoFg5jS5ruE5RfUq
NFxlG3LzNl2spFiwSzrqMam+3pjoj1Ev30OdOsOnHW4dHJebmMkwRSU39vQp/Z6ThYKwlLFvxuFr
lrT1saHKZcTQ8M63PYoeB+qpLEIvWPaF0f7IBiVbrL/5iYUpX3/ZCgg/c0z7KKLhxzy4t1VG0N/6
7wgSmmLVkPj5OiCsj627gbHXJoh49/X99OWK2U8FyVD/3otlZjM/TxwDk7pDbk1gZcgw9LE4MVN6
6TXV8MrZVf56CZpOxlUjfSlHzfJUIBAznQDGQFUZq/3kILcNjPuxXmqy2kh3RxBCn46HcbEV6l2V
z9sIch01dV3brd/STbCnGXQI1q+wfq9AIDVu9cts5CSLmcbd5wv//dOud/Ou+4gNYprGAlf4VMTJ
THQZn9ItV6jVnahAh+GytdxP5olNDUFIkaBK3zSD6mn4g7aT1ebDdafaJu2DtKLSxdxniLrqxLHw
CzXEwir5+5dYXZdfd9etyDF+pnjezMmt4bwmLmeJbWxjteAkwK5b7STX0pJdtv4y62EdgrXYWiwv
Avgt679mfW69mZaf/Ovu+uznAb2cPv90d33x+pL/+1u1eT8y97heT7n1WFu/zHoXTQlX+K/769bn
gzNuDQDKlIHXt0f4jZRgJgV3OafXj2WtyZm8bo7rqfa5uZ7f65dj5vf3CUiEMh/09ZVxeDv0wMwr
xe2+mct1P17ODYm5e/bW04SySTFvw8l8K+q83JPVAtYIj5XqrS//3AyWvRZtA6tjTtEuA8N6pK5b
Xzdfj01zZvqoB71Si7Z/jEHrP6ztNS7566a7zk/Xzc9vX87jxYqvR3poPhkvl6ZAmS5GN2NynDbF
UZjfnfWLmPVJd3T1uO5sXFqcxssp/rXvvx6zi46VeWgpRGzzkvWJ9SO/7n797br19TN+PfH1fn/8
bZQ/dgkd7HVfrANnZ8s6pxnOrlrPPPZ4QmDzcv/zy8+lRiFFGdCP//uX/u24nN9DRcmP6+GKuNae
OJX4DWTXMZVZj5R/3lzf4nOoGoupOThlukuXyRvuC64dy1iy3l231se+7q6PgcH6X75u/bMh+Bg0
7N7r56/fr18P0K9zJnCWw/jzYF4fdfW8m1EF/n3erVufr1o3/7z/27v+9qo/P+DPv1K0Otq24ps2
o5ZYB/z23wPO+rf/9NjXS9Zn9XUWuG5+3ay/x9fddWv9u//4rpS+2QNff7K+8I+P+qfH/njXPz4p
XAb8UfVq4qtZoy9TeyoJRl/h+lvO9a+b2TFK3PfLMfD14Lr19dicZZzi6/2qRa+BL3p5j3W4Xd/8
66W/PbNuBia6Ac3QGZKXI1rMeAE+h7H1DPrt/ufmn4+u99c//f30pCuNqRrMEO2VBrnHWH2ojQek
37xNZzQKwFd9K0cC11YU39zhMRlJC1SbTn1kOBmxUZb2HXVhPE3oqB/LpDkiEVIRMYvpNTfpR1cw
CnUSKW8Bx1U7LHkPSQydpahH11PjRB4RRY3wK+9px+v8AwOKek1aIjwk39YO2/gIJeVqtiPKjdRJ
FuU4Hr0+q/aDTbWuH4WvrGPcn//gz+FkzieAKyyq5mzcfdIN1svremH9unG/rra/XXLXzX96+R+P
rZfu9bHPT/inv/v8hCFx8QXuwSSw9OPUXG+c9dz9uu8u876R0jllsfX8Xe7Dnf37wX98/o8/J1AT
F4ywy41CP5GqzfLnmWPn8WV9ZZ9Uja+P1d36xLSegv+8GYUE4Vlp8aFFyC+1Ihqp4Q3bFL4el02T
qMNBftj5VaeU/NDF0xCD34rylyTDWR019YGCnX0aVFrarKNQnLTmU1NG0PTEFW28GyPv3yNih94c
wGc67PdXq7Pug1H9KPUAGgHDsxcx9T8MmkMy5ozwwYxySHP53Ow6Tao7JVSaXdWQvUqAYLrL4pa6
JnXGfQtjpX4TobRQmjEzrBSn5SNuw1QND8HQAiabsKpFM2a5QRazH6XNwQ0aFU1pgsN9zg5c4l8S
gVEjQgGxQ0n+JLruNZQjaTYpGFFIBLuROhtVvp4qGIXwTeUsFfgAXZpri8XsNxpUCqabntydA/or
knZVMIRBEpKHStFiovO7uNQ2ZjjMezq26PkW2WNuFj8Uzb2YiilYKrd7Us9+ZZCbvExBKV5Kvnlq
PaXCnJCpsgQvC/uWZOB3OfXhwZ6NLRUCrymC505Ud04Wo4wi0SAF7EvjINrq3w03b2+6CSc4DULf
ii2YKQGesCz/MTnl0VL6EtjbOPoskoEfJTl9Y9W9sO77sF2pnNSF4kUELHG91K+1ITWPiGTIWk2p
8+YQTHA9NvNi/AjyjPSftKFyk3os26icN6QEFbk40CM/IZwTPiid2l/wEbFKE8F10szXSuwHuB7Q
nytAVihbaAhfMY2p8HEMkHyVc7amykShnu/qqnl054DsBTvEUOO4D/GIJi1Rm2gBKb5IGe+TbFS+
FS5ZkLi8vilAD7Y2WPUNA1R87rTgOp9rLDikNEBwwAMqI/Wc1xYCvB4yRjeQs+ZW71OGghfdnA5I
A1QMOTjNla01w14o+SvQqhxq1VZP22ZDS4JCuWY/old/Z/XJqtJMkfo3/WFEQc8/d6TonFNm6uBO
ZVr/XQwpgc1mcUI+Ka4qY4BHhMR2Gf2lsYx61Jt2I87/vKMmm+ZXdRfuJWKNYzu08AKPdBcVTymj
V3NE0g4SL8f4e8guMNwG1rn0Klytfp2N5kfmkoQNHAp+K22eJv9hl5pEe0KWUTnmD3WfxKfcQo0q
Cg2tS6Td0PnPSYyCYl8PZ3eOnIch1a7sJSQhMDFvDOHVWOfNAbH4QlVaoomLEFz1z9COsAsNCYh/
WD0NfL24LmjOteJmquVWF8OD3qnfZ5Hr14wUCRWEDl+FahIeMnUbvWT4r6vqJY0t04tc/LYKpty+
iY+AXZBOd/J9bkW5cY2U6Wcae3VgvhS+XiCxS0SDwY1WQjy9hAP8nbnVr4A+vilO53oFbgE8n57a
0D3/yLFV3cVqVm9KHFN+2OA4t4CQ90YNyNKpWzwFw6tuCw4SasRTFEEwUOwPDYyMD+8zuQjoLJEw
as8uNOzEqv1tCkG1ao1eeORfp2Dj9K3bMGKgTtzVsaptUOkReFFm1bYs3R8ZpbZsHPZlMM1X5OTe
gc48U44dPds+JoK1ppY+4zRSKFQvnCEAErXy4IBQolJ6KHTqnuS+7k0juSPpV2zq6IbLn7ASHAeV
fQz5HQk4eyjUWv8IiUTui2do3AEGBKn6QxqghmVHKlp6HmJQtAjs0l04PZHY8ewOmeKn0+SNOoM/
E8zbzMrOA/wHRJEzxMwykwfHxEykVZy1nWkYfGnrqcfheaqCZ3IqwN3Z5Os0TybznY3u2oS9zPrZ
qZWEIkhwpweRV9RB7AP0I1NlLhH2LEVyVWEnFNq100UHE6TgjTmiJYlMcDfRxHUJojR+j7GerpjP
AIysf2HdEYeql4SN478MsJj1RpKxgjep0875sa1rEnWGLj9WMAE3Ao8nDU3O8hCWwibVp2Hf8qNO
1bCICVtA7zSZ/ZKmTeSW9SGCYrmB2UF9Jeo5A7uBfjaFXb8uYkYXG5xoNZrtznFfy5aeqV7TCkKX
/ksJ249w7me8WOgUDftoFH3GCaX7BHQsAHyglJYMr41Zf7TUknzpKUnOnWKcjOm9alA4p6hu/pY1
g7XK4v5IU25TWL3Yghkk2pbBkqEBzySJ3EDGkezUaERDHBzgYNJnxsezcIGuhioHao5bvjMYrHSN
kG3MBPdUl3eIYpE4s8d2iYFKzUjkW6wVN7FTaJukGRLeEhsctfxrHSYrCIOzi5h+R8zyd1bM+6ai
WOtG1zTFdcA2YtrQ1qMRGoTXuiBRrKucm0BF+A3/HY5cr9GtEuOdFWFrLFM0R2YxH4jhdc8nCCYU
SjgdcT8+php7N6RMj3tdmFsjegYb4njpexDQ1VfAzeM8ZGIdhd0hmp56lXCAXrmr0iQ6kRd3N04G
Kq8tJgDDp3hkbBx9ulpkaNvKcb1mWro3Y/dGd5sTNOCNCpOQMyLtgQ1ojwkC/zv4FUjOC33vyAFQ
JnsIR4mPjz2GkVm5oN28urwaxsa9D2EfH2uTOJ9s9nRBWKi9MJMRoWOqG+DCT6eEjnKa6wB6rdtJ
RD3DuJHsuEKddFTkW7grKMJBqOZ6VOCfy0YviDSGvjl66HTi4qZMMJuuFHqYOWxsMutDT1cEk7Sq
egy0W3tOb5KBABv7zSBNbDsZPaUtvfIMOY+eKsal8GPB1ZSE+VnRtBy2cJy7qDtbPb7eMjmbyss0
JPY+NOCo6rAdtn3UwG1SN1VtzN/GSbmNmordkAOp4SDRiUxU8ICXGRwl6xUesgfr4UyukEb6uUJG
6Zilh6gfnpwGv4+dw+NYTEXCTlBjI6WzK4XOvuyOrph2Foi7vYocajMqtxKcJhgexskQb0A538eG
T2UYchoKr1C9sUknugmGyncTmk86aLFNPb1TaQs2IA9+gNC8wjqHpjPi4m5Emi+PhR3O/ED9ZQaZ
WRoPqCScTRMB4RhbLqgktCNfrZlglvOJqxKd4K7iFMSrHGTNS4/6Yhda5atjkafT2dpGbeAxufJX
NiWvKE2W2L8+vKoxtCGYdX1p9Ra2COc7aKxvVhYgIA9jddPCRfabFEQuKsEHaT9nrH9oRzvkD6al
8LQyusqsa1t5s0NZ7aOO2fyknJVhHq6GpVc1KcJvCuYtYctUjNG0yBN5H/VgkQDtQT3BJpIgG4wm
BuVKr3CoajZd3wGQO27aNLsFmQi8feienMn5hbscF3wmDLSd+HvldN0jA0jI5N0Kp532tbUd5Ix8
IenKY6TcurqotpPgWuzo9VG3u5LFaUdo+yiOeuNaVywuWDOQQGAFp5Gf6pA6hekrL/mgM1Ev3OKs
o4PNM+fI1dB8iBgdbOfIiP4IyHonKFOd1foWE6br4/f5mDvzV5ADeImQAEUx8qHMvG5TSXoRSvQY
Iq1fxcVOdBCRCsudjkMQ3GBGRYVZHe2lVxjR75wjPNp5XNU7VeIRD6MlGgfiQpky+BnNcNuN2KmZ
BzGrSvdzM7XwdeH5Vu7AJDxR98qI7NhAND7GmXmXzTtELzRC5cFV5Gs+1Td4teubNp+QkshaucCM
8Osy97FNAbdgAa05an6TRKNvtsvSZKiALzlvWabTIDQgIZfCqTj6nUcpKsiw9hEoNBR8IEqauTf7
FtS4MZYUY5t4l4rhKs3nBceuYThGTVppP+w5BJ5rxSwWIAr4pWVk2xQkDMuGl6oAcdqhOUhVgUkp
GWxk+Fw+NZhobl7vxw4lgWt7I9//hHv5cUC0cMrj2041lhk6NCgnz97zzL6yIwpAllslW3dCZdFp
Vn+mDo/vPjymHUfhoCMfddPsYeycD8uxhpfCcZ+rOq03jZH+iGJF7IIOAhXT3cNocHyl5g1QCP0J
NMBzg7KHBqnmgXNKT3Ou72RuQP5tm8FXMYtugwoTcR4/la2ZPTTtgLk4xbgyI3Yiw+wxjyeIsGq7
CYoJri68PNZq87OQMJ/VMfWlw28prJgjpyDctJ5mLxg76QvmA/VEPImDMA1wzGmCUN4rxg0SZoB1
cHX25YQfNYfZr6A5H/RUgx3mTgesp0CsRrTlApxpZDLR0cdxIGNNxfhbx4rXh3c61xtfsQf6MCmX
3ATNlwZRg/ImYhVtM8+484E0EJWwhOCMVeNswqZnyiHtxAPJc0q5+p9Ayx+GpGw59Uu4aOQSealz
laigcIgUsp4zlktxSCsfab6ztWpYGgEStrnHruuobXYwImvB06CgqZH34pXpd+AZ4OBk9aXFiDCm
LD4YydKkOQGwxJGWpVDHswk17zxAI5Sz2BAnOe96p9lnEaNmlk2HqYnvMojbniTAk5O68OIAaFTc
2hccfoHvjLgOhVABDNX9XZwVjA2It6RNyqZao04D0hfvWJ1zwnEE+lrE6B/mlnaSriF94CRPamww
zHPRGnC/7l0bb3FDUMSpLu7HoXlyontptk+4QPJtFyaQfR0fRJ448mvUYUMEVrxVXFAAtunMuwS/
cys6HOQt0HMDe/fWke6TLBuJa6S7g+Mk9ijKckIDq42lxcmuqyGKaLOmXTCaI6cLmMxotQ5APQQW
LH+l7MttpUzuvoySn9EgvtO/3y9fEXRn92ZR5YI7kD7W40A1bGoPVhuSAofBxAly+KPdix40Pq7x
q8iFXgbDIKla6/yrqpTkFAThkonq3OssQcD0xqVvhhmzIwKqrZmftLR6n3UFgRmNvOkK8lgh7BDc
081o8OqOy0D3OOvdS6aF+k3B3ru0c32jjtHSEShsqiB5syBDct+tjYeYqKyNJuwQIOFSg5guXVXU
fqMRqRVVYwk2WwtBY8cQgrT2M/zo/2uL/x/a4iVEheCc/6wt3v+EZRb9H9riv/7mL22xo/7LMVXN
JQdaByxnGqiEh59N+9//pTjWv4TqksRmQ1RZ4u556i9t8RKY+ZeW2FD/RSqqKVykUzYZoPr/SkpM
Fh65O8UCb8yPP/77vwjIs13BfxaCYtNkzr2Eb/0WlOfqyM+DwkkPePF/sljKNnOHrKr6RfL8aVRQ
OXZu8hhl1ZUKXHtaKNsOIIFTOmvX00rISXsvJNwaky107nThdNOoCg+DEpfbLLC9oHYpJS9c72bQ
7pxOuSHxZbFho64vgYDXk1ruSP76OYMHV4XinmOjj/xUwtgqYhPsJDTxBmXARlsI4+PCGq+BjhsL
fTxdOOTDQiRnPiA9g3pPpr8MCPJaC8RuE2M2EIV1WypUdOD3M34azbVC9KZfL/Rz/rJnRcSyaCAY
lJwgZSMT/Qdu5XAXzwY0+oNUmZ6ix7rJC/NNWzjrYiGuw2vyp1h9N1N5G6TMfZoFzg6kfVpo7UkM
bKssHKx+zTZKhL21tdwjwnnAGWShXTWBR8RSPuCxuquCQpLeiKq3jpwP4tDBO0CNVxd+fAvzYAPb
a+ZbApdfKPNW+dgt1Pk5ORcLhd5Ep5k1kAznhVCfLqx6GBTMFcJu2AGnvFOg4qEWuYoB3EeWQd0t
BA81Ezej+RSI841cmPgG4zn/IzW4SwSUjbmCW63NO/bVrQpUn9E3XnCuJ7Hw9unE9F69MPgHFRp/
xZqsq6FV2kJCZoY8SVQP2iAg/jBWmDoov/Q+2LXKqVBZv4L8Z0z8cIkAIKr5OQ+5lBaC9E/rI7FB
KChteZn4ZwVzfWsTJhAQKlASLhC1AQaUJW+A7Kga77CAodPdzUsmQZw590Nrviq0P8262BvmFYWR
HyXIUBgpz3DdrsggAR9OmVQ0BjAX4g+yhhiEJQ8B4PiGKvFegQjbEpjg2NLkUEjudaIUyCXYm7hO
+wptrUHYQlFkpzY3Y6aX4N6AkYXnwZ08ooTdHfPe2neIbUD7GuJFax6sBbivTh+G9RPdJgVDqboe
EWgbDfca+Er2eprAmLe19ropzfI4kcywCYb0unQK6rVdoPlZjhS/sYS7cYrpPpZxRjk/kOgN4qOZ
TB3Z8DuyuKsDA0t2R5hjCx/53JKKPfZgIpR42hoNOA4M4MHRcoOXuQUY6EyQ9kcgwhXwTydWzLOj
j9d9b1DIUUgNjRtk8DbQPyMEtAuuSCH5SWfp3wWA7RXKSBjqmo7Kndpx+E5B861xOnmUspq4sg1v
2nYKwtxL2srZxsibbSmK6yZR33IldI9Qdx7j0dCYDQu88Ljsh3m+ipXoqig4dkeQIeREzq+yhxQq
+/oqb83JbwJWp8owUTkyL0XikEAxUAJxx+4QBGQ5YIyQfmc3d70TqQfthzIRN9YmoYVwfxQspque
QjpcLRJwz3m7/KPL8dbJYyY1TB+3vAAhZRXQHnAIcJbuftA0Zad2jbPV5RBuzaQqEUGx2gZ0wGEk
v0eARCEkVQ/j5FB1VFWQAm56qm2rvLO1nlriCLU8hhsEZEfZ4COsfGG/JIqr3RCExWKBmBg3sq5q
K/xo2oR4mkJ/AnUoDgV19Y3sKJJXIfB7zgoS6E1oRQ6lFj8DIzRlBcjuvhpYjLNCHfXyNe1sy6dV
0Z2ZyYLX0KmjfJhzFn2zxmRHQC2hQUOfgWVjtWSOovJIm15wz/bVoGAngebMv2cJf6HSp9jnviJx
KpvhktW1V2mCIKrevY7b3uavdbJCYjhAg2puoXGBHUjEE44Oe0eD1e8rGEKNnvhjK+v7ItSOIdBL
Ty2X/sMgUjjO9rmpINRC5KsuotYOTZg/IlQLfHy6e4PJD+I2WpkyeuMCSkjDHNxHQ0aFzB7vSLLf
ydlwvYTiydVgNnDrZ1DBCjrzpzYHU6OO1zHBMxfN4YLiuMFHFit8PvJ/CrYSG/R3JYZX2jdQG4TF
UsfRtEe9iZ8yIjD8Jo/OePSgWkZg/lwKdl6mlhcUytTJ+5zkQHI5DUs7WFE/7WSf615jkbWrTx30
/hD0eBC0ACXUchPJV8XR9dsJUL2cVNNnMc/CzXUy+kzjq7S7gtTr8AnjwmlACLOBoDaR6uNg2NGc
iDqRcm/NNKTqUIVMWd1L1EVbVzTDi6k38w28tPu+sNBh0kXfazJAfW4Pcqc5SwJKE82PhaLeOlU2
nsnZAeM7Vtm+dOddEc8SgVU/vshSu+aC1mAINaLTVN7mBfUiOCkaiv+gOQvMi40uRyAbgLgw1TcX
WRxpKCWMpAnR3QRI0RV47/QuIj4BB6/R1q8W3OzF7qjuDJajlDiHq45J8AXK6o0elrPXWjANsBZ9
51ojninXPk76t7TtxzNUl5xqm/vQ58gXdad+Tub0ozdwEsIKtnccS4fZYYZMkoM+OxINlLWvVftH
g8SH0CjxEkudLI0yvhlcVOmwU9q530uD6txkKskVK6ttUU7zuew8Y1D6+7xfSDipe3Fk2e8MCol7
V6uQG3IxTrMuuYFocA3axsVWaOrMRODTLZQEKILKN5UTGntg+xrbduKblZrvoeCRHutMBjuWzB6q
29hekUp64Uyd004MSLQlnF6rzN1dJmqgD7GERd0ep9jSr1kE7kWh7AOOqmM9cw3sMQ7dUNuhnF4f
q3mBsnE50R1bnDHIMDt5XVlaSVG+qm7a3ejLzaRW7w7OYw2+MvlkAAMSUpU4acus1LfCXNo+taJt
VUoXYFFKmH5Fxp5x9UUGnaV7Sr1vtM8YSESxXJeITxudTmxLl8Uv9egaL6agojwzWmIzwQjQyOew
furkr6Z9m1yynlW3wfZrV99Cunz3cUtwBAXvsSYeriiWMB/JigVzV7Mlna09lCJMLma2nwSlpzwP
mciNBtGGTEVUFYRBT+phNo0KpdnimgDbeVvbbX1OCvtd4gbaanL5jZOUqBGiqur0HIRwzU0K20ed
7qdnq6XmiTL9yXTIBWRF41JNHPLpanbGHGtcNGf9udbz3msNq90ZitL5bcupYhJYWbf6ti2tI0S8
k5pX/S/dzHeafeibXL6Y2ajtRRaZNHRm5liFYGEZ9CRLWP3oMa8MDpHJPFsPhtLv9LLeJXnzETsG
LpbSKg86IEIogoeIvk3VWcN1Otw4iDjO4D2du+WQwZVv3Y39/VCB8qowVe0UAUNbAND3UICcCCLn
OtVF4uTqNRfmPr3vDNEC+U44ZsPwerSZ6usj2vFSIDnRSJFE+R1tqCn55ZTnt3Ue7xKnuYO009xS
ASsuLXI7DLQW1RDjm2N03xJQzFR0S6BRWlVtTWmP+PkMIJ5uTBU3bV0PnJMBolDQLxcAsZtO2BwC
5XfocckZpzBMpIiX0bhHhCcTr8x1/eKKt0y29i4o9fRgZ1UOBXLEZlNeTZn+ai0g6HaQ+Tbu6bol
0KMdFY8ckRfKru9mbctq3fTKkksB7pmT5oyXIsvh+U32G+iHrVZmyX6e40tIwa7XqEJadUdpNT9S
ZIIaHHs5RJUEJYQomqMiKUt0U3CtlPlP+KOHqnqqNPe7XWNuyLt9p+vHZHC+B0PxU6J1sKJX1+ku
UzRhO2S58VS7Fmk5731kHek27cfQOEaWe83c9KKo5jEIxLYP2gvlqEONfiK0we21ifI/7J3JcuRI
2l1fRfbv0eYAHJPMtIl5ZjA4JjewZJKJeXTMT6+DyF/q6pKsJe21YZFMViYZBBzfcO+52LEQy5hE
DzAjrEe1wUy9bSKXAYbaalO9abRm29jTqzUoRLixsRImGGHSUFf6NO2kad1M5c+JyM6n1U4rN2hO
gyqf+EJ04124KY0SHYL9zJO2gR7/3VF4g/1Xb74yNyisGhK7/OOcagC31eEVJ4Ymb/VzyQCzep2/
CH/ii2t5SHKLA76xWyX9E8LfaJVL/anQ66MyGMggF4ErWPGkNb1jOpIlOroHruzfreWtgyACKg9c
a/bqw5pbdqLdzCumapIbty6fmiJ46+vHwAMSU2XPTXC1IIlp+pyKFSBll9+2vCoTHcf8DyJt36FC
WgweYYP8udUh/CBj6bWSSD35d2moscupc+/wjNcweRbyqR411lJ6vum10FgTIAh0sWdQ45j+QnP9
ddYTKQAfer5BADJlM31xZY/R0YmifVGAFgsD5L9ltBtRA9B67AN08YtKQEOYpLe1WMFORnTGJNr8
QqYbuTjY8sR77UBnN7n+Y1Dqva8V8OvNoFc/geO+aMtWJTfH141LqZWb0Rp+aczNJ/dDOs6bH4aA
KLLnvI1ugOE+lMQlSXXNYguwV7mVQ7grVfFpjgKllwFWgoIF4Dgz4nhhOOMT/slnUO7mVguMd2KR
zvZo7mJkC1n3lDFPailxKOjRrgNM681xWbKesPL02erSXfhQ1jxc2eJutMwcicMglwoBJx1ZukTK
GVPfEptDWgJ3Q9xsYKtqRnZVPldKaVAeipLmwUFjrwbvITswA2U/33I7tc1R4i5awjWzem2h3bpy
viGNa9XOYX1iQcLnui0SQhQn9LbpAszaDUwEL0YzPGXu+OxO2clR0cFOUBg0xgb10qXPmxk58SBI
DqwNh4l7oe0at7pUs2aNNsyOIvIArROjgbfOcggzMRZhb0EUliZOoOhHm4jHmA3uOHPo8Dqge7jZ
WvuuEsjVZAl0nfrGMc5uLj97doRZdbjwk54kT2kUC1COs4/RMS/a6F4sWX0nw3OtZ9dKkEimjEMw
vTRCbWukHNR3C+m6JIbAijX1q2cHL5qj9pETI5r2DkXLldbpbHJI/8qI8WWLsmW+e60HdxdAEwvy
xF36cvyB9uh+ZOYIv1SqfihN3Gw3/ClQkPjZDg3OL7ju7BzNp4xoobEvPgX401FrcW2qZyJXwiR9
8GBvCsdHA0W7lWV7V0aP7LLmhhEKifpNcOuj3fofAsOEO3w4TfUacMChVlwXKFHr1P5qQuj2k+G+
dJl8Ebr68hrtM2jGQ+5AevLFqvC8E4tK4tVAdWZbETc0DFwsYNZ/FDE5IC7FWyhBGUOqycJ3kl5z
Ne8mBLbwDv9nFZxlQahZ12vLoSeebbK47cdMwf51A4CRvw1Wn+Q+ird8YD6VWHMFjGjI0d+bxn3J
EmutNO8yUEzkpfXem9WKM20ZlN2lTcx1mf5otfhnzu/E95KntgjXZEKdRlmQdefl21YbFpqgR7fa
Jw6MYBFoSHTKYe2VGEzs4WonIEmzcKvMaifY18U0FmZMpqrnP8VxuI8lewpjPLcWlzY+EKu9DvBE
2AWVjImdmJbI0OZjced01ZqUW2YImjpq8sO5MGh8cA2qEYZj7POinizG6DWqWBCWKfm5qHG+ajYX
VScfIqIyaNuxo2MxZzfBgZl2O90F0y7b5FZxumZQoFkdGctRG76ylB1OiAUjcLHvgnNnRtI/jjlI
vSrRnmsem+xdy/NYG4dKmJtCd16nkqt6LOHgRmJTj6x0dfvSeI9lXD0mFtAUVeY/AF9unLimaZuu
uMmBWruLfhS33mPoZFaz8fzNG4rHyiQRzopzOlN0dWZKDhKoz3ihwWgKtB0TuYmOmIOD6YSIGREO
Zd9sWUR96IX9qCMfIFI9j9KHrMn2tia2etM/5DMlxMqWpCet9YTWaKhWVvIi++Ilt8vj6HSn1ozZ
yKKmVPm7N07POLSfZDnMoX3nctJYpYPUXphEKCwylt6qsEAukVY9F3qVP20L2kAELw2HiR37KwNU
EuMcUhOWpuGcqqx5D83twLY/GOTNMvtr7eTvYfagRfkxljxx6f4ECWZs+nc15L/WfNfTljJZQupM
KA3sTcXqNg7rd9HFz6x3SfYLOCO6wTkzerxgN+K2L9RrQ3leR+rDtYMzBTCVVp+ANl3lnf1o1X6z
nv+uXIynkClFPtr4JiPt0bBXmVN8kcC9js37hU/Owo7Cid8KOKjekt+Cjjbw29/KYAmpzBV+4LXh
jW+J3j92/HQIs0M9Pw5Gt3ZF9Y2PUy1GQ4eSM73VVQ40l8XY5FPidFfbdnjdtBLmPDv3OAyW6DRP
8++raosfnd29ekbzkan00lQW++B02xbQ/subUc7LGcFMzR7rcz5+pTL4HcXoYQQiFEePACYQWOOZ
LflMtMJywrvvQ5aba0RYViabS756pIuyZUtFb/oPgeY85b3Pggk/XBw7WPKriQqreGrqp8mHjDXq
i5QVKHv1fGUMapfIPN3prDSZZJNYBTbaanssgiXjyRogN58ISArbMFCZed7t2dcxDXk5e1Ea9KdY
fsAhe6BzpWBKCyq28TGd9o6XP8G65Ljqpve6Q7DkFOUWvNrasnPsxvYPIF7JYmi61WhmX9h/DwPa
PkK5OcBf086WKzPVDC7ZdNubRH8MOnPTqiUQW4tBNPnMFVqX0BR2osg0A28lbaKISOLQIUxcC9Wd
C67lQ4rgskkGkFZR5x4kO3Uti8SZqTNVXTGu+8pG38p0G/fUroipj0zX/Z2yZp+xmjvlTd261Xxx
mjg/bZ3KiEXWRpqhd20IymUAwlGnJhJoKlr4TVIG/sKzgHC0Yx5wqo17OoCFu+oaz6FzblyWCepp
KIx6DRk6XFsq2LU2cQgqDJ7pCD6nUCabSsX1vu0YmQfw3p0a4pPphtHZCEfcW5V8jm3v6uuVse2l
ebV7+aBqeAaeqb1WXkoKeBA8TxpgRD9/9S0HpGKTKPyOrbYKm0ru4pK085SYQnRmOnVz7iF+mMMF
QfnaOoGDSa8goqXkTAFoIlSdQLN8gF6ABkba7xZQi4Wi1SOyIlz4daCtZXWzNNFC2I6bldF2KF0w
EmcBi89a0U+5BklMWQmwpHO9bVUpXqFo3DBmby4Lv3S8lRdW+9rvzJci/cWS4WfdX2RLGK10Xuqy
jQACuLvc4VdIqIAwoHDCsKVD3rJxtk+eY1EJzTscAEV8Lbk7DA2SpROimgoKhMxlxh2ctXsL4wP1
Wymh8LGRj7Nqb6aVS5CHWJMgPp7isXX4bbQE0Cv4hX7sf1g95SkeTvh6qiZi06HnHLiUzAQ8ZGF3
AFk7DCPWECyMzs6OVpE84aL7jrsJ16inNp7Nt1eDDi5T+xrWw+/MdXncvaHeogPA1pWaL1osX4sQ
mRR6oSc1X8l1zVqkcSOeiTowl5RMa7I3msUQIFfDTz+Rp74BrWmwcO+thc/jKWvDFZ0qyr+Zt0u6
g/k8IKQPgWXLK2v5I/SSB6xm60TnkkU/hLra739AZv6a5NZ2s52dhtWi0PCpTZIMsfS7FUx4ZwWC
DjBitPCwYNx4LXsiYTVr3LeGJD61+uQRdxYkt4KLoMOVda/QF8CF12GOm790yGbyOrnlZ2YgtXe1
CjgHBxMZpUDC1Y3+GjZNA4bPmUeHJYl7XggXTze/5twGXp85rRxVf0SRQHIXql+kIrPUZitZUTf8
CjJu4Mwz9gNLB0kebT84z0Atf/gqW4RRsZjKZC9taw+P+cWPUNMbmr7nkQ3atoouCKr1BQvDndEU
lAnDF20Vq6uWtC/4J0mBmAF9cgaqKP+he5j6Ibr0Qr/1cfQleqRW6GCD2Pw06vEck6a3Itjwlxis
XeL2r2ZEU+I4a6ZDL6Ln6ePVv7TizexkuEcbslINmhnJncxIWgOQAiKAqzEkOZgfFl0P3UWFgNri
qRj7pk1WiPbpBOKg4vJm1dBNbOy53XBhyfVmMy2EGDJ8h2H9GDH1690bO5RVJfyNQOnM46J+Cob0
2cjaB518QhGHj0WbHq3GR2rYiD0T5o4ukcwy5tU55DCkQ5p9II6HVYhd7xlOf9mNv0tAN9AlrdBj
L2qvb7gTjHPVpT8D6vul9K3HPum3Q4c7W/T8Zfp+sAlztJMflt+8C2E9NBrKAQQgT0Q0JXb8Nebf
Ac4dK6dulA3jdMc6Opl+1jx7bZjaAqRgsEDEfal1z+MHGVH8Dz91KWYfiUOGWNSuShGnS7tzn1SE
ttwpf8Lq5WQUE3VMykUHHYOL8xz05AwBSz16QodyV5bfYNUPIzvFejIusggfo8b54XXeC5qK7WSl
GGgK1Ciipxip1XrQsquryXqR1c1rULFSjEmRf4F//BA7SGO8OkS3g4atHYrvFFmiPuRXIOT4Txq2
spLcp0YnBssDT6xBc2baq8IVQjXyAOY3Xp30f967f6jNH/7tc3/78G//2/3/+PP3RQoNr8nqKZuh
9fZTFBc6PmxewrrqnOXd7XS3OOXsClgxT7ccX9ji7iIzZp/a/b1/vvm/+Nxwd6f5jEWcPkr+2C1H
pD0rZAGIwmbmhDv7F+9v7h96jtPsnemlFm3XkJeMCZIwodk7DGUHXWlmEA9UpvimXSzad3+0BNA0
re/v/nFv39+dGv3Bl+6w+eM9vPv07m/+aQ3WlM/F6pNmkXrNFmH0/o/V8y+uz7sX9P5xOcJK6hlZ
IC2CjFhBLxkIhTu0OoCT+5v75+7v3f/AcQPINf/8YzV/oZOSSMfzol+SEF0IZpZ8ssxf5dA1bDSj
8sAGrTw0kmxuSZYtQtGwOrBOrQ739/755v65jEReNKKfbtldfa3/SoHW7O2a1EHfTU5uwDjOMaPP
ifXNBRn2SAEwCzZ76LZyl3gjrSjDtxT+KjIrZlVG/500bk+XyhtgZXv8u8Ri6+O48vD5jxPHpGmB
3M0G0oKTRPf3gZs/dFE5Hmo57vRacLiO3SWpB2IBLWdYAgX+MVgl/HEegnTLBGRbb6Ib0wMa5HNM
uOAF3CNkZdWN66kAFR7YUKGT38KpgL258uC1/Qiecbq5YJ0OhvSbI3iAgxirzzoOq12X+wm99SJW
fX5RVdleGll5nKj2kS0DXsvaWaNk3zsV2vVB6fwzBg4jLeGXWWQEmAZsLqlJHR5VrqYu6PlW+G8y
Jh+YlXH8Ppq9ri6dVZ/1AtXIRLZVaYAVpg5fvIA0Ts8CL02QN+alM0zzQk4Zd785HHzNxrVf/nay
BHcVcscLERWrLJfnOorsOSXrGjWDu3cwKZ6g4VEBEWyhDR86+vGlWxrfymiyMyA8mCssX1qsBw7/
jd3BZ1ow8qomHuPfsOak9tTPHtIAj9kif9DUlD9M0e+iJZChqyegzkwX404k68bmt0L2NCWuaMhv
SrL8EjpOdhHaM9ul4WxNASypMmWlwrgtn/RhA/cCsWFjOGdw2M6ZGek+iPKbEVQOo6xqPNk7zxW/
TUYEEys2bCEeckhjCkCGQXNAxbugVEXMSsYLJaPBvF8vaTfDbLwQMnUXmp+i+Tth96SxnaO8AdeQ
z1q0dnunPRctGQBemdU8iTwE6J3xzvNO7BjTPVOArMX8S2SjhNKEhUrGTo6vCnOurKSyzfX9c3/+
+P4nUFrJ2WoLXpjjFO1yiARYNyD2ee5Xa0+nIoN6HMTFE5mcjNDqC3acQ6z5L8NArvXwExfqt2jj
5zELzkkG1g9EUT/oz1GDXq6R+mthJtVC88oPxyDdT5+YylbTrZ+69pil5kpq4mQ1VIq4f04FC5id
5iyrKj2UZnRSGPUWcbVpoeEsIoxCCwetdSRmwajTvcnC2HUJZpZUGCX5HCQQhcB3bZ86FQLvrQrS
YVlEoVzmbscGRe+ePZ5V2uA+9hGwOzi610pXJQMtmGdwoAZ8F25jvfZ+f3YRmfdo32ubxhMR71XP
kM7osJp2rLYpS3DZ+hZC0D5Gz2mZ5UPmnBvWqJ256jyAinUSPZHpu0pbxladUxGUkScoSb3yV19R
hDmZ+GhLjHew89Z9YXYrTT+6LsxkfzJ/W/R2i0qXeBiC4eZHnPzjUDDpCxTsM32v21cfIu3Ss6KN
ZhTDsU8miAlZ997a5k1Ot2kODQzr4NoCcznFHpqNlBBPA6xd2cEwjnCb4ngR5OlxEBLOMFXw+zvt
DT9PyPouZ7ebFDscehhAuJ2Srr65ulz38c2yLpz4z16TMx128peRkAdtNE9VpYNlxgri6uG+bOJf
Ur8SQT0yJGdnUbjNR47iIynscTM6tH7t8J2XhbeHvKtdtSF0VmXLSk0YxlEHOGsH5W5Ccb2y6PPQ
gMQP0yQk0Ua8DOm4HSzjJGIqSmXsWxZhQ47aXgFM64u8xLA0g71ocsxI56IsAOyWYgL+3p+L4OhQ
xa0iJTD7ZQks8AHKPxbAb7L5Ph24rxismF0C7N/WsfdEVsAAm8UAgIJE9lgFP7tQN95ai4GLpQ4Z
rsg9piVzRdTDm65dKuozjNH9RtbVV1rpHNPdoSjD37rOue8IkpDq9OpRnHVGR2ccoBXTIp2QCLTC
BQ20FoK1q7HIhGo6zKWkMsVxtFjZGU5EXlcNRboemEREo/oZuw2TeijUC9+iLfPYkAdfrrLzI9ZN
pGqz7SmwzeJhYJywMEZ8pTYqdLrd/Far8gXF1Gcn4++4/TIlsVwdot+VPQUgGOhRMl4scg2xpBnI
9ej42QcML2S6jqvUGx1mZ02z+SmsvN1UjJcbWxJTU3nFsmmGBz0ckMLaLB8rH11gkpjWyfoZaua0
sego+XU/lJgyfviW/l2F04MdZQYhbrW7jsEm5mzoF3XoiTWGGO7thlmhbVA2M/QIxzJgo9miXW98
hM1m6SEDki3fjxpW2cTVZQfVY0rrudYMHDAkGRjr2hnXnqZ+GV2+DbR0etammOhE4kJI4L7gx4y2
gdCfQoua2SCIb4m2p1s6xJiFjUwXfpp/D2j5FyrGlu9xsjHStc+xhUSn8E/ClSDMS5RvHg4xS9WS
3RnaLyt0145Rf7Sj8HAa14+MZb2d6eoPEUup2gpvaeJHC5NNxdoTwY2d9Y7JkHsJHMKXVFOKfRyW
OMLGNtt5BPCtXWv2XqTkR6ihP5hm+9uupteszzv+bvtg2cap9cf4NW0fQqm+gqF7rtAeUKgRsd0L
XFS+2Laxf2XKQjRsUDF9xs/LaSO3HbXxwg/0z1ob+kWmz91CZX8XTIBxXRNuiUNxg1fkSzRoMrtW
66l/xC9Su/gRMBjIXLqLqJkDiVLGE/7dtIkHusr3CT/Zsm68ej26un/Ugm/868jr3MQkmJjMmYjn
7iaBvY6fRnPPWAfc85hqK72XDqxLX66LLEp2AqU8q2JT2wlHkZ/hVvGiyUVPzDKzGtKLKWHIEmTk
GgfdhelLurVadDqir/11VSWfJAJoB5zgNiFUSLm6qUSIndkxQYMN332iRTHSgwA0QPE2aFZ0/POZ
+dNTTQNghM/QfKdlLtp2eYeA2nXFoyoo1bBp6+rtz4doTra1xJZLmKDc0GSzXJyLvzFgY5GEx/t7
NkPkHZj09Wihro9SDwnn/d2pZuCcpbhPzVx/zSenYXPIl9zfEBlabOK8feejZif6EI2GSI8qQBoR
zu9FyP3tJjMBLxkrbsF8L8opP5ZKFasIOj5JCROtfWPbpMI7drk2WsyKjsVe2BmmjzEjKjgsqvzI
4X4McyfG+GycSn76Yz2/qTSgmaGlvd0/lYSuj6cpzZdo6GGX9iqL9pVmQc4yvJ0bAERwDHW8v+l6
XywHfDMLB+QVERsapg2A4H4eiwNGdwy7jEFW6WAwquqIiB+tbcBvHD0g0AE35wsIQOxXgP3LI4jg
4oi2BIYuRyDXdQY9lij4PEl2beReWtJz1iX+d/BLRKgmIlFH5I4CewFSgSzi8rEESrwoGKKjGRQR
32P8i7aV6wEV6bGnPSGCksVFjB841QcGJqAfjqUcSWjSy/LYiBZFR2lsATwXlBJeUh27cg5ynl9l
0jAq3Dq9uy2a4HQHOGJsJUvaIpdEV8F8ugQsQu6fdOJ8xSXFEDzycjp3p167OYGLzhgeE1cy27n/
g5CInco64G8vjt38IgQDC4NWRecq8Np9HYnV/XuPGT8d7+81ePxWuAcYq4717BCJHuuOO02vfxmB
mPYeO198d/W26Jx9U4hhI6qe2CnpLaqSegbz50OT8Q1EYng3WMGviPM6lblyF5Po7Pmx/VHZTMAU
tGQUKZRzo2H/5IXeTH2bnllr4/NxNwU6oUCzUEq5TJPsAb+DHyiyzEkwD9jDR7WINvJR3vyeWm/0
cOOF9ofZqVc8YNka1u8mK5FcdiQ8E03EwNyJ4993jf//t0P8n+wQpm3Z/84OsfvZ/4yi//gv33kT
NeNsOIBaPv8v/4O0bsl/uDgPLMNEDor14D+tELot/mFIOOkS3rTlCFP/n1YIw/jHDEQ3cCw4koXE
zHr/T2uE7v7Dw4TkCpjtjs6f/D9h1nUTZ8dfrBHSc00XfwRPPlu4rpTu36wRwvYY2sJyfRJlrO3S
keBrLS3GRZzr5ySibsPeh2W/z49608oXd4IjY3j17CKG0dPp06siOHSV+nnPskroZAzJ4dCQPYxO
WzsKJNNUHHq97TxFd91QCRPJue9b1tygD0jmcLX8ZCbqGSnFRjRsfyWa65Hm+yB86IsarlBiGJgW
GCzyCFLAG91R9gS92kGDtD9cmhtOIMdZph76dtftzV3UsKQa897B0O0Tc4Du9TrBiaBhAS4BYCSB
n9c+Vpyjy0kgoWh7JneNit1z0wbrSdkvVR6uDE89VcWwk7ZPqKuGDSpgiz60wNZjc9p580ggB/o6
nzi6jFNqc6teisgHTghndOU7HaBkOe9duv6X4jxDpi2pncuWWWLfbnvN/mys8Y3Tuybw3nk0ZF1i
p5jP1BGkbJVkjyD3UmQnOOnZO2HsBql960viGyuneVOu/5uJBnl+iZdB+ba1hZC4RSJUixgbVgAw
0Ll6Lf2vrnI8o9Em7voWgUZwzgZizWKHETvOzENRDL/voVl9q71rkbiqwphuGbHMWEpU8JRHqLEc
VqdhJctzVwds9rHN7+Nc/Ea40B+jUPyKG8++1E7KiHIg2DoQDdlwpCNXDOewkof5FmJMRfHMjvAv
99z1j5nnv+Rtdi2ivFH/7T9s43+9kG3bdbg5hPBc3eVu+qvHJ2PDTvut7Ke8oqUXfruzsE6vwyEd
6Uc7/AA6IfL8uwyS4w8K85VV4v9zU8nEPDTUQ+chGdXY7qPRKLZ90umPDhaZlZo688quw/aCZ70o
kV6PbnBwyu4xSkS3ncJ4xGPeblj7Rtu+1S+pnpT7kjBzbwamD+w6gr5ytgiUC5ZyToTIspxOndfr
3GVrgar+UmRqGyJGWNtpG5HlyWqrTH463aTeFMW3NzmvXdpaN6TL627qPyjCA1gkXKpeYKOioouJ
9fGmpNsszTmjE5mbgTAFVX1uIluh4vGe/v0LbgiOtH89OqRw5kMIarmQ0pKz6+ovrqrStQnwFWX+
5FRJS+fROIeGDRKdrXk2A4jevoXpJQwe0tOQlIiIcO0PZffRCE0jLReodzWawaJs619WmzPDSLuc
cNmsPpEfg4LNOIMdiDexi/YeZCv75YoFgB4gi1Jlrx/ioccq67eAymPzqsfFvg0Vqrvhk3TPhCDv
7o1EJ5emOLpWIbJYETHTmdzstSa2tKeyeTHKQj/yKuUnzTC3bhs4IKf7pRlUw9Vy/Vc08caWRT5a
q1KnoM/xrjvR7JN1yh80X6c0Jdw1aydqEPcEPJZZVlGDh0ZRvezc8keEN39evB68eWkmJvMrt9tT
Xxv6zuFwG1Gsb7NOr5ZkhBavY9CfJDghK4NA1UitQR4FGMEdyk0Yl87SjDEeyKDwiHLOlm0vklUU
Fibe11AeYlpAnkOXVMymm9HyoBaxhKRazCKMlV2B+2TONVax9+7Mwiji3ojT9k+lfMlUET1Zstsz
NcLfpmJAHYRThkV4a1zNRfqKKFrr49kCEwj2Z+0WSxULqRy7ilD1Kk41aFOKPT4T22Np6y+odB/Y
TlYboZJhNQ4VgRMqAigfusmOSHC0VKEDLXRC8DsRN29Erbsqy2oHOENe2oDid+yPWujyJOm4paeu
HI8VzZZZMvOnMieyL2j3Esub77k9fCnKs8rR3AMZShEQ77JFIiWtJ9dtd2XXjodxDHD9WNmWG/2r
wWAFt7UDo2WwBWYc/otAPbUjEsI4UCmmTSPOXFdLl4msQfDTiYk+IDxRHlsOE4Om4dz35E2NJM76
mKBYxk/JwzA+mmEmr34LSyH3re0QoSxoR4tkZ88pUVbyxsnBAVcwU0d+MubCSbnLM5R4ntWgn/fH
1dS7H0Qzo0prcWvrpb3jJqBwJy7DGy211dD+LmaMwS4Wprfs4iA5mHBpeiMwt3KScLgnh8dTEpzC
nqej4ZZXdoe/MK/1u39/DLD2/pdjwBLCNTxkiQj1TM80DM/812PACDpcwSwkb9hjLFzRus1QBCiJ
58RkTVrTfvJkTWa8y9qsd1e103pLgsVCzYn23CxqLVg0oOqHiDPl3F4Qz18DBjBEYerDvguGL9gN
1lOUHZA/lG07nJTlLwjOAAiv2VutZlDMYq45gJ1bZqHZXCq3fB88JDHVNLT7Hi01EtCRxM9mNE5e
QCQJAu3wQTTsWo2gZqRE4iEWO2IHlWrWGVSatTTzb1L82mMYEOISGtiLi9LvjpNh2Ev08uMyyE9V
iEKxqIEqyNDn7x+ieG0JY0UaJa6/T6Ipg10mZHaslVy1BYxzxscHYiPnBShnP1aMaGnNORoMeFt8
mpqxHrmxTmaJQLQRTD/itmGkYaekqmpOtmLInW0aXKEMTTXrWI3ileS3j66MPm3MZluDea4niOzI
dPTzXaAzdyRzS5EAFqKj3uTMO9eOtABCQbQ71PCI4zKmPeMGBtBjAKvozG4T+Q0R3Xojz32OHcEd
QcZn3khdRiN8jAJ+vc0QIxAe0pgDgPjWmt+oEfUoYcrk3Aw27oGCtrcI+nnPlHwVjm5vq/EWaV64
kQ69jjA1dTNi0Z7SCoE26BFZZCedoKiiKrNTOznMaOc3u6Fr/zQzv4b/Gnyj2rlbf/+lWpgvyr84
grloTYpnR7i2bViYjOfwob88u3rG21ow1f4Nnx2akg48kW+X3nFqDLUT0ngt62ynadNw66xf8eSN
Z0k8OQNl+D9T9VOQ76jlKTM0kVIFo49aRUZhoLIwhlPWM87WppsGjQCbkg0aqXYfNSsdf7g5wkOX
zJUbm0icnp6IthJ2X8Tge41su1uWVu0tPbfuVjLPhnNVcJaZTj1tpmhIT9CePFZyvY+cZfoEbq0f
GyuZ1gOBrY0yz91AvLTjngYSCpd2jkJFQ350s8gbpojml2bX4tUDvTUhZtr15oQMUgb2yerXDXfO
NQYajVw1dbaOBX8marXNvz8u5NxP/O2Fl3Nvo0P0NB3D+ttpkU+JqvUwcG6pPTWk4ejDpSo5Pd8R
8fjXHE37VsgQybqLO6RpQJ1BfVdReyotMFq4meJbVlwI99bW1WxhHfEdr9qkfBW+sLDwBeS+yM67
YK7F4Y3Lr3B165LXxLiyKzjqVAZ7vwjgLHBkLI1COQDMUnoCq2NqMprJs47iIE3cH3UeFoepC8Nl
jvfrZKPexGqpnpoASPgk0oCEddZ/jMsO//410j3xv3mRHOnoumE4CF7+/iL1WU12u+ytGzUiT8w4
MR4i/VFNoj3UYSe2/JvvthEnCBhI+BbtNNCu4BSqOl2ibueo0zwr3yaqJRLaAgEy+qhgbBIZGMyW
FVMgT181sc6EyJvOwgPsZ/oQ6KA32ntm2ASfNERkV/EbinUJPvoUZt1JYNrYqDJEDmOwRHAhjzV2
Rla5cj7Z1Fk7TsXp2UH+Uw+mty+ZzU+uik4dXC4SfcZFLeZYSCrGleHCRtXdeLykkkMuiTrB5kUh
Z2HYBplHHqomd0+ZwKyD8Kjdj/jpwKFd4iAK3wmBsnakenZaW5+iFjI1aYVnxzaDVTuG8lnoIxy8
ZLKPmSrNBYUEB8kBFwYJS1FGf2VgqQm7HgkqFBxNNEuiirSlhwtxwZL+3e65LXt6nfXQ59aidnFJ
ywIFXp/ZeOJzWz/iB9SJcwk8W9tpFE1XXfYA8rwajxLp4Oe+BscIR2AFIOmEbKa9RROOjsbH69RU
9mUq8PXFkQhPLKreW1NxbKhhaRbJp4HW7aebkOfbuKy6AJTsMmrCnlKc1Zb51RFZNmRAqUY/XeUZ
Yz8dJsj2/gSSYX4l37A6FaK6RCX0n153H+pKY5ocpshJjRXB4eqCwHFfCdQ6BVa+wil0INLYERhV
G7GjHcrQ3ou8Dl6BscGpw+bziLflUM/OimgUb6z/9Zd+mEPpwVTlgwbxXGKsG43/zt55LDmuZVn2
X3qOtAtcqDvoCQlq0rWewDwUtNb4+l5gvHwRGZ1VaTUvs2f+nE4ZIHDFOXuvHYEOwzC5bTVqobHr
3LXlc2Zk8S1SvpvCaEk2thRdh4aRJ8h2S7znqQFZk1X0PQczUmty7r87OgHKorCDLRRGQc0McBVW
zTDSwjPdlGJbNrhnrjepoe6cLP4qCTA4TCOrOC4ptr0GZlfAmZwzHHYa9WdWSwRlDu2jlFO2DSf8
FE4bIA8aA3Hh4Lo/8SH/5RTDYPbnVazIzxNKdy3rWrD5Y0eK6pQo96RH8WizOBgzFWMq6pxjQ0Xl
hknpYbYZ+hFmmbdOoj0aIf01A9zeJh2WcAAf8JUe26wolh6VtOqTjAEGRv6dluX3phHnT4uYEcjR
vTDicB/hO6XYEBrPCq0G+hcb1FyPObMwyqc2dq2daJi3r+OsrFsIQWkzHIh64JsIuuHWTfxvvds/
iFSqJ/KNtwVf802f+Lhp9Lje+hRQiL6gCWVhrlwbvTtihbWER3UGLm+hp9tmaBLP0UjU8eGowqm3
0edpCy1tcLY1xpCTNrtQ+KoCNWuGN6+0q5w3DvJbq5MnsAT0IZQCGpMH3btDWA9u8vnJ1qt+kwYi
3FSjYa3z8r7PW4uCTBE+y7mq9gkx9l6qjfFT5j/aanm0mLXL6LvpQRGJd+gi+k2Vz+gmnOC+1zNx
8RetVybkOfbRsw9undyyUnxtbD2F+GwkZxs5yKEPIWkGk4g3kNa+ZktvMOiEvW7CiAagpN1UFvtc
yeGkL8uZIEbBn+LopoU5AuxhyfTQ6oAXqSHsGoUsOLKYuaK8O8iEDd2oz6zmI63aEuoHFgwrA21v
/8aoCqh+wrbWIU4RsH8kpLethnxlTKhrDNpL1IOmyP1S7OpJZ4yDV7HpWHQUhWGdcuMJ3nOFwLRH
7+kjj/WL2Np0duhFEt3mjNsL0aIibB25LEJ/m5J8WFV00Mou2acKSif20tcwRqxQjULSrG9ojQQ6
zMdUsYcl/LkHsXjPcfCsJvk6WKn+SEJKsrMKGRwjauC3qClQc7dQSoYq+6qbt8y4/ie0q8nzW67I
AHzvATumXCwiJ9/MkpvIjY4Fkligi9YXCjb6pVputZU6qWB+QP8gkWrb+KZzCKABtBcyVF4ysuRv
G9GQhR1KZ43+Kt26NLFJ+wLu1ocqeQAQiZ+7YPttJj/8evhiV659H78gFwyOYYOQfdzThSjuI+1b
1IbuGlanewpTaveBg4UMFpfrEc7kPptzmmFWbquNFqfFDgU0/E5lv2hI5lBNM1cmgQQshhdThsy/
Y5NNK2OhEhDYXK7bMY8PgZU/l0GBr1Lk4liKJ2CvLHkKGb3DGd9X9YUmToGW3HK3bdF+02XsnqaM
TrPTIjObk4iMvDDCk91G90OAMkyDZhzgzGJ4LaeXxOe0Y3FEetj8Vo3IuKAt5F5mEXEHujQ805FK
6Ei+l2PmrE3bcfZGbJ17syzunEXsofVjelea9WPX0rxOVaUBBVPpBeJ6DwaT8mQfjazJNPT4QRe/
5pFhLT46uBKuynZZPgjOFkiolqGHwJ6caj0MvXMXWyU1h/obdQrjJgxKRdwhMFy4gfNWOakNX45E
zhZKIvgx94kAYkti/lMHDZnR2TXD59hvtU0Z7NO4rffVNOAGaSDC2rjLvY79E/klpr/PNLfZ6jVt
XRxI/YNebjNhFRvRIp5M8zCa0WP6d6NF4dTs8/SQBX3rdab0j2aSkQRu4fklYBiFeBOhyxmhtLTV
8BgUaLkMF8637KdjlqFVui6bJ+uzTcv6wOYd88QE8nICYJrD3b3BdYceYFd28dc0HlIyvVxxNip4
9VrvAppe4PMF4dH25J+1oZpvhp5WoyorCN6myWJW6O5+1uW7kzt7PAHvjj4be4Fc6aB0FglJG9vr
JHKGGzClHzPF4o2Q2aLXGx7oISgOmrrjYsG6LrrhJi0REFS5/JFWAdoujAev5pTfBot1wCwrxjQz
qem021ulXlBy529AXmZwL5ZYjWHX7G3W7j9nyv/tLP2HzpKhUwv4bWvgfbaff3WRbj6z7//3/1wi
Ivr4ryz/pb301/P+Cdty/6ELU9dd6FGg0MBc/d1hUvo/bAqz7HTZhf1N2VoSfCX4LYt3R/TCzvcX
dQvnhoMm2kB+gWja/R9htwz9/8NusfBRyyezpVSmsJYF0m+b7AhtuJWUTQJyCv0aep2PzrRvVNaq
tZmPPuFWhqe0ft5loDr2cZQfgpGLBw2q2EO0A09f4jZxprukloAU1HyrfMIxba38TEeo7YHefR8z
H4VLMBPLkiXMZMHwoy+M/NxM5W3qxMUa4++8beihryTQh2DaTc6iJtf6Gxm/CYL/EsMovHmEoSro
XOzoZRCJA7HLSJkUrOBkDhmq97tuqTuLsvnIqgDiJjnBkLHwFEEkDbuvQSjDdeuaj3Y+9us6ovgk
8fHCdkq3CEvmfQZNf+zKBLpKHbIpjbS9rRfqNk4gXs9anm/jkJK55iNd1KyEsamBSDz3DQAr9ORz
CrhXz4KvGpr2o4lL9KltZbRvK/89lHF0gzA7vIEUCkFFF5HnjD4WFWceNnVPDyqLsoOZSehOeVOi
94k1bUOlRlKko5ybjLT768jhw1WABy0JUtvvMDdDqEAvkl0gWzRrK+mBoUHTKBLEeX403KXh/Oja
WBHYiiaPrvgy9gXTbd5/r2MKto3/PphwqjI1j2tN97vdFFe6Vw0UFuD9Dey9V9FIfZe0g5d84TAa
+vSko/5gS1nzQnQvKm1yCHGAqhWD93SHYbybHb7QUoYTycQJItsK1fKspWcAJqui5oXlEusQFfWn
DMkJWB49tSEqpllRZXzAT3xyfbM6aqVGYDIviLcHHo5QiTf4EaVTFRcUmTW1B5V59EFL7FzJP5IG
7nFK7fCEcDugNhF97RFEnUiMjE8iHP76wYIo+e3m9d7r464P+Xc3r3f4ZixQ7pnn6y3NZuWX9WOx
ruOOBuof73F9vfJ6z/XXOTNhzwb2wx8fw0QCh6Gle4UYQC7av37Q62sSuwRUuK0kFhn+Bf/lx7s+
93qvmUgCKIEjr67P+HXH9WaAsKj4ec9vn+/nIzUoDjYCsCBIJpSzfz/wt19/fYiZbZDmW+V6BHyy
DpHCn68/GgyL2Ixoc9lYac9DwE7e7AlZ7qekPbIPS7YyGJ/yjHpNzxr+7x/aZCZnx0j5G7G+JGmQ
6qCWv42DqW+lv3Oq4f368OtfO3fGiusaM8xU82gNzWst2D9XBvVi1hQVvef+HGrVJRqLHNoop5Iu
Mu1M3VQ7X3+jDQC+wRf16gopS50R3tEwH+rYoNjGAgAVKT4hfW9DGjkr15VnbflBPcA4o8wNDFl6
TZe+LtKB3fV+BNa4EJv+7DvadKL+y6G2cT335WCeA9xe5+tvbZrT5ZmmB+yQ+Eb4gjVOrHlZ4QU5
nh1fcAx//c0JgQJ1ArvC8oip9r/W9Gi8NKGNPgz2qcxy+xQOJX6MMCm25nLc5zGUhReXqF3gn+Yq
3vpxDaCgQfw1Lyuc66OuP4RNXsP1N6yJ8a4ckjcD1SWDZ/o5+MCZZAYy21cTWbUOuidXUa5mD4PP
tNpnbFZaHXC6b+ZfE5/QB+zIGVZevbxkTvKSl61Nf27Itmxt0YcVmUGHSmC5m4vxTBjNeJ7i0IVv
Wjxl+TSei+XHGBvNqtRrkCzLI4waNe4sTxkj/XGwwpvwDuGv7bFx1VcC2NRhjIpDOOUhpj9+9GMs
jw0J8/i2wItLDUoZRsfc4QX7iKhjO4KhIfMPG4TzefZ3eLmQPTcWWSO5Np9huMxnQYDluYmz5DCX
/jGc+dP17/OA6lWYbry93gR+L37e8aUyj3QPivOUHgbNDVkhI4GSi+AoV8PigS+N29wUPQrjzF4L
t97qETCwvq/TM5vd9BzMWrxH3ZVb7WOPJSlh3DhP46wfpmzYm6AMStDnoADycuDk1wJcyNICdcCJ
VUttBCGdIvV1/RSBf5Fd5qbH6G5O9fZ606SRvZ1Mv171YsouyBkL1rcFpYGaWjRRT3hHg3t0e3d1
l7abwnF9r0iwsycBRXEZl2zTk6lZY/pXqw6G2q1Dr66QMn2NqLUTfR3fGnao76++otGKCVm8Jt5d
s5CutqPJj8Ed10OPvKoUFIj/Drwamn+GZP3846/b1yf+zMP6GYC15GP9uvv6N4OvZ4u/+vb61o7R
ovnAoLH+4wm/vfTPX/MsfW58I9wWvz7J9f2ur/8zmqse/JLlPzE5v32I3x5PuIm+NgJcwkhw6QVp
VVMfrz9cjYv2183EiOvjH3+73tvhH9yZZpim5GprukHPfLHDB86N7NjFTulITEjMBWd/qfLgC/RJ
RHpZ9cWenQ99rHvaoHHrJX2U7uL5zYLmOHJcDylkow2iRpIklAWrIaYGaehLEmpC+QNXOBYMXDQI
hDfjHJXwOVJczqX+SpX0YOPSjthYmDMlhYWJtbac8qG38z2WDEomwwJhoJcVaOEt2h+9SxApWjLy
aNhTrIbqpwX2sLGDDOqkS5WYKgu5XSk6anpXeyoPjeMXnq6TJtoMS0O1OqRa5AkTWV7T8vIFCSi2
UwEIC2Cp0n33tDB2SGjYZDXlIceoFKLN5kk3V0nuv4Z9B//Cttu9XYCDGcxqxKfp3sTwiNGs0l7L
tI+shDbfAT5aB5BK0BwYAN/AqRQ4vz23p4vRZUy1DIQrQZPO0wtC7WOaCLXbrfK+UYeCn/DPZ9qC
hU83PlyWKFa08avxEEYSHh9dDM+obB+RAh7IwpUH+P7kaQoxbvSqIWh7rnDDNUsilQL6EDXDa6qz
AvNTa1wn0rnX+B6gJcR73yEeIkugy8fUcGjdhhyEIf0s4XoSZrDrgoXRJr9FVhGygX609TEmTQgU
hibFziCLwA4aNPG+2W8iHOcJUbBHP83qw1KCQU6rqTVc26eS4gtgdGDR7Wx/kEQSnEJRN9uB05O1
mH03WV12zpP6I39xutT2ZiDnA4WidSbgz9hYHdTofBkcUW8M0PNJW0e70h5XUjUYU4Z88IyBGjT6
yp0j0Ly6TflhYFj11MVxhzt6Hv7G71R60EnCmcFN9ENSknhvmWu3JSPG/x52ilippvII6EDA1dkH
Ncs9R0xe6jwYV+Kkz316aTkdW7p23jAoNg2kkrP3wHJtlUeTeJvnsNmGioCWtvjhmLUerPwOg0LI
w/PPIvdpB4jFOkJA05S1ZxXbZ1F24SUH9Y+mjtltQVPkpLCpqPcoCqmTJJ/DNKijVrr8GOdpugfg
g/o/qS/RwLnkLvHliuhJq+UERT56W2vgjbqj0+OcQPjH8nm2ajjnim8KbpM3qGeStPAfmCO+9tiH
+y3TXZTSUqbITJyhWxCkkBGVxKDjJcF4htIvF3/WLrT4v3K3YMmfUTK9mDGRSMIP9n0t5L4bjH3Y
2RHRyBpxrc4lmPLKU+JYG226KfTi1pn4jFa/b3LqaqgizW0GxG7fyWGvwzySPqvs1HQ9KfZ97E8v
CCKebRl9jjaF1jFNAtiB6HRA/cHEAn/ZMqxYUcIKBDqVZ9tI4kmAd9BUqeexkS9x0rReX6YguOoq
2ZUr3MMc2zmv16zCdlYuicLK2AMCQjBPMVBTPbFXVUj9LxJk75Y5rB2zJxAjirksgze/SwUi7vFt
qBZw1NDehBHt1m4s392WIrZwoQOkbYgyHyoEGafa5xjW6TaPyAGYoZJlE587LnHzWlVG8oMaCPwl
BckKkhdyirSNERbkpJVQEwkJM7cd0UeTjAHNA4ncUtQtvcgNDCq/zWVZ4qRwhG0LVkjupCgU2sY+
kipP250O5yim2etK7TJbXuQz7IM23OotIVjtEDz4tnJPRdcD/nE4H8HArvuJar69eHFgFd8RLrDK
RydZj59ugIvG1ly1txhDtNiAXZsruPOCpTypK0dS5RTiox+G70D9cyihTXQQViZ2vm3exbd6T/Zr
Q5AXQopd3pCzNjm0ATW+jdiCMiqj8ltgneP2iysBVJgEEXp5NH6wYwWn2+Psp2cCczskCoilnb+f
S0Q7pl9wBsv+Ujv4Q+Os8cit41UbIS86cnFd2YTbqFmscJg/hLPznvegTyPYU6tsGfEINgDqVsVv
OrSfTeqnR5f1EwiPhPW3GW5wf2QM7IQXoKPdWDXYwF4zvwXdYkj2HxsO+iq4IxeZ8vUUgJkIzB8h
JYyV0UbdXsJnJCTgyEiF+1S949M71GnINh2mkaHVMdEOGzbIIUNzRbuZScls2x9lFKBj4UATcNaT
OrFsR1FxXUIt7Blyoqcaj9iGxcOd7EmAikT21ScjEaoHzvaaVm5lZfEezwuBNmg9YguunEa7AU9h
OtRUsjtgVHj3ugkkAGhoeB65uOEsOEs3uyX44yEfkksgHoKhuwhvTHFHaSF18Lo95SnDiTDfAyN9
GSy+BluPYRJH6L+CF2vu7V0OcnfX5w8lO096l1RQ6RZ5ZUSJkySEWKeJT9ETV0duf5hZ166LXgFl
a2DEhl+NmJiizgQtDmvh5DtAEUWjiB7CgZfI9dDZdw3pBiRThaua7iKcJEq7dwCk5catkH664j7J
ufy0MBwW3OS3NKdrCyZo147WV3sOxYOpfXezft81gXoYKzpoM7she7R2stL3pdW/1TELC3e6Q0zF
yj8LPpFRkNkAlBwuV8ASeV4XiAuM0txy2Hu6k9j85jL6PlTmu91SN2EQwSJVLkE7MQ/3fSSG1LUI
5uVL1BBmuegPmRhzz+4Zdkur+GwzF0umjfiziMN3J7I+ZU6CkBwpbBkyfwrxcMTBcwmeOIRQsUnM
qdt2tvs2I0zcFyGiaGO+LQq+1zDQCT7EOx5Z40ebZxAJ3CneN9jTw/EhqgiUC/KvyPOIgtu5iC+e
S20/ifyjJeHBQ4PEmNgXRxJubnriGw9N2NMoS0w61+Y03/Q+cAjYHR85NRqkPw/TkH9oVhkjui69
qQcv3k6LECwInt04m9bXJRfsK0gBNRO0HrM7TZe970x4yzZCEOVUARYOdwsr6ALDRyxxYsUWouSW
iHaClYKIcCWf8UPUa4UgZoNs6RUqfLnq4XPIUTTrtC3V7YTGoEkteYKyQjs0sdfmoEiXqhGVjL2v
vIaiv0pHqOs/LNni28u0HFVYgrN9ruIN9LLXbmEbmLX5mHfiZQprVKGkXrZxd9HTQp4CebSkGA4f
CXDglUJOs45qpL6mu7hZFhKUBRjMrN6Uw6SaWc53rS2+B6Du176NA7EMIx3QZxHDszCKbeoTgmEO
t1NGqUNT/touTHafoRsdTPdglq6LSYh+gA/WFrPi0J7r+xgdiBdFMaJ7t5hRNpgAo4YG8ps7eUWJ
6qEqw+e9FMUHKU7BnEo86vEduan6RmQ03zNUMTkknF1BqQMUTFqumSd91tf+3nDM4HaQkK7KHghE
DQWC2CMjE5CVooD+dDuNyPRQUqgY+SvruiLRv4Qsmjp/hGzq1NY2rhzk62xKt6vIHOdLB3ml4uo/
RggTfY1/+hSPKKWd18RXrK6NrPe6uWE9Lc96iv+dhvqxmOsRdssQHVxdXoQWPOcFPRFrdmsoIgjM
HTt7x9f92PZNxExbiY2loDBL3T6gfYLIaCbG147KDDbZOTq00ngZJohQ8wQ7tJak0ojbFG8G0Bzg
JWF3UjH8LER0lzYob/oG7oej1SysrcLcyLI6G661xxuIm21W6FntAEMtQZEW4cKrvrrrjfCB5IvM
c2OD6Wpsn0RwtvW8x1CH3LHBb4WwkKNvaNYahxcQ1AzxBXQijokaV5RKXxus2sDblq+CHY5v2TdO
QyUQtf+tjSSYKjDZkqS24eg4WVkL1puPw6LqwnHCpObfGiG0Zrt1X6cR/NkIGq1Uw0NSmi+V7Fjx
tqr3ci15SPUOnFpJYFm60SOkEOFHOoTkDKLB9pK42qF2J26Hvuc4PEQxEpRSCy/CrZzT3MW2tyqX
FKDGhRZqbIVs8kOHjZ3QVvYxdm0dKr2Pb7ouv0mbEeMyo0VZToum2Jf7hip/uB3w56sAXa8/ZOGm
lMbNmIuR2K9EspQOXPyoxrfSBsvOJohsW4r/Zc0qGR7EOisP9cjLOWF50hJaB5lfEqVlqZee2jUR
S21JmLELFIrph9L6N5k+dlUyUZIP3B2E34eIeM/NVDvuJmNy8Mrge1Z2w7lCBwH+dd3FiNOFk9HT
LF02XzWS0QH8CN9inm2xfO4XAY5mw3egmkgJq92jz83gOqc041gTm4ssp7IVhhXM6X6DS91m6PCr
haMZIvMzQbA55iWJ3X7LmWxBoxiejLi/q10A/P6kwTJSGmKqoPFsUbCZbg4YL1m7dqyO8M/E2X4O
p5NbhC2NQj9jajXOcwrWVWvMbj2hsmMHTVcWKCzsCXd2yCqaD0Sy/vBFTxZeDnoYygQ60s5eCYfl
hjmrI+76GsYMY3DPXIjoIRnXlWpnCjLtU7xwPJuQTU+G2PyU9fWBXgNtCqGxL3Q0AEu4naf4SbeR
c6qqfRidKNgEKK1WQJGpxekZbOuMdCEX8bjP9I4cpu+afOsgKyL2211IY1uhy3LvICJGXwW5wYnw
uE3DYmOEr7ieLBIm1WysO2bLCqLJCoXfdwiR0akcgvco3hMRgdQxNONt2FkfbVowfiwIyMSfV5Hj
fE5Bif4v7VgHO8O+q6cbRb15HTQxCkOSS3HQwLudkSD5UJSIOtmT+f1U+zmO2w6oV9kKoKsM/aXI
3qEYsVTJ3RdCGjuOcU61RmkVNgw2zyI3jsTVVbDvw3toVQfWbzSPhKjWc/VB2tpRb16g51XIcpri
MkfaxFf0lkzAAbBrfqkpUuhilOdGr5DtzeRWBVs3q5wHLbUSrhbr2ObkIMlq8ilDmN/VHLxMTZt5
GR4n2kkGii45fBZlg+ZJxC9zdRPEbXCpwxy2SJpUW6T9LdFMLzmAC+YTCjmOlm5bs9paZLRtAvAB
qySLXcTUwt/1Q/YkISJuxpZlqSHy10ZSA54xkc8J0Qk4oywo1zlNo3JK76F7xNS4QVVEd3JgCd0K
ahDjSP6msu/NKv6RjOYt8TBPtTY4GyR3xVpvS7KvseWw4eo38hOFbrbTKpxNdsSGdJaAiuFjPqXs
zA66qR46MBW5M+4i17jUwo8RPC3cIMFeNXqhaJRtaU4S04bbxzTbh3a5SKlHLtQRDTO9eRzaIDoN
zir5Mvf1cqqZGCgGmB2F9BUJ3ek67sgN7UJzN2rz3pUGQciaM21Vy5mpaKnuhDMsKTMvgx1YnKEN
u7Jw/jEPJLC0msmF74p19RWd/E6Gw6PbD/hyx2/W3I2L7+dYu9WbPwKizItSrUOpFt6a+pF1zrgt
K+tjlqm+Z9qEIZgCqaV5cstpgVR9wggA6IjchSwge2iZHV1sNoLGLPb0L2lDDqRbPskeA2kEAgAM
PyzEJrnH0vM0LIBUNAUZNXvntTISmpAmRMNM3zgLbByJsW4W+mas6lNYK1wvFlvFoIZm54t8k5o2
aTNhh1JiZKczFLclpwjXtcKKNwQh1eP0rZay3GBbkmsm22alG1RtqbEQfportc86/K4i84+BMx1k
7bC0Fl4cmN8szcG+1N3CdsT3loyfuVvmK31yqw0BkU7cNhfKk54WNBDss8e++RJX4QAaW35kbb4p
R3qvYL4gXIhGHOzxG2vM+NHBhOMh+kCXilmoh9zC4WZTPmwACW8Sy2LTFsGQCKiCrdq0b5au6Pe5
B09rm9aNASNYVk1D5SW/Q7O0yO008jDqgY/GiF26vXujZEFORsw/PxXyWxJ0OUKU9FuL0GkfVp3v
OZZNk7EjTMlkeQn2Apb0qKFEwX0foR7VqEvCX8Itlm2TObgIe6oPBQkcmj64u9INdlxAKz0euqNK
gXNrYb51IzPaJ2nEqVFNz1OL1dIwEORNtXtooyo+mlDaVYYzcyhIdwxJlFsVFo6LPtcjsoEuTdzT
VanJ7I6b85RTPMS/WOwcSsdHSRgDpI3Xwh8wP+YW/Qe7vkHvzghBexzBDfD74Q5SB1pqyYoEucm9
6mLmzAHqdTe0oOuIca5iGJKmBKVV6GAxU/FuW4Is0LDY9n2hztJ+TiPiDNJm2R7BMFph+ibHpd9l
Iv9kZ3WZxcGYNfd2qOAYT8SgqlH7aEtqYT2Vgt3kZnItU6KvUKmsRxVXwAPsfluEQkdSeNPn36KJ
vELEr0bDvNngnXF6iKi9Mr9Gdpd5YfEo07sBIgVFco31rB+0m1LDJ6Llpr+urIkESKoMmvbgyv3Q
QH6v9YaELSJ5KQJRNxd3LtVStD8KCp5FyJNK5SUy7SfHqXeW23bo9YDLEpkAzieCT9Thz1FwYH3K
nX1Hyjvej/vcnU7ANqZVOTr9IUpHVEcV1nf0pp5FKi9cWqrRxPg0Y7SRUX5PMvwnvSlj5RyMYhq3
WQ12QU9gYVZI8ygSfAEYEjwwNv9wrpkpikZ/HBuk9bFR2tT6IXKd9C7KivOCYkxa3C15FxwbX8sO
OtELe0P2d3T+G7o4eQZpAJuP8G0KOSmF6r5KuBZzdRFj/xpWHLS5TTjACQFhfTviRW3DF1Yi0jM4
qQ0hcJGm0WFuKKlO2ofvNFuf9LM3Z8LQI/qBdF8zRZjWattJFNOaeCc8WliHdgWoiOOgBZQR+qDb
MYtT/mzGT4czgYbEvhVhz/nRoHdY0iEgfiCXBCU+Fc/dNOfHVqvyI0yA/GhlA43HX7evv9XL3b/+
dn2KG2gQZq7Pud6+/vbHYyK62OvZigSXAq+QG30E6ANXzZY0nMffXubnu/7blyQiFIPy1Bjezwdd
34fZkCb0rzf/+UyICKe2GGJWaQN7St+H9+QGLHiXf+Kvz/fzdfJWP+OaVdvfXrauuxN7pmjBI/CM
5Wm/faafD7z+SxoXMM3gQ7ddHhNSeuJQ/P0uv97qeuCuN8MsD9dODhn0evPXERXID3eR1E9RrT37
0N3oNlKrjOLyIzVqkLOYsz3ENWDUOqSDfaqxc+mZMUdsSShqmHQNXfeynk0xa+b7G1vawnNHQx1i
CdtLmLoXtFTCprl7Thnh4iWpQA++suUPVuESks4UO2zQrTLMZ+lqULTvCf/T/C6GhY57ER7IswJr
M0n0LFb8kPZf+pQYU2vOcMqQiyPE0jKZoLhOmrN4IDAsTdhOYiys2ZmQhWWtUF5KOX8mDfSIrrJQ
nps7hZZkxRKDxCot125kRig36YLMT3EweE2PSpYCxWrI/Dt8UeYaWzaCJSvirIcO5s5ohblg81nd
Ytmg5tp367nA/xWrIwHJZOFJs12DjOvoxa/yNLzgp+vXtg3oqcwMArmyL3PN4S1occnS2QQC0b2S
zXMLvwiIIO0ah5MW+ji6QrD0GuH1FNL0VWhPn5Ja3jRob+h0tHWAwwlpzlpSs0VlCLjXApBREtBO
7orcWs30jiyHnQOZCCQmIvCCszo2PjAtImeEWb5k8PKLQY5eX03fBidDsZiYDNwS0nwcMAfqXbsY
Q9/CwHgqUpa3JSOZ1/clEdOvnaAKOhJ6ausbwxDRGkSUtR+Szt/kekxyXE0DPY5mchmVuyOSitdL
TmSm6V49URkwJSlcXcto2sNTWXW4cAhAh+gxa91bNRgkNJjJ0+CzrrDLeLFovc8pKGA4srSj6i+T
F3Tpl4lJbaMh8di2uQZQFEibUxtehN8UOBmZfTXpg84i50brzzC2USPiBauFRxxnhCUAwDsC7rkv
G9+iRwZWfGzsF9B8a/hc9jrX0mrbguL0mRBmVSOj78immdVLM5dHK2k/szG6mye6lmbYvYuxI1tJ
T020PI6zvWqe7BI4wW/qw3/jmjMWwd5v5q0rJ8KScon0ZKmEru9fBX2hb04pNl18mxNNl6zX1NGB
K7yO9PQuFag7ItN/stCubrAoGPRniDeDcmnjkCYmRJOHpjZ29FCIUcRycNIzTd2b44Sy1MluE06E
wmkeGQqC//DB9T8MVX8BLjgdoF1Im7r/v37wOcpre6JGe6ARnByIXUauQTlvNTp0zjqoBR7oB3r6
aXhrxWF0JDa9+E+f4d8cPOoftiQXlR4aq7x//QxRFcX2GML/Qawx3YJPPCQ6sQis/PS1mh1tX8Dg
3frsDrSKJUMnjsAhw7x8/++/RPmHA285FkhFTUV8niBPyf7Dtp8U02TWBFAeutJHIu7W5qFrac9D
K/SGJn4DnVPsitR+0t2guriJPu4jii09KOzSb7RLr9rqzIIe6Js7AMi1QuarlBldD0GABAzTKEL1
i+8EaPqto9sOzQWhuLEuHfrh0LMqL0/9YlNE+qft9v1+LKpdogrnfP0RLb+16fz23/+z/825C09F
mnBAdPBYztWt85sYtROtG7Z9GBxs3SDdpinJhlbJtNEDZ1vihw3NuT731cDeEhy3ZZQHYEf099OZ
Zft4zpGI4+UdzL1uZf3BJ6hv1QchbFxcwbsUWNq+M4bHzi/kT8vk/8qj/6M8+nqd/tc5xJfoKy6b
z/x39A4LgOXi/qc22vgHZzn7bxNyOoG8C2LnL/qOEv8wOf3VFX4jLLKG/5ZImyiq8eDialcsIIg1
5AX/kkibKKqVhXza5UQC2eBY/xOJtL68ye8DqsGFwHDKYGq6IDTEnwNqNWpjW6WNftJ8/bGtq+Li
zz3FbzJqikF9GZHfHCHoUO1OW7EpjGjGzAf1Ss06bjpudXrhHrNU3bOpMO+zMHurink4XW9ZYwqr
XA8zCALBVzMT/4+w89qNG2m77hURYLHIInnaOauVHHRC2JbNnIqZV/8v6j34Z+wPHgwgeDweq9VN
Fp+w99o/C6t5LA3DvkQFiWWzqDKWZEF8sgZFfRfl4G0YODXstok/6CS8tVwcZF3UT+PYf60yokRd
1T81ugkfLF3I14CYt5XBAuZkud54LAcWiI59b1pjfCpcFe/U0teA1UbzrLs8OLfJePigrdhWq27Q
9nIrDB8FPTmbe3aXscOeKpuHiH4P+d/YM1TG8cq8XRTPwM1h3Afg7eOxsI88XVjBuNJ+nE1GgS5C
kj6wjOecbEb4kybRcbY+g8nnRdc/FFb0ZxeN356qvCNIF9JwbU1vIb3U2u/ihZnl0JOTTrizrfHc
WpGxyrJG4cg3UVQA3QxrDz9Fx/Qqi9L8SNbdjAAbrVErpQsOGQ+JIMIQoGoS4bvoHxYIjC6ARokW
vTmE2l1lh8XPiSnipRsa/9mbobegP9/3ferSLiXmQ2kFakOplK/jPsXjFKP3VK16VmYU7C3G7mDc
RfFQlNk6dXN1GdsJg27sXZAlnIqIUNvO6UGK8cdvibvpjVDfY+sX/hlGWH5iOxvLkA3mVONoeqG6
q5mPJXLCRw+cCKLK/gnRqvvkEDEzYS682XU4bg2ZeUiDHOfRz8QeKl9yjVrjLZvmZNu2fs36m74g
qz+FeQsKqZ8hiprVE336gLCrbMnmSz3gfq6ztkbXOvbYNhmZoyROrJQT1xR33HEDPV3i7ekdKK8l
13Y1/Je1+jffv+XZ3GcAK1yoFQ5Ert8ewl4D6AnlpT4P6Na3wALJgAn6i2xH2uUuvvIUjI7ozJ5b
1qjHIm6+2kHSbJglkxgSEinxH08lYS3f8R81Fa/INuGbQhC1PegfagF0/eO5ZMSZrAzkjhjcouGY
MWrdOU5lrEmrfurS3D6aPb6Gpm7Stdept1yYxmNQOWdNQBYUZf2Zvkatg1ogPIHEW2c+7PM8CN8G
e7igTFhBiBu+unxuzDuS8MX/UTFU39gkrZ37LsnXwvGwN7Ozxn9IEFzSQHlte2Pdo35tyjK6KhRZ
+BFJ4YAlsQkViaGhTwBVaOEflVhaV7ZriFVLAB8Kn+Tag+Ospsk91j0Wp6J6oDBFQdzLGAgVTNYE
EN7NNlnJQSWk9nWYsxvuXrFh0mTXvIRdy6Ygcs8uKAOE+cynIYnLoy3UNTVEeIVGkqKRCajjoX5e
c108W0wRBj+cnjy9CDXMT6gh7UspmxM9C4kSOtgz9iB6LKHG8tmCtUmFSXIdlWmxtpPRPIpweCK5
LTlELcqWMAFtZUfjUUDdQC72Cwt2u6+T7lUs/jkvFtiopNFviHy/TQWO0A5+7TkMk4tKwOTI/Gue
tyFNT+FsWSe0mzYX3zDmNisW12qfdt1npt3oZNo0PSZDvaly9GkGKHkA8m0IrQMVQw7WYZrzs90g
RML3rA86lf1j4XbbxiqOvKSSqXAJDpFCJkloYJ16GC/j3FnbD3Ff1dXdIXFBdYn+3fWHkm4bcVYb
zWshQntr5S4LesO9RE4CNFFndNZNc45Sj57USY/C4QLpWv3V9YS5NxSW9yxU2PTIat4QE4rOC+7r
pur4S5PlHtGOcZhNzf8eTJ97qMKrfkp2bW9jLW8nvzzXtp9vxsYKWFGBdfIrH3CFYv8BVfFszdML
P9PD7AbPLKH8bWLH/bUhWyubyV7JuhG6lh3zkhAJuRDFD+DqSaLz7Xhnsc3aC+sTTaWDe5Oi2pwC
d+eyplGa9toqfbjwpnlAMulfnMB9jBCD7ZIB7rmX5agbEPlcQid+wGEDxtp7rQnSOGLeS5iwB9/w
8gJQ9UOia0S0xxuoVmnwbHRGsM7gTl7xKkGrxGrqkOSpSIIt/BI2wthXm0JqOp7O6/ejXW/Zxbw0
rRifPELbXYMnAFX1dJ1CIjntsYAooboVHNBnOeKZnbsdeyM6J2n9MGoMpOPMz5nGwQtF/ieCkFHC
SgJ4Dbw9NfIZBPybijWzaOrxjpYOWEBa3KqE+UpgEaGL4fcTpDK57hUObR7FKYnd07h1oxk91NTL
VaUr9MrC30YNnGEINQW6XmoBBvA4nIKUlHa070BiN3S5zjNkVYyYRmOsy+yRmqShDYdG7cd1uJ0m
YOBeU76G/fTdBvRFYmd4T7Rvwllg+BTr6WmMwabVdvbmGzbSnuXkqWf9FpleyVTesNaOoz/1hf/a
dBAuRTXn+7Eg3W1Y3odSO2czMUaSVwo4X7O1JzfP7b5oH7CfI+4tSkBKoJGsmC4kEUe23sYnITZR
lOtQHi5lxHQ0ygxnP1T2DxpA+yZ/5PD/qRkY6dawqh3xa4hBkScM1Z0meo+bWIFd42YsguAeKX0Q
BYtgxFhM0wgT+TjjKiIcVtqmyGhcealGsiom2IbZWBvrXMAusgf9Vg5DwvZirSooYNps3wDS1Rvt
Mbqd68IDx2+RyJFAppgciRWem8yy4VghB91WQ4IsZCgY6oF3ke6uM7FTzaNza4eCjma5I3MJ7W6K
CFBw9alqKKg0XGHEmt2tnEtc9DpYh0vbU03VtKrbqd7y4FCaX/7MLa+55V23E263iIuqW6CFd4fD
7N89b9IEp6M5sQf65152l6nb1Lw2RI65PKlavcUT8kGUpemTmoyzXU3NGQc/8VlxhCSvQlyB2gZ7
F1wxyuaXIJMKyH6+k9nsXmrmgHVsbdyExTIyVOsKtdleNYRJbwZ0cFBfEXvDojwX6UCcY+f+GhBJ
rKI2RVIOpeXcF/Kn4jTG28bKyCZDYA2/z905A3+CqiRYJwEh4lnoOWxqw/fUT4vHOkUyG5TlVxM7
1knL7rF0U0RvHCY3nTlwmLuZwM5qmacydMwQ0B5bc1mhke5bhDTRxqBuZXFLzTg5LgZ0mWenJrOC
7WBP5bm1F7+6zL7BjZ12tsI08gE4IpbsOsUmBVmmGnz1pAQymOZh9FCgJtxExB1scMNwm3TICmbJ
HrhAtYqktroN+PyvHmjPdRMO3zqCQTZ1u1A4WpKSndCeIB63F8WZtmPrSGgb79ja7KeB2VLboLWJ
eEDYcIDrxeNmGNyMtlE7R1eTc0qEGlKhYOwvRjI8GmXsgrbi34bUYJDmVvGeR02xZLbbz5kVHRxA
9Ifa6eN9weyzzxFOc42lG7PnLBfheEw6K3iE1A9VbC89L/iM7EKS9UmSUTuaDzhXB1BUlr+dHe9b
5lbZtp/YijK4Y1XVtPzcoQ1W/60KkFbAifH38XLUdmFCrP3smDBcmvgouumLzOcIyU7Q7+yKcOpm
IVslUCJU3fGI19G0jmDbtd7PlJSNc4ov4qXpxalDjXWB/eZTt+h3kVRrjyiaWyXFCy8nORRp/BNg
SHvviYgiEZxPcFRE24f1a1NBuIqhOaHpCdo9O4h50y8fezxY8W0exk/p0FUbjiIzHrZh7vjotoxj
OdUPtkx/xSaihwhXo8m1amPteByRivasUFZYdH6EChNqyu5OEhRBIu2Jm3CB1I3baXlzpyTZZW5h
PPHostVEHqQ276SOTAebJQtxLAYpYFHmkiGTf3UzFrp1rB7nqEapqVOegGO3QMS7mrqTZTKMlqfY
tFAjJRwWMoM6lYJhZ96td5YfytfGhcmuIRP7ZXtfwl6Q4sEW/SBjf3zpCvO9TMCGWEZEA6bD6Ry1
JNn3+TnpfHbk/A1ra+6ZPZGKZIx2sGRToQUda7SYbYN8tVVOeflfA8kalrShbBfHTGrSjudyFc+g
Kea528RUgxsTQfRq0tLeBlFOKMGM8hRmHsp0Uqcz1A67CprUxq3SRbkJnDGfsHLMefaTaOrFpdAj
8ghQyqgwsgmiRfGybAb8uCNgfrkq8zCc7v0QXVLwUNjzqztrroUz71QwF8bvER0SqjNdwoNDHTL4
VN4VMOxd5dafLbq79YCGnAwarAJezDS0L5T9jVfGy2urYRNS0286leb7pMekALU02s0SdPty9Lde
U2xDdCSIrdNj6Q+KNrTaRCMgsKECPlsWcmaAX7X7ICqXKx04rZF/D8iNurH26FzFCeYdJ8wRW5lS
mje9epJw27eekYGe9n+MnWWebB3/tOPyOy2ufR6bGuKARd/QoyNOqpoYRp1kG7TU0AEimb4NMyol
4hfYCZguD7klXzySGPLaqcQV0olVsRBSaqdDgG8dZd+LC+vW72Kiygltfy0ni6g6VAMrYHQz0X0+
GY1xUJNYA27eMKmtHPIMN6VSw6rsrWxbR95jYLshTx44E4iBg4vzRkjeQACyeGLZfyI1u16BIw53
0DqOBB2Un5wyRn7Jens1a1cSQv62GBLkI44370DYH1Gmo3UjgdRxcuMgDLxxKJXQrGjKD54V8vQD
iYN5yxj4bWyo/5sCLjsqkPkYw0ddBSr8Wueefk5b67n1pn3X1djtpgFJNW8Wa4rS2lhAGvlgFs5p
mIh9Y9u/+FTiU12l7LRKGW1CfcQONeyIPwaJApD+6ET5Y1cnn4K4VAB3WtTuarkLfDUzZOAA8LFp
BWkjLw5q7lVju2eRAtVqyTwqPPDr+PXKyJcHUxvNBUL1teyClBhk91swzu4jAZT5vptbmkTLMa8m
NfcuramtQ/veloio4kbjB6+5vWUeIyK8cs5PhLZY+jgW7Y0aALqfQwxV3DyAoYl2GPKmu8kgB+QH
WTUxYybCRwX7wIr+P7s6ua7OAy7DDUrUs1PbzlWkoOY+qjk4a+4a5sw1C1zUYIrOwdAMD4gA9beg
euK9OzX+xUyN9ZB44vzxZUYObNvpQxAJE430sixty7XnluZBFTS1GD3eUzRQp6GnYLSorQirNp6G
oivPgyZYulnGbnG1DL5mP6NWYHjja3dNQyGORjn1Z13aaPK8FDfbiP87hqJ8/vhVjbcrwBd38u0W
2ntZGStcyvWFCs07SEGQRWwmT8wnF75R/rFvh1qQgNe2+D1M+t03XI3pnXsFx78ZYS3uaB4rK925
oVU91OkQXAKrZSPfi5Fa1ABhR6mfnguPh532cKUI1kgnncGLHKwW7WDrJT9mldiwpov8iQGoOIip
Y1fWGiC+hnVc5+7OLoKvAVu2Sxstd1ah/I29JEF0Dm1E79bj2taW8TKkxWcq3W4fpxDkgHQdSy5J
lIklnCaiTh5EPuttmIG36uc6P6fMHkI5pk8EyU6EMaLZJ8MQHYdPgk9k5Q/DMvQyRnKwRiSvXaHC
fdyF8QsqM+dUtLwWmHrRC6f0fJnK8P2CFMt9NmvXfY5qqDOGAOEUTUC2MUFYex7jyeMirY9RJ5zN
MqNT0ZyNU7JhrFu/lTNGAYhLYBVVXwJaImW984Lnno59Jx0/OWRRZ4BTK40jOtLjxw+dyHRXhv5C
yrGu0tPi+nGttOwJ6YYfCUWu7hUJc7ALGEJWlkqhRspgYwfWe6B6AjyFlx3qoH+Ygy26evxnCcMS
wIcnkYx6FQ/eRL1MjjHDQMrgxrxG9esM45H9cZtetaGeApcqrXbEyi4Ncydq377U17b9mcxReYkH
jiXXJuO8J8KFCitP9prSC2VI7J5LJ9DryT92jg/uFk8IU8LF+Z4gvAPxtR7RqWxCjyxtImbIS4oR
EyGql+vGa14KCoqDHtP20Oj5plyMuVEWDNd87oK1bRGASXAYavtCDuQzQ/gGb8w6Zx5yoiLiBkhv
8JSTL3FJbVsfMg50nrYmGrdZ/Cxyvzo3Q0ZITUyblPXCYBcoN0Xi5+dsbAPGrmjuhqx1zx9fiLFq
9/MwPDu95Z77AUFfn49YxJcCxDP0iRyyfNM0ozhJAaBixskM/SpcYxQgiUGVnBcWkxiU8vM8/Kz8
Aj0qKVzF4nCIy2+hXDI/mI1vLZ5QiPm8DnX1oWHoAVNAekfDYfZjJqPL1d0TwCCd+hCga27S5pOf
1a+6AhEs8NMV+RVnMiw3kYS3vBDiCkpvZ454PXhksAidOEHrtPHu8xIOM/XeY+f68wZFbnrx2WU7
XizPta4edOSUCDOaL6iAuL/94arQZK/RBtpHx55PqNFfgpxo+qWRLJucvrHLv7DamtdNQ3Nr5OXB
s9sCtw0/fjMxSS1V+Q2r7c+SVd/Obz4b40zwp3KPbPBJyzbr3eRR7uTZCAs2UfN+Lg21JgggOmA+
icPG3/IhG2s5Yi03AKaVRv/YAlG6OiF53rExUHn63+BONSSXrbOllB6L3uE9ztkoJFutgk3AU/5U
kOs9MFNI6NXt2mLeFHDR5hDMaXkZ5rG63HHQNLuMYxzFR4u6LHaytetY9Z4+ztp5FRa/ITO2qKam
14T4LXRIbNNLab6ETkXQBuAxJjQl5u/l86d0AzZmzP5a2dVno2+LPUwHWqGsT3ZCEbiTyE9kurQ4
MLJbzxSUiGC052G4iKlZL0xTbOOQA606Ffgeu8Heo+yyaSoYZOoUDW5DUNrFsE08FDp6WPjnKVFi
vI/ySCU43kHPEOKjq32gVYt/cfo1WKq+NpxMTeeVO8Gkc9+HBlF4OH1PLB23toeBi1lSsgG7wKkA
xpWSgFwwXYCXRCXNjKBXi2AEIHIsX9RAOzNWbrFJMD6tww7cVugRF2hFe9qEAQdMzqQuTTSbXF4c
IU2d6feIuwrehZApJpVOfNpKYYbHoZdfgCbON22rJ9xDmnle+MmJHIeP1sd7jVl5A5QsPNhN8J4m
/YZ+mGeWmevDGNeQjx1SkAOErM2KYbuxThOX565ivOQxGf6FQLq+GFloPHcsd1Q5+f8bpnRB/YW1
x1M1pv0Wry3b1nleJTlo8ImkrFP+SQHWPoa8SyupKa1sVb5Lza5+QsXWSbqLAnPVyalRP4uoOuD7
oxtwC/MQhUFCiSXuBHBFG5V7lP+xvc+g5iLsZGyjbOY7zN+7bV5H5A4Td7E11Fs6NIAeSs6dwXKL
xx6YeVg5JyovG+dO0m/NPh9QKTMKSoQNzrnGslV+Y808vPmt81JycswFi6gkuMqpLx5NAg87D6G1
TGufNlNgG7UGnBs+6RlFJhaRC2aZ2HppK+EfQ7uNz2MHKj0YZpJ18wisNU9IpqAfk3vJde3adX2T
bfz0P5v0TIBCS5vrl1a0juIAS4Tv3XQ60zsEFQeoHoxzhx99/TGR6MAuMGWh2sJgRIIjBsHDwP4r
DD8ncQNshJTclWePTLxnkrZM148PvQ0mzQeu4nF8MeNS0fMHGFDW8FfDIKxWCu37czPZJaJgv0SY
UhEovXxxYgIizbDdfxQtkTU+4rk2dn6GVsDi0mmFN/dMjWBch6JJeN1efU6waiwzAdTbvkqPDv9q
+FZ+AWOFaVwZn1RJ/mWrkXwSi2neytonGJGjum3FYyrSaNPIX57RSmLB+zcZao9phk33VLvzFpvu
IjgN3TNj0jtxVMWJrIL60ljIG8lSO82JesN9hCOmJHND1WPw2AzxZ57/38u69Z9TTi72JbULr7kr
Dynw9TVTm+yFLDngB0B556RYxke+ta/Ym64gFzFDdnv5OZrbH2lD801VJE5WAhDA1vm4H1NEav4C
RfU6jKqtaHiOq3xr66neJGOZv8xmfqph6B5bg/jlduzY/wasWNOqdF4pgQ69Cz9n6PtgCzgquCad
Zj5jxXgRBpxavje/EByCi8NnbeC7/WFwXO/eJvmbrkivInzmpbbfG89UBEm45n1O6ouPjXJXWzH6
zRKZEiZNcZFz+6qIe91JjWa/F4M8C6t8NT0uZ1/ObDS7wMOWP38B8d1spfMFwK3ikTpUrGux18B5
sGjFKVD8Hmwgy8CTiRMjYa4pLbzIZcs6ki3tBYb8PVS81fg9xs9DHfwK0pl2kKnbxevJZeIo/VJU
1hPuBvCvRRURjseDhY+IdCbsp/feBrMdOxfuDnFNYqPbEHqb7shzrI8zQYzIry2Y7pH3NIJzXGND
JKQp9apdMk7E4SRgh9sJvgCIaQJTsnRdNdI49ZmrGcZxSvotFaYCp7kbg7r6WnWZd/YD4r8//ivP
TPai5poxZgGBqETJxvJxXc30EzbpfJ6cHrqcJi3pyj0yYwIEov4I/cK69sRTIVkc7tyH8Z5bfc1a
zMRx6HSvQfQNQhYcaxHYx8BjaEJPREwBE1aA5RNzap9aviPZANF9k3x2yvcJsCe7tpIheEDMcATY
9xx2EfgR4N/ncaBjNGrvkfaNISwrwFlP3RZGkX0tVLvLhiCZUEwZ3I2u6W5GnV+mSaSsbIjHi0m8
3etaNw9DnsuLKX5Zi5NhWWunCRW+n3YvQRvrZ2/4DLnojt+V1SbHyGaKvR991jL9jmdw+1q2zyMa
uTPDnLsxze9DV7RPodwywPc3jl0Pq3a2GDGK5NfIQbXRtfxWWOaLCpW/cmB57TajjV9qWqw4U4h+
qR3lg93EuzaLzD0kmofE6Z5tiwQcmo9t38GtQTDOvMnAxQKuPzIETt6OVqJ26MmN5gppHU0rcGNh
HMB3uKex4fZBW36mv4l523ColHa68wrSXDAW6aB/dNOkRQKQ8Er6/F2YImT3AHu8WCsxDztREIwO
jfatNSjNWb4TVZpM3PRxz/rAyHJm4jj1aEjirHozKmCUgh053kb8xY6/UkN9MfM0uEaRQny9/CoM
jQtiTP/YqhGTocxkf0Df8WUIvdchZErgSHLmVB2FrPb58vGrjy/G3Jin3jIO5LqFt7DIo8PYRu94
KlIT30kd3apgODZlPyFQWX6vW35vQLy6b22eE2xbEySn6DKH0sXXIanAbh9fAFGGuw49zv9+L5gn
8tNbNiSuPSY3rCbJjdJ/PobAgVIAqbf///sfvwK8qqgJtFrhwDdjg3FKV3nk9qjyQsQVHVpZ/+RB
zhFbY8uhhiSBG53tJulHc8ff767DvgMhxECYyE0CDsouNU++jw9/8rl7RFqjqc8OvZEmlF9FubHm
Wm8BYPpbMwb8Z3j4YEwLdR6y3v5CoDU0WP9JkQcKlB7PGWSxddAy72MWf895Z9cGh2DjZbe4YEIm
A/U20HmBC45fS7P6VQzxJzlEBzr/E/PklqXERPNcM8ppJ7nXMmb8ru2zIMd+k8sWb1YLWCNnPT28
F8VXpfpvguUfKXniMNR7S8C0wMUDOJe1GhwSDdbfnxgW09tRtS1RzVERPjXsUVPH7bDWLaEqTM5W
ZHY17oJcUug0DKBhkQNBIjW/QeNvVtFbJ7677IvopEiJGkZ3W9QmW5s+xPuUpDdpFd7a7hVEsy5b
WIAOHEP8gauxP9h2OT4AQiFmUH2dRXaaXHzgswDVEHnuY6YyVryVvjlzv6NtJVllpU1maxgaWUeD
LQiCCq/YMomOnO4xYCQOsYXs0QgGiHEYszH6LJ3KRbdCfZBQNMIbYo7XZhdsDnrRMHxdTIXmVDQL
+A1kD/a9JWrEa/g7zWzpCptDCgRpVZTfs94ZAFKANiNJrwUABuLJ3fI6nI0UKSSK6T7639PRJzm2
jJZCulQrX5BQhpWAsc2OrRX1cO6C6OkaWt/lp9DyfR6CV+q8eWX1zrNfuZt4jt9HAX9ouS80BIgk
Rk9oV+6POa4h4JMCv4+84SmrUrKhgkd2x/XaahEnmymRI0oHZ0u63AUhzZntTWvkNxMRns6Lx5rI
d1tGPBGBRW7k/PTT97Rz2ZpCPGBOh8eA2THU5lId8hCUkQyKvaqKdj0NDYjcrj3xp5+Hvm7WRkdI
YzIR14jZn77Lfo6s2FoJ1ZjbKkEtbpk24zT92SpT6IUD9AKj/um4JARpa2elJkDONj1ywjOMB/1e
FHwCBX7rfK6fLO3Uu3x2dl7AIkka7qPvDmwUQrdi/ksgdB9WW/rMdzHKe6eZPtpBsZEFOa+m0yK8
in+62LdJGOjIE2i8nQudqPORnLcBSP8Av43lFA8NAx6psKBkH2rt1HxjKfmV9zWuHiSsMRTuXFRl
61HOg+jEzrRla80zpmSMUhFhDWKFqt7g81k8C9suKFgNYMeN2uZAz1mwZSOpvK8Y2qfQ1eZiOJRG
CfZzSu6NWnrS1BHrCq75hgkaDxyrHCD9NPpZWcCvGoxXid1u+7hkb4hDvmhIAJ6BSYMX3ugB3iBd
OZSIkUdF6NaXUMcpUeEkT2MygZezzmtSCUgw28bIm7aJR3KOkT6WHm5WUmYB8hk+HlrWOtNi1Qr7
gl1ZwXzLF/LGOhRPoZjr1aBwRg2++b0lCS8WNaV9qjMWwoRBG9U7UnOJ8Zqh/aywrefBa+lbhyxn
lqIBLROhkjx3AlSI3uWl/SMPM7Yr0zeUTd9STjSMDzUeDAQ1WQNcmKjTt3pi5MMEA8C4/NQNeCHc
l7wT7W4udoHljQfXba9lzqoWcsJV2iReFaLcOEu9STZGe4xVD1ibIt70hhQnzJuGZwXOgVjhem6e
pwGIsyxQUpZ5eHJiPlQF98yGR0tj9xmy/HcUy4CTOIwLPW39eIj2pue/TCM+wuCrxUm0aVlH7bzR
fjIZ10cew2Xbo/ON0y9gtqJtWFk/qjL81HHXJT5WxSQdKdTL+S33859u31QE3p2D3juGlf6aK2Kt
ZtmzaiBAXktGp5HFMEKPmy5vSZg2+rto8og2PoiJ5TC/5wHkNSLrEY0k5YV56TvqgLew7IcjLv9f
/ez/hBIgtnVm7Abtmf+lWf9TnOa6kn+E7/o+dMHftOJ1mUsvyQAUdilRY5P3uVKkpqAZhZE/kDVl
yahgLGGRRoX/Is1IRk6Na0qjv+mAmG3tVDWIJVW0D6mO/q6dE0tGz7+Vc67rkJNgKUS+CNoXwf0/
lHN2QJR7xC7hlDSePOpl/KX8uN25kU2wTMw8P/OvUPviZaKVrXsvwhoRr3PFYtYQ1GXDTBxHk4tL
26FEtaan/3iBS8DD7y9Qubw8+HccheZv0j5cMgpsfrhAxRsgHqWmmigiTJ2xsceWh9G3gfkzBmwc
TbT/G3zJ0pLl7e8v4w+Nse26rmkKPkchPf/3mD6Bs9wIkR6eUNOwpJjTdRmrTZk7b6Wi6AQWyiMx
QkwC3Pw/5I2/AaAtD1mz7/HJeBJM+R+WB2J33Qp1sDrJZSXdsC5M4tjbOoOfYTnmJwZpMqCQKb3N
33/m39X+y3cWDucnV66JNddbDCH/uDaEVyYlOekOK6i4fkD2dWoHY+MHjThg9t5PQ86x1QCKnb1f
pTvrjWffp49qLyeGLjDiXzm8MVjAPfO3YsQpMnfnLAGG6EDrIRJbMW4mWfvvL/t3b8bysiWMMM+1
pM0l87s8dcoZ+fhUxifZaeYrBlbHRUFQsnTYpNLu71JANNb6gEDPnmW9hvqTXRDgahSg/bRDlZgM
VnkJU3buBvFJumumQ2rpx6qt2nNnVttOo99zpbFnb4yIfH7PB48g0gZyZs1qYpUjuLhUVoRWzlVr
RtEJ6onE2rOavlJ4i5e//8h/Xp2eg80XrR6WDJaMv31QZWHXJu+0OnXMjVcNN/DKlPWWOJgvjaQS
jDUDYOEmn7VKzd3fv/efpxvf2xW4DBW7TyTB/75IssAaUL+DTBOADgoQ4DtEmt22cjFpL2PTv3+3
P48rz4HE5zmO8n2Ord++m4JAU6OWBNBmGT+HsnpF4w3SgOl+KvJfYxX8/Pv3s5bj5d/Hj+f4tlw8
T1xWzAT+/eOldV4z+SidE+BcdxtjUKck3ouGIPWyW4Ydy4ogLhn7h8ZTVekCmZfkaVt6DAGX9Wit
XfsowwoCzKImq3y4NsTOgckmJ9WxdwtIYW5D5yFs6hM1tP8fx4f15wHqKYfjizfMJjr396MLzFAw
DUs4bZQY7pqZRbFPGn0XHQGso+uPByGML5JFmMIed0ZQBUUsx+uJ3YgVsYdChHTOhizGVWZPPusM
dfWM6pMVV+HLXLwGTj3v//6m/x+XM0x9Vru87Tzvf3/PfWuIzRk70YlRAwN+h22Hg3P7gALwKIJS
bIrF6MAoPMzN89+/tVied7993lzJxFwxgHZtwvr+/Xm7DG/53rl1Ghf3QF1AsIbH4zPzTc9Css0P
dD9dRetVKztp2XUtmlo9Qt1B49f/x9X+u+VuOcowyHAM26YDrvwjNvIfJzDAiUJGBEeeMlVzXi3q
oXnR/Ny5/qL9XL3SlXPDUR8aLrSvv78X7p+3to9Lx0FQ57Kw+fNYYdflmUW0hKuYX5kJVihH5PTF
8fa5zJ7I0pM36eSMQINlhWMmIVrkkCUJsepubB2CzBDfNTyDuSudh17i1QxxOeoKLANqhlCBS4hZ
XD6MtrjPESVGFdgnUubFOe3r/uQ4EHMsKDqtU6iFuzbT+LfiFoLDkcxZVhhGnF1ea55+ExjdmFSd
TWLnTz0ooQ6U9ZmlxHI0OGTGAILy1cGuUM2KCcqHiiykXw1luq8FzzJRvCVm+GQRtrZLfBaFgwgO
ITmDXCib2AXgCSlW7QmVqlZhBZ5c9tPbSEq2kaBKMvL0CVMeZIY4vTQ9STjoMVl2NnRUSWfOKxuq
xQXSIcF36b1rIkF3BhPm7x/Y//HA9k2MUCRSSIsG4uMw+8flUsR0jxPE91M4wFKbU2eP0uB7EjXe
Y9+aZ1ykZ53CHusSQSPTOO2qIACrGwPnSMwfy2VGsCGe6dbqoESJgTkBWkaWJcSyYMJ+dWZ8ujgU
rP944c6fd7xvupyylMdLmPrHlfiPFx4SWmwF1ICnD5mog8ZkNqZf+Fud73mu3zxjOmWZ415TMLNY
nzJ20kV3b324i3QP4gUJTU79xZkVm5cgi5cwIYl6UI9rlp3ymIYlc8XkU7hkPPZs+fYgtrEcVewa
GtZawv8ikwF5vTBy+yzBtq+xiIcnMVb3j8qqpe+/5P+PvfPqbR3LsvAvYoM5vDIoUNlyvC+EfQNz
zvz181G3MV24hZnCvA8KUMuqaluWyXPO3nutb10RK7AwWpPsZfJqK2e2fCAS4jYJzEKy5nsTIHqG
9hgzKWTJ3NV08JpxtjbCN1OpMKXksQJilWnZwule4RO+5JB57AY32K7s0Hlp8vjxv18V0t/tOpbI
Hs0qIincxPIfW5hIHMUykCvkZ+YOF390bo2u9pCz4S+yMsUOu3ymEcdIMC3V0s9qQyJ1DFFEalXh
tkn/YXWX/ral6gqfviphIWJtU/98P3XcMrhs5jVMUBv3BjQ2nKbeBPr3DIAN2f8t7QoyRyp0j5NI
avOCUr0wGLyR09we+1iK/uGk+/dVn7eEq0kRdYCtnKT++IjMRUaTTfPQl+FDIzPVCVsLGBgyb0gj
ifaMjLzO0MX5RL9/3utZh419kA9kdCrOP/y5/nbeX98LWuM1DZjDq/bHDpTjzsHQTlKJFuIP5oxQ
7Nuu3saMAW3gncSQyYQfhMw93U4XJNfoeW/CWF3ClGCIuc6vzPUD/j+96tZUuxSTcXLA7f/tH97o
33cnnQPFWpRgbqJA+LM0y5QonnDIj77QQGXEOynu81A8oo4lTYax444GLCg4NP+XYMUhWNu65Na2
4jw6CvGTsmBCGQ3tJQpXqCtkb7tpzPyYzXBaNxNC36eqnnJIYPK5s7rqzgqRk2CDzbgcK0/uWYbL
tIWXSdySt5TWR1B0P8UF+Wc5K8GGTMocnVVVWC5xKqi2E7h+D2F1VK/8NFNDWai3MEu7n2praHut
VkD2zNDLO7mG+YBZ6KBFtLZRpm3U3jQAfUAxGCSjIGCbZaXnlLpZQNm5fbLMF+7pgq7k6NMbDZA3
kvldqho8S4Wx8OOh6uZuM8ylun0UICUDPdSvSndccEviDilwq89IEAYPapX8Is0c55M0fMnl6iNr
KXHDOPMA6pI2EJi/GhE9yKAspkPv5RRGGoEefW9dHotoQtPwIJrDfa5hG5QL3gjBG1FaHWNJeGqB
627DCS0FrMpTWL0x8E/wHMAe15t596ik46D5NRUo2BOLjIKKnQCAcCidpSxmj8uDXatq0z+cOf5+
8WsSlT5+YwsE6N+K3bjAIYOaq/UBUlOtNc7jDF3BksUDvCF0hLnI/H+/+zWJ2x4/P0MKQ/nzvNmF
otwNUwT4P027jVCqp6wfrENCYMI+GfSYuHtl23UxXRpUWTlmnt96BQ127PF/v6nkPwoclWO6Ycrs
hJjBNPFv91SB9UOqG43sVqSDMEALUiMADAprJBmy3y32DXWvR8FJUHsI+vg1FpiBe600LEjdwiZq
RkZlMAXiuPjiIELjGN5IhdBxEnLOThaj/CW6KYz/IBjDHVxg72tp65XTJP/TSm/+2V5S+V0AyMBr
0BhPUaP+kVRMllsXE+qa+NFUQ+8XIslfck308zahr/34Gsui5D+epUBF2moG7mAEi5/A5qH1vT41
AyRPdmbmwLgU4XWa0sV/PMSc4pG4Txw8G1Cd6+uaUNI8pHVhh3W3+PKUMlDoup2CEI4hCCk9aYqB
4tLD768XhimJrvixlgg5LM/pv5+KKFOEkMYzznHFJ/5k9kCO/Xrkd8clSQBaS7ZUk6/okXwqYdAE
A7KlTMl3qpbuEqFirp2ogU9wyxCYFb82UBK7W5/OmIUYSPjF+vB4ZrUxBSU5hjziTuawqog3IkYw
yzTJvQOUgBq7DnfUotlu0tWtDCM9r6foXvdsWqxiKObq5xzki1YL7AKRvGyN6CXKyR8xauxszBLQ
iws6KMMmen44M3/br9ALYrmDlq1N+IH6mbFMlan1VYg/pa7xAyWvz4sacQBv4mmjYNOyxZbo0TxI
oaOjJZEZbjwl0iA9FxGMMrQsHpgWRgUZA1YJTMbBwhO0zVilnTk3zaNBfAO952BTERr0OJ7Bpbyq
SUgO6Mq3ztQu2q30tce7ZAZ+Kpi9Ez/axI5oFNq9S+XYtVKuBsoXJvNIhFwwhN1RUMr+CHYUfbAO
om+Q1cVpupUMXQzXIKjF5yQUrW2IdrhRreCO599J65WuCC2EfamtACiBJULtp54A92eXOkEwW6Yo
sPRR1/cPuw7blmCHI6MroRkQU3QF9nbSC1EnlTuuwdCeigjxqiIU22hqqBdaymlLI3K3bb/jnd11
0LSeR0hedkrWNh5QWvJzqeVHVC6r2okAjhTlWYiPYtshct3i3JLsmDxLgKBkrKWB/oxgTPYS1DXb
MscPma4JVwSiMf8JX+kRXbBa0YaS1J2ZRdJeztVdSLGPRn2RvS5o/DkeHUYfaVFL70WuvapF/m62
IcLSPsJXiit+L/fNRhgMbaeEEla+kNQ4EYt/FeHqawb5DeEsZ2fgj97YgM6DrTTyQ5O+ma68TbvT
scf/7lCKEG5Ns3kqa1TqGMmeHsbUeZXlTrX1LKPvYghDLxMqD8y0qb+UErzfQkgKAgKQVw1Z/IYS
tt4OJpfRw10MKrm7qgMTJiHW4+9N9CmGmIKtVlrz59D3zWImO0UCGU/mrgPfRlSsvsi3BWXM84hG
nMjsLEKcxJdZDRgvqiVWW1FHN0J3wehHRC2RMl2BUzMEGZJ2k8cmEPBaJGBKKHYK9HHmxZgXJwx/
HhjDCBd2oDyhF+DHL819ljMAqJrokbOD2Us3Mzth53VMEhKscq/OenWHzBASt1r3DE/gtSkLE9YC
ltduwHrrwu3NRCynCAiynRqWpP6N4br1ziFiWxEJZBMdaZZEezVhFWpFbohCIXK+UdLW7VCNuAMD
rJNOlvNoGpyfRpMN32BCbZUKCj2cBYcRBPHPCl7dAW1fdRTjeFWmYDjJEFYereJGpdIdafVmHg1I
Il2MRNmYpQqiUijDvTm0nDL1sH7mXAswv1BvnJiwrFjtqeh6CZwj/Kq0fsK4A/Wu6Vlj2nbJ3KGD
sBmo03jg9498vYCCJJqEyWnFfEVBRWo8lqthNOCoqpF5hVQpXSpupppy1gkRY/oxPvi1gTv6Qy0c
4Q+lJO9ApBLfy2qiJ1eMzymUSXbKeXa7KrwgIDbvafqdjYEJa6uYfpdT9VBJ1qGMbRMxL6B7TBZD
MCCEulqT1D7Tlpc2Yj0rThoVmT+BbMwnfyYyFGtJ95nNRbONc5JlwiolBRBZ0qEszaeWcCs+0s+o
D/cWPhk/hdZMKLVcbWLG2japXqGtNUP+kqcvfavArZLDQ4yafDcMlc+UMTkIGltcY8HrjYoKXaOh
cqysWFKehDTcVAL6jzUCsexEYzM1YrMN0uSmFrT6ujVlvqwK1RVEPGk9CvN9nBfiPpzzF7Z8Fio0
qnzaIo0+q+0xJKFvczgTW1iQpsElbi3ZhpCNp7Ak/odpalKhIlLN9lAhnSb9wNoKdcXdLGpnK1F+
paHuzgpxO+gCcElrk+bFqKaKkHk3wtmS+F2OyzUZKoX6LahniGC9Jm86U+PcnKUXVPf8GZJKJPFH
U5kAjzi/hG2YYRTALbacGUnSaBNhh0u4iVcYr+Dhism3wUKCYUaY66ERT3IvKmfKFrRq8GkuY6Pg
5EfWijZJJuOAnv126hq3NGTziICu98o1mwfplghimI++I/W3rNNprxFn4PTrt2YoHDsEQ2DaKweT
m2O6j6xCHgExKHLL5l7LYUKaUD8hnriqmgLCjKUyN9oCwlhZbMehG52l0TGcDCkWn6A3nToQJY9P
knRyQ8NLORNej3vs2MUjqrxlSj5F61VPz2rcGx86vI1WqzP8WqVqJ9M43FGpwbqnYwzOnzFLpH3m
ho6qMMmivSV0Xh0I6ikv1Jn8yuZKSflDjuudCfcZ5LSrcpSiMJp+IOfAfZi3N6hP0JZLSdupvXEm
KeYs0+O+yNDoZhVQaBZmR7kVrR1hDaKzKEhtQ+yJcMhGacsRzevjRd+1mCeIGyE/M1GpOiI1dvSZ
NkPXEqSWi/o+TwmwLGv1/hjL9J2SkkbakDOQFN8UEQVHN+jHrqgP6iq2nkIFmE16LBO12ctpzzg5
CDFaD52KMG+cdgo/Rcqr8aAX5TYOI+moDTpw2uxH3SXWOUAWpNDg2XZLc60nhYzzEKxiGSy9H0uB
Gy2HYraqM/oyJMVqJeyZPAN5EQmiS/k4YiANtIIgCMzJU2mZ0UnDPiHNknmsG901F0Vzm2D8fDjL
OyJqzBoWe7O0x9rsTFuzIMhYXec8hiFdpQh2P6RuXQNhnJC2egSTihw4LNljno+mlVwEYPiRa+bS
raI7kvTfRW1DqsRNbQJrH6MpsaOggoMnYrhXIcnaeoX1fVwtjDhE8Qk3CoO66Atp8bSrOuWKorVw
5wT6baD3gU+Rh04ea7QjrcF3AfbMLdHTn3GgKCdtISwVv/xeFjNoyiP5HIoJwTDHvGDg9YnFojs0
hn631sQDNRH8IIe8rZdUoGk13gulFQ+9GroMUWenm9WCZnG7k7D9yhzNn+jtPeezLB6yBb3KGJBr
G2ca4+1h8GZDic7ISTbjgr0ZQIlxlPoO48k4xD79R4JeOlZf2oI5BbN21YX4lWW88UeaR5eFzVhB
3ronGYwFpEvP/aJZF1oneoyAMmYiiMCSsV/dDt/o/lU3/fYAnISpMV0f51BE0+R0K0QURqbCMo6k
W6i7xhO4812hWYhhNcitbXouzoWEC7Xr94g8WjdUzOEmWONenELx1PVCixJegzKk6em2iIxLIqrN
VsgzTDMLwjuYBQhV2vjLGNJlP409jlUrf2qklA0tF+5iqFbbRCHDz1ATxCfaiBk8DvbWVFdPxQIo
QRL0decMd0HFz5qG9G1Q2nudT6+6NAZPdIvQQ1WpfBkwWdMeAjAzJy1iPjJEdm1K1YK3CWvesBzi
Vlwucg94oMlH4dusZBecSL0uGL+CKOG3bcRP6mHBbeTuGJNDmNQLXdAulfZNCgFfVLk2gLdBvRX2
bYXzaNDb8ajgD93ptfkFHUDGOXaoO6ZkJHvnfloSGadqloJxA7rTbxFwC5wA8SjjVMxFtk4suQ/H
56XWZKJBq+KGGrvcx5E5MQrob6aSG58jN5i1YAvqs7YgQ10VnypSvhpWk30Mrt+epj7BoB6sewal
1pRHfqK+67XAebAg3dOu2koimBtcWFvV8T7K52tYLwR0qkvwDgDZjiadiIpkuIaDyj2XtMrZWNiV
G6TfcxzJ10BRL5Y24QEZlewINRVqR2Y9mwoeR+R9p75WQerPzU1rq/Y2DCgih2qBvEv98LhuRzTh
ztjAcGnBPW97Q5meprGRzkmvWK/sPpanzejhMfps5gogwYA+1gXjS/bqOO8XgTqPCvtVtUb1IOQi
BktRLrb8Zd6mptCY0bHaBgmgfQt1aNHk4W1FylQN4vgZcjyAJmW6A/xmDUmHnZ5h7KZtaN4z8yNY
NAAoknUfwa/85opwWzcw0mO29XVc0MvYnrjaMC+WAWNE8h2iVq28hCQ6m8YZmqti2udixz7ZqCBq
hmECBzB4Zc95IKsVABdZuhDNNUI3yErCNOFcwIeQESBVxS9aGZbHVEV22ibvHUGe5r0o4YoIJk3Z
JIj0Tgq0QMQ86SFn2LTvjO4oT1HtTwxZTK258u0Q/yYzEuaU0OXOQqoxiZ0AQ3qGoh2I94IZwGGm
If1oby1t9L0YmOFaOF/tvA+SIxZrlmZZf2YE/zwW87kRcHWpnODmok1wPGoYRduIVOcGr6e0FTLS
dLqVZdQm2is5zSTPtVnrBaurCat+e6lqQqmL0MJnJZkHFpJhi7/aBHeKqjPu20+56xWQZKQGTRnK
HTCJ6xpWzMKLiHw51KgM9FkkvUY+MyybPjINC8q8ybNM52g7eXowIm8PyQfDjtGex65LfakL/Jwk
h4NZp19hVwvbLJxwdKhMwUqFedgDkdShn/WQbUU2CRBOTAvqDBNnU2htcyONC7lEAsA1smaO2uiy
zHgAs5/j/ZSZu+jxlLkAUrrDEHaKn8caDbNS632Ow/FRyw9VAI19AjO/wQQA+JFRCRJwMCc6Q1Yt
4jMsUFE59C2wm03jvjcafRcH0zlEcLkDYvzLaGbtlIvmcTbxRbQqnhTiMsZdhCzTFQXlm4ri2NOp
KCiahsUZ+Px2RvM6miwNssK23o/j0wMExdlI5Ma3bAky2wMzgdRcOgczWMo6ak6C1j/XqBadtiPS
oCImkII97r0hlLITLeRgJD1u1Cb4nMh6KxBgPco6D8VvClVLbw5GIl+k0WyfqM+5PFeDbB6TCJX7
ZmqpF3y5h7LPJkS3anilf+8OiVV7RhiKbmcgq5yFqD42ddU7WVNfpKqf3/oNmnK7EsPm0iJEV3Gt
GcPSno1eO4RDxF8ePMQm0MpvY8N/+LAeauNSuFNfXFKsQq4Uor6scVXYqdm91r3yPGBDxmY0AztR
yQUIwITBIHJY+b9yIcKDlsn1aeRn7q1RexVK6xtnFbtWzWyLrZZjLk2NbdYUGGiy5FS3RKysVWZT
zL8bpVmlK/vCkDatxOh10di7xLVraQ3ZuZYjDrx9dg+UnxIwLuzh9cyxStuJdSm/mcEnFMWvcMIz
oxpj4EUyURKZRNk/yYrpYbOU3KDtwg3Otl2IOyZdyIsA1U/mlhWdcA7+UHsOcgDO0QpLtQbeF0cQ
gmncavJzqtASk6Re/7E4OhlcixKeyqig2jGlZyvT7TbUP5RBGy5ynO0b0cgOSZ0/hQ2Fl6qocF+C
6TbOqoACC9Z9lxIB2MaVuY87+dCSDO61o6J9DlKskRKr7fW0UC7Uokcu+VJvpz3qBNkVYjzGjxNc
yeoqxUwvYlTH/EoWgjYgjMZQoCnpwu0iGr8iiX4UrkyM3j2ygHHmXm1RrEYG9Ws5suxYrfLecq3b
UTh3e2UZJpxVQuFZ4uyxTBBj0Y0HeWYEOkj1+TcIchWQAX+a3CQQyYhS6EpMiQrSGpjxJpi5Noce
nXFBeiBHLQInkrulr/bKFuEgal9i0FTBRf9WOQqpz5ycAx3DTHLCNTbaYbAUoHewCC3L9NPQgfMt
YmLREZyi1Su4LujtjyqJmx0sEaznw/IlbOHy4PixzqPcj74+yqMzKQT4PfBdUAVgJ03I9kOZrKJR
pln7EE0yKE59nealnWoAXbRw2qoGWNqAss4sqnarjhy7rYxyii1IH9DzFhjL7W5IPTksC3/o0s++
0+MTR/nabnSFvYtz0z4qu9vYWcpeaQ22lFl8NE3p5K2vic18lHIpdBWtGDbhOHyMatNtRoLEnTTV
6X0aRuNZ5kihN60WlW5c4/pawgvWHb/vIEmU5bBpqLZqBV8Y1yQ2VKB2U5aP73or72OSdQZDPGOi
FbWp2hcTI7MZ4BDQFQe46XRF4gkevWFSSsrr1MvKPmCR7U29PSyieFsAEZ/HBkBIDx/ak8eRe4dC
1FyLnawLvpoRaoLZ9FzNNZANU2tJR7dGoi9AfzmLqW/J/00OIt48yqgROT3YYeYnyr7CHmQvEDN2
wYKxSgrqb/w7zC9y73VxLB3bsT7L46TvhRkDOL30q+WXFwdii063qKI7hdNln6Ri67ZSZbqy3t6r
TG6fsiZR97na0UoU8mtz1kdNvWnpmslSfhfNzPSqQa23JuIEGhVmv6HjKz3XbFV7oPNT2ZTXNbQX
2BxuvoANAYP5Hknz/LQmR+jpbK76jfgEqL42tYPeZ5LL8nE19BlcwFgTF5ywRBMUpR85iQ7zhR6y
qzQwPBJopzc0qwzpan22NX1suRvT+aLgcsM4TNw7PkjlJpgstqrcmrsAyIxT9TgaqZU1RhHrlVtD
hcHq2xMr2QHo0oqQQXirOiVbLj7sMfLySTY2qdSzrwky7Wor1j/G+QeBrZDrqoASU56yM9Ejn4FV
fOs1miZz9tzmsvwiA2J+bG1gPaqDrA0/qPnJVi3wkCiofy/sVq6qy8WxBVSyId1Ltmlrw1QI1adG
07yFhfNeshjNkelrHJo20aR+VfUcv6I3eDclkqUNq/mp0e8M0xezMJVjTyDnSWVBltCUHeWe8YFJ
u2WnFcvPMS4jrA1kNqLiVl+D4IOK6DmnY/RUhoRbxFF66YiIZZIRz5slijCYjjFZhCF41oJ2ukCq
7b2pRG6fbtbweNe9HQSjBvKOnlREnPINj9erzBHopFRHQY7FLQEDRe/PUUq2Vl0TaNS3bp029Ye5
WhGCsZoudV2Kt1Eq3vHTVde5bH8VK9JbHpNsm46C8bbMBEGxLgnncsb7kY6LupEpvXZtT15AqQjt
OZyuPRQkMl+ywFWMBFEwLTYHAglrlb6CCrSuTo8N6mk/iBcagLPsL1hk8PMgkyW5WqXRZRHHFcnF
fUymt6AkM57U8fYYSONBWVsj+kxmyYDn181LYrfQ0c1nmaXMFSYCEax+fknJX7wOM9/YVnlrdT1y
2s06htB9PdwjLJs70sm4OdYviYDp76K1V/WMMD9iV0qjlF5COOSGTDRXw3SFFB5yp5tS6l6MOt9z
8HcHHbe77QV4lbkeIdSAihQ+pWr+GIGevEYWNnDTIriErKCsS4/5gozMIqPN6KBPUcWbencoox74
MD8bB8gj75Vs9HwGXweJf/vEPz9/Xgd7sPG/8w/7tYfWcgsv5ECO0NV8zt70H3SD5cpuR3tUMPhD
cmFs5HacIGKXcFssOp7FKgwdYN6BN26Oo3mJxzs69gpWceOimt2qruedvfPHGWeZ/WnakhPYkzd5
5JP59T6+xtfh1XxXfoG94dRLSh6u5BWqSgHGGvBUE1CnMfrw0nxjfhF2XezEfXYg/PQqP7cfDaJ1
fCZ4ogzYTw6N66B1cYIJ3aYft/Tyca+iBMFBIp5JtJ4drYqeox6YPEC0NZhwBjJvVjtAiMM2SHoV
K35jOYkyC3tiu8/Y7sqz2UcfY5lP3Kg6MTuZ8pVyELA5zgqgQVNjFxblMUuHNcUMGEA/CeWJ1Kn4
2o/i6xIWm3YcsjeeJCiTypAzZpy90Ul2tAYJQqpFNd5yVX1TSH6PloTjJuEpCoaPgjdxf2s8ogPh
sG6u3ejiyPSvKeCq4H41brgp62rUXa2da//xUKtV7dfgPn9/aUQJfcQK1w+Zj41vQG0j6qtt/MeX
j2dpi1qhz/OjxDjNZ/J1FKJjTud2U8tT6VuVXjIv59kfXzZMR3aLNrgJ8V5+mRuQPKKw5lFiXraZ
MvPp8W+WgIDIWGvoEEt54QeJcjQYEG4e/zIoh8Kv15Dj9R2Moyz85fWqIAJUxYNTjFLuPx7CJMi5
uXn4z2uPZ2Bt1mWfPRtyPzskP5PwYwPcY1AvzuOta3FFXclM1wmlChtOX/lBS5LA3GVNexArmewe
8G6Lpv37u7dr8szju//xWlIDcCIzq3GYk74sRR1tGkPGyNRGceeyoUGEWkN2qHwKv8XWmRXJskXH
KLP0yKQRaAyq5Uz868PjtdBoyGSl1yisn/rjgXksvdPYSnmc9AncjYBEQhFZ9QeNCB/OQaWfrj9o
ZLz/Wzv4/2T/fyD7S6qxKv3+Z7L//sdnVP4V6//v/8e/sf6SJP0LsSj/SAgvdew//431RwTzL1lB
s6EyHmG09R+ov/UvygqkmrSOLRwpEjrO/0D9kexY+irz0Czcicr/BepvSH9qWcX1W2AAR4+nECD7
N1FOygmSc0ygn6U5GXYpgsCRIIN9z/wanUCcAQDJIrnzHw9V3A0bpuVPNC1bJBdxK3NS4unjgaYd
FiUMTg5N5GbtJIM9EqLWn9aHx5fllJBWR+YP5nw53ikELvmPhx4wiR/jOvj95e/XgIKxcDeAU0No
CqAUa58KFvn++iC3Ey+qJAZinwxq5/ealRgg7h9Pg3qNzhgMw1HLt6WmZIsEugs1DOCDoZk7vYyu
gWpN7Fv1eYIYsbUoA20Ug8QXGRXfRrXiyofEOjI5y09Ri6cP2YEtWWDPlQ6/Ou070a4sCIVz+mUV
ROVlBYLqSFc5AxFR6wuDJLF2tldB46Wm42ykCgajhJD+8hzi7RYM3lOYmC8oQvYGII+4Fmmtywu7
Qauxra7rw7RYJEA9niJg5eljwVAkUMKxAKd4fZ+PFeLxjKmysafDXmfh4j8esEziFhzjyzS05Q6Q
8e6xeNI5ZPoW+nUYEBIrDx79gwFF9d7sPpM4haw92GLXktJWjQ52+grP+2jz+Ux7NVTveR7Xbtrl
f4kgozer0ljAmQNhsvD/88AMufzLlzQBC98txuQ2mVK/SUOZhWt9oK9Z/X5mLMG/X5PRPu0ylRPM
umk83vnjwVi/fLwGl9qWp1zVoRBna9zlmouWIHsP0y2IgOwOmweZCsVbSCJy4tQ3hSm7i6G1fpG1
u5E604+GSR3SQAt3LeGCUMDtQdggH2cotoHH7qyeEsecP5E41QJjSERq/RPPLHJUMZtCfbYX2W11
MuAuHUb1kZQ4/dASCSydai759/QXExYbBP4pir1E8xQoZul+iFx4jjR68ffe1epHSemfcgYhgoIJ
99o5p4bofHhdWJ4gXjgoOPrcxtK+m4f98iW+cMDqWfvxwT6JqCk4meKdFxmJHnRxnyLlYd5M56Nx
ORUb6pG0xoGrsPD0nwzdkQXUtlzTY6Lbb7NZFffiriQb/VXHqEzDDG7/QmKgQye9n4iM8rNxm5An
vHTUaDvgSaAEmA5gDawNBxJDZX1VPwjE4uO7DM/xTX8VCPcMve7Y3TlO80kYbtjaS79VqWoZ/ckn
CsMAItuhvFWp0z7xevWBfd37hDVvE5p8zhnXcl7/6LH1l7hj6NHDgHURVOEaFrHJO0iaVB9xxDRs
5/hKkVuQvfGTifrYfAcKDzCAn4mGqiTKllrWSbunNbZhRoGPjcvOLUf8rNY6x64zrz1P0bZR6XuR
GuDTUO+flOlAiOaL8pbTNSKmmHkFNK/QbW/0k0JkJffAX/ZD45E0CvsKwYDOvflUmbuqtNE9xRl9
HHcUveyuHwvkaW/Fl/FSvNINuCQjZAzP6A8kgmMoM3Yzk4W1vmCGsy2xZhguSIh2+I4fxaLu28an
DA4+fCg3ByNlueazchQYojj8Mly26qf6c3rGURoedL/ad3uT3iwYItkdZDf7UbabkNsh2CbfabrQ
gYrRFp1khZVip76mh5E4FXQdt7S8D8f6dbrK35hkNe/Narh2uNiGo1md+aP2v/TMR/hlcFqnEYi1
PNvIpPrBUDUOXWWbuhN+aw5evMewVj7T/kOGjDTIdLE4SblHBsRNRST5y/LxuwIg2JitZzi0lH5Z
36Nn5dD+VH+QYP8Z/7BurDszRfk99LCGr4qr5YXQM8oweXTpw1XXVkFr4EhvTM9rx/JJYsY1CV5F
vdAp2Q+XmZxVtoM1Idmm6/+ZQ6QmQIDrId8AaYIc0mJKtiv3x3CC8zecKjq8b4TPENuMhvmEH9uT
AfhBpCXfxg7eoWclXka31tHB8R86t3mmjcGUz2LNcDRrZxJjsplfxcUrOlAwOAQ/WDuCmTkMp7cf
hK9nJJdEHk+ao8gg+BOmBgw7bim2XL4dKR/APJoPgBTKLvlBU1KnZWmnu/IJZT6fefu5PDMP+yp/
WiyhtgAfFrc6UXUsUQA23ucX7RhCn+U22IYeVpsNQ7Z5cLSX+IPSClDMltVy/AajZdlX16TbSYNN
+AR/S8BidDtEcV89B74UEK+3y67C9xp5C1GEgsefnnuveKbDwQ+UMYKgxjv2rwFT1sYVZyL4CNPb
mPwedLagvWa2AEK1d+R0V7DRse5gtnpOuCgbNxS88NOkZGBA0HhRaZNeIUJDDzz9xu19y0/JV0TC
8vfwicmKdjHI5l2Un6SYQzO2I4Jup/dyeEnqUyptQXbSykOgW8IQcxLSxYWjIXxrZ2Jvpw2+hua7
dO/eg5MlrYiMFEIsJLDXkXQf4Ls6srt1vGSn6qbMt530Ole0gG/tdDHEXxFp65lLa53FI869QD3A
BAHLDAGPoD+F5Irb9A6ZwIwcfm3jvtyD4Zvc/iQ93Obupd9Oe0nhFqrAeFmgBcGP5Ve+hwrtQpw8
uiYsFgZjB1S1nU2YIuK51uIv42bBt2h4UwcX+XhAFPCvbM8/gz1tgsnjF2P9JwZ9o/vR93B2JPtZ
8NRbmL2n6kk+U/THnbOcxr0TvDf+Oq5g6ztAU4SBQhjBFH6n30EXhaAgUCIxsw8+WkLbxY1celJ0
LZuDEHtSdxpG5K6EqTnt7MaErZanFJD/hTcr9Xu4MCBe7Je62E/lJmEZY9IFVQgpUXVIPywfge+T
fgDzfVYuyyV4MX2u6NwmUerdQEbDEpNKi80E9Z23wHSDAZ4Qu5G0KZRzBRk8SzzcYkN8LuS7DAVW
8yXa9U+ZNz6T7+sqG7gq2V4qUH15REfE3TllbqSeZjCWByJuN6+EQ/IX1H5I0Xc1gtywmwRbUeyS
aMKGRgPHL/wooWgv8UF/skYQJAfUIvVXR/dFWNkSHCJ3k+ak5S5JtuTYmLRF6u2YPDPM7rWTNNAE
dE10gIHDfy9XAGdvBclIPfYQGIw2sgKvelm/FZjuS0Tvl9Otbe2rn2uawotwpcUqIepl69Ud/kqQ
bJOfcXqTE4enEXjaedut+JbDKjSsPa136axg3AGWTep6ohys9BWeEwKzsrBD1Kzf1bfqZH3kpl3c
eHVGuXaIDpNwNjlpOOZbTeaHVz1BuFzs+ThtzS/1rXTFY/Y0E/28LqfdL8FwGzTte33TIJR1h63s
WlvFK751N2E73BYvvArw6Pfthd7ZR7276aFd/Gy+Tedu8UymsA7/CzxsB72lRPnqJmBa3fRdZOT4
3BARLDkmYC8bJMdMN0Ww4/tQEtvhyhxXLWqFfUGLK31VrjU28dAhMqZIXVJTm634ZX2Ib337Noxe
84LkZ7jlG9zwMDUOnJV4F/9F13nttq5tSfSLCDCTemVUjpZk60Vw2sw58+t7yKeBfmrg4mBfB1ki
udaas6pmFR51ljb5nQ7NYaXrFG8wG+neJj1N9+FeX7n+/LGo25QnCLN6z8HRj65drJq34Y2pbp7Y
0plLrx3xAdjna+MmXedfGEAlWmb5br7Wa9qAgTEh1qDsBt/dsfxUIRg4Wi0mSaPGEdHlIdZKluG5
WwUX4c344cFhvvkqtvdFZGtAvL40Um3bNBG6eDfnS0tRwjv5lOhnbikvVhJ1saz7M84fWuETBVFt
DJQdSKsT79lb2xpEzhJ7dngcLR/xCYy7wrSkc9NlJ2Ii5YrJmTSQrvfxImkybyDHQPeUzxTgTLGk
T7epDsUP5zQMOAJC5YawAJTyB0Mpv9137apnRAdvIMZ1D+0Vvw/CPt9NLxI9stjxH0MR25CeiDnD
7GVY92Fjd67P+BJLiBbOiAEXmJl8IIkg6dzcVEec43GyrS7JNx8eLnw48AewgQtSe4HV+FHGVX90
yTQjC6w39ljs4fsJpdgcmEnlR7HZKqVlfoaySA2gTtcUHR74+IGK47nHZPvOO+omQhoYqAkOON71
mI62SKGdxT+N8lxY81lK9ZQMfh1djPJrzJbdT5UTZ/f+AnSgb1bT7FFNSIeB0Q8/Yxh5O8B7Onmr
UHOGJuRNrSBRoi0DtH+5UisD+FvZreJCMtd//zHCfLEWCE5HmY2fT9qve2Db9dx1//uvv6/9/SdQ
+S6zp1QYRMMieS+aTdnhtNFiClo3MsgybpxU+7TL6/APxHr9a5DA5P6+lgkC7yt+fSdVm9hP0n4z
LsRIdP++jZajzVEd/j+/rZZl58CuUEdqSyNGOZkI71Ud9K6cv7jKpigZpgeO6l5/UDZpO6FQ9wmK
fj+TpnWOKx4ZDhOBSnm9XuSIMdAs8E+lpM+f4NdsfPTYbkmYKu7Bb/EbyRucysUdLRo8ON7YeN8R
PV77Gf7fWL1iJtuQL4Sy1qJspksZfs1VvqlRI656Y/2SF33p+Cpt6XhiwpH3eDwx3Ch+YNdIrLyx
LWSPwVMT3/B1sutRAI4EhXgL3edFVX3f7XoL9/SLflF2+LwVKI5MTwNAFnE9d7Pf/D4dQXapRdFS
8zeoP+9maD23UIa77kP+oEGaN3z6fewgoSataqlbGFzCtXrqR7erHnSdAWNVePTNzkuparrUY2Vu
9fcKi86PYC0epYd+ab8E4sp+ccHgQqsfMBsDnlQO934iIUBzEbTIv/1PfKRJLdOz9oWG/4R9D6xT
Ep61Pb6L41fu5SsKDwk6ZNtuEZrNrMJ/gmy378ly+g096RFT930YJ9XRuXSmNe3jH4piOr2BaKeP
5rd4QMQRmILjDFa/EsIap/qluAz5NTIBpP7VTMm3+tI/HQZqw9Ip2F23ypfM+XdqfO5ISz28y5gf
o4oNPW53iVXbcSLqeamd2nWwGzDF3U8YaBAiZWAuxZlmiT8DkVSxhcpBPbTxciTekUlitjzsYd0p
9/glXmo+V07zzkgL/quF08p4qZZkOdn4PA5esOWpJAY5ZxT71VP1d5y5YO/7u+B+jzbJgH60JXLJ
jmyksKsZu/Hd0wNcb7xorSxrnOfo6v32S+YW/PCqFbmTk50vW4h+e/HFILlA1p6b8ftLvnAWzjCK
CWlaFsBXIpzpn5UNOIq0kdhYLvEhUCH+CeR2CpK8EUN8NAjLz+Jg86wYGX+kXKb3+kmHT02F7ZjF
/EbKQX5Fegw7ug42qhuc8icyXmr46hxSGiIqwJIB3zXUoIOt+KgP2GwxVFzBWI7L7hofyGE27tUa
H/vRTw/FI7wklYVR3PRj2MqJfHQjtoNry+TPgMmntXD7r7FB1GmF94nAnaMeufLPS1JGR4XkkCdY
RbNoocN6XuQVWuE7d6PyF155eAIIfWCplFxLyc2IKCdFnCJwGT3U0kMGYSWvwSEPEYp0pjg/lZmL
6Rm3vSywBcA23n4uE6LgNCtPllgA8I+28YhZ1tVzB/zEwZnZAGaCdOo6+3kpQjf+NHa0A5n5b1SR
QOy0mlxia/FN8Ud7qvvl6gWWSQzQkyLjkvgLf/5CDMAIIpuG7J+Z+f2WPhLlxfCYt8/+M3xaoWoz
aY6/nir5emUXlKUcpY3XfTIbvzQyxoXgo9ZgI/i0P4NLnr5pd0+8oSw5RMBMI0XMkrRNNLFDYBOK
gewPBbtyzz9wzw5mv0scBPdz5Y5fjBRLm4lxZ/AWBlMfr6foYf6CIuBNdeHBwGeXZQgAxA3vTqAC
wjvNt/bFQxK+z2SDkTv2IEVF+2qmE2bgIfoLAIn37pctLvwoK0fHtDWlVtv0x2YvyNRUTn8v5SXu
/gLCKAtwYqWf4ItAueIjFtASRAKBMkS9kKR6T4iHMiwc8MTftHabB16RHRdt2MVcBY7vAAWabf5r
wL9SzyBl/mGuGSNRM18A9gmi9bBb0EwbTvP1REXBo77D7yS7zU7nxwejZXrJmu/ZY3GetH2WuEPn
SBKjbKc0eXuyM92Dwg4Tu6/9YNg14wtmYQvV4/3IwG8LOBRsn4InX0TY6Ng6F2x6NA6ADuAEFRjq
dr73x2LdL58XxlG4naSUnYC1kIO43N36J0EFgpz4YmgcnLtZWSqml00+wtWXn4RuKU5zlV26F5A0
lMzWdM1OuL5Vu3K4gXpxEj21Y7igVHA5cuovwzX2IGjRRrmzdlvRmnblQT9OxwLj0xDBrQ3xT7GA
AG+teIrD0/R6uVNUMp/tVMNqur52CmxvLtx5lpxw73apeYpiKG/WO4vxi1Ojmfw4ZruRbJw2i2RT
XJPdcDQeKmaCdho44u+oLjuWXLIRvjqED4onhsspXGeYfYKERt5oIF2yxsURdpRlyN4FjlgIv3/X
mxujuiLm4bZofjgw12Hr47GroWewnn55aEoPe0ACath88Ek0KEKKZVag2XQlmk8MAatpLU4+EJb5
y1FrEuExIdN81+MNJxS7KA9WNOxwPiAntH0bzvJvy22+sNx03c4GF0gc7C4WHFlGXOcwgc8fVFVH
gjPkfGWhwF9OVrgvVhhjwnw1JHpGVv6JP1EJE/BOrmT2Pj2GHSuNDRtPkLjjVXEJ3KXxVdQ2aMMR
mK0Up0Q7gntSXqzoULlWgnKlWhgMd16yagX0l6SLnfvXRq/Q3/Leud7qpRmWrAvMXNMWdFJ5aOQR
5k6KbnFeVRjVmH6FC1926HgafyKX9pi5X5zroa1dXXrTUYbVy0nj3HPrzhYHhx3k8vrM7Cxk2nHv
dshYRyvk/yy1r5Q6RX3d8Ge/wyg+MI4JNvItjwJdJcc2kpbcInsoetlc43rvRrr9elBweFjgH3wi
a6JpONaGHccGWs2IPvmJBM9b7Nl+rcHVbz27FjWUvEkXHutu+JWay8L0mp7uci9eORQBBTu6pJ/i
1ASrwo+9SDtyU5S7eg1OwVX9wZjG2PebHrbzPlqNTdUWLBcH6YX9OtJ3fAw2DN30BUMpPmtU5YAt
rcIHF0G8Jl5JDEINjQVSex9+X/luGIVDDtlEYS7OBI/UB+lreg0KW/PXyKWgnDu1bxqa5ttEbKmD
Vf3zxGwusb4oGOgWixXDjN5wbq76OvtMzqKrPwjq00OP5r7+A/S7YSXdNW/4t8CMhYhRDyG/pzC8
O36XxbLxg6X5yfar8lheOSQRoYgXLuyze63d5pdanNjGli6uhBnYCeTkWcma4cO1uSvfJckK/ukG
3bY3m9cWSUisIP/yQWwS7qH9XCcAYXxJfQGrIpBlB6aT7en5H1DVrBX5V2bCrcRawhmu+FDcMlYA
Bd7AwUeq5VJiHnqTy5b+L2QHxhaCl8FF0AUHBsdc5BbWSlv5H7suOaiQw8Ih2PCUtZf8R3XJ+yKd
YeRJsMrtdGoN9/mLZyg7uF7i5EIMwnqG/Bh+FWdax8fqTNKIW3/zJp+V17RbwNKyPHCTq/VzpVK6
+Vqyk2nbH+at2uNoiCVQ6pGsRGiBQqTIE1Cn+8exjJde+iZfKb20TUJTsk630kGbj9Nk813RVhyK
c5JP6KqWsuSlEGSFM2qvMuMpbVAmhSV9j9eigiE9lFvwtfhicTJU3t9fuak/MrlphmU1u+HG4PeB
1dtcx/sUOywoh8v380jfcMm7NFc2xRj8BPzmLaJMcOWV+jF/Le4M5qDsCezswbmkqQfMe8OJ2SCb
8v+5VZinc0J9Y35TnaBYzokzjVfhOaN8eNNOJYDOJZF5yxaW5PpWfmPMOb33y+6X0SyaskOyG0/i
u4aAdMW0HaEAGxVTlifciVUQO4tZDq7XFPur0l3sgmNFUbMcXfVQ5FTgmhvfZE9xWTvbyFWWCy8/
LjbjcjwP75Jvbmu2JJql/dS+Kof2ACQOURF63A0mLoknZbCUoh3pzZdGeXJhj2xe+4aVfmHJPPVL
yvdAoH0CczYrNLk2DQlD00bp1pXPE67mNvJyf8GsjzW8MXtGMy22LqA+k7jm7JFKI3d2MW4mrxbc
ZOFn5gp7WfPSdVa+MRVLJ+1FsBIFMbWDjZR8mG0TZeZ6Uq4lG2sCFgXasO4okXFslVwKROSE39K6
XreP4a1vSMV05PfR1omPeVXMHeohmsMDXR+F6RnjV+mhufqquNLxbSAEVjQWxhV55mKX7stwlTJi
gLSINYKZ1ocI0sqmHywLmlxclD+fy+F9/Md4HG6rwq56f8mHvtvbU0ZrvUxPVcvQhpWQgnMzN+IX
wJXWu+pdWNeSH57H21C7WusBXRQ/MRUS7wo0X6chI/5XWeuzFyOOjyAAADe54S4qp+5lzUoYDLIq
jHNteYt0CZt9Y3xgbS1uwX2myzRvFdfwzUv1jm4QjXNFMW5MLsYrFTDJWU0ePZ8IS4d3VFfY3S2w
WebRAZvfgqR/Lxk9BRE6c9uqp4VWH+DNQhRmSs4ERM42ssSkV/hhfu6fcoP0eAZuFvgaFJu0jI7K
vJNSp+GxILDFrsxr0/ll4808+bTBeB7GSzSYBvMkiSP46nJIbDG3UqbhoFZ987tE6xW8M/4gqjj8
uir2amRL1SThWuNZIjWUqVuqWoJOW1q86ZDuW/0FShVH85uUD36YvgAhqJG6yY5dO6Xbod/7mTwc
izy4xWO1DzYk7WFX45XrjMVDqcxBEuw0l4Tgz+6mfbXbuLeyzAk+SVwiB5jtN/lXTFb2r/0wyZXC
izmifWjWZErv4FiDf8pb7C/emjUT/DT800PFv5+7Z8/RixsNbVKHNNNjpfWr5PwUMFcjhffFcb5S
zkiimPe8Ytitx/cn7jQys14sJhTylCS+8GQ2YV0gk1W3KnDPbCN/Tntbmj2Izeh1Zl2lL5EUURN1
pw9pqQQ+g+pD5gimPzfvarKqZkg3G5qoRnHImIsvv+oIOFFkz2imuddnlaKc0Fc4unelX8OaZoFX
jE4j4CduNaNjflIcP/eoamsioVYkz5FNihW5DfXNAvjOPzKwNYGp13W+OGn4tac3bVlfiGidTAoY
K/7GVfd1ZDnJMvtkBCyorVR0yJCs0wMEB2NFsQL7uaRxqdwna3Efe6hLxV3wQFBYUN27Mh5zS+4e
FXByYsR2JnESvgJ/z5PscnGYywkzj+PM7XYhWQi7pl8Z7ktGRtoVSIzPlr3n41IZx+9Uy1mJtwEc
UbGkRlt8GtdMsfNb8hNgIAF3uH1pHBm6euNtI+tOHsBM2QnnuT30afuGaNg0nMXC79/o4SEUFx/1
wJPBi98rrLgBoQo+gYsx5rf5wSEna87rQOqXC4qNx/x8Hd+ccMxxs7n2l2Gv/mYncu/HlfFd6Ba2
4qE3ydjFY4bKA0fQiMMzkXPCspJI+YDVmXDsc5mdziePh/a1V3PzKXvfnKr2YJPhywzbIMf+mwNU
seOf6VqYzE9S+HNJ0Y2Kt8EdDwLbkQwzNVPbEEOxUDBIsAzFKejDWGk814IVXiOvuSSmJUoM4m7M
fBk+mC2ojuW1KJaGsIRcgHGQUHsWHtpZKT5Ow20Ru09iwxknCCg2eCte95WA8/g68I7zmjXQaSWa
3bTLV8xFLoGOeBao7PCYuILLThHuvlZyMY4ae+lBXnM8qjfFq73mrhTM2zOUZfdXmWCxGNx2GwEa
Y+2AW0xLLXYJbvMF165OeZBh0vIGoSGgspYmOHnmGq0dIzQUihdTZejkMHlE/w0IUsKHvtfdZp1w
pWK7fo8QGzD7+Hqv0edIdpn95H/KclIRsh4hzCGMhs7TGQNzKOJ6JsJddQt5Ot9ALlxorHe8pPWr
dBRW2aF6S88c6osazoARUF/5gTCK6UeJpFxBOJD+vkwuonqI18NBb1FT22S63sX7RO9L4b2qPjAN
XcvO7ILqKJ+A3e0D/L9cY2naSba8qR+5+3SFVXuNLnwc1XlKLiyHsgqxHHCA3Pjc4S44jLvcl8mc
BVR6MXRE2PHQUNulb/UbS3N84yFjw5MxfLgQocXGfRjJwcQ9wVZkZmY+RCCMGxOtLeHAaHRzQtzg
ZG2jdaC7y99cweHQRdqewZVxRHPtKXeYeJ2WIf0V3vSJNz1dgpGrwTGIBEnWsbkyyh2DG6GB0NYP
DezJ/XmEy/BQkWVPj9kNWASycOEf8EgyGcZikia5pxgOvoZdhb2042CpMeJhahkQ4I+PizVHZCDF
gI+2lI/6N7pkX2Nu578Qwide/uUvxE1YN1i2D2x1dnRvNvVvLfKIcKRbxja+lqplnpmm4NMp/R+z
BLRVWVCA2Jn1oH5v3B0+I4lIM2XYXd50jrHTD8iEbOwez3CHY+0aP1rsOk9wiBpTPQAlxlg3+qb/
nL5JTVVoRP/Bc6zafT1abWXh+TAMt6DbSyTFUKQlbn4K3pk6xzb+ZOwMX4QbEaltGYDWfOZdlc6h
3Mjg7Fq6WWv6iu40Fc+M2X8HJUQDeeJ2a411iqTny9yUgR2eyiuxqpGHetjFBUYhfLHYLgpvHpZV
aEkuy6ByKhJc34gs+pXOE3zzt5na+O55/OqvAHpbAEs48p2/13t8djCrXXMXl8oVSpFBpIvwoZ9H
fEuX2N+QhmzL3w0lyk/ncFIAxF2FYNXaCx9u8WpMPltGc6nxqbLUe3BhU9DFNUI0jeQ6xk4Pwd7c
kUlQOiWxRrHF+ifa9ij5w3dybCHfhGNHvguqu6vyoULyRJdUdcqr+TW1lgb4s+neIE+ICOB61r4Z
WdMbr9Ge6pP4pW6Sw4LPylwtBOefHmW8zY/ax1AEqrUBaAAXvUAya5aGQzzqknfZyS7hg8cuuIiA
zbZ5gPIpJyfbfn7SVicgDMvRT6jBfg1yfq4VoJAd8od4j9FFZcO7xNf5gjYgp6plBy9wn2ccnIEs
q/oiRMJabP+lXFAi1nx8Tdg40S7AjV4yzFTiN4hbdFNu+jtddC88NZtXhTxy8CIEsJCQXAEsN+0+
O+h7weGWxo+ShbWJvPpcnhD8H/FAODKY9aVAGDJSb8cbxkOO5sJt36M7SzdcR05+SveDA7tImoAY
uehegOUpO0+OtMp91NSyJyDpMJbo8IBZAObPxKfJ5etDdPf20e91Pi307c8Lsg241bCUsxNiqsLw
Npw6wb5WflWX6VkP3K32jxgn1hc+sQVY3Yr7/AMWEwau0PidZiHvQOjG44vwBtQBEtFYzydFXukH
SsykelusxU3G9snRQ37tFzRUei0ix/jUv/haJ1nKL1sED4r0ESOnobK/1zvZkajYIioip5KPA5FS
MDWTlaOwIgMGWHSy1MBX6GwrG9h5wGOIjvitPqH7FKDc6Kgz0PJPqvdSeXsNvM6uJONqSIigJX5X
W14JsaxJjCyGZbfhoqN8YSHkLyaY2ePNE7X3Z/eWveESCfDyMra2BJBt5vQv7U5YJ29MUrma/sfy
0zWe5W2I9dyKSr1k6+MtcmLSIIZL8w6FXSV2vpM+wHV/R6qqbXDLSU5lENQxx8dzWi0O1We4YmnN
4KnvaEJe8aZ2jyp+K3DcI59zy8XhiSIWPdytfm9owQeHQUT27fG9gt0FnVoTF4GyaKufQAWwYX4+
OOnekmRtnhCWnZC5ntqP6i46NXV06pWf7NivWB27V3h8lAMnCCcNhumA79XLBwukhUJTqnYBc+In
qmzjKJEHSagJ5XF9mt6ai3YcNrWfJq85PIPK9lb7bDCHTvWEzeItDVb6XkRAwskM/DF/CxgsOohi
NoTGsvMJHppHYBaq3im0FdOf/IXDTvBeEwB2g+uub/FtcaUpbU0Qf2txDWiDKL9c4g7X7+lzl4eO
QV0LYsxXX8PSFpTq9C/Crec9fqNhaLmRgZ/SNLkVg3IxNQdtDQPbuPvJVMpu9tN+0qlGvR/vF4/n
hflPtkSxXpH2GIq4y1nUk89hk5f7mNG4b/07IaiGS8VF3BoG7lxLaPTonZ6qe1cn6BBXh7gSDwbF
bmYnx+FHbJfFJV7me4WF2dnGp3DkpMuUQ0a8NxoWHNoIJrLjYSlO23ZYkicbpSd8lJ+hV0G1Upj+
VvB/d2oIzL8pMwpgLKcCW7kG3yMTmli2oJOgzWEFmS5RrXiBYtMzJn5X3xlMpVfnaKqA0yTUskue
MvLkCVySnoBXcE0B474WId6b1rfTB681UVbxdbaW3tX1tfGR4crjD18RxqsNKIC+0XRmNl8NtZJD
Jbw25Fl4VTSEN2Uc1kzfBlZwmZbt7+jLG3wimeOEW9DemnuCRDVY4o1hEsMO+qE6BXP96S5CmRFY
7HwCtD4iPoOmzZa+p3W4Jdcsml8lLN0NuCVRvJUbclYRXH+KAc2H29gejBVZQKh6FAUZ6pZzGlqa
YM11GjCBeA5mRxnXFSIIfS13HhUJbzhL36UnklEm6AQK0X5FRI7EoQIZQW2NNSq4q+wmh3JYZcKm
H09tcY6Sg5ztshL7RITseEM5s3ATBgJOj/m0NmG74CCxy9DXY79T0q9JX6smYrHbZALX5EvKEuoy
aiGKBEIda8AQSnbKbtk1I4+9ktsxx2j1tkQMPhHVTbY8LZ+9ozNnBHj4rp4XR+RJHYEprd1CWBdL
QbAojPLSk4gfVlfNuNVGNBw3NuZIX/VX/as//hH7jPbVr3zW/+X5//6vpLCr65kk/KcF+Pu50Axe
6EiNHo6fHfWAkb0MTx9fk8PV39emp656Rmsc+2e2WJkv88UOYCxuWAklPly2Pj9bYn6HDiiFfxkl
ivphkrRVVW9NQaVX/PvS3zflOUew2QJt/31NmjFgsHA46f77tUWtemZVYVikIrEnzpGIrTH6kYaX
1v7va/XrG1XCbM7ffyZi5f771/994+/n/vsVU+1ydvOoJ+pahd76+6EsNRV2vNcL/f1oGxQ0Jq/o
yF5L60PQr8aSbhwLn27qnkuFNyvpkenXxFt5z6D1JzRAcoyv0TjoE35ebsTU4bSrg+k0Mo5PODZ3
jeQb7UCc4yFNw8+Fkp0VVfiUxb711FRV7QX0Bl5DK1IV3Jr12j0PIzEhflhIWOdgPyQsmNtnVslL
0dMlQT/6c9sEXhYXNHkgCIscqjFFFjsp+NwZgkRLYxq0yR060VSJ90KUvGd9Maz6iPqUiROOPp1z
k8xEiKsGt65Mh9mOGIsTC3mjEpLEWl5OpupyV1ZxzjXSxB7fAlPjGQQaHY5ZK0sb3GthNwztxxTh
4k3FK42Xm0rjmPX0YCoEywQSf/2uZ7LziSRNCCiM0gjKMkLfqaG2aMjAdKcOWWMzcBAmDWDzIBLt
VITvfSyvC9Spr0GSJ/RAtyjLpai1AHNx53FBclsrAoYdtQrh5YL5Vy1C5DWrMWK6vt8FuvzbiMiZ
9RCFfyN5pHpjAhtiCSLPxk+caZ/5AjwjjbCVK7TE0QyUCaOJ9qUGvsHM08bZlRaD2VJHElw2PEEs
TUsXyBSd6wNZzyxnnOzyH3PMY3do4N6ic0n/0KAWw8oZudMUOKNKdKdWvX49ZN4+Cm9R3efnZ5Eg
eArlEw5PoY1X2kTQHB5peUa+sdik2brRvsaJaWGBOR32wKlgRJBL7jYjEncpSmc3yrr3pxiWqzL7
J8YoH7COo2ka0wF3AkIy4QJwJfQiCcyhbqN4H+ON2rWvvSbNP6OKaQscdsoKkUJhIlqYifs2EuMR
Gkbry0/9C7OcHfaNgFKmhPIYD64pQl6b8IkCFWxTDvVxn2kVqpbi5UlvUvSy1FaGgp9cj4NfO82o
ucMFeDCcIhGOt4onkehJPDlxlmQiCnFkwmYWm+m/egjrTWniIT2DiZgRcaRxzvp4DqGITkOF5Emp
XY0HW2D5T82Cn1ivgdZSzrZEAqIiSsJtwdDkSui3szmtjVlhlcRUA2rcfAgmZwHeSGS5QhDVqi7g
n62zGcjpp4ZrlIuV57sRkRjePtE6G+VFTGgJeoFIu66HVRXBDYOYoy1WFpdODYD9ygTnM7ayuMy0
g0T3Lw/HJw+S8+wBI+TAdKoyQJ2bov7O/w1C0m2lhJ1blRVnweQxDhFEr+OHrK07Spr4iVED7lgJ
9pItBQspaaKYo55PRR/Tc40DtejTwps0faNzAfoK9DDreMz6GRQ8GEK8TmUk/nMdYxJPoZI1VH15
mZyGgPD2cS2p6L5ERAZsseSPaSapk9AQUTL8ZGkPRRoF72EBpVwYqWQVcuJPCia/UY0/Ef5YDMma
E8sEpWrQE1T9Xc8qRv5dcq/n+aYmxxEvqaGFQxwJWXCljic4xD42FQCxCojPCA+tDNuIk6Fm7aHA
pClKxm/RED/GkXtdaCQJC1PiIsv+agp6+/UzlLm1k3IwVSBHQb3lusRZ/ScBmiBcsG60hyxHg6vV
5zET1I8EuFFW4CoNsOAg7HHTFdYDRYQ86hw4jdmukz56pJ0ZuwzRbZSGQK9smGGtewjSMWAs4YlK
JJqq00LCza6L002hvCJXKyqHVlIwFK3wjM6F6SC3kyvrRuAkOKeRjKJc0i7NEb+DGRpjYVAyRLPX
zTXjN0Z4yKVA3oty917L3bWoWScdc9DtKNLGY/NMo9WE+6ykAdUg7WeNwEsxAWynmzOGklF8jf1N
Fp5n4RnAU+CJt0aLWLXaJtSoL+IFJPliy4i0V5jvYgJM+cxiCHwmFKR4apfNOLiCnl6x9ETRrXeP
1sQoXzQohwf9K9Wz36nVF76Gt6Kti2DwmRsSTYbdLtISWSZTjvE36dAVSM0XEvHDpkq/1A1AWnKg
+3PQIZvABXcRLm5qQahgjUk84DrKoxTfSlM151e290vpZzcB8z0wzkMe66vU9HqChGDymtzmNLqJ
3ZkgyVtTnF9vcf00Qh6qUBd8ZcLLLFZeXjLpLcKqzgtzjdzrCI4Gu50BGgeNh7QAGTFblmJaYDi/
6Cimc4iPXhc6JNCi3eAsb89Eunt9rx2SJ9UoOTCFS6beqiP33dWb9JRl2bTMoXkwMPLxTp8dMZwR
NsxDCl0xPRHap2CMxkQIS4JjO7QG+2+PWo403vqQBzzyRtz0zvSCqRsKcTXini7ENmMsAe2KgEez
XgMul+RT2MIE9iU/RUiIVrunIqBBZm7nVphdtUI9UQxNi3JpXpZlH6+LkdFoLUjdIqeEXJC/xdwT
KH+pPTsLw+3Ae9KFJUIUwaDRwiA8GZAsBCaooTLViWfUuNqWApGoIiThSGMf4y/E1BW9X88Ja2Hz
xgzHYmICMYXDJHsa/pBZib63sO0v/SBHwmfo2n4awYyZQp96uNgOfj8yVFtm68eMnUGZRMBzKTA0
vBMh2qUx9aInAvk6lO+SCbqMj03mtgBqxcuYh8HJ6yJtiE8zM0jOQQP+ULOLnMc3AQNwaWRDDrpm
AIenGRHzV3wpQy95EzO3xGGS1cadrEz5lqn7Sak1DvJyKXQAmJOYMLHVFj9ccVp2c3HXTW14nzrz
+5lmlxEjt33W9c1mCFbKCB8g69Gw0eQApTkO3nafgULVCxM/4OxTez5Duxdh8Yv4OBJDu1bm7jrx
BPKwUtZQ3ZVD4zPZCvQK04inkPEy/wQ7p2arC/inTFffswwiS0DEFhtPGt8IDEsR0xQ1mvSjJNqt
qLEKHUvRHYdpGxG+7fT0L46GRatTSqqfJ0gXwuY8GwZJlhWusIgaZKnCi4jsnixg5kcJ9IeC+Qzd
V+umWJiHmZDvS23k0ZsZGIM8IO7JWwiScOh4/06rBTUOH/X+KYQf02iGS50QC9K140w9qa24DCbQ
pExezH5l9G5fo/8RG5htVUz9ccQPDmePtdoMxyolG4wAJz+MQK8kkgO5WhVjSBHGD/GrBRIIBw2p
BZqeYzpa7INBmlZGB/pSx4WTCP3CE0tI+jSMnVzd6UJGODSeUpmmM8hINLg2tN+m2PJjwREZ9LSh
vuOClddnNpsrAufHVr3Mss7crWSVmANuZooTf75huqB6TIDPy4W0LiPIHPXJUyvN2nYINciUSngl
WpXMB9WrSAOlHxu5os85lkHGwO3EKGmjYYPRTmhrM1y9ZgPd1bAbF5wSA9xPQ6KqvZhQQw7dTVGU
eJWm2REhwijXDFwiqK+IgHciMsVdUajdnGlfqzcqYzUZeL+OanAu48QJZOzXaqSKJDERPFq1D2NR
DttssdhMC9qVhVb6/fjItZ1ckkvBqLArGCYU0IQHQWTcQ0m7tCkxIh3vlcsUoybEu54CMnmbAvMr
0noMzidl4TWko0ttH2wzla0sn5IPLRF+k5YLqoGTLrR+FWrlR10hMRay5j2TI3gNsdhHz0pDBDyu
B1auk+m1NbUtVyHSBJqSlJEm5SJmolNG/SEowfYkvwpMEQft3l60VE7EjGEjF/4YA2laQvD1TEB2
nsmkuRRjXt6WuLwY0j4LBdUSWlQKniqVSI5LQDV8mV6b/6I6EdgOEhwVjV++lL1x1a0WRiXYgYL+
i4FNbcZ6UQuoPRsmRCptuqljxrCiGZETHDeSu9CqTSVmbtGYH4XMOTykgp9IYEdFnqAUav6HvfNY
ch1Lsu2vlOW4TxnkATDICQlqBsnQYgILCa01vr4XmFV9s7KrrezN3+DyUkUEBcRx973Xpvk2juJS
YS14UBia9WH9mg5RvQz0Ht1kH1sbE2F+fJCdRgmtdQfYWXwQATB7K0u5NqKdU3y9cq0QfZpJeits
qMGtQqju3acykW4pmox3etuUeKB7LGWBOvoraWIOBQOLTHH0o7XnUepNenzvBcRzJC2zWr6NfNmS
LdwBX1ypKRMjqmj6+Tahq5QdO13Ii2qV9LvqdUy8DrjW7ZAyHrIZUpCSSPs0TCeSoBdwBvode7Jz
VxfHKlkHYzt33NAKsvOgcSpS1wn6HYkSG8IAGSuPQXNLT+FRJGQUG6nY6h5fINRYeiBD+xa3Wbwk
n2nFal7AEiSiamRaq5gpKkjajUSV66a8lVRDe9W87RUGYtH4FPnt9srUsAC+rVNf8IGxswPGjPpn
UwVbFngqslpn9svWT5i7h4NWoLc6G1nmHMx8IqXGaFHEmsGG9GbgowQDGxWLGU8H29yVNsny9F59
4d9M3rxYVtk4WZciyKlv2M5T1/Yd5rvOB0ww8C5NdFBFd4l87YY3PhEbTcEm+hoPe1eeLCV6i/U4
3tQmn1CbcvDLM1SCVnwHnapcdXqDtGTk81Xm791DT6qrZHB7TvKsSI82o2gOpMzhU0w7JpAjcUZg
hzdJYzLrU5i7DOQKtXyVRsNgwyRZGZIkfYO6EKcq+GgHc1+NpN44ds3WYRuMdSoflw+SVpuywh8B
hnYTbttet3YBNOcEGYMfNJ+BgqaiojlQNhQ9DnP1wWhcxcLbn/V8ugXNmbXfIthpQgbeIqe4kCWu
rXEc4AnTcXDiSkenix5RlpL4otxaF47Zz60MPN4aorhQ89qVHHQEqxNRHG2Fvq41poxqGxisjppc
8Qp706JxqRA+mrkhMVVVPyOHXtMJxmPaQm+JRkDZbY36qAcJ7xpwr051HICLn24mRYsPmY3ub5iK
g9M2tVtUHtpBL1yZkXcbV4ivxURq1TzeMQ0OTEZaP8nEYgSnuLKH/+Mre4AgT52hI+bqamvBi5IL
vs9ga8A8BajLyD2D46mTvzYCKSVjYmS7TsVaN/E1jE86efSur5CQEhUoq2pOBz5bfT/lyppcDM+l
Cn5GmlEolfY5lXMYurqaj/oWXygGU+iJJ7LV8Abr4W2OsKPQUBgWQONq+JilKrx7hYCbxcRcmDeW
qMlzIvV1N0Hlw1sh9PDAsvCWjsmE2AJusqL9cKD8CqYSalNGdZeRk80ekIKNBNtYNTrjNY2UwMzO
VzJ0KGjJr85Gk51QsqFaDAt7avizxsEGc9YcLx+iCUH43tYK1Y7sX3FQkYSsV9VxNHmzAYrqEu7t
WpAfsphEE9yO8sP277A4EFEXL3yndVZWr70pDcOUfp4ejS9WT+WSyPoNoly9hP/kGS/kCSNo0JO9
0qDzSNrgvVFoCkUwA6I8ckOtZ1kVMaSsy/KFXY4Gk6fiF1GM10pv+4VKlh2khYzs71b50GV/P1XM
NBp5iqscKQDYSPZ6BGR9/BVYIbB6pPpazqgsn+tYkxJOZQ1X9P6RiLu1DbB7MRBp402hfW9WDER6
hldEVi18PVRPkMPc3MRGVXdINeNiyO4nXfmwCzX4oLb5MoGtpap8yByTrqZef3F+I9Gb3ovZ+Kyy
znnZVlvamebgD2u/DF8NxUCXtWt7TqihgZkXpuam5dBwTFG4jBm+/UZzQz0tN6bPIsaC1VDp/ZpT
F6MJgh2sPiEfS+0+PC0qlhpK8dxjdTJ64JTh624DI1HXg83hLRvV98RzHjMSQZZ6cj1YMXyCPQvU
9tVW634zybQ+loNhM+8iek2GSo4gp3zvegMwE3t5XpnTapTGRE4ZsKeIdUs+Vdm6U70bDnTRwYaJ
vPDJJEMMpT4UTkltmA4CqSemOLN94eQV3sZDAwbMdu5tyydHYfJQ/Zc1aL3MBUpouENeYkvN9Xuj
4fiXqQYcM7/YgM4SGzSqWoH9ybOTlPMcPZ6BY182KBXUkU6u08rYV3kmtxbKAz2x2o0nWITaODl1
L+MolCr4EVglKWGOT55Srws4otiNsSNyKlwSikR2eeRsddYWez83PonDcc5hVFwmBVNnr+nD2kmp
9iYbx0uasZAnEkhG5poAnnU3Nswsnaw56R89wpOUA/+SirBE2xu75CUwdfCe9Yzcl0lHpN8xzwii
96rIrYtNO5qqYVzIznqC+80i3A7xvBBwYBbiJzPaTS9toKOTOFtt9eXTeFvlFVqJvtBBTKPEmAqa
9SX099Xctc+VNF/7lg6JO/CtLZS+kz0M+sKzmJGa3shCrmRxYAkUxR7RvItR44ih0r/yp0pDyjoA
xW/bV98XT1FumbBaqZKDInvRxikFeB8fPK9WlmOP/VBvZ5FlQ+TaiI9fEM+2ylWazXp9qYQNisFP
6XP4gbmu31rRHgCBMk2aekwdspqhym3NyUrUbqfi5VGAVrtmmDHbn2hHDJzhlpHqJNtIU6xVqfGp
Ehr+KVvzTq9T89URaKzsqHiL5PCuNOKkVYQsFOGl55t9KsgMHRSdQPqsRrFSsw+mibGOshcQsNbW
q+DICNQM2THuMfJHSN/TnoN/gy2LE8kA+rLj/CzLz8TPWJCSrUv3f2aT/furATx0kNQYqmaS2eCY
eXS+Pt0vyUlgUD0XER1JbxT+2f6PJ83P/HUzLSVMhOvtP65ef/zfPv7rx6eu4nX9um3ZTBj7jSr6
H/5kgEcCTFw4X1yvXS/EjH+rZvzbr5vXa9f7ro/+evJf7vvLzevzPGgzRfepVt5qjLEKk7UMLi4u
eDfj/Bb/uHq993p70gnZYhgP7UNz8nvqk3x/vWDrwnH767a4YuSut43ZZ4uPJnyxUkDK8US+i1Bq
DRIbCWlJTC5aaItmZ3ikqhUjWNJBh5ZjMz1Nu9LcB0pg7qfAs114tUhW5ptNOf3jgXh+iiUNJg9C
3/76gevTrjcFTaGN7Of4c34yNA1jP2g2TrZWiQ38y3B7rs+7PnK9yFOiBJCkibsIFPI6lgTTUlv9
86cbzTR3ufY5GoRIzHmEuFslWoEQitiBhQOUrZlWZJUM872Ec3FZMP01oua+iRjQdBVUZZnLZn+9
0IYGQUSQVxP6xgmFCNQZK2++BoHWIrNNup+RGh5iTuBGxcQsqGvGhQIKJbCxbThTnKIZFJVdN/D5
5vW+NO2RbgMsr7aV37i52mFvuD7S+Zk6rbwi+056uvK/fo5MR06oYyv3oNTBjF5/w/V3F76YySOi
O/B2ws2vv/fHX7n+2j+ec31oaJikqKDpcQrOe938ouL/eWXXm9cH/vS7/8+Hf/2Gwo7qjdPWu1/P
/dPfzEN7G8bVIVFZAMPM4vBnp4AUzBkK7ZMZYCBc1FR8dtbYHMldasBJQc/o7IxhmAhpXb7Hhlpu
rdJjKpAHOyseM8INo+oo2p6pUswcv/G3XdCtoibZCR/dSpmD8gKx4nqOeO8q5UfCmd13JYN4YPJ0
QVm5UHGaVNmQCoSU9MSYWWoelaeT6QMEGBhEnVNvPGYfQtIKqIm2W8fOAwswUjl6DmlOCYBdVRRi
VmPPLfyuxKzEsL7LKoSfNrUI0RvRoobhkaXfnR+KVVWggWIt4LbxeGlp0bnY5VEXyfyhkQwQygAy
iIqSoqNLRlwdiF6vwa8Ygn7flYN6r1nZmeVtvRwSBSFCGG0TTsHbTqrVoslg8KjUZYoXIqey8XPl
LcEMOSez0GtPg8pgqWWCqeqM6dpZDZ74zr7Lh9H1YkxbkUBLbE7FxK4FFAdu8Q3cjxGhpF2I6pIz
W/Sic+BNyTKdHCQ0avNlEsa3mqLScjVHhdXat8hPPcTotbf3bQwgiuU8x8gqG+Ygru/D6PVbFD1Z
TfNevLdtnKyrrP4gmCpOSMxlMc9EP44vsKXRRJsFGuoAv66HGlRjuHYwzDdg4+9a3GKerWmmGaO6
NSXa8SBHGJCfCUtB4JiUz7gMYMzbcE6qxvcXpU2fVI1Dk1PgHPAcc3wQRj7sSovawWcGGzchNP5e
nJgTVF3zUCqsi1Uq0yaDYTLW4ZJh8KmP1WOvk1cypm20aux8ZpeXa7IKz0IzPrJy7tvycgSbMM0R
DfR21IIMzDDGxF72YyXhIfH6OfGqFDdBRg+N0xlMoVDwmSTayYcyoisdVOeadkCJBGYsfHC4sfqi
NPq3jMU28zFX8KM3tAPYYYLpkgp5D253uNB71HwWa7GJAkyalrO14NGUNEP2wlBGXFNxvFNtqqDM
EQfLu4+NzrxtEu3H1HDxh8mjzwIFRz0sVEZFXa2AS2mm52ArfJUyYdKirRHPul7ZfDIMnAu/Xqzs
cs7azjHx6W2yAtGOJSBVJ4YrrFmJkKtDJLCQTBUCOIkxymPr0++q4AmaOaplp3CDPlyXPeA2UrrU
tUfopRKHO5qZj1ppeLuST0g4uqDVmZuPat4ck9RBA2dzEDXSHludYW47YsW2TeHdwC+t9gZphcBR
0j0tgRsFExYREq9lUr0pBa8gLRDBpt5tkauXOhgo/fi8O7GC4h8t9Hb8UmMpbqoQn4BW08IjgBQ1
DTqsOEQGHpneC4xU5siZAlOHSJhlige4IXM1n4iQIH2sgR4hPinXUFQou8zB4Ou3BwOFXY+xp65A
KnE4X+s9NL5CpD6a2rT8SCVtgxqkqqtL4HsG+jaV1h7il7heW5PR36dNhcowQijDZ4uAuQnEiTU9
AD8V0e2YHRor9C8WwYTU1B6fQuivB119syOHJMU8Q3+pxY8jeWGbOqYMVwPLPHWB99nQQmtVEySG
hrwLMDzMija6hE0BPnDScc96LXv30HXIYsaF09GZgptvrbreW5sTeeeF1fQPbd4ztuwfyrpW0JYG
35re6suSZsG6MdH8DqqmsobnlzIlRuPSzk7E3nGWFZ7ppE4beCeRthIdyRet5mq116AYpfVhDHVJ
whFjdQ86PSPW/JD5fQM6DzUpQg7i4AWI5QhTBTSglNyKhazNdKfpgIVMEZxzQqPRaM0kBKZ3ay+y
mx1c+jMpavGGYdVjOyWYmrrbnuDBpQY1fjEWKvZCkpb2vd1+RpBSFxBRvoYIJGFfBRmrNOVJKGXN
p04snTAhZZbNeFBMG2Nba627qKWFn+s0eHRrxoBmmC3K4X5oNPTgBmlC9H8nrZgODeIacgjSm1lk
xpZr5V14jIspXVUghemTnoVyFaCHxiqPZEnZYVWbtkH/3w9TTGAsX7RDyIdBkh7JIp1HG2F4tWI0
IMkwnGP69vu+YLCSEnqkDZGOaTh3SKOKX3sEr9ZAQIxkmK7I6KadBProEauF1LAwKZVOkiJS+LEb
j6TNJvtyPfbpbVKoHFMz573Iapr5DRZfWT3FthKimSnuJUMtgqigiErOzKmwvuS8q8KRh1GWHque
HYieHau9afjwlPLUK2MBNId3H+F4V8H8l3aKBbkMHshrMVWkuk65Q5eTlggRoCfz69J9L4HbMWbG
BjXfd31gsmHjlZbxkBP7cXAC84XsQH8dVUq7b2eCTT9fqH2MmcLPHgMRBPsgrZz9aAwvgQBUUWf6
uFdZ7SEv4aISpr8yU+QEETqoQ1xm6q50Jlebu4derW2GuQZQLOqCkjrSrnN1o8yQz+uF9j/Xrjf/
eInzD9RhyGBudb2jazSWc8P8ym2yXwWJsnvN6hVi3voVusjndGgOBZD6DcvHiYbTGDd7W7O5yiB9
jgrJdFd1BACSytlkMBHT6lX30f6rDjrP65L+emHYbArafHG9GQibDjoFm2s0VbuPvTffaIfpjxel
13U/rZqxvg3mLTw2OB80UQyWnr2F4pIi4kqlzjX4Jb/41L/u62yH86bEYFRpxJRdcdmCPAIaXHqL
+jI2T37bUtD9hYR9pVa3oekvFSbOS6Nk2Lm9kqiviFQ/9qlZMmUz1ICju/kiskykTNfb4cxjnUq6
MU6ib6XoYnT1FnGZVzJrWt11ja3upAWxyJ4vpgQhr2hKQraUfiZVAYvdtwWusyo3bwIr5wAhNW0/
zkHP12uVIrQ9zPKcZgatWH9mxJa6Pq/FTEoObl1fw/WapNR1pYGEKwiPhVmq+6a2ybN2Vl0gPSLl
oZloMaJfvwgwwSeqMe4C/Y6xSL7PVLvcBJENlK1+nXrWedR6KdRuoESanSuu5wssO1at7wtN1fe1
DrCeQDDsVRL1AUmseJNAJ8O6dKwMWgDEm8SDplAgKC2Y1o21QZ4n2TMH5pgXciLCjZpabE4OJS+x
HOKnn+uY60U7XyM6DjH9pNMY+icm18pC260SGiJVZWeHrFOxLwlOaFC9CjD0QxSicOaC/uoubyZ1
MzAf3U/zxfXzv97UaSkmKc0cPm4fgN78HbBy+8eFM8BQsdEKLCdHoMCF/7/XAh1Rab/JWxQvJQte
Z+aN/9oorzfJfcKwPE6e29b2va73r0WBp66bZq1kBKeeiNDhQ8cez3Hf2vVDcfiv1OjqwGjEcNKA
EU7OjuYO8E2fMy89a+CT8SaPV/HKwh2mvE1fAQVERJtwhbwanuPKeSg/xEN+YDSlIFJFqT2vBWEu
RyyIlziarGPwOL2CF/saCNdYeI/BQ4rWY2ONEE6X6Q8QxXmnHDa0PZkgFviSGAWMC90gMpWFO8Ny
eqzr5oU4dCcEQbLmoD7dw5OuekCv61bZQHUMuq1yN52bz5ybI7LBhYEYAsQRM8BXjd1XdRHmNC/8
KUJH8eaH1UK5w4zGkDDFDY7wRh7DD5UqBnuqww9NyBnwG4sD3imCKVk5V8MGR4hmrAPzEzEMsJoC
0OiD+noLwGpFeADjuAU2Y4QWD4JOqVhjO49m0BTpXJ/+RTuiTgNcsMIfC5GAWAv5VXA6S5byXn6R
4XAv3vS9d08/nrVejR1Lh7278IIjawYOK9pr9Dyeva8Bb/hzDwO72fhHNdwZGPjbZc9BW1JIro3S
FUyxkJMfgc9OBUX3In9hO8ABPzGdYGp0JLbpA8dlscy8lWqsCSsga7lM0Ftg7AXw0IpFGTLCWiKP
AxTVX1iJcdxAEu/cHlFbbIYPv1yYd9+kSTQjUvnjiM/bLjkZbo1y61j3Itn8Cdd+YUVCltDfsja9
5GHW1L//ptnw3FkXzvfvvn7/DeGJYiosJ0zLRpqqmqbk8c/3uxDpzO+/qf9VlAPhI7qKUZPwDIFk
ZRX/iEO+jT/avX8H5TRBt7BWvEtouWO6oa1oHe2b6ZMthHUtGr1kZruM0lXXlceyaSeSmZMa+ZvA
3nnZBWZnX8BQdXWxEY7GjJ11w0ZD8vcC0QRl4NP0A91vna7TVygcN3hAt8VTdxvdpQ/FU0PHYam5
1Xe0h1j7krwbGFw23SkhfXSBDlNhg8VYv9U3IxOJjXXLwQytwRbZDHZq5NP49nWMTeOGXCeD8Ah4
xa2LsnQycEc1T9YNGOaBbvZRdiunXX9X3Zd8SI/geIMfjAkYGqwfHFAmyV0HqjQXYNpr9IEYUvmi
b438lTjSpflQ8qVjtYFVzCPs1fAaBLJ+pGQ7DLPe0bxlk20YP94hNiufkVjYp3x9wiiBV5fecMLn
t0cS9WqFLLK3yQda/bW41Z+gYK6dlf89fUiM3fomfCAvrDppL7a+Co/tTtkGG+OEL9R4q4sl9qkV
1vvmFgwgguf0OYcsgusFZdMKuTPmSPZTCzfAR7RahrvMBNe6YA8bzzMC4EFXlt+AyUJrxerAbZah
uwVmCeyTCXaAgfDQzsaLAz4FcOor9Y5hpRqw0jnSIocuPtMb2GyR8Z1Gl1WGK8otRIYdb9Ff6xf1
K0135XZ4pwTnpXIC35j78nU8OK/UlRtWbmvW5lsi6Wi6AVo4vZpvKAlRiK720cZe/YctX/l3G77U
FNWQlnQczfjXDR+QfY2iS+tPmt2d8CwF7nyMYfN6tJwX0inASobQut6wzaBswmj0iCOJ0L0GXbW6
/A8vhiCE/7UXqoaB4lkxyD74615oRs0gK6frT6FGr5B/jbILstXIRwSiDYcN5w8Xn10EHYM52Llo
zj4DXGyWj/hHwvP15fz/vIv/mHdhK/afvjn3vXn/23dGovJ4ek+/f/8N+VCY5WH9r5EX1x/6R+SF
bf3dcKSuE1+hSI1Yi/67bn7/TTjq301FmpK7bemohsJxNsurJvj9N0ObH+J+Q5WWwQZg/fa3fyRe
6PLvjrQsmx+R2vU3/r8kXpi2+pejPStzzdIdjviOQZuLJdu/bvShDEnuVusA8NdjnTvObvRm6FmN
JuZlNCqkc6mhMXOkiKQ8NLBMyJrmjGKvjTj8kkPxM5WNmDXHJWJKvAY+iOA+dC5j3RE4CdmZkhIJ
paASQqVytLUa1m/YQtLzD4VKUimJULb66eu9dT+U5nESA8AG05ru+npCwpxygKcT4V3MlmDHAQhr
WibNWpawwKpqZIo8EcOh14ink5c+L0oWXKxvOu04JLGyygiOUfvo2Rnh/sc2UdVkBbKMNY1y5Sv0
YhGjc8wKEVgUpnmso+TJHv3pQLqclWXamrDjvtFgMyIBeunlnvBDbLRZVl20NFuOpu7gUZt2qcfp
h6kvaAGdo7c/wI5I2pleUuuXJrM9YCsAGz30nObYZRsfG2jsRNWzMmBPygfG/Wj2lI1eMGlsTZ06
Hq7JZEUrG2H26XrRSG2HumhcxQoyDiBBTqL167Hl9BDTuwJfEOmrNOK0CokV+24o7gw0uSeTv1dX
xbQxCfMqKlgg4Uj9p07eypFmju6ePACmowXcjBatABSYMZvUbWyM3xVhv4qj96ukZilgJ/lG5sPZ
mEfFCXx7ZDbDpUo6axH1Yjl0OUOQTlC5R7jZY3TIdAWc/UR/J/RpEwH3KYr6Ie1nQOQA7Cdj0BhS
/q8DiblQ73OSA5wzpYw2p95fR7tpTg/FMOU2ylNEsM1EYCSg7tSM0ucw8M82Kd5u7hdAnK0XBS5S
3NfGLdnT0AGNZm7YefpFahy8M8t+80xCYDNdAOZJCvD0Vrgqc5aeKR6Xve70oHRkkWAHFfVNTIJW
g1bJzTD7NEMIN7BtYBQNMvnjgrdmjkFy34UJjRUK4po8tMIvzr6WvTKDJczCg9eoERohbOa6vVds
09IOt3bIYFQPWPtkWptf8o6FgFUjCTah7tS4hIY4xhSqqHeWrDB9TM3ZhoKo6lp4EyPEq31dxUrB
XKERNMas0T8xqtuJOAYMo+f2R8zyimnWMS1kDbmafh+CLZ/zuKuX2g4TQ/QtCZXPPPXDCHIUfx5L
coGL51xWeFpL9EM09kZ3UiBNNPQ3l60MPVchEbeXzp6grlumyARatvSNukb9tFMfFAtTZyU2aVkO
yVY4DoI70XImd8g6mABF+IehXuZGri57L+kw0UBFD7spXk3kDqOHqdbxKM2jrcYNvsEA4i44hJGE
2mWAfsrp9j3RDdOkfZpV/JC3jYCpCU58qhSaV4X9HHWs0sqcXMrAsHd2FIBoKieWPGoGq2mOCivy
i9ID1cp0sPh5CDY5ppmRz5UySZkbRKbMDFekgCPqJc92IFvYSPneY3EOJLPvYuwfu5yk8KnCAixq
3qIMYaUTvCA1HcSj2n9oev6k0chCRtZsqc0RVRr4T6UYZkNnSV6fqE46iJUy2QeojA0TjlQfo/dl
ypQuA/ujCl4tQw7rb0mW4rLXvjKUQHibFsalabJzMhT9Mq7Ll9GeSF2wOyy+U5yvUaoUCy8PhkVX
Z5RPTBPMjFa+kiU/pd/f09grUUW4aUkxXlK+2t4AsrgdaD5RtLR68JEgQePDiz+qpNz5BTIErel/
mD6ErhLnn00CBBV5F/K3aqDtxXJIR0RIbjFKyinMNq1jIftIIdzlVKpRoCI78e5TP/npOp2fMkZ6
GSoIyCmvLtlE9ldfXgguD2wqtcCcnh1DIBkmx3CstG3J9jbW7UkW9WOYlG9Ej17qxEOLLoVPE4bB
ZzERHeDZ7VuKunFfQLGwTW2k/YCMr6OJsbI1IBcWE68hI/somBQ36/YNINuUyqqtiq/sO+j9SxIk
w14blZNsTHbkQT9EqX2jEe4TpGiBDdSSUWBqwOw7LIgFLjtLoVkubf1Z85K3JPHI+fPHryJUdkU/
vo4F/e2y01/8uAAgXYbPg6KegqA1N+pLofQxgH+fhBwDW3YaosMvQwsMnKyfQ7DLXuv1VJp4AUoF
ZaJeT/dT1v2guC2Roy91z7s1VQVZrobsS/vJpyCfW94ErDRRfnZq3yKTYqKxEsC3tF+0REbHnIBn
Rlqmsx4CYFJoSc+Kc7IbjN9SQyMsCAXpiuoLCeOwzKKoWjX8rUXTrkIN4WMX2u9hGN50Ks1x1UPj
zrHlUVT1vdZzZvWi5tswq4NdRYy7LLEeHP/sm2Tq0fcrMo7cEba/QyCmbZ9V4BI02wNopxzQqfEY
+0cRp4CjRl5k+BPW5rvRzv2K0HgstUYjYqBepU6n7eqUQZbzEinG3eiXxk0bgOnsxnw/ivCeQ49d
89trWQLE57yBBvuQOdPjaOXAAHCO16M8ExP9boruSSp41XTj2+YMtNYSuKv0Bpn9oJokDbfXhVvE
Y+UKTd0lkp5ozdCDZUS+a6NnK6SaJKPBX2WlFePj1l5TrytOvDxoTvroOhYnDkQCR0vHX4kgBW3J
fAzvSco02DFczAGNn36xq047EZAx7RigdfiKx1RjKVNaG6fqSaOAzsFq6cB8m8q/y757Pdk5JcVt
G3bIOqXyUnsmYUcoOP3C+CyHW6/UpTtJ/LdtSkEQsoryazM4tBbNvklax6Kd/IVJeE9wHieD0sJX
wDTpHLoi9btNOZUW2LZgqOpqsCpCxsdGay2DMv3QnOTcmPoNYsgPrTHf/Ppp6FDThuomgwSMsh9u
tf3gxVuG4Y8dJrxVO9NepUXBD9BcadYx648pTm+sCkFDX70TcEru73BxEuNOLf0bepBfWil3NfBU
raGpSV5FaxbP6kiBK9nElBLBRCm2bI3rQpmCDY6QbsOkJcMEb39k7U8TQGTLa+qitK9AlyX55+Dt
x/gTNdQmiNHpq771UmfM9XzzC7MViELP+g4h4vWdILemAz8Y0f9JTOeV/rLH+JRPjHFSURXmtjeF
zxQ7u4xJYy2FZ72FWXHIdGaNLBBu/MJkQhM79pJPKadLqp0DbM/EzS/ZYJda9zGBCWaod2tV/off
NY8yEnt7Xlcqpb6HSKljq1DZrENyCcqAyhpyC+8JLR2mlSnSjKVai13OETwX4KREsA7TF1HEMNZa
FIqYIu1t3o2uCvTVw8Q09NOB0fY9A3jQwL7y2KjzbCPl0DKkykM7VrvSlru4n6ERw/OUQjJjcept
bdy54Mw0BpL04yZpgrttnA3df7hsTp+B3XD4VqkEAONI1rc2IcwZVE4vUJ+TSiDj7qAWOgYMhW7T
GNqbEzc3kS8+rMC+M0liQ0cIar2fm7MTUo4ZZF9gFKpzezvF91pMMIguzQe1yoplT/KL19U3Wh2p
mybh62dAvc0MMO8xBzojhA8WoiiUWKygnkU9MCgaHVHtb9hkQnIg5pOMQtxnKyQi/bIHRXG9atot
ASr4ElD/8LDti/Ifj1xvh2UZuHaLber67OvF9QGNzx6W5/zbfl1cH/l109KIVlHHcPuX+//0569P
vr6wvzwnjqODrrXZhjFfo66uz+MMi2viepXjPt7SX3+qNNWtrZPcnCCWMPP2PrcgDF9/8fVCdRRY
Q/M7/HXBSO3PN1tML/sS96/njbS/7Pf0+jeuzzL+9al/3GfsFdaplMlzoqfBlKKdL6a0xWUXzpAX
T6Gxc73z+pzrhTlnc9LfSJe1fMiDCcbzv/78r5tdTEOUnPKAvinrCACS//xDai7jTckndBXhXfV1
Qck0Qp1nB9f7rG6Il32C1joeQm9dM3P6IzHiGhYREAKPIGueibTCv2TgSNJ2U/bBUdzUxomz1WTe
UE9E0SPmBwkKYuGtOFPvAVAMr/2tfk8j6pwvS8BxB1YujNkf003mLYvn6ZkVKQD6/BM9GR6jJSvp
ffigQufGVmcf8VRGTByogpYAgb6js3OCBTgBuR4K6zZ5sC/6MC0+6VMSJFCNRyyx6ZLJurLoYEH1
6/ab/ZdaBb6dBqnkDe0ZiXESNsA2fO858KQrJd1IYij2gGG42nxmxPQAVBkxHLp59wZdkkZowKnF
1T/qG6Jh62W90Z85lOA+WJOEhSRo4T0VD/EB7yERW6AW8c/R4yfvD7ckp7SbZIO5SX1AaBcwgMFR
Y6wkrTPSKi7J2b4ALgzLRbxp2rWCc8anmA3O6T6/85t1fjfz6IDvIHk9ZvgfcKDvNO0FmvCAzsQe
obrfcKlaCxvU2Df+6Ukyk+DXdMOOukfuw01KRPSiFlva9pSseCmhcVXxnuMoIXyoWnSiC3KWdS3Z
BpzVl8aDB2PgYbiLlEfxfkGg1XjutDWh/R+S+/SNA3RyCRfqNl8mJP+VtwQdLlAQ49+2XaZIC41F
7oJJxruzfrGcM6ge8B8e1ET4lZhlWhfmYaOQ2wGeT0NpBiJvSYnp4kyJ3qGHbKvV+GKci9Unhal/
dEh6d8eXDBvqG6P8IzBT8/YZ6OkZSPGR5ulABxjRj6G7lIcE+C4vcAurre1eMC5x98LA3sp7JG5j
aVy8L3sH2d9F9gvO0d5B893IS3gjd/Ir++B/Epy+q2ecvx/hI3ZF70u06+bZwAgdLbyLv2Lgs2D5
xQcATLdmuwqwxu7JpJLut3LJnkFYXDgr5oRP7MQK7zjFqBu+ea+fzqN9sS8oyGaR5Wowdp6/d/AS
auAgLzSRSCWz1ujDk8WGMQrNcn+VPxKl8daI5VqJXd19y09n/+7FRFTM4G95sP6bq7Nabp1L1/UV
qUoMpxZZhjhO7NCJKjTFzLr69Si91u6qXfX37DhgS0MDPngB7Y8Lbno5TlDaXkdknZI1zuIy0twO
wjs2/Vdfelpg0t+ppj/8Kk9PyRgI9m+P3OlXjSJe5aSXBBUtG4H14X5LHWTNpeOKieRui0Wuc+zn
EBacgrVU2lRzugkpzAylz0b4xWjismDUWMMO2GErcp8A4h3xNmh8bO1mRqo6586ME5iHum5PMekD
dNL/fZeChhcdENwY0ZEon/B8EAEtKKmDOtIuOqyI3N953/TS+M0vXB/mMmYpQMnKyZnt+qU7kaHI
ELp96izUejBqZLJ9n9PT7LXO6EEoSbBraS9gTRW2kOVinmcUz7H52gNAs2PvV8WaAi07ZIUTVKDd
/8yU38z2LTsnR90Zi9O+fmd+u6cvcaPmw/mNmQA2OYVdoKrnLChFnIUH+D7CjnYeVbttOfMwmWVH
yOQRlhrYB/4GEj+e7nQv6XmVl7o8h1FgUOM4RMVRPGjftKxmPEbWK+S+cD8gN6zvZyzOH+LHCP1X
w67O8y76oEhCb+KVxsGODtlH4mYHMITJgTynuhIwMXKVD9BwLK4eWCTjC5Bs5ornNYjjo1fhxoU8
3cNHVT/K1+FfiYTCcmkFD+fIZo8OuA7uxWLUKstuPruH5In2KzRGdOXaD/kno3MkvRDpUspqRhzf
qU+ujlSjwYqGLgY56wk9UUv9HH+0zfDo3EBqwzpp9wFBHdXmf4l4SZXdFz1Fnd4lqtNa42V3bGFe
0SxH+dgRNn5VGUBYpRLV7+ILwtPYDNRO8Vv5rWATW0FO+C21YEXZlUa5uUtcRGvPTJbKZ1Tc6ABg
crnHb8N18kfjwuisRwRr7WzzXDAdY92RG8mYYJseyEfen5kOh0sd36uzxCNCMfQtG50SAUXIOrvi
wCqEj4Ck1XpijSSuWD4pe1Tn7pIDnlc1Tz24qaeUeg2C8OD9oYuDwffRT5h59NMvXKAd8vfYdChf
HJYcgY09H2FisTlA6K4+EKJAryNyGYPGj64YGuXe/LUQqYLbwy2H4w96+/bsKdVUn8VhxbQFqRrx
R0GmhIlyjr1xr25zr6aBNbxgVhJujz0hxEvlJwqX+e0Du0xEma5/zraXJy5R/EWTdzdtN31m65nD
IIn3rLcgpXsW4G0ZOagR79G3/ftfNOEdS1PnGLled5/FzWkJ6rWbPYD7tMNr+Yh+9h1n01jdA/tj
JHAZmCob1YxZ9/NvET1v83dVLxrBLn4AXAHYWwB7BOCI3kL7hGOc2ango+073YtfTga2kVckGjaF
HHhDNCEvzHOOt/DQ7EQXDPCeaZX+mP90RL4BILecUR5TqGOtND4HlMdJyg3OO6w48DqCQYrG1Zf8
C16J7Ty3vo0C01Y7pD5HWzR9hq69apfkEKgcRB7gWBys8EffHfTGxzt1h5wHGBz0iLGnFbEtu65B
8qsNqJ51NS3+hxq0Gdi0+GaBIGAOPGQ3Eu+v/lW8s1B/Ywc/guigHJsPTJJsNk/2DFD8sDq/jOOE
um2086Lj8LnZsLIM3qLP8EM4whI+Rh7CmYygPXocsYeqe0RRn6p8/ih/RkcaqjMVEGyt3b+NyWFz
cmbDg1GWvzyiFQIhZwfBlmbZAw+nu6OcwxAi/7k9RDT9ud/UwRqUteSPVI3wqTA3sL3L7rhxQXY9
QIZP4NErex1OfR6+TSlEfxvwyhGkok3SIGzq+4RDa/UB4oKAZ8NdFPuleFTH/Ij3gyNgtZA7enhC
q1nGiA6XnOHZMP16eoZ3guYsQAgxiHi0ehpo6jGlrfuEOpT965u6LeyPjujTDUaN0LKQsMZv00UP
GRElHrkCcmA3fLSX2Eutx3pvuH7oUc1yQg9Ios0sf1KcBEyKO11n3AEuUfOFCVzx3Qi3No/s+Uch
m5QV6ywA9xIPwAwFfPiM6FEaalBNhQuTaK3wW2AuFzg9QMwGDAIOY98bnzm4R+I9HP0kCEnrTa1z
VwxAYnNcUaaajWdKnFp4onesojvhC+W3fGsXG9FyoHYy8Epzw/+G53BvjXizUEkA3nRg25H22CJc
Ulrve+WLvY3zhEBaQpSfrY3lP/Dkiiu0y9byCFeaOzTfZqYwFhCosvAu7DwxLKrD8IvQ+B2yOUzo
mo0DXW8MS2gCsXk8daqjPTXw8ti3NaT1iSDd7/U4hrRjNuuoLnMkzR83RxN3xdaYpc1xhacJEXeP
SyRSeHb7vNb72lN/1V+h3iO4+zv5ikkY8V5fWOfGa+b2gYgRX0DFREbih+tZd1RXdsWThDgOMNHe
pUjcotcm+VlLBXo3U4KOoNaxV9j4ECfsYqx4tPnAqYBMIt6RUcKgF0EliGZ9GcisVnk+zOqFksqa
gyX2hKcwfYiwGjxnH8ZbiNmm+jCPHsM3/kAV/M94sPcBAhsyV+Wafc6EugoY7fwikHjgaYbjCqEL
5UdxChoVugEDZ4MLygSX5T9kL8gVpx7reUEhgntpdjd12mvRSQPNYOvn5SC644Djy6nKHucjlDBM
UbFbaQ5FDhnnV1BPaeIWpfORiLYguSJhEa5RCFTs8GvhfH4D1zU8tI/LHamqSfbE6mnE9wttxcyh
qCLeu2SPAsHAFegEaYGin5XueRFewvndTOwKxWNiBhRgP3pxR0T42lNhJgSHBtnZMnglqAmWZ2Cd
2bgEGIsfDRcC1PUIeoU5r10oNBq4LGwmaPi5OHj4NOdwGz2mUnXPn4XsRlPnsDSI5wTYTHESTI+5
h7FPhW0CSRiY7NqR9mO9b4urHh9mtAvDW54io0AKZ5fOTNMNDX92M/zFN7+a6mvDHIs5/AAvVx4H
6UI4sxn+1Qc2O4z9frEShh2PI3C6eJbhN6qXoRKTV7cYcZRY8GrcnkJbrF2VobnQpI2QFDLY22zM
GhQUHDKkhPdGcWwi5HGdefhHnoBigvlMLQSSOaVGYAX06BDDnTSK306ZOmKN1qgXWi5GwegpzXB8
DQct/cs2/fCwQfqltHzaMVnhaN91/JQGpbGXPB2wSnpaEM4nCOMc0Rw6Pcs1wlQ3PlGOxpkb/YwM
WjnURLQLnooMFQkSEgF5D3G0iRH5L80hYhJr8wDWL6JBrL50vGE4l5vsEbMcbJ5Qkx8hdmdH7H8M
9dM0HltQ6uKBI1uS0UH4mj5UaltfNewzcplfTiVZs39l5ARxzhv24iN+GDS/TohxsXtFPKoDlW/8
0dFGgKaRepPicUzTOkZZRU32C/GycNe8vvDweNdRzXttJbeIf0LAW78cSeD3qiCZb1w0ew4Yb6U+
RNRCOIoImNjr1vw6I0x743jgfNr1F9YN1pi0sL0LtlfErw31cI+4o39GNJwdHQv6h+gz++xPH3VQ
7T7qHwWbuW8QYzqcSrv/qVV2cEzxsJb7TNiYljMP4dUgpmGKvlAW6HbtI7nsPjkX1xTtTWrsVGZJ
7z6FZ6za52edQfpUnPEy6276TdiFGR7HmHG61ejNOxBVmrsZtF/jK3tp6eDNxdyTmMRz63c4iLt0
k+giE6Xyb3kpztmBG9r1z9p+Kx6g2ehtBy9V969U8NhuyPQyPGjKej89zT9DaxPSJPKIv/Ae3r1G
MYJZ3bhF9zEzK2u0Fj1Lpu5hujOsD2Zmtw0oVQlegZZTg8Q8ZfRzH1Ewns7bQTI/s7b4JDJ3v7mz
jVXXwWfBoR1wQfbBZM86lc8sXlZk7tErp17Anj6zB+1kwqdpj1M1TfBAOiHQxixbfkHv/8CkAPuD
pVnowAXF2smjFvVPvEtXljufUpA0PPYwsH5AJhW/ybW4GsfKN1zCO/38dz3ReEm/RXc9YZG2pc0E
+TVmh5dwuJTp+2ocOvy9JnJv+Id4cpjpQ0UJgbB4a5gOd4WAynpN38jJDQ8jPm0v/1JgEr4yNyy+
jdoZrrJLpMMGWWJj7PAcyvmRqdVfyFSlV8JL3e7fEVGD8aZ4FzHgiRt+e6FW8uemtibe5m5HRMvg
QI9ObOmbwlHSdcSiFKvp6OchiQvcbdPbmG5Akj709w4fPBp87H8APM8ETZp1+zVQhHXl+zx5JO2j
glSWg7CLLzlgUauANEPMsI2/tPolKf4hcPPKh/eTZzGjOY6bDRaS9u6GNY1c8SZ4Ffg0jmoNW5MI
A9SnCXdPD7+INt4RzarKI0KI4rtO7UN/RNqs+2UCBaHPPcioOthsWbjwrMHoZJ/tqZV39Q1hEuF7
s0NX7ALgwuhCc3jEK3lR7ZDKS+NEJxzBXptvFEBO0y0+hq/tfeLAJOlEOw1CtLmLrzZaT8+t8Qpi
GrXgz/mA6ALlxF3hOdXiIHqDNjnWdQ6HfQM74TP8h7GbdYIfJtUo1O6y5HmCS6w7rMRKvyWWY6Bi
PJ7q8W365DzjYz4KXyMW6t9f638FVn0a9SZyNlX4V3c0Ve3sI3++VVihnLor0cjwgWvcUNmyfNxE
mbForfYgLigz9sSxVAe636XbxeDVdjDXVqQQf5Wjbz0Rmx8LlwyTvqgzUMOUNytXjwcpZg/RwzIF
2Aot8hFYZLqegIrIHskEx3P5TCxQfMiLfzPohjFTsYLYEjqCsG2fxqWZOshW7PhN0bD2MM05L5nP
d0X5KDCH5kCgodGdxZVas5ueuqxjchfGvQ7dSX1EPqh+peZbI5zCxkMcanbH4sXsL3P7xFM/izSA
h2M2cqsXqyUSyL8qDoKGGlwa1eCGj4VxEpc3KnSlDpfiFJYQi774j4qMBQRn+78HJTwiGQtd/24Z
17k76lscqiePCPTsMT+7QfQ145+8cEbhyGcMVPz98F95YdZ/UxuxVH/e48FiYsISOmxoJ3L8rT6C
YsA+RAyZjRU6Jy5qT0Z4hOenkF1B93+nTkcIj0ryKxEv2RIFy/qAeR2Yeto9u+Ye9pTP7f61f+X/
torbXnu1npryCb3qI1x7/X0Q9iReD8x7PFcyf4R74vavI9vPWruEYewaFzINs/wUJ+TD8CAsuQFn
zs/sqHwM5WuyNhZzzK5O+ItS/j71NjU5eKv4Mbj9F8klEEcgPMMFO7ytoCsfcWbEDozk81V44Biq
HDZVHcQJjR+CKGyHon1B1caXMYhBCXX05v02IB9cUTexkdIIg/m5ZdGciKDDEFGC9fm3AxZntttn
cvX6GeXeP5PLL0ZrfCXWYlsDLYxA3jb72PSIS8P34R5/k7oQF1PLZYOEaFN7xl5OjyQWx1/k98L3
RH0mxEwp+tET6ug/frG7zW+F5I/8jo6K1BFIP3bd8PKeKWqwtDYHnTzoojNKM8O0lzilXyU4dV8S
TWxkSCnNhJKX+QGp/W5OwIr4ooqrqAiqmCzsmBnWLr3B5UsyLLsvHY4TDwxy0uA940YqZAh3OE93
1V0OqHEQV3ssMuWrfwZLdqLg0VCtIQA134nukVPlS6r/pEKEFBI1K2IErPiyl4hcEVSHSzAiKXsp
vQybnRxq4f+wLySiynSbkjtss8lFuafxCUtARiC8NlJV+p20V0ixIK2iQxq8Cc/URNky/Cw+UFLi
snhAWL9MvxHlnH+bamkDbLry8GkirMLnjhEFmJKRImUHkqTwfZnOymt5yVzOtneGTUxfQ+Is8m+T
Ck2GSgXm1V8zLrkJgsUBW8Mmt3Sfv3gnthUUxKhLccJPwyUHPXXTSWptE0mQ6qR8qfJRZoPDwBdU
7LzNwOwFW0oSm/CcZhdD83mzvENE9kFmZMgtnpX9+Fy80ElG7Rev5xcU4z/4/To6odjSf6HGYT2j
X8UipsvugrM7M8GpNJkcPlVNRdFlQNi7MAyl2EOivqUjYDcm1zJ3SH/iQCpmL1r7ilsqrTaaoeSv
2Y3fpbDTEFwgHa+hyOjzNEaN5pI7UxIircZ60nhEUYMv+LsJHVFn3sMAIZOYGKbW562sMsAcsdJe
6c7g8229V8K/HnQMapxUmJIDtfZZ/ygtT4/2tRoQOXfKsdBeBbZ+rlnAzbP1l2ift/4sLtvkSbbM
gy2b1HrzsHQmZmVJ79flOWCU1V/WkbTNjQUUmxyO9vyZwATZDeUPg87Vc628M18oEvOZejpPt6FA
2mxjw/32yp0PZCdjPGq2lPnGTwssRjSnlF2qiXxNylXdxdlWpVuKYZeKGk6GJa1dxT/1/MOgDtM7
f87nbOkKYhA7pLiIs5Qjw8odcV+QuLFGXRCWUvZckkS/nhYYP16B12z9HGN85CxkxBkvFXqz5aWw
3oDsk1+hIOgYqFANFHvIi2ueIiXKD2Yn74lgGecedKZKfOOuc4qNTfZC2Z8XXD6VdUzhQpSvvVym
bs1OyclHSi2hD0k3U8NAjqrmxjqmLwfjurhC9Sdy5KFyzjOqaAgIFDRAlbPi6XgDbUFjFgYCAh2y
y9yCx2uFKNGjcrg9InYFplKoscNdhe4Zyo/ffFh4dHh4jXngE8ZqLwr/VMr2ZxOpTmpoo0edhFLl
YLrbpDVdXXpjrvCSkiv2XFuU8PfJfAKsey4BW09qGuqOO2NOkp7UyuaOyl7NhXKvC4ggtPAzfOID
hp+P5+Av8eE7MKz8PZ3x7YFiTYoXLHM52WRxuR0mveJyVSwifsKv8Dgmf45pDW+3zd3iFM2lIWDI
0DEEXCM6Cdz/ioRbtPlt80dcL5Nge0hIKQ1Y3MW0kHiA5KCYTm7tG3HpTuGBZANpVjYjbpPpYA7O
cp4++ODxmS6BQMbk8bncDv+t3TNvqFPm0R54PNSFM7JmVcUC+cKq0NSAJV8ox14LBroCGqrANIFF
B/wbD5E32xZGYrNQGw2bO5p1N+Ookv+YHg+WBcJn8Is8du6Q29xEgJxR95trJOMlQHXIXbFBAya5
9Q+AgRL9Oghv4jktWfuittfQm+nqWo500/MjxRMho5jwzJznw0NQzwJQTncxHtPexmEOoSLuZ2Iq
EQ/ujfXEY+B34ZNucxFgCuVnpEpIToG+UnEn3GGuAuu8T79aiwjU5jjMVfB7PAbJRD8FAjgKsrt2
8xf3LOXOH8TiabJO9OuYHzzKGXZG4TeSzyfRc49zAu4DbsW8T+Fax2lbfQZpH1fFZa8nGhssi6y2
++HIJOsfhycapFGLwaODNHp/gzhJ1aPukSclbAGl49NiQ8saJ97SUeJPyMRcHetYi10ix3nwIKeI
ll0XEiSW4Gm1HLYTa7iO/XsKTKyDwwpPWD0DaRNlD5WmTj6jyBqvHqTXSgxojWMDB2Isk9xI80Tt
lWfMZY7hjbVndM+85HY3BBf+PsmeuDyU9sa4awVHGpm3tLm2gYURDERHdkmeQDiuuIlvw7/D3r10
0bVmTprNXZ2D/4wwgG2h34OpZHwQpScXzlp7QnzqZQ7AunFnC3ahVINRvVZRRfRZcOXWdbLbR2zh
TFSAHRQnqmwvyQ6zEEwBgtGy4DJgeLbjDsijY6A2jWHoP6uXA/hkYNmBeN1q7pZIlW7NdafAxFHW
OjCmKAKylP+zIDvUB3ceNbkf7o/nyrQM6dupW31yyo/WV3MNuScSJyZjcmBgSfO4JO5/AwQZgIvs
WHdDivm7qNpyU/CRCRpgxX1dj3z8NglGSpk2wkQm2tQQqkJfpcpJVrajcyHj62RBS6akthvGZTdZ
je2ze9ooOBeoR05Pif7GYrSO8Tco1eJpm6+ojpKkmgHS72n5sYmPcuRlpBk7laytmm6ZBen/JM6I
nwqvIhjPv2Vnqp4+biONxgs7GVU+iOitT2ihdEDhnJo5ViJH6yMXgEvLNuA6GhF2jQn9S0zuwF4O
vIsOI+gpZ2FRLMdRuQLpb27U2UByWCYSljgnlFSIrkYe+iyDbf2ouIeCL3Rq4HePMKWr4cQ3eNRN
c2zRHhwdi8Y5GJaH8IURFeUzyK6Uyr3ssAIq9hCMWLu9rsF/2Lfm1zavlSvPkkKrSEOUtmcD+YtC
PaJNAo5EvTt0HoBLKrnsQCVlUuBchbWN27KYB/ZhWbbY/UnxkdYE349Wh4UFoFOMe031i97JIpft
uVIPTEPuAmFKEmiBQJ0F2rrY02AtTUSaBlb80EcAwL1IZPG4fepDpWClgcg006CaPoVvECtsY+pv
gywqirBPReV2jCnhjfWGUnbdOWAQt5mEAB9uyBu9yRbP6Nl3DM96VKIHOntRcxzj41Kiz/yGxsrW
9aKUELsxlsCs0PbAXiVTcuq3g4a1iM2K+kkZwaJN49fNnonJo2DKgvinJFUmuGeyAjVqfQRZBiK1
6EfcOYzQOmO208SbzCM/YmvfYg68Wq7CF6/NGAlmtNJuOrdQoypkc5KXIqf9Qciecnpmy3YX/GaF
8yAvdafGCgFgJIpVgK0NbOhRWrG3dS+A/XynIsLHG53DyuOd6Thxbuccp3YlMxtp+i/bBrKd2TmV
tICdBIDyioEZduYUg7QryxJweti9NGz0WHmNB5m3gnyfoD70zYSnBxIqV5Zuj18YdIXVRaB05oYA
O7AqkH1bG0dHP7w/wC3ZrSMPDAzMcFS0fTTthcUTKZ1HTg0xkUYMOi3jEXFnCjkMt1BeQyIuNpa/
zYjFWj/m78wZlhRXxk60oqfKFfxt52xG7Bw8oghmcR7w0Nh5CkArOhIxtJcAajndJ4AQNijOO0EL
+HWk98ibiZcREAKzVtiVdGEbG5Jza4IzJjZHFNQmbODD+FTOPoplvGQMCc5YLeJMjvpIB0ezKNtv
TQYeK39VRBBzwIyfLYnDDkpOOiMUqb6gzEM/c4v3eCtCkMxnC8lXVOU30YQ0ozo8MvujCTW5gDVD
PS1XPp/ABNCSIRLj7o1vNvlHaqMk6+Sr2/EN8oTyJ8gi9EA3mEHfgfoLQFpQTOZwbqkwIf684gAv
SKZnzggd2h1qNKjas3loFpZvUQNPXWn6mcHcXgttSbdo1PSUt2eDbZq1OwxtI4MSTomQ9OlhNXNI
lGVvHDS0XyIlxdUlA8mJIUzi17qKrcCsHBB4Ug7W5nohpoCoSrUIIKx9pD00iqJfZAS/mFNikwXi
FNPoFiC1JHqLcXWbIcuOz8EhGsIIWWcZI7RyUkR7RN6EyU7hrNWlCZ0R3J8SXfCklSeCutV90qfc
jsLOgFgxb3JzqoKwwa1RTRKpTYjBXEM0Nlftpy2izynkkKkVTud4LfzBcFPimigy0SYANL2begvx
IkN6nk2sVPFC+t8/D3V98cLMvPx9q82UgiBHfP576wLDjP1M5abcaEGlPPeHokPIbWoShmwYT4kM
iDL7f//I0QoQ8+91HxuAQeUamZ2GhduqdXOIsvj//lE6X9MqjpJpaQg3xKf//kKqp9/mog/4fZU0
gbZ/2nGBU/zf139fjUhoov5RBMumUZH8aVT8fZmLFYBGdIJTVG3Wo9CA7BSydsERZ25hPxmskQS8
v9OHeD/9Xa0pgAhtm6zHqm/78u+b//nD7a9BdvKT/36zzsJgbMnBelRv7Ra3HtQeuIi/fxBoRq7w
73L+vvz7plY3r5ZIJ3FWYCtFhYhUmcpJh/j7//4zbS//v+/9/fTvezKu0kqqJ75iIL+OQ4pXjlED
1KXBCB3xNyOOBHaA5qUV5Q4pv9hATAR6QdRNjjhqmi3roMyt05CaOvbQRuV3SEpiJSmugMU0cytv
p1QGyvkfIkktmV/4hfRGTkTQHKrQ6t2p0WiMrGDaUkpoqYGYQT2W0aXc7BkVdSX124h0cUfNE+k6
QvIOZtNmzITcFwq7w6Z7Mz3WPQfyKGoYpuc1mOaFlCjH/HRjE5pqhnYtJhPWbH4V3XOrURDUWqm8
ibRC0IxHFrXA4dtsUtzBahohFEnUVr8usvSInlflKyrA12YKd/1MeLKAOfS1FvUMNC50UgLqc9Xi
KTGyvonKkVaNw1MHrrKmamVmuPzVxRCgNC8mkkITrm2ccB7oGprkWijQ77t8og5Vq64Fuc8tZkY6
WqB5oyvaIkDktMYpixCNX7LmZx4EDmik+pEAn/Byp5meChndeg4huIeGTVchxgKOrBBvCfrYWKcj
ysOgjqYzjdRHLRFnqwlESCGRYaDo/VKJfQCePtGRf69S8ufKMJJAWsEgVVSZTQqE+oRmHi4sH2PF
oLXNpFJ5fVEscodyJtoUEfeCrOiMBYy2+QN+IOIexgjiX9nFSvzWLAhJxEMcoa1aqX5eodxABUiT
Mm0/K1jX1TnBY1zSgBkoVukh/aiV2o6Y4B476GkEpWkoz0UjP2PS4OhQIQKTEiJQLxi0BsgjC10O
ZP7aUTB8MZ7eq4ErFoQMUKBgnoZ+1h5Ezi5jwFx8xktPTQB71nH2bvREo6L2ZaWWdooGDrhCg2ha
J9GrpJMZgmPGRFXG7TUeZzwIy/JoKSNECcy8RkOrnFzawnupCt1oKvMzdLCpmkZUGkblXMr1dZ0G
EFI0eqGgrEfJ0N4aWQFKMAp+PSTo4Ey4Kpl4PEbRdSovnaJbr8lWQtRcC+W6YzEjKJ5UPU7GGpJ0
dXXUhPZsGNq0z7BO0CNN8qapAavC4rUbwbgOUsK5l+B7nUdmsk0i8pzEGKnmGD9lvU7o+sNtS1X1
p0FyXoiQBut14hFhLEucqgzADBgtodwkHmMDxzuUn5x0xdOkMnDcltLhHU8TukBrn3mpxPm7qD9G
ZEz7qYXYB+3jQRkz+aCgTBpVOdH/En5qCoaIQjZhqB6hRX0rGsMbVck6tXVzgk/TH+GtILUn/VOW
DgJNTeGMI4BeA4Ak/IA0TUp9IR0R+4d5VEjNQVyfeh3ybIc626EEHAHNLzBHAxSbvJAk1elm16N3
BxhS+IuG2g/awIVfVLofSjknQdvdp7b8mPQcStsg+auSP2wzHaauJbqakMuYmC1fZlZjvJTErhlD
eZugqDRS58/E36q1FxRpPyUIgok6VJvSAuvRrhP6OZwjVj8mzhpC9sYCFt03rQEGYjQwYBvNCISB
eEuT0VCXI+NQ4IADyydcnGyIcQqPukAShTWYlHK5qnG8T2vtyBQpvvJQPpv4Q8l9Nd8xRfCNAZqb
PtFZmzrKhnH7rnbzXjV74bgmwDSQTYQANq+IQpjdfRHzOVBE5dTwaCg5gv6OYvycB+VXm8hvYFwh
9WERFUnS8jDT350QeEOrS1svmqq8tpbUUflYk6BFopvSIoUoJPrJCSFh6TWqXUI7zkEl4TZTxXSR
UZBBndupFGg6YqM/L/BfD0ukTn4SItC7yGV5WAlk9LzaPL6U69Ckt1CyGo/NOAvk9K5HlfjQh/XJ
ilblKNPP0rNEvvXLSFMHKFbXIgCCkdq8WD9IE6FmNiX/lhiHNlmJ75UTQTkNKvNDSNbxZNXVOWyW
3EcDIoE9IH4io0Y2H9LPMuv2JNZ4jmRSjC/XSJ5HJ2PJpbMkrGyb5jh5QmbErlTUL8xSu26EGl3C
nvR8RPlLsLTcTTqBLmCkPas4oOSrprtQSn/TOTylnawApy1ye60JO6spQReRbDfPaLs0Km0gM5P0
4xCOtx6PyCCCoUPjYSuRwB2O2jQ5J1njqUbxrzMk+AESNj+I20ThNG0GIBniOfJrX0STG6va7E9j
jTi4MQaNtnDUqrLuaRPpkYEdZSHmL9KogNHolqtgRDTFFFyGCzzvrKoqIT7ityfPSAE2bC2DOsre
JMrDCQ+RR/Tn3ueqv7RFR40gmxUk58YTCsWR3yfxSA16wo566S6pYTN4lS/IBeZAfWQ4hq5h+5gt
QFwELK9COQzkecxJLYT20GsQkjqdokLTy/kN+s9lWuYTcmAPQqqjrr8WsCAI6JsaYSoNsiTGWVRQ
UqH8KTGQzFPNJX5XP0MR7jOT/alUJUrlhhkkROh7/DY2/8ThhO73kwQNOSpbvPxEswTA7eDplO7r
sbtbmzzriDoo/pgkW2tkficr0WZlDkBldOpUrRwFukhJMysNLcC/b7G8bCY5lEagJn0M0rTqqc2Z
DWtGlAZfNSpQ5ul4hvU4Z+U/iPuoCuvaZ72+Ne1o2lGCjH45cv86jJd1tZLzEl9MrQDbMLyjcgeY
dSEbkI/Lmh77pp1PLWLg4IZ/Ik0nMI/a/iUWniZcI53M6hr0EsefBHHXZ4vOklglA3ICpnmOovE7
6ozQFwJFq/dYGqDL1c+UAdYqaApC+kwqjnGLMZKWdd9SP/qtTLjRmBTBW3N9wzFxM9Ug71sWlvGH
0XWuGq29q0kj7WYp5AhaswdpPi9KEp+GmhaqmSreJFk0CA2SHNJw1BNJeDehWZTw0ByKjfc2sYJJ
Ht45cJ50xIAxLUFRAtNe1qmLzpl2qvGbnKW1h22+1ZjE6nm2kipIwcEt+cxNyhB8NQr0iqXSHuwU
+M866q7NScMF8YKwanNGmICyPnLkFhUCMx6xlZnriyIhnJVZtF5niDhZjOzLlK4he1P2ZVZhemrD
AXRQmvm6rlFynTUUHiYRn2LDiWWHHEk7SjOCsMYivaIEelmHST9LefsCbZ1z0gS9mUJIl2W2nHmh
uLeU1mOm8ygRigDVJCtI+cT0OcWpdnTpSsWszwuUZnr8eVaxPJdql1IB76nV6bXm5lF3SMexeemA
LXo1/XXUHZ50vaV8odY8spyAbhTp0jcSRkRri9NhkiM1ng6kwwg04n+kBQh2yoFqWaj3IgE5INCz
Bd9UzoxuvJGa1n4HDRs4MC8LM8drK9M+FpR88DxujxMkY4qW0kerNpdi08wc1rW3t8WjZwsymBGD
q+nqhsklJBUKr9TnxUO0UIOPTRghsDPlmDRMFXWQMFU/KmJfVynE36JFU3IWJ2Q1ke08JuhJWyzS
Wo7YxhQm+GaSk0+DFIRjgW1lheC8zjZZTjAtFBOubNjdcB0zzziGYrssV/sq2WgIAD5LSZOOc7g+
iOIo7WXEIfbk08q0blEB0PUswtREXYEzAggjoT5IWZtdh8RK/XiguY7hQruvKgORMX1RTmKYIcA3
6lTNkhB79jnQJ+hHpjGQ9KGGcMjzMea8yqhJIaKoSqtCeOKbSr5A/V6iFxMFW3vNkPlOK+ktessN
KPgpQb2jG2t26tDMhQRXcubJYviwGNnGF6B9Emr5XRSpi+iqJD3WJmRYldAGY3kcj+bOhCmvoAWh
GpEHDDD163DFZrKvjvAYf5vFSA7WWiVUTrAm0OtgFdB4Lvp88tZKOoQtyG3L6JDJp4xWRtysaEaX
XuHhbgZBjbiSGGrIfk2mCIxsAZshpBiqVmX3JghI4CnyaBGzpG3QLsDRySIoOSWg/vu1P6zwX7r+
QZDH6GyK6UVWJ+FGuqtwdn6vbdfYancc9YSKjUmvcRCeqtJA3YxEwRjoaoohx3fe00UvjQeSIafM
lO8pi3VwzfgepmpR0nZAnr3o38ZwfqHsoJE+mexyWrevjLaBQGHVp3BQJhoSeZCR3B+MumVvaeJD
R6dfaMXQz5pshBPJ44TS7AtrUe6w79uyUHEkLVcATkb0DAdC5zIHGSopsE+kqQiMolce1WkMRsoj
Iy5o53gRgLbjDfLA/GQ7TZUVWWJsrYjTCLd14UeGWXA0peRtTjhWxZjVyGxhQRPCblZkpddKldcB
e+0kttFFxzCzjlSTX2jfK2VSkP1sP8RJQxYsSViidU0nZ32Tkv9h76yWXEe3LvtEOiGGW9uSzJjp
hBtFophZT99Drv+cXV3xN913RMWuJJPgg7XmHFN8DiJahVNHW960wP/KCa1+byTJUMjK9yAEuq0M
Pk1KtOZ1gfw/KOl+BEHHtiuNj0Oo3ASj71zRGg36HqREffY+8usxKJBqCMC4G4X8jSq4JNN4n6YR
C5lFAbjN02NW189TkK2FxPdvifZSd93XEFmIaAO2kgVlDrCkJIrJ1G7lWtzWQ4o7BAUJ+H/0Cua2
M+NDUO0VSXyvJpAMqWLtDGgDpLfpJtrb7lpbaXeJxf5H6bGRmITmAVSwtEVtxPGNnLtXvb8Xea59
T+otC+NLOlRgabOJNlA0zE1nOkG1Rbk1Vg8DExJM2+a3K61u3Vj08uDWdMz0k+VCUAJNJqFohN/y
IUx0FiTQ3B1Z1SsBDZ8txS8MWJ3TRoSnUiaKdkUXfoV58l0YfklVtzxXktfuM7SUHbOqMZnfVi1K
pEip9COb6f7RmtJwFFuBFAkOEtyK3C0VDx2ADQtfPktVtzbilD1N3zgZI/iylYZ915EIJ/sKC/7g
MKXQ5azOoHVRTOsBusZyGEdsBy3giFDfpPJcc5mNiX1FEWNsCgribQlybmIxJRcnPL60Lsg5Qjur
vmaW9aOkQu5Ebf2Z6ZxxOfQKd5z0k5JIVKQjw6kFVkUGe7vCxEqjCrgB26zEoo9gfFAhgVj4tjjr
3D5qsKoHA61HrFEq6AKZARurgBCP3rGziu+QNmXTpL+aBwyy1fGgEi0oMNJ4lvghpMiJJB8C5JjQ
Rw5pxgkqcMq6+swkXFAEE4x1mW8qNWd4VdnKeV3w0tb169BN0ynRzlaK0xgafeLC/MjQLgJVEgRW
zDW1dIvnEJL60sQVSZ993S7+P+jtgWv7P4PeTPl/C3rLvsOP7OMfnLf5Mf/mvKn/MixV0QDgWlTA
dRNu3H+h3kzzXyIMP1UVJVPT/vrVv1Fv0r8MzTJEkWqIpOqqCXTw36g3418Gv7CAx1mmJcPj/H9B
vbGCnPmFfwN7gnpTJJOnszRFZn0q8wb/DvZsZSj2UzAIIN7sSW1dEsxmoWKYnrwxiMlbFZcJC4hj
HbEG1CNqxupIA2KUaIeqkbxSBtVlb9MjAyCKjMREHc9E4qZUv9jgfjR1Chcplj91A96UmkmXSpfV
bReHH6URBFSAAtSTTCa7PKe4mKQtetIUJVOvoyvg/rSnnCZpyXC8aYbXpgWeIuKjK1ql2429T3qM
XK3itAQqajDAKWm+t5KM22Ds9h2xnPhGUPElpnjQgOfRV0W4WJbRJ4lxsOmgvS/rgWw9j8m7aNqr
AJ20stR6YYQsjrwUiV1LKECjKObSk0HjBuTGjZrxngtD4IwpavuiSnbUoxb8CR48v3cFHxlj20k4
8Wq7qnJMECqBY7r2FiXpkoJ7YcdT8dtRA5cc2izJrs2pFnHfWys5oHwWpYbLvEvAqkDblFQpDvFA
25ZYL0pVkp1QYAPQiyc5L9KN2H0ErfUDBB/Hm7FPEySfmXQS/UR2S0YHcP7lXSuzVVHE5Lc2AfyC
oTmqUbuvWrLGwzA4E8WFSCZXP301aE6BqoMei/VynfviTbilgcRqrIZIpZCcWTVZuzUDyaYEYh0t
bxAvZfsbNSdLlv2XHjrIKoV4vlIM+atVDQNyerukC8WwaYXTUYWnkE7GdQzp7o2pqp/K5BLDaDI6
KUJ8kzCmTbjQajgqm7QRroICzb7M42+9pHveTSgjLGJRKCD3vhsa6TXvMPsEkjShnmCDGoFDWkmG
cqlNJKRQjpgmi+TLy60EeHfhwsAhl7rvAS0ZQk0UsvAcgkexskq5BAE+hbZLYYaMfsZajjed0RSv
7zk5xBsZjwr1Bmml5H298QxKSrJe7KWhsq3ao6avlIScobmRtbHfjWLvHymtWXbrjS0GSv3Wx3nx
wvQ44i8zE79dFUmusn2ChtH56oSgKmlWEylnEwtxiq0jgtm2XzdCeI+L/EZydUYVHmuqXNeOkBg4
mUQoeLo1ykspzkqHGVDUVKTPitCCmlexNATTUYel2qvDU4smzvKYPSdfHjcR4b5mK4irURbcmkne
TvPyZFDiXQ4Znuo2pfUtG8aegHEHVAzpaGnSr3oxDfahWH+Ek84cNWLf6iOINu27HLHtH9F1mCHG
krgproLpa/ukvBh9ZB7jCI1WFCWwwTuC1jvjJ/bDaNOnHXEcbC4k1cAy2fifAmL+uB4D15rSL/h1
x0ARRjcj4FLmfCOHDBhp4P0oGnsykRZAht40LsAcSLRgFSnS2a2q1Nt70hu0Vj+PmYjVV81J2yFw
0OnDZd/QqQVS+RqN5S5qTdxw6IJac/rKElOFgKEfgIojlhxIe+/95tJq7U8s+uT4yA2KkHCE4yQM
GFDZYTe0TxKgndfyoHC4VHLjMMy1cJUUonmoR8n10ZeAjPnjsSk7cLExPYIUgIBBsFWQA7szinn3
oPmmTVl+3TXRQVBAjCl6AbilI0NAxAlcSDmCtRS2d9vvJa6OzZANa0TtWKJ8nVp3Bp0iM8ZlR+Ie
4ecUhMEyqQlDOwHtwqJhQ9tJylUsjDdiNjxab+muF14SuQ0BVcQvgkr1iOVJR04cgYZTDDPRKn2G
PziXMd5Na6DRJDYZY4SO50y0XoN+0GxCDQs2JJ3pskT98Ev52IUBC8w4h5tZGGhWyJ8IYlAXffgj
5Xl/sawMgNpkPqWd4Dmq0Ji3HOm9T0vLhdB+9qb2OoSYxnwdIJdUNf3WYhyXWJ4hUY9Ym1FQscxf
XwrRE8ntc9HMpZ/wx2yGxiUAYlH0WmlHwqC5kdq+Tiny50l/pbp+yMXkShHq2ojlt2rCNQ67tHGM
3tx7CVNeOLbNdhxOBEM4piTSRi8G1vhC0SGbHHDnt64/iXQQaIcU4rGvw+LUSsZzFkjTwZTAXU8F
Yg2lfMtElYq6JOyVGDh2nE8fQxkV7iQFP8qUD/vI+GWnBHrD2mQCvHBTVzZjIdlZJLUXQ0lwHE4n
xYumq+oxhsqxZ7ckpnAUonFdTcAxyzoEA9Brp8gatYVm4McktJxGSQX0sKa8QsbCcsCN64PslMlW
Pekk0yuDRrkoaSketgJxAeJU7mtz+vDUbI7KjO+6IfZHq9Cg/VEB1YqhuKYDS+XYxP2mMhrQ6aLh
4mtE82aXXg6QndesdQnLyxdZRTBQLRY/hZWJ+yqWGf2JnGWnhM+70qvtiFPATOXoQC8cxogpt67W
UndIYOJE8OUcXVPGpeRZ+U4R+89JoQdGHttd0Su7Va3PjrKv3ZSm5hqRTDeONHhcLdlZ0PSt5DPf
htb0HXftZ0T6O+J2fMslsVU7BqVt5CvM42lAOq12GyNrWAmeiKyUjtaynSTIK035JMYscVizQy5R
ANVJ6GoGOvgrOZtAeM8O2CY5FylzoTDWcytVxCMuPQUk/hAzznDWFEN0qGaGnS7om6FKUaNEwbgs
4hnSHAEVGqRfeagK1yz0g9GQ5E5ZdTXSaAXrWSxiMjiOoNwnaVzHik/xsdBZfSmi4UYtE6kfxBjd
G5N+c0YTb3ytK0ibhHsB1PNjEqsQwLJ+2rHhP5M1jN1t6sB/g17bGJ384ZV0qnSjNQ5+JwYLtRYk
l9wVgkDV5lvytWFf0opYaUmKuopPEj3lpVUQbFd9DzRCnVzKn3W1fG8KheZczTTiq4qONX075k1y
C5sKz6B6NSVahIQOvbBTV1Egw8AbE8w/XaZSJaM3TSqrYMvC9BnWsAqlKDuSg4GuV8O3IoXqXW4k
mW4KJvbE6azqXpxFT3BzM0XCBPpsBYlDdcwGGE7UJXbrwyoQ8+kr6Gn8yKz08MW2yPkwlRYGscFJ
QcBEEZduMeIRSifpTSCZmEVcxcAW+6ibEkwVI3VeKxyX3Cgk+CHhniRcjblQ4JHpRDibuFdzjFVM
Ee2m08J+SaYtI60IvEdgDZJP0d1USsgf6SEQrFsYN9Ssw6ajQDraatnDqKl3aWRO22YMsZpMSGwG
NpUWJQgG+gEcGzqY3iEZyOkkCaOlEMlORYsbxwOrQANMSoNoZ9N4pDunxZG0FIohEKtGVvkLjeQ+
eE7AmXdeoJXuIIgIMLKbbKB0GTITt61SIc8wRkQvliwCGyVUGlcv7tVUkHIaWhVyrNZ7CtXgKfQo
Ioxd1dGTneMyTLUiriHHwGp6YbvV53+0Oc7QQSnyX98/fsgaW9rE1VXp5wCMSjULbJIMpjw2QmrK
5xXykNaapg7I1/oBSsj86yxsREdriUtq1WLLLFJuH1/9d9/+dz8bOuj6VoxG7vHYpEoqhMB6sfxf
Psvj77xSwmevD22CQpygiT9/rcUpzMQ/3zes4Vdk1CI/+/Obv3355035ujKRB0dg6p9HC8A5F76f
E59nspj663n/bz+l5ENv0UiDWXILvI+lDljkP0fpr0/weKq4wOubKoL11ws/fpZXGYosIzbRiIFi
s2hnlU2urB/QNaNSMNQ9fpHPV8Djqzqhho/eavzbL5BqkPAyX2UJgZ1LqWnmwvnEJRU84uGrOZ7n
8Y8XZbDHYjDbpIxt56Hub/88fmYpQ0AnK5YXaRZNbtMma3nGuLVzVmScYGlqyD5jjS4TNi5mJeF2
afIszyeUCCWksnO6pJUO6Vacw0ofX/3jZ6pqYjbqWnc0WLfs5FLLXJDWW3Uk7rfXCnAUc4apPt87
f2WYihW734Bobl5jrsaFmIBzn1D1+XX+/POIQ82pZ//tZ7lO7R35GeV48pgeaaz+1AlYeOP9I8j1
z8+7brCcMSdvOyJJqjUKdtxUt5aPB1mBfg2kDA+iplpAw/2S+vvjN4oBl03uqvXjDRfzsX589Y9v
5XFsnUndcUXvH7K/+R0kdQO+aJZv/RFu/RF3BZDRyXhAXa/XY7mtZrnaQ4P2+Pavn3Hd4RlYuPHm
PDrTliiRxTmquNCQgarOi2gt3ITORx1cK7t34n22MA4vw5YYgs3olCsigt0O1CrZxu2SBObztH3p
HZfmzEKnV20XCTW3vUUkyrTxbm4Xb9M9cdmud6ts7QLQ0NmDFF7CVFjSTXKnbb1CSGe/zS+2Z3AG
PXKOq9VLZC73M1jqJTNWL6bg6Kfxix+0K14QzsBNo8yRf0vQTeIbN7ab7l+8W5NQPoCY1cJHWgLl
27AKvvDesALy4i7PzRD2S7UcH7C0nZakXiy6fkU/Kq9WhXVLJ+jSHAtKlny6/jUsD2p24rCgPawn
Mi2/ODwj9IBp2ljaa8I6mq7/KbN63JWI/uVtWUPWtdFjiYJDoEyHVWIkMu6s0z8AnDRt6BKyyDny
2t4haXw7YaXen3uHUyLhi6XhHe2TeI3QtPuFHUfNwphT95YiHuseeqcb71uTSvgC1Fo10h1Y4MVm
UkDAxsciwZpotZZcG9/mC761VKeYyKxZDgEVgkWT2uopQDzb72hDpqR4UMgulrp1MNkwf9HJkxFM
9GyH19I7oXD8lNT6oscLtqriW99AL4DmXW/DxDGyI4v/+cWGo0RnK1nkr5PqRAjj2iWvDtVX0Ffh
RvcxTi2UZCWeJua1A21sK8QIyXKjXWajrSMdoV5Nv868madyY5qnhAAab7D5n/qS27LLeCdfZqoR
nbpkNTVufB9HgGjKCXNSsQTLSHfjmh1kadkdgq3AJ4VwtcDfDfkJBaD5KQJyQuVOw8glOP6cgL3p
V91PGSyzd45OOt69K6PiwpKxoH+09uQET90qjJfj57p+Eh17YGTdw4KoDs1cHP8pckwZm3SpAPpJ
PrP0EPWoHeI7SrkKOUNcHsRruwDQthIX1i+BiTA1OF/T8lgcAkzcx+w5KfbC5lflxin7t24zAMiQ
1wZ0oI3GiFF4AIQGruguQPhFrmGqKIhqCeTaKr/Dr8I7J4Uo+piDaTQye4wN/ZpVZLc3KI2wqpfV
XYo2ZuMSW1Tgc6UnfdeLizWLWYsnKXX98lJnbzy8qRbQCTke6gngNih1zrrEHhvYH2K6BDD6ieuR
U9YuX6at+OXyy/aVWsm7FK2hR7N5T2CW21xIybTOfi2MPcifr1IBeO/Ea0M3NykK/nL6Czyp3DcE
6EgXtThwcfnBKjDml6Q7Opm3bDoEdz4cT8kNEXBijfragKSAVgLrU8E+AzUTpCRN6Y5cOegBbFWQ
Fu9UAXXMbZR/BTzjTfvBlVxXG/IjLWEf+AcuygREPl0p1eGHgHF5Mzuz3iaPozQTVcznsniyiq9W
+UYEhTMHkPcmrzYinjQKW5XDU4bRXqg+YbCqPIFGRFjlpPK+Y3HfgafNJFfqx7XUfijeuVNYAmL5
LS/xCORheC+zN1FEG5ef5eJg3iZpWyLyFzgjPWlb3N9Shho92nTsxaFu8hRB/v2CFDy/I3PwKxZi
K+49aoFEE3NPxo654Ly35JMt1S9TWowQmDftdLbezRNnmDRGjmu3/AiX5qlZHMPgqrnjF3cwCGiG
J24ThoW+WtNDNdapdepV+0O5YJ3ARIIoEmwliZKSy1ecDsPttp09j92MsW9cSryGK23bL8bVgU3R
3BVh1M1+Nb6xeSv77E6daaTft0ROzyf1rY8C7ORN+CGrnKuH04ZC9kt0ChvnZrVWY9bkR5r0N/2E
M+0xNJE8qlAwSG1ly0XIOxm24yvolSPHgLobVQx3Ul9baaX7tncanV5e+E+MnOGeEwekk6NltM+8
BZU/1oxlZ6MnIsPMGZ1k5MUZfRhKB+61FsEH06K3lraSO88cqr+CFrgE7k1S2Z3BkhbPfKFS5Yto
9vIZDNcM9zr5DcykXPXCs9q42a/wnjO5C0635WRRxpFPuoTj0U438BB5fBq9v6k34fCDjkT84tC1
K97FKK24k7gd56ePXqikMOxq4QYBMncwv2Wofry8krqCscz3RrH8MN7JRFgIz8YFd8Mrls9348L0
x3k0XA5Q8NF/8YWL1qiaZxEcAAg26A0yDzOxi5zoeSZU8eIQpCU8dwFnimtDyc6FzBWJhArghTNd
Js4olxbvFdbRMt2zsedyIPSN04GPwGUpGZO/S6ST+PXBlcd0YSxRLG/LPfOXeeIsWRfu+omZuHam
Jej0S8rzMR+4L8Y727B9wRMHPVC+FYOC4oon4SA8S1tOEv+9RPdh+cVB0G+zF5WUECYSjjhf8vn5
WFz8TKHddr5PtV1hI5bPFtKF6YVENy2/J3f5xmnM90zP3s04QCFBdskY5VoRQxbHyjgw+2kX7jI8
+j5M1yDbyZy/pezbwrjmFSeXqQz/LJZRt7e4ZrhY2JPySIZK6qwOo2j9+saDWaOkXNJWumOo9DfZ
tA73nHgGn+TOMChtufPol+z5ZIwBr0zu2gFR60J559Mgd2AO5chCr7NJZuGljPe3qt6HTKjv/EPF
c8TmsvKfuOzTzejbiG4FLmgiw+YTpJAP8ZFpu5p5ctPYKjbR+WKl58MbMFyOcFqtFPhN86OG+SIl
j4LLLPnlbTH58xJsxad1W60L71x/cVt7hstZgWbPlD2iwMJrxrh6wB0WblhFCXseOUL+NG/zVara
ieTKXOh7RQTthj76OLBYUB3AWr/U4k1We/7VgAFJH3e4UT8IKLy2z7MMkDG1fCevcqFp/ZlDkO/D
czRCBnNb9OIwcDGpZYQobOaaPld9gy2USEpcInArDDq+7UG4Im2Flcoh1kBXWfWe4kdHrSSoa/6u
ah2103dJEK4nTIDppjEcmlqAsYv6XGHE0Z8K2geJjClYWmqHD/PGJn2B/JmhYZgHORm0zbInL8V4
Po/lawarGEL5+0yeFKkGLH3AW7EAUAMuc9NsDG/azwdfyh5LNCfsby9JSmXRYdlU2EyrZrdDWi7t
9fTEEGVQlui/hi1wbCuciwDFko7IG9Npz9P0Ib7OaHap7kkcsT0ntw5FftcOZLeAVkloiEiu5xGc
eLQGW+3my4Dc8QIKBa/07NcSKHdwFc44nlmZiz3Uh0PA5cqKWAV3KIL1YfBn5cr5ufoHQoQUJHnp
j8le/87UajxH7Ci5gH1b4T4Fc3cqWdPMF9i+ZBxhrf/FNTuLnRZ8b6TrwVr1Z1Sf9VtHpiMrf20h
iW6iOcScEGq3wQ7NYN6uIxXtk8MciMo9MI8N314G8yiJy7hfdNZKV2zXdRnkmuoqPFfAd0g3fmW8
4goY8IhR0x6c1jqQ4MjbCosDKfJAf90cTSOjAMMKMkgKYKTk6NjC59XKsBSxwbqKaAviU9/teMPs
OLi23ABnBfsdptcZ6CwXC/MJ2TN1RxbpzBh1u5aO0OxZGySsU1gI90xQS+UwjDj9Vum+/hrqX8DD
unChu4cED724tpWfpPdyxU1puB4UO9Jvqh2KAJOlMQMyzktMJx5V9kQcziUVaew8a+PTIvKpVoO3
Ugbo9eGDh2YrE1q3JAIbe49dHuizRSUq4DpVOw6FuUnfIQEOxlbVVsR9BO0iaJZAfhN07qfwItis
LW2Ni2vNwrayuQCbKmHztBdZkCiH+q3hdod4bhJptWiuOime9ODA4S9RzRxx7H9xy+WRzU0cIXYn
DxSL3pzCCIa/YSFn4VTcUPkawNRQbxqpx4OaoDr01fwyTRk7K7OxHwkEMS04uYHqNvEhj1Y+YbPS
Mj30B4qPNDvrixgupxSm+aLc0mmhexI4IgVEli6psCS5QSQuVLdRcle2Tkusp1yrb4ACtT20xaGi
UXs0lbP4VgrzJTRwK5Mb1X6bVrA4lwIsBSeF2M4PgjNooay993S6Nazur1ji8OUNykEowcVvR3be
97xfaMcxc7DNqoz8IJ+H10HDWt0s65XY4nH9QQe5GN9abSkVboQhjd/QPSLoInNEqN7tpQlOiElo
qPNRcD8V2dpn9ayvjNzWRQeR1NOVFGQnOD4WJjK7NnBhUOQR7FwtzU1//OfxzIRnoYQKd6oIxf4p
R9JDyHFHXYBZN0Vp3Gb7SGEZ4sI6+/Yp0l9boM+7jGkQzB10cAti8xMJjMXstW8DJV/lerIVIwP6
WNPT7Llo15rCsLqK8EY33Emgwery3WD8Kd+JduJcs3MKYBiyhl1Y1VK7ehfUWMo3arT07r2rAkMG
8Q/gVG5I7bKFdrVasmE/0ep32aYo3Z5mJIDKhULMl3WQ3r29dW1KaZmTp8Jl2a0jTOnKO6dZ7Tah
a8p7r2F8GbaMP1wKAORZqgrkm6xLY681x4pGe7Ubu0uonf3+aUpe1c7Og9ENgjeFN0BFdwEFJlVL
bFqIDvYSaJtT8jUpq/aSvfXvZcJWfiYfM0ru8J+STTmugLJY23rPrAyAuSNp9JP/B6fkJD83Zxox
GJvBVVCM1rsTpFpkDx7x2P1yYLyIbOGQynC67ZJKG8KDD0YMYvIiAoYgAVGirdEk2wCB9pAF3HE7
K/nQvHvvkzPstX3A6Aaq3JcYCVEasjz4MN2Dv56eQORgmbIIjvQ5It0Gj4+vv6NewGEOgWaL/pG1
Mvu95RR8YEM6ixQIV8VGXebvliM5jJlM5nZ5980VidHPFFlsmdKweFA1dhhbSMPgqQCm4Muj007h
jj6q5aBxLdhfrQNHYo0CzURYVAnOgBnsvfNZ0FsnYbcb0w1tDP3i72BDP8vtuoRJ5eKH0ijMnRhN
1bf4MOxgbyhrYD/KGhv6lQgLKLkBwxkunwW5OCdpRcWbUSHmz4Z9ntHr/IDvS1ZCtqxesw2ckggG
VOmKc/yCO2vntoWrEpWKlrA837wjYIu9cRIoKSyMU27nO3FcDDf0xoIdsAqV9+nvwPYO4PZqeApt
zIGYEqZX/c1/b5+R5onBFuYxHvE1o8+BkwUmDZgeDO5ypv0VL9IVFn8O++yYy7vctCvwbWS4gCSE
lwaYCmF96NDa6oV1hRDYZ7Hl5gcYK/OYiO2cMf9YQPDdGHb9Gr0wikK8I2rRxV/QKJswYvze5WCI
jRle3pbvRfikhyvuYulaquexmHMUJnVjSr+susyKPPeFWOHZwqDO5p/8O6qh4uKNrRPTHysEoZs3
MWmO6KOCzkBLeP5/DsxQYFG0ivamjSXG9kHebKDcxIyZu2BYJNRVeC/+JgUmb2KJg7ezbPf9q4EE
gTWt+ZLuQd1rJhbt0a1e0Cjk8OwShOAkAhTCjmYWuypaOrTaTIRBBFEu2otqrsaDjKmXxgySU30h
QodoNlm7lofZQd9L3K3RM8tNdujja4wLngBmHEW2YZFCcaHUL26yec+OksQOeRFAjYJDNUM4jM4H
V4EMcZJZwKVtM0bvQJKSJX6oY7Duv2n9sWuC12fQN1n4z0nH3tOAskbWAxKLRXhvDfAka/WQw3Sb
R2//GZAf45UzvMa/4UtLGt8ip/y+kr40qicra00ShwdWYQQZvI/Hd2Bd4DYUFBOM40Ca+ThQUS8+
7O8FYxzqAlYce6kEVQ8pZiHXe8oBMmWUwC4XyYY2E/ogygcogFghMMqj6IDhGb0WN9BKtQt9W1ub
Gxb5t6kE1AUtY/alOF7xkV/gKGKK1+PdjBibVtYxOIEfI/48eTGZq3rUqhglF953lEl2vEnNdl8r
mkLmOLmIKwLk3lAkUilS5t1LcO8kt8WTDsn4iskIcsdolW/FnZLqVxNdWGkJbqqe22blq0cr30o1
JWHoEPm0ZuiIt1a38EDFdZv+KL2Y8O0WBC6wvYfixwHtbs2L/hYwitISB7OOmxaI0rD2o3Pcol4D
bM/O/YcjwC7wNz3K+Y8Gx61R98p1YD3xbAAY7w7xh8y+l7wLLhFUvJDB06VX2TQJctrLL8Vn8Zl/
WQdtW7Gzp65xQi6AWkApbwk3dAvWcjHYLFV+IgwjAJHDMxDBHVdHuEb6bbraaSguBGGH22YrSr/e
viFwo3gp7HlVdvKeMmXtE9cLA09ZSAMyeu+nrCEE6fNgwJSUgOOUn82wWfw0C0JgprUPAjc1iJO2
BZvAD7bo82lhy+h2nw3sfKiDcGbWAU233bBu1gNaBPKelx3JGXD3Wd4erCNAN+Cu+TE2XkEYmQ68
OhSmC8Qbt6t19N/pVwVkCIhv4o0a2/2DBpA+j7b34IUlFPphcHJLUjVKwj6w1YLjgwLHsN8BnsVl
Sl38pDCSxwuL4ie5ADL7eKhU2svwLVP4fVeu+bO3AStmvITb4Ykr8aeMzh0q3DK6q/7WuD6pAp/t
q1yST7IwZpw7hAThGG8xDTIjcyl4Z6DcACXdDnbjTMhEsrg4xcEaorQsvgLzW5LRinsUfLV8aXpv
HfebxnoycmHfCP7ZnxtA/iP55/Flr8QABqqRNaQIINrvCYMXG2D9/dxpGlvBQODV0fro6QA9fmaV
4a5Ax+PGcwsrGKeM1uis6pIrSpLR1AP0/s9v0vmrP9+qPv7XSHxqxAxWzNydezz+8c/jTxsVWwWj
vhagtiwZB/7nx8dyJW38fhuK4AeaOXbq8Y8/f/v4mVfMmVaBqX1YaIZsne3w7Cf+86f/eOTjF9qc
6/TnT/IK9G4S1zdNMxH/VYFNo3aNIbEkzY9//Edu1uNLjYa9ZD++NB+xVAbmY6hvIFP/8+fdf97m
n59Z/hyw9ef7x9+kSQXme/Sdf/z8z7d/fRWkAQyJ+Vn//CZWA1LUa6amP78wlYYXeXyf96zLpKKw
Vo+H/O3lHx8bRSgAuTkiLCYrzJS5p9PC6myUURS/5hruHC3WFVjIK2JWo65ca5oROHT2RVdWSGpN
6XmFEbWrSXmSHqFl/a0G5NXOYWaxom4EXDwrNN2LCopr0zC16ySghb6Ad7chbopkNKNxxwwdZSNS
RhPA8rRQ7pWqXyq0LCwBWngwB62NAlmbaHkzHGKgncLIdLtUkqgYd6rTYRgSK2QFsWdYa0VDJhvE
L8kc7KbX+ABJeutJfCseWp+4A96iDs+KJc1ehuiGa3KXeizPRILjyI+LJDCaFhBw1pYAuKP01fdZ
p1Dl6Nm8aaa1EWpgOzlszaBPgNpX5MCRV4cxxFElwHgKSXbTBznXW6MFdKBFwlZNq+ciFD5E8u8y
DdS4/9l3BAYrGftmBhzS8qZHbF6MP0zIidLTydQzWnTv+kRRh7S9YY7dG8jfQ2qG+aQqgNHEqCPZ
AdB9ZRaBiuf7iPUKlYIOTnfhECTHnoS/sRmw7BXyN0qSg+gbpHMiYZVJBRziL0na+n3ylc2RgbiZ
WATMMYJp+xtk5idt5GzXigQN5nPkYDBnDwrriVw5ilBspxsZmW6TvRikFUqNBFNj3CIm2aQpfZbJ
25MefMVvfx6xYIekHkJIIZCQjlAF9ZpUxJREoqrXWYsx3HsVqkZVfm4ttzOf9DlUMccx1mokHunm
zqfmSfYih+mzRvQnkckoydGnymorGaxhMUkAmNVlX1D1SDlmCqmORdSCrSfmcZhUVnvM8YAY5xjI
kTzIZg6GFCoiIoOJgJSG1NZxjo+05iDJYriUc7DkNCdMkjQJ9OU1LSrqoFZLNZU0SoNUSsnHDxe0
wq4nr3JQ8wznv+EOc5SlBmjeJNtyUllYYhsb8WxE33m6VGVDXPlp/1yYzK5jo830nHrYdDExR+iB
YAKCwBcqwvzEpDiGtfg2FZDkStkUVp3CfjKV70Mr5Zs6nd7xKjKkyBJamZqkXwPkOtrAN/b6dJ+g
6pHvaYTg3S0SP7mSbElq7h5JoA2JoB5d6WmOCJ3E4XkYul1HdmilA5k1u9Qnd+0wGv7NCLJtKimQ
ji3KH0ovX4d7NceRJnMwaUQvs5AbmGqh+qzM4aWlJn+UX6Ji/ZZxSrZpzuEayo5JdtzJmuQ5fcmT
W+PI5EWIZqPBVBBK8lIDbSthxp9Ez0Hh6x0Rv+4sAlalR9Iqm4ek0J9Rk1cIMVHfjqV/mDrtQ8+Q
Lww562g6YlNqlTB4oBgZY/4dQUYYPaU9xWJuEjhxRPx8ksqY9UeFM1j1vV9P6aN9375qEsMcybtb
LdF1W1LobgejBE6psuBZp78VDsPG6pnFTfNSzXG0sDlF0mlVUmpRO5Nv5c95Yh6I1ogsWx3La9iy
u0jlHoAzil461jQ7EhNsbXFPpBRKpzYdC0G4B3NYbknbPNQtsJ4CFRnydAltp1cJurFto/exl166
APmXXDW+KwrsmMNAw5xAQm8Tgxnw5oCIGvC6KQFxBgqjkOqbBsT7huT85j9dVXx7DX0ejQZkulXm
SOBSDUklMWB/kBbc6jAU5DlA2JijhP8He2e2HDeSZulXaat75GBxOIC26blg7MFFJEVKom5gpERi
3wHH8vTzOZSVUZlT01Z132VWSAAMkbEgHO7/f853qpSOiw4XDkgZrnTcsKuDhw3GHgguOCGRS97H
pBO7dffclOMd7/nd0trHhgntNKR0TQ3za+RT9MqCpxB/VaFzj+v6PhFAs4ySG0PrLeZVWCQfYvrs
VBNMdUdijqjie1s4GdLgnIq8CcIx0MwCFKYbw1UouiSRwSLDiqfyH0blg6lf+g8hKW81Or+ZHOdM
u7Z6J37z2yU9IQ2erj1Sn2fG71zHQNcZ7n7GpNnrP3dD8tHj+Ly3AIS1S4RaXQTYvfVdENlDtS98
oqaTnFzptGu+ZTqGuiOP2rl3qISQP3oVFe9uYdubn1LQLmjil7x/k1CZNsIEAlDNJgw8vJ8I9c92
8WCELdklTXeHulqrSimoWxVkOjtsiWYgbCDsiy9GPLy5eJRh3ulWl67VCRLQijwn5oIgbsAJz4mO
5jboTSL7tInEhY1C35Os7u1IflUODWvyYK7omO8SXsGog7/rniKIj7Z3IhPc0eHgSHHBHYcj5K9g
vkoE6Qc6Sryc7A5NtfvVbE1m7DpwvNbR47LNnszF/lFhnq264QwoYtJR5bXL7EmHl3sWPq5UB5o7
JJvPPavPWIedVzr2XOkA9FLoKHTSB52zMRAUHNJuMmkzRCG54jUZ6sBnwtuIkiPh7cXWc+YfQU51
yuwoGRVksBuKgn7m3xVDFW5jNQQ8W/okpY5uRyVGob0mfK4jTkkJKGqyowTg22czxLRpJdO0TUJM
sq1F0gY6wV031D+sTB7/x1L2r1nKAt/7by1lQA7/7Cdb/8HvfrLA/M1yPc/CEuZ47h9eskD+JoUt
LWl7VuDZ0pV/+4+/e8mc31xTWr4nHD/QVrKLl0yYvwGvCeBZ4UsTYBvkv+MlszC2/dlLZgbkuiP0
tR0RmMhJHefPXrK56HtVeol/bpzsKzdrBCLYmbrS2AxNQORZiDLWnuloGhQrElSwce1Sm57tV0CC
yc7QeBNAQTgvAJ7U/vdYA1CcbdplyXOCrZ2J8wfituQ4a2KKRzcHgIqApDJopIqn4SpkMgP1853r
2mxvEsUoP4zPYWtSoygJXcCa9mSbpvMwe2hoOsa8eizPSZQkqHiNEW9QyHdn9D+LGjpS22NIyZBD
RK1/E7XUOzQixtWwGEcL591Q9PuodXZG5UH+tMBPlRnIxDyXX+MgNT9VNjFkuQMCMY2WO9eztqlk
/RrWwnloSvnuSfhRXazeE7enfty6N0nQTycB74ZbfrT38o7mb4gMW1SOcS3EfBzG/mVMHBD7IAgU
0vuNO4IOLa3pOWNtXzvi1hZD8eYE8pq822NULfPDFJbmyRr6E/79hsEyIy6lstNDCN4TVIa5jxSd
zxa6j68xPzmaeEaJTyM00ESkmyaYkq2ijefMbnLd1h7EF8h9uM/m5RpI3lHkp7knQGYFDLnHQAOH
oGjQCQRB5Mfzm9RQolnjiTwNKsIVfic0umiCYTTBMhIwjWY7GXBKodjPY4puofuz0QCkTqOQQg1F
Glc8kqIiN2tkErlSvUYoDRqmZC2Pg4YrdYRiaaKR5frpIU+8ayCPtg0RJ5ggOHvoPVkAiA/HYQYc
jv11abQ36WQEN8z69vJL1hNrtATTbT4hlVjy+A3znNq2tnkWGg0FH+dOuBVMCDeZjkn1jgaH5lbE
LSOjrXQw0+Gl9IBNJRo7peBPWWXokmEL6AcGF6V2YNSp05bI6rTTyyXGLWHxpxSEqwqLvie4J5pR
+NMClHZ0tF8g0zCsTGOxeg3Iqg3vwdXILKWr/a7GaPlSfcfhNB1z0d9m0VKxIsL7UY39CQP0yfWi
4HqhA0gSk19V4ddq/gSoKXqQ6dGhtWXFeCYyLrBDYxGLVvvfXMNZrufWZ+EM6Qa07kOrsWCKZdNN
an2IlqyI2BjCnVuy7G6NkJZnSYfcg68hrZEVGfMdys/mdSFqUuKCFppoT9UTO9NGZFIwryok5fAf
xtSBtVfFSzT3I7NH8jV1yeRMZ8QOPIwfdggxpqaSnzQhV91MN6aAOtZbI9Md49OoMWoFPDVf60dj
k1KkuR0UhvlcAF6zyOnxpRyPZSD3kqUfzlUMoMKndW9FgC8y1F393LlHt2/2k4cgTypAbwMBecmY
R4g8sm99LpBOK6Yl4OHm7wkNVDB3VLRYrLcjA5c1z3CQG/PKpq3mdtw+m5CrBtywtbjJcUzRJ8QF
jQrbJiWv6h5ye/kQIfB50GFRQnEext82cc13X0LoIb+diF3MZ+HcHKe0+MHzJmo48051BaKiRMVL
ADDoFa+q6C8SFAduiLDELoZj9DJRZc/Czth1Bew8tQB4N+PngkH7Ss493dacVmTe4xlrO4qbj21F
T2sJIVu7csrujMeIFFOvLJOTXeefRDeCBXDlDxXHyyaH0LcLZUNgiqa6zdlgn0A9AuPMIXzKlFRf
TDNBnpE/hjmz7JEn6cL+KDWiWHySAXTcFErVBssmiSlhBpSCpPqggVrTF9/qpc323KiaTZEmLCDw
HoiGdBkbcUleLXAf5p9uBNt1ynBbghXbF7iRt7Nsv8uJ60dMvMqmR+CEhfRr8Q5bLz9kZbucWmSU
+AsAqlbzTZDAzxiS8kc1AS5HFX+Hs55utdUbW1PRXkclksQ85UqNNBDbCn9WYdNGsV3CjYz3hUn2
PpnihlgbE0XM+A5EABbZFEBhTJzoC/fcPZiu+6UNkHH2lo5rm2/SNGZMKos3sBnPhhleWyMeloiU
KxnZiBsM9bWZBvQEMBGtlPDo1tIZaTRR8i76DCzisVGlu18mmMqOcLOdGhr6CbGim4nFa4Y+iEOE
XovXmfYn1KXqy+z44XlIKY10tjdtx1mil6uBS4WdKO5Mj9ROxwbMI7oOJK6HDaQSy32YtT3ZO82N
FRJRMrn0L6AlzPcglvDizdB6EppZfTXQbYy84OwLWgfgZnqq9jAa7ACNvtfArAUcYh9im0wbkhJh
OZ2o5BVbM/Ap1naowMpYm3m7tD8r6rdSseLD8dhslaTzWWPeScKRe4I/kaJh5M/+7OcbQzUAZFB0
+VEX7zwWz1fdPKntYKKIljbkq37hfWsXS/tMq/wOpgKDb9jvR9neJkN9U8hIXDstip2IrokEsrl1
pyr9RCg8Qi3nbqmD8WwDR8EaT987KaicJEcVekjVjd6CQU4ZhDt7c57ACYuavhmzFtw52Mcm1Lzc
kTVQqIofEtNDiSDKbWYA7/b64kiheCQZhtWS33rBwRrQBuQGgPSS+grmwP7kxtyAE9wHEMG4EHzW
x7Ht3w61sI/tZyOhwhQ7Dt3rJHoKvRh0MRyigwxrtRljnakw0KajdJK70rpxw4ZSUpq6t+CVCJ+r
901tTDegIgERKfc0ZJW7kyP2Hp5l8alLmAYEhPMalOyj3PjsJ3F0Ijgdg4Ih8YwNS36D5fdAdSHC
H4b3t5kaNIW6EL6aGbBQpcPnHvmDF9X2MVo8a0Hg2qIUjoDgh7UEXR33C44gGLhD6/+0+5nCjX1a
ebgX8K3QRgQP76BnTuUu79TnCTnU2R+wODbwHLnKiAGsbUmWLOAr5AR2f5a18z3NqM2mJWVMpyaw
gkHsaFKqds1hPq+bJR8sshyC16wYEce66oexhBoorL0gZqE/7Zy0ebhw1blwl+GoZTVywgkm4gg1
axLQ1BmyEmcZnK++8+ljQMFzUL163Acyl/WwodffkTHvsMi89czBCURDCLM+yYliIl9H2W+qEPr9
NLgsElVGQ7t7bgtJ8bMzUeW0z2GmOZVD3px916/PFnq0tJqpReujqPZvcPXRsHS4EOdkaM7rno0E
7tfeerhuCoDzTp1QebbG9rxuuj/2ZtsxTkiyWhUmiKcwlVTBoxOaML7CMDspxpMSuAtNxAxUc4pa
tnLxuvXMX/eWqO/XpzsiPTvE6EhWbvKKY143zohf6upyLKPYQ3Ugv066RSJ0I0PVUV4eQ/21n5IW
eRprGe6trTpRBm0PnbYDCdVybt3tBG9vBgwSfh7mGdP6aikL7b823VDoNhA46t3cJYGzWQDnrx9r
5jvEGbgDNqdf2/WEJar7RaLnBOb8EmlYNtcnnSC9d9k4Aejs1dQkzGIrQa8gIqehY+NoPDsKm5qr
N+thO2fvJlbu3eVUVmMMEcHAPEvTm9f3wl3flvW96mz3xoVMs7efyrZfzrHbinO40M/2l5QYiMSO
r9dNp/c6/6MZgL7HI3FymYmSKItYo1RlQ24C8XI+k53jyte+bALN3DahHO+zYHkujNo413FsnPNR
X3MJ38+GquliDAjE9QYUabszZfeem8tobpaxWQ4xvp3VPRRqIPS6Wd1Dv/ZKgXuXsofYTUb/ssKu
141nlQyXPpGWTBwZ+yg6MKqjPkobXqlMhruwbaMD2DLq8hRoHwNvnPfrD5X+sjsNKvO+mciiWVna
g3aFmRUG24s5qdVepdWhZM0+fdn1WPXRl8Qfo/36oayfxfpBKQ30lqX3uXPA75E2FmMvxLflJRYs
Yo2q/sv1242gDWrYJ7TRsUuuD/GoEzFtPtlDQzN0vZAnRg2UnHND4AITAn99Q7iP//5Wre8S1nmF
UC4d4hPLiV9vwfoq19crQP2dL6+cYZvQxjY+FVDCatWCrjOdn1XuUyieSpR9vfVgsSL2BOBL1241
65wuubmIl06zpGyFHbcnn3euno1ySKDRAsizlwVZnd+/Q27yfSStUz7O31ogb7vcj5ATlDndLiJo
t5BRs9vLZtI6Qs9KrjtEfYEAQisXyp3IUkyPZD87cR9VTKURCWVjNHd2FN63krWbEXOjF8M5Si0Q
BbY8iU48Vn31GT8wd0w67WKxIY0webcKtPBBeTup27Qsf1ie9cWMiLXMDcpn45h8LcwvaYxGIvfr
b5Eqv9leSAy5w1fAKtK7Ni5zCA/Tg4marGoIbJ1QlcC0oE2AT18qB1QFK8+W2TuG524/eD0trYVm
U5QPxzGcmfp46imt7foaKOVt74z+Mcrj58aaPRwTxH2ITOdUJh6EW+6vkQna2PfKg+XA3pgnEE3+
UwoGkLic5Np/M6gT7OaCPPDBHx/dAY717KsziP7bvP0x2SRyPNY5Xf0wNtC7FtlN7E5vLEioXRvG
nTHQM7dFkeKtZrXuU5jMioIOYQgZL2oNPrGW0Fb3U5nfz372k2I0wYhzzACaR6/dwGTFmCn0m0N2
47uTv5k8dXTT+tFvT7AgDo1NyKDlE2jtVv195sGIiycMq6LIydwrbocKlIlGf5rTl9CjbddH8nZm
ktG3LV8Ji74orYaYOfPWq+tnHy6g5eBUpOvcbvwM+0FfYXPXDe3XzlVPnfS/K96EJUZxMIxERATS
/dzm2dkvzMcm7xHWzc6ubpcfmc2aWqWkYadj9yDIGE0lwlrgkFg0cqQ1k7PF5/s8hyGqtoDovsJ9
b1un3Q4OgDQ7JrekG+5BE+/iig7TdN1DQeQL/9HprLOgD+ItGIvMntybJoVV4JIzNsRiYzUJQQEu
cofa7B6LmhADNLkpdVFKf2+LnT2CWYBKlsnbfEZj6WflDYXzI6zjc1/M1xkNrUwRB6TE9KMcrDuM
qs9L633OrOAlkEO4oVW/WarFPZkO+lVY0fd5jVjWpBOZjeMVc9JDK4dvVVU88iyvLEXRObLo5pYo
UwD05/vJKeHM0bOjUqLFWJqunyxbg48hQveeCyaO2c4k84uQeEdJD9U4EnKBgNoVaMSdIrhPpu7b
Mod4HkJk1VDG2igOyTBF9G9LlEC+T/52S/hIP2UIzJMmOUCdeyE9gl65VXErwDo0vntV5+1Dn6ZE
3KhXE61eaxrDzrVpN/YLw4EcCIf38v5+6HzwSRoBooUIEXNlI0+uZWk9dX5J1g+meAAJxTa1W7CY
Ld0z3rWGeTLdxUKN15DQ5i3NkuMMAxQ/cj/RFzWbg09cxpCWH3njJhsl62++IAaoVsGusqz3Hg0j
dBVw7kyxIEGGHS6ZIN8MNXaaSKGcEjG6jORxzmI46YWiS6UOToYXvS6IdTYzSbvHM0CdN8aNaUc3
sUnWZDSa6T0Wa0T2rXPoXLS1cQsKmH4d1XhUlzkkQkr8H8wsULoPqtnwHfXsyDpPxRd6YQ+si5cb
S+A0Cgpm1nL4cIYAoxfJ3fzK18ltzcPSmi8ETVRYRsX14NHtB4FB3CnYg8H5KfLW2y3pMpH8MpJt
jxRXYLBxfIxxIEhDwCl0fkkjS5srCPGwrUzaIl5YPgOzvO9KqrFFRt/a7IV1ZgL7hbsGorqQQuBc
3sACYqlGtgKxpo/oCd6k6eCRRPwCl8iQdz3p6GagszANGvhJgamsV0eVKTR+MWWBnvSjMPQ/YP2g
FZeWuwHkRQKclxDJ4lq0MutvHRXrG4a1bTLxabpR+0HZY963OpFFZPXRDMPPDWPQuQyajzgf6VeF
3D6L9j2mioLx8cNP52prlDe+CeI1EvkD3BqSdZXE4lOYhK+Rf95AMBQUEBjI9sVq9e6/Dcp/55ZO
mv1EZxCX9dkqCD9Of2aunHcjDNwbOXJvTJmTDcKB7uh3VK/2aUdARs4tjS9SJ/EPTxS8CC+F64IW
TxnRuSADyQ/uLTUAzzAYZZjV4s0xR5thEO5/sxhv3tC6GCN9FEUa6dImj23mFneyJEdCFpJO4zB6
G/6SlXv3OQvrTe/XgFrESC632LXDbRVOxHKJ7+3klcwzh/FQFe7RXN7BHJM0bAX7oIJ/4yAH2Pg8
tapHcGdTP6erNJybKn6pzAa4D8LsBp+7At7vLNC0QxdYdFQkyw6oJlblhJA14XyC/k+aaYPILEPk
W5kWLA5bPnYpIurRz9Jj4x4dpxlvDEnWVODeGqzCtlIgkSzFU5kBZyzTzKNYyoAWDeo+RNkxtCR+
JyE0+GK6myMlbh2ualITDks6zjfCGV1uX/awJ3QUCdB2ApKWMEpsDImI0sppmC9V9DVxd0XfYT4Z
kMjVw5VwrceIS59EEADre9cbf2RO9lQNtx28lytFJ2GbD3GwUYPNmimAjVOQPJZIEPgYXml8Jfez
OkBrNs+UyXABmnjP4Atgx23lQwLIMi4Ic8zF14z69hWZANAS9MZTpPlkJUafsn4Cc/dEm5Ee+5XX
I/Ana2RTD0SeUQtOyLAMd3OScfOPPooprK/DUZgHL7QV3hCpB8MJPH9+y21uk8VDcEefkYilqfyc
qrekvw7txt31TImQaIYuOVzOcwtT1qtRmfRe9hqECD/pRbTHOVcvizW9MW/aWVH+3cQwMSI8ewjT
auso5i1t8uDkPJ/OG39OMWkmEdzywhfoCrVwQry67ox8EPwMC+XTYrK8Svr8HazbY9UgE+w70oid
9K22xdtCxYOYPmC3k2CpqQPafN+4tROVIuUEpjINCNz5TBiGM6RukEXPrTFIPs5YoBqsNiOSgitK
po8O9JANqqqdWzi73gpOoQSIYhPKQnC0LiWNxZfWsqvd4HU1xUznJJ2CKHp3uJ4nCISxFJ88SwfH
+6lxVRUBnOOkwhSTwwPMUNewGuivPAXKY2qz5iaWARFgBanAXtztE/e1VKrcmuaPpu5JtuRzLOrY
3g8SG1dtBq9jXSJawZSi49fAtvEVR/+uC+aDNd94zd24ULQI2uqpgFrP+mqGLGA5HR6v3CS6Oqr7
83psNlFPqYlV15cceuu5XesIhc7BWY8vm6SOGS5cRnqj9M7TjEcktogpqSj8b2f9GwyTP5Csazaf
6w3n17nVf6icygd6ItOeCQ9/QZ+6bBTyLkx6QIwr/UfTySW+UAlQLibcn6V48SllAGcIQP55IE6n
eVDnsi/pUZf+4m7SRHFfqTQapo8QIQ50Hc6j3vAEbhAdEc6oz5vyJbXFfEoKOZ6dYRqp5DARXGbX
2o5R1Z5p+Q803OiMrIee7EGtVTVCYF3aSHSRIzaboj4iZryKiFw60e7CRVMuWD91QQRhIovwlTby
xybvTZIs7AVrkl7YC72Sn0LnkQAjZmpJ/uSOdrt3p3A8rxuw8tN5QeiZEj11DPXCOSXUitIWm3Xv
cq4yx3uwsLTNPNwZpV6BR+GMAEOivfp1fDlZtqAi3BwdXjry0YKdbzNZHw2XxdEy1TF395BmUeum
MHrbvj/nupzVlD7KhSbF/EBGAFovulskCtSYczziQXR617on9OG6px+BEqo/OgFeiK4XLRSVe9/x
tN9r0Hm5ZB6dTdviJcpWbJiw2edC2va51nsqbaKTR+dTdT407WwURA6NsMs84rjWc2nEyLnuWYjR
rsyBiL+uHN4tx5l2pdswmzBijMGhgv7TvK0H62kBNO6U8Ykhc8XrqDftH3t/OWTC2xHxgetrfX5G
NTlcslur4wWbOnps3ayn574PT1P1MHQLBgiWCRmm8/TOEjGHABZtiF9sMiYJgGscCyUGz1HMi3WW
erMerhvZ9Pg12ses5k4M53A4E9e0/v1/eBL6TZK+62FM089j/QmYR6ATTJnjMSMawn8STYubZ643
Q1xHrLmuqsb8WkQsVhYP8WkSA2NIAcm5s4drYYKSjCvCaWtxhz4LdV5FSdtQVLO7sL+xbGhpk5++
ZlP+xhyI6Lh5BFJFDoBVJSjZy+eq5yrJ4PXFFcyKJTMHOj2DCXaVt2sqQSCGsw6no3mokq7YWRQq
9s4srntWNP1UuodM8etaYnM/wOaz3jwsIYlRdhuRaXjVcubUJtZzZal3I+cVSOWT4Jki/Z7RztMp
5cpV3jnSADJPQQw1cOE0EqH8/4hG/iXRiLRs678TjVy/lt1r9yfZyK9/8nfZiPgN4S00YdN3hQhs
K/hDOmKZ9m/oBW00ILCAhXARbfxdOmL+Zur/edIOIAe7Ds+ho6kT/9ffHPlbEJi+5VM8kb4Fq//f
ko6Y5v8rHSFHz/MdS7qOb0tp/lk6QnvGz5l8yGsrDE9OmpMpLAbzxutHBmQGpMhM5KGca8w4Q6Ou
E10VF91U5ejxGPcHTwNpl6S6IocF8ak+l+nHrHtK30Iuh6gyNqpv3eP6wzL8noSiPo26Im3pivS6
5+i9dhicE8Luy+nLz9ZzcOOpeVx+3FcdA5CTXbcrtipmMrdPIDi42APxVr6oorL2eXClwsY4LSyo
zplJq8CRbbHxu5jfNWisVWmrBLNMRRqmbOpjG5g5RlnzqYym6WgJYzvGRnyd28m0k1J+qH5oDp6l
YnFDtg3ojhYTR+Ga53XThTp3zs+/ssxBw+tMfEtN3u9TjdV5fY/Ccg+A0zjAsf39Fsrfo+Hw58OJ
5sqCXBg87/TJyyGbujEswnwZbtdpigXbBHVxd1jvousmd1mVljTsCdEmMyjUkAXYvYQj401YN8bC
vfhq3aU5Ux9zXnNFBMc2VAhfL09jfS6LfkLr3rrhefT7zhzhQ3BzbzQP67JZz/UVTQXaescSKPCR
ojOifbo6KVVMWSGG9DeS0LSdMGgbO75O61zvouvGpEeM/l0dJ7pZkDxqrEF9buwXFesAl+lcTW5y
Xsx9YrUTxWzK0FQZ5jFWZ2SuLY6rGljMgviHhB1qjhhGDj4tnHUGkBBdRs+kOk6fIkMFZGki53Ys
UnPLAb+eU6GoMDuFNdcERwVsyCoS7wqWPzqUGiFt1WCDLnX7aLQQJdSNRTCdf5PqNkdYqd839lCY
R9Mne1ifSqrK3/tDfJtSR6Z+qdsn6yZM/r5XzeT9Wfkj/QdE6/TlJN8q8ODUZxtE5idHs0qHvR+H
ybH0uDKDdCD5l6jNVObYXfU0dKzh/2eVAOWrJ6Sxj4u8t4OPoIFGAp6SEsCib7y/Hl0XEeLO9ZGi
e5+6lxD6Qmc6R5WKkHd3eBAUuvaW55k7Uop+GJ0zM8tr0TtYnqYJMzEDhMfEs1hmCNeoUIo6rbdF
2GIO12+HnH2+S41epK1vg5tZhMzX9eNfXnupe5gRC4BDH7YGfnDWIr1uPtFQK3HCsFm/m5qv+PvX
lMYgM6DSPQ4e8Q60BERi/GwVqDqjoK9MPIDdMxUfu4D41zgI4AJMrKpQvO4WQls2uYHOM1bIeOQQ
0xwd6ic5pWBTlCfPXquec4M40mwIwJmXzYGQEJyg036yw+LY9aN5HnWXBB1wZ+IqsHV7iUSymqmg
gnlla8ygP+Na5CK3QUAg+vVLOCHhjK+NDBECjtO43TbKHY8era1W9wSFIKsih1yLHILDupgAfROo
WvyxeLDbIN8bU/RGggkKCBWg3e2Jl1KJf8xUwlILZwwTmA4Jdz4dLN2QdPRmncSve+s5f7TULiPf
dP32+6hazk2jQ0dZ2aOdkhbcjVpRREHfyDXB5LUhx2VnWjiz/Rbb7q+nBCrw2Kh+u45B6ykvQI4v
DFQXKn+19FpjXXDQZcDlfpWJlKTcsu6qo9e4mBJLPs71Wvi1K3Q/e5Akxus+opXheS4TZ5c5YX/O
ArwakU2NeaEGhbpEbFGpEwKSBRMTTXUX14wQtm41E325pR53H1i1zRJWv7MwvmdhX4+Jdli40bO0
H5YC62lFV6On4Lg1cwBV6xJmHd/QVl1PQqa/xmU/ZmUNkJ47XpuUR9OqjQPQ0geiQK9G2MpXoq5v
kwoDcZ0MpEGGMMiYEszUUyuS2JYk2lIxarZu2t7QikHrqNmdF2onhhDYPETQF0OAy1rbvyx81ay6
GKvXQ/j3P4mvGoBWkNEy6z9FbhrDnue8z5lj7aqETKsRJ+Y1jkLqHWc34sY7pXrOuO6uG0+f/LVn
dylyIobNNqpc8of74CqeE7p4goluRC37RBRecb2YeXE9W0NxPYyy3lVGRcm/J8yK+EXMhjPDzNQM
6Sks6CqgM4BMFsbpGTDLQrn7TGJScI64ivYiKx7LDhpT77BOwqpAKx6QMqD8omLR5aRddfLonAS2
vhes51DMEHeeo/IuRsZ5ypbzwTLdk1dqN0SjApKZ+cYfwqCmFTN6p0Tmtwq87XEcpwWaJV7KmSqs
CkWIkpX0mdBxox2JeScfVCkT7ejQ8KhrOk/qOgAj0kw7Mr22BHyFe0mtnHhw/UkVrfmPfNWYidDB
8aDwBJuip3DWRcPjhDM6lZB+ExUdh0bErMoRJpypg2NSHc/rhsDDdO/U5ZdBew0TPe3J9WRn3UA/
p1FeF+nJLSl+h9rD+OsHRKEQYdcX+Xs7jZ8Krx5vbCth/OqJJ7dtnFGt9ZhWYLToNL3adMhabW2r
c/U1iarXuWPy5owtJkpjAL43m/R9aUPO3mdsdZp+5pjbbvbOhLTswmn8krsQDEI5pDBcvs5Z3u3c
YdUCKuxkCOAQdBIsx/gCHP7Yus1X0qyesnDKSErvloNWnbp5veuoh498GSk1JLc96VMHO8YOTKPg
kGNU3LhJ8KWwkpt+XOajdEhLnJ0P1Bl31UybZgjt3aSwgyG9XL60QQRRQ6i9syDP8trmi1SgepL8
i0cU3R2ds8IBKlEmGnGfYj4k5+Cuy8wbM6nUPoni715Fn2vBPucwf9oh/McqXhbH1AMCLCecEMwY
j3lDlzr3yNGtpnxbdZW+D7zWFcGNRt1g2KvsjLb4zjpOWW/fN7F8LuhA8Ze9uKg/hQkVNrfXd5+A
W8uiAEcS0rDxBRpIpqsD7BXixVCpAkISxVNiB8SZJyPYiGWyvnTck3xlflDBhWqYGz960yGkOG+2
NP50UrwEohcy+5vkT0vxXyTLTxYlWdB5KjoAS7/qSyIS0oVJRjAtclcsya6q+kNEbF3jW9H1VJ/C
FENdHtFgSUwgLZ3zbZ5H60Hh49xg9xkm+BzSziPqed8bt4rxRtG3nKEtE+9F/qjnfbKxB57EOPP2
BuGrX7lnAeCehg0xeFWR5Fvnnh50+pglRXdlO5Cnh8I7OT4cJiRt/W4CPi5dTPFAniZJoxWRcb03
XBxniJmf7YZAci6CfNOVdDl6H7weDDTggfamKqWzzyexjRdClZO4fFH0tJIk5ZaXxrvSay3KQoCM
cKXCGjPUd38AShTE5pfR1foHSeJhXRxF5b8QKglGwhUwMXFzdrfSVmQeOjScvakabwcklCWSLsq7
1pXp+D2J6MFL7o+3pHZCQ3kacHJLlDuyR2FvKnoxcUs40Rw/C5oMBCmbx4VF6FWSVPcEoWWbKqOp
KEYePgHSxz7Tfff4/4j4TLNw3DrGLZh6zyge6m29pDc9EdmIk0hErFGYk9gF5NpWD3MUIzWc6dK2
NoB0N/jZRS0DoUAyISqP0EEVmgfDnOS2Go9TKD+ptAr4FgPYyQsCwAz68b1Hc7EeCI8eggzctnvI
54oMi9CbtzEyArzXdIGjq7FQn2lz/DSM+lBbvHCz86nxg5IOqq/RVL5FMckxy0gZhi6LzvTzoJ57
8VvlTYTXquHFMkX+RmDiq4KGMbJcRq83fCMWljWUR42lL5FLRK63pXwXz5CXLBTykNgA/9aNZM20
Qn/VlKZ7wW2DJZZLvCMwHB5w2awPuhyW67+8kIL/8uP1gf/+uSJpbwOjTnT/qneYHa2udUffca1J
S9l+Gdr1UifRm8vhuDrb12PJnHGPxvq2DUuowAszlHWvl2Z9ikzqPrS5jYI1w3p63RT6UZeHXs6t
e5j6mL39f398+TVp5f7+x+bPmWLafflFpuFGpzkmPUs/q8sD/+EPXH6PykI9XRQyY3X8xwuomDkf
wrw/0fQLdgtZ86m+x5EmyAweI/M2a3G75utqez25bi6PuZyrZr26vxz/5TEeirkrwv1esK7BjdO/
/7K5PBaZITPMy/H6mNXdfzlXDnUK3HB95D99ZkPgIHvzS9iBl19HqlG/z8b0oRYtQQXV6N1b9IP3
pUW1XHWUPy4bqWdd62Ezz+QIhghu8RQw11K1LqNcfv7r+J//TPzxW9bHkzdGf3KqWMuKbcicnGeH
/TBRJv2BdSmc0/sbP627i/BYVEwNcC0042dXC6rWvcsm0RKsy6GJiD5nMD1eTq17pYG1W3bTiDfi
T/9g/ff/7BzfmITK6x+PvjyGqK2HGnQD4GXHIjFHsWnLd8IBQd/Whn/4nxLmv1bCFD41vf/1f/73
j+k/o/dq+9q//sf7+i/vXov3//rbNQfDj2z+cxFz/Ue/FzF967fAC6h3B9qqZl/cb37wm+vZHjoC
x5W6gkmd8vcSphP8Zgk7IB2HSYq0LZPC56WEKYhQcwIi1ixpWv+e+80h4+3POWq2if3Od/HA0eGx
7b8UMB35f9k7jya5lbNL/5UJrQcKIGFzoU15057dzSY3iCbZhEkACW/y18+DvvNp9F0ppJn9REil
q6a5VSiY15zzHDdl/x4nl2ne59Xa8ajPAVBAtJqu49tYJjRKpr0Uofdc1nCkTVSlJ3t+zCxyqaxp
Pld9OyJ8RXdgE6ZKmLmeIRpRLiDQxgHmlnSbNfqyArNIqvIvyur9PTo3ANkB/W9M6Pcks/g8NdNH
K5hLDQar4d+/koc/YuH+RzWUwNurvvvbXwQW3H/6nBwp5sg2ymqP4fGf8uIIt1p8JaLgHKOwX+FP
ZDOqEhII/WK8Kh6hLdB1SEKz5aoVTRx+lujIwxHQ7UZlilPl2K9V7F6Mb/Mwb1nUGJUTlNPS/QXx
Hv3hcBmk8xL0Ybclz/dLZdk/6GW8h88XUkmCTSBnex9LooNAq85iOmfWWjPXzfocr/Zkt5T6sBg1
Xa1CnxeErScUEA0RqKj17VhMV9lh45sz7125SI9btUicF+3z58YqWHdYkpnPpSQj4O9rqs+ZCxTT
8Gysx//zYxm2q7U+YSfcu7tOAmEi8Ab56vqSZvRHxMKzy19nrZ8vn/NoN44fZ/p1EnF75iUOFehB
x+43fapD8TFqIE2Lhwbwcx2YQAvVdib3+boXTAeOWSVDUmcC277UVoLXJkAooBVN2zxEPhMPtB2J
X5ifjsedrNePhZrVxUxpdKBLfwqKkWmtLsFRB2699xWPgGr9v6a35T+8fP7MqkP8AUt4qssqPWZu
9zCvv6vj9FulQgC3UsBSFG4bXbgoSAVlZOjwmzeMNhLg0yB9B3hlDZaDy+c/LesIsPuKLWI89Ixo
GFFh0Egqiu2iOdWJYeL4xyhVslIl97vfTRZuILJ4A4pjI7GBN+9CoeT/XKF/LtMX13m0e35kbHEo
Wf7dyCBkEJuOZH+uL3WAcN1NdHYdLYyMg+5YitfD6+ePPl+SZOYXS2ORvuA+GnuVZhYE5V4+X+ro
t7Oqj4sKo0/ifa8Vfm2NXMjnpIKOEGL7g3+XYmOC4uc7iLPh4rfmmrly2I+Ne211u0Yx6C0Qgu9R
8M1GlLqfkZVBcPmvFX7NQHmDG+9VW1QfxC7k5772WElmkJXrCiG+YbM/Xj9XEUmIvkaPqz6/k68y
yMtDXOXE0TK/6EsTnDHXEHa0JAHx4tlzkrf0BH6B8OUBv2QGzErdFkOZHRuZ7MDCRichfdLskfKH
OZIxq5iRNtiSfzUrcUn2Vr8crb64KWyrheoJEtxqcemyRRm8wTmYOMImv866qUbbP+Z+s406wGlA
HxKi9/i5iScTHb2pFVB766/8+fD8uas1jD+xoQ7zPm0Y6/UL/VSKQCuXXKLlyEDA1jBURMMcG+ar
JwlgC7qranS2E3X/2mb9O8QP6zIPp9lE5GxH87YawpHBUVoAaGm+JPUyXjEpYYeh2Zuql6Y00a6u
ccJ/rsuJcdt5ZbT3k0lugqL+5k6pexCMApkWdvCpU/JHLBfMFIeIs1jC+nG44zlN9YqurzzMqjDn
MfmpgahcmvWlAE052ctZMSrcykJ3288bJc++5uSVI6gkYnrMXD524RDuSgQqrEsIOyir57bosDel
6DZ7Te6uimoww/PswyfG+uFi0PsciGuS2M8yeUlrNuUz1pSgV79lAod0oeZVMYnBYvzItX2YTJIf
IpHfYABhTF3ItzT0tpXjOAcCI18RbuhzOtVMS2JICFHo0vak8SXKLOAaeUCep8vwG/37JW0sgSZR
PU8JiNvGfalEcTELayS2UXd6aFYhafzBfMdLqu9QG5o9C6fP03wpmDZlbXcMyLGpbDvYN0ViLokE
zN9in0XKigWma4M3KzC8S5hheej1nA8DCNYOhMaQUvfB8REi6A5JJ17jzGpP3CeeQve1cxALjAW5
9lJT33JCPI0Ku6AA8G0ESDzezL5GN8NeAuOChS+XIOETKil7J/FN7Ewz+HcOzlYPhhI2TlvvFqIJ
+HImX/mnDOXFljzAfWG5wbaSBh3VAtojbPuzhxX9WrlPDAfmXRXYt2XqfvOwkSJAJCjuI1igs0YW
saFdzsqdKCfpVP5tAGOYOUADOoNUNhUxWK/5E+7Sh3eOa6W4qbELx8oYtvJElGoSuCFA1QeMf9jS
lQBkucgfc65JTVfxo0naARsxuWTSH+8JcSZJTZ0b5tQHNjX7z9pbpU11wlp5aoHf9/VyyksQiI6M
QV4Waqez5qtwUlZmkiGPS6BIm1G+pGP7I2xhAruJC751tuBQW3m/J//YIMkJ1jhCDGrTso8IJ18d
fs5Jx+Z2bhHBEUze7sji6NwRJXLdzXt6de5HBt9/z/KWcPMMcE7DlGeAW2XITdOL9RJi2tyYyrIe
g2799ZzpXCkuojbbiJgJK/gZxwn/W+Ok7gSNecDvd/o6ofHPFsb89X5Qq4vMF902hDfLuhhTAakK
mU1lNj3B6MDcpl1CtaP4YQpE8yWoi1svJLUTyTAuPK/dty7Qc25lB7fX97MIypcKd7pQXwOJ4EcF
yEYy4Qf7sW0fjCbOT6tLakYbvAgoHizMUwjg3szDo223xdEaan0dxu9+779mBcp7yCwh+0lOS8dT
GFF7B26INETKEs6SDdNe93z9NRGnsNeC4dCgRfZstNYNaaI3DRXb10Lf++lTDErsfkqib6TmtrvO
lMMeS5xCQQc84q2QzHk8fO/IiVzvKBa262EUvuVCIjEfwGamZeA8sDcSD2U6HT0dv6UZnuu6np6b
CTES4rnfBX4svWSQKiP7kJNZRHhOM+yWNaCscPwF/nUVnHPWe7vuNxIyNMxVsiHd79hHPri6wd1X
FXYGk3n6XXckNcBkYpYY5PI0s1nY+CrGg1h0OPssSuAhxoOVJP1NKBseIc+eKMUpqEuyV5vbCGML
ltRGEh5yZq0EbV1CobGT6fsClHaKlteIcJRoHiDiDtauDTrOU9/gM63Da8iEhJnPry4idqQz1Rur
WmaBgHkDT9/2BcbMyupY2WURUGblLnsZpsF7CPYNkLNJGIZ5bOyx0yAlJGkIg3EdxupI+QcXMmeP
4PNi1W15CwG56ZH3t+WPSEZkJlC7590vvvQv2iUL3k9TRq7lw8o/LoqyOnQiB2snvZUu8dJ91nlJ
TqSAs5uXikAQufwwK1DZUemx8t1Dg4Qcd+tjaCCmVaFzKivb2SrFFF/N8j6JKyCkLsbhOadhiEiK
qcZoy5r0A96m0yTBo5mjYDdU4tZixBgFMDN0jyi/T+VBxAOYtYhaSr0R5Lexwvw96IGBph4qCas/
9LzlHe5+dL5l9+DoGO7olPhQnRj52bU9HGMLQGvM1jATmCTbFA1rgfNctPprv/xaKjJLkyq4WxrZ
HscKT3k+NC9CzK/zHL5VdfxFCyL6ZA/gkiX9ITRle5Lza12RTjCT9uUuMeNYC8UxRCmE2duwPfcD
V3DmVqzpnHLndswa1ynYZvIY/lLoZ1xO/cFfRL6fnBkBVNffYUo8JXzLhyoqqoOCJJQ0a4wvRH3f
766uKV6bpr4LXW8fJ0w/bcLd9zgTb7wqwc1ZierqoAtNZfShh/epEy88b46uRGYV+MNvVj3nxsyc
rxk4284YsiOM9ZvM3+mQlKApJgTcFuFKUidXSz0iu5ie4KhQFrbBrsrMkyOyJ0bo8Sawk36X+j9N
9Q0CUQm8hzIIgTbn4XST+PVTCkjYKuyXMsbux3aHJKkCcmedf21sUhKCEZhTEplzlUO0ZDMM770E
lIKdb4NAc0kTvlvHXHnu14+xunP8c5PAYkPk/WNy1FNLKuWxLFw6OT+7BSiyHHwVPIjem/bT1HAf
blzBLaW6oExFAp+cZ2JqTyZARzCFFo1To+ZjwwgY5ywwtNgh95rdBLpFCASKfdhSwPWOAXDvXNvR
uywZQVjKhv12zqG2KSSTKH9pCv3o+tN0bp2HSVGPt3xmnzi3o1eFAIsBKQfav1pw/kyDIiJh34f3
d7iAemLNlAGP7pi/kyw6Y4PaseFx9nXavYU6uZ/BlsZk+jYYsPZtyoeeS+9ga+6FvW0KgAfyu+fW
4pYNDdZQEu0wOUKBua/m5lWUCYYgaFbbNvG5kzMa4In5MVinxV0XLxBnjsM4bqqa1EtpezOdnfWU
xnZ7mJslOlqyLQ8mLOotM+dn1ayHlHthEGXbLq6x481Yf6oOAbNaHXdVcK8tZoVzQU08dO1dNODG
nwcojCIT7wnG6L3riPvKcPdiC0l0uf9C6Put3UY/Y/bJIcL+bVBwl/AKcBVK/cyd0N+x6Prme7Bd
7RSnntSEVTgIbirqXSx3GbtzssUB0rvJtqlBfRdeoA/0Zgi7vfGOm6NJqBwTB2R41t8VlUspiETS
mn8PSwbRBml6IpxX2TIDWbrLkE4/676oIQacgPNlRzn58UaRELvv8wzAybQWJejZCAEofoK+uJGl
/KlhN7gDLaIudLLTw3lY/ZvSYpMjuf0Jx72G7Ikd/XsquuXZsqg5EMMSXHJ2E0LVyjLAgFXon37M
dlkFy4OF9YUJgL93Okyyqb9mb5jgGMzGB1s3IwMV2a6OzcS2M/OYWmN7yvKMvTVpG6mNCz2WgAgY
WmHOVZTwYYkCw/VVRga8OvZ92h/HGcEnaIxHLPYvlZtFIN3gbiksAlX94Qawi+lFYGSKvX3wwuX7
OHcA9fOQi376XgzRl4x902ipO5Fj8ichEZ2vljFmie8hFbw9IW+q5hAITmy9FZ054WS5Jz282npt
84W/mLIJQNG+i9Sb3U17YmrlFgnCvLMjirxeq/TQ94jzdP8tK6bqjGiHkBFLIE+TFa0uNXRyE6gQ
XEW8rKyJ5G6gl8P4UA+bqtC7OkXzkOfBdrHh4WrC4AE9wrkbaS5RDsFsTybYpVTYvqxHSN9RzvJz
yHBa1892wmoGIsQ+dXLgzil21iI2d+t/S/RIGdueWbH2rWp16P1vTBA5Xeds2y8AtAcKkmUw59RO
3zTB4htp6SuYwYi8w01RFyQWzlpRMXA5UBYMhFBgVarLkMt/PZDAB79GN2NtOBhhgEmRJbgv4g4n
KMExfjdzC3CDjSXFd8+guokVBtNJ18RVA0xFOP+bTOkvNWTQtPiwmAU0M4pgbPmw2Tz/wbdRS1Vj
T3qSb8D44USitn/NdYjNP36RLpakWZIgQhG5ddsYgomOHwEcggKGQ+fTFpEMVRAVGP3CvYLi4UmO
ElMc8u1FU25MVbC1cwTGlepilhRYlr3Ck3D4bTFqjFnTzMPxZ0aO9k4LtGdeiPGzU4JenucEgsMZ
cz7HLZ7QBClAkXEXx1g1vIW5GzRiu54hWjQBYJLBBQSbu+F28tMExIjc1/hhMXrWP6TgA1tp9hSv
VySbYGJi6vyaIkM6LnHK+ETwQMpf68R7LUZHHWfZ3NST9XOaOp6x/fcMK3FGlDhuptvWh4q03HIP
GQfrC2xK4KVZ+bwk93WAB73s2eWOkt82ncQQ37VzzMCOqERM/9+Von49GLVMvyktUqt5QnMPJMif
8UE0hnRo9oWNihBrWS59yLVlMb64HECq/JfZqXDwYrOKeFDy1PNY5fLdtQkphT03UYObEpQrtuUG
MmqkwZRM8W/qqvGukstT08fJqVAx4ZaowRoLGEPbnTqpb4RHNQ+td0Z2ZF4wvn9hU3XfR569S4P0
A2bVMUBbipbEf/KL5tVLvcccSKA/vGrfu+9YAg44YGZqinAurl6ovvQuV8tI1Z+W4ongJui/OJDK
GA9nEl4lrvrWkLMHXl4U8beY7sYaMkZV89WH2JaloEXbia7FhjfgludBDydp9ff2eq25+qNpq686
pJcw7MH9sf9pyI4l/gK/E135Qz909X5EGtBW4iV2vliBB0pHW7+7frmNQFpxLiJT4uyZd0WJYTBp
558Kb09oQG6ODga41nonvBifTmfNXBnuDwq27ZQh6Bi65K0JsjMsuJAmGq17P2YPCHuCPPgtRnWH
I4VZmZO8p658iOk4V/dPUHm/Lav8otfPbE39S0BuTDlwI4/gfeA4J4WLb2ob5h7quQI1aRWRMACN
PZ0OGIZ+Od58RsSq72r7dk4ygVC5PivK1G3VRvGhraRzAFeCHsYKDqhLpsPcMjhjvk8HUqwZzws6
j25NfS7W/OeFSnLNg/ZJGBAZCdHpmhWdrKHR9AprhjSjvlcrJlUaxSMkeYwsbUOcC8upgVhxg3gB
pAv0Mfs+qeotaDQEGp7e+Wt2dUSI9UyYdbimWkdIxTbzmnQdr5nXhXG+Qd5EkbbmYSuCsSHYpadM
kJU92901Boa7ocRmhGmmnyV+VaJv1B6RRcVEkt48KKOWEQGCkM6mp7ubvOZVHZw1qxvSsTjYmfca
+VQ01mgH27ku7hoFKtYl7LtYU7+xprNZXZPAnTUTPBpJcVtTwqVRX7scI5XVPTVxgZEQSuuXGSDK
PAdgYFAUrdOnE5jS77ovX/BY6UMKzNaj1t1aj0WQ3jo1MpClajPs6eN8E6Xtrz5N5NbLPOeoF1iY
8AnD25gin1rLvM+lnBGkFN6dZzgRmmiBxuqZqySXi1ze/LaGYtq3kIvEwjOEO2hJ9Hq6ZrCrNY09
XHPZsSoRAuIm0zY2pLa3p2LNcM/WNHfjQOkeyHePeuS4E4C+QSFkL4jixCIv+8rbFguDSmiJis+N
yLYD1jqsupR4TZOXxkO+qQEXDvHOeAXcFTBAm3LMHxaLxNw4mZ+nFGmfXpPqmY7v4zW7nntctGkq
/lw9keNX4fc3wVjv5jX1voz8L1KU6TUjmApA0KXuq+VKlcztaxlg8IXtj6ycf9WMZTDC+JewLh6K
Cl/HaMb6UMe2fwwBq+3jPPyB+goHYRS/VpF7h7zvx8zs59pAHkTZ7naHebI2ssP6HaNt4Xbv5puo
7fJbXFzbgGzoC5P4d7g9RJaKeSBnntyzLio/8sUHRuAylRIRHYEXE29g1cUjefXe7br09xhfH1Tu
IOri7O3non6aWi5uGGjnbGymO9tKX+PKypC0ze993jQ3LfI3Ukiw1HqzDz6VFB7Xsu37dFrOy7wO
K71hazsbt4fwaosUrQrQx42bo6xZFvc+a0A+VBDQuWrD+TSExISg3YR3Bqsoz73ladH31kiefW7X
w2NW2Xu7BQQd9Egv7XNaef65an+3iYVjVsa/piZf054Mywx8Vplj3YT2mF3D6M1lJ3LsFCV+aDXm
duj8l0m4+l7Wd5UrdlA4qMPLo22zTigThahFs2rCII7HbWy5Qu+bqOgvcRFz//aDG0az3cGNBjwS
dvMrHJanZMmfQEbc9iZ4A3yENHZ4U9bsH5uJbzSkB4VGCRMr+2j60nusxfBCuxxfsHaPhgUl8qEN
tH+gLrT0M+5SsEWDxtyKcswyw5OnkwdGR9ORWyGAZJIpq9GKD76JnmNJBLDQenrspuwjU9Wpp0fC
askjflL6dcpSBl5cklCP3isFXWjdFu6yiYTTzJZvWaCfHSxlULpBOaA/3gwugTRJTMdhK+/RTPih
6OpGlmA4qeIs+1qzJTgky9fEqGufMEQ1dfhtcFyszCTJwsSgtluIUh7Ap1NBDBG1YVIhoM2q5jHH
4kkPRICpA0dDRFgZxwl7CnPMAoL9to6AX6cxsY9KpftWoMzBgHo7k+nq+0m0j4ACbTMSIvZFGEc7
gMcnrfxD3TfIcovpbhKGa7K58y8WLsVNHjdAG3DNbkQY3tS3irXEU+cRmBYyAg/WbjJV887AYCfz
I4wgS3UfnsX7TNGw6TEnXsn2bvHIersxMj9LNHNqiNKTG+srjvo37ORkBcbMVyBOaUv53BO79OQN
wYM/LZrlEtQR4eQBizzH2uaKqjyFeYikzKDVRYO8QFYBEK5JWA3Z2TmDtzCvU3exKX/SXKVHtP6w
/OT7XANgEbUWjBKBACRYN8P2o5hGwkOyDC+KkIQCWF5454ONKV3vBnv6k1I0eGpxuTzz8T6Sw/eE
VKyxAzm2WNHXphzfdTqlN4pt907mbDuFVgeXozWWTcveg7gbq7dH5uX6XtE275suRhUa2DsX0dDo
9ssZKrPejCBB+fLm59D/rlJzl5VecWD9NlwcH/sjjxKhquYQyoW0SNsPTknJWtoFIYMGnhgRU1e7
otZfBit7rYfpJL3F2zBYLHZjzU2gZDyTD+vcftVDou3xDipmXR/Mldp904yqv6ajx5/uhn2LUHmf
DWVyV9r1dO17EtTaNa1hCnjST2Q2Kn1TrtRAnE4dxPzG2YlsekLfGpzVM+5ms88BZAQTomnMCfOh
t1PykR1LPC6IToNFvqjC606AtsSusZFZWYs+CmGzubGzn5QNZtdHhEuJ0H1UTdzt0DS6m8yhAqlB
Nm7ysHwiyYLi3gcqASthBf0hSUdi/ivB9g4oxXrqiWLguITJQ6iKiYhAh2EjwPS2QO/uBfcmqwWR
oOGTX/I0kJm582gIuWmTe+6FJA+GgsAFCvV5RnkbC5F8Vf19O/yOqc0fjajkXWeBpl0V+QbRw6IQ
zg5i4HR7RO73xR3hZvYxY7kpcbv7wXZ+lMtS7DNl3XcD6koq/hvL4fE8Fn1629TqBNJyZ3tT89oS
l4RVXhynykHPrY6tCG+KMWW8LT8UsbghJGGbq6n2Gnef1ABttXdKVg7v4EzecREVIX4RRL8oL0PE
yQQye2BTep1HO88DYxDZzmH4mpv6d9UOlMh9sS1a95v0dfXLDcqLX+6JmNa3eRqS/eUOx9A4zbG1
uL3ULSmMpbMD4ZcejB/SFMWU3hPBZDOAFcHtokRBs7WMHexGjUmzzci4m6YnHXP76clCTHySyJYO
nQScyh/hAjmvHx1gi7m5VVbHGH6R6pAt440Pq+2QQ1EaBgXqhsaB9cZMiEJinYt6GK+OMsdh8MmV
n9/aquvONrURFMsMZW1q36gSt39ZMtcD5EjarRf1V1I3UlpSCEbhYn1nZIx/qTSPwaSW3TiZH1Qb
hMK178UQIMiE3Ul6BoFadoY/tljT5WfviH+Dh9/ilI/uWt8EhJDbXZvt6ykP7wLG5dhbaLDJoLif
YwNeZeyPxH0KFZzYrf3MV6Y5+twcx7XFSIz2w1nJ5zISlxAUOiwGtg1B3h3qqnjKOvOAH3y8hw9K
TlzI15k35gfrylvkvfmHCe0zPR4Ps2S/QKfaUeB0T8uS3kCB29W+H/7IO0QAQ0TKsa2TO98bePaB
4aJldPa5cg82o6JbnhoE5Zn+ngxIvj6HS5og+Dbj3ym4V3R2tGNI4GN5GcgATxmdhJnl7osmWsGU
9YmtO0tjwVS7Av7CnAf0vVN9k3l17+sSOq+AidjnN8XsqC8hxsBsLm4+XywrL2/8MKazGMUurTkX
OjQcFLFIkX2FelkyIYBEM1xaTTOflSJjcxRBniXzQRTheAjr4HsGPAvlsXEfpN1w12SviGqATUTX
2Nd+9t+SvroirIWKmyb3lZ+XX8uC7xpOEGtSrH5J76MjWTedDvsq+GXiReHIWO5bVoTELFBwLZK8
bM0An79ZE7wSBBuZNc/usJCAV0trx6QO88rF6hh6Rb44Nn5AJuKoe1i+1hb1CTLmUM0PSoBsmMnb
9fV8H0SFPiriko10p31DGUgR9zFXhr0lc8xpGMa9K9keBDCTgQkTa1s7hB6nCwVKy4TIc6YruhRz
lOSeAnLN7xIregInwdTajBZlsmRw13sMv9Bon+p5xBO6bg41CK1aITMMxFl2cXP3+WKH+T4DbDL6
bnb2am9h6J/axxoyA51o66ELy9uvKRVVsIzV0Yb2sW3wGgxVFN8NducCgRoEEb/YI1xGri7k3m0F
XWAThQbPqStvXNJlTVW1D0CQ1mL5ogNqp7lnA7Ikp6iqxMFBT7Ak5gq+8TVpfP9GpBni/g7bE5L2
d2zGwDWKGpwKQRyAijGsiCn/qllsLoWy980obuaZG5Oum7P1mntoN2qrHA/MnadTRlYBkvyYiww7
5bFwZjZvREYnM5V3Mo1QQORontyij4ifc2+SQYUAcM3PaCMH4b3WLmVtTaRsVeOFD4byJu8jQOB8
P66SxywoywvpHQ8JPUIromYvXcLziJeyTv5c/3ZV9its7OjQgDnc12Hr7f1sCZmgeFwCRtdHw9mk
hf+jKCVCG6B9mwr5mW2FN12LFKVKwnOkAgBNGdMl0vlwHyZfchaPOWATymLujMULNPTpDvGXgOIk
/IRoFZeOroqItaYewPe6rmHXTA1Sjup1WEhiOpE+87Yr81Mt+NI7ugU4rSzUspY/MiTRQczBoTfJ
w8CCjPHd0lnHrkEeWGFg4Cl21074M9KhuyZGgJbjkTDYmOjalBlK3aNaZ9xdYME+WktYADiaeaeQ
Z0W5AIcnt62iPLDY7B5a/ZRksTnILPNONjSznbVU34Lo2XVYDdmjutHwVjZxxXSDubrEMeRW5fey
EHTbzIBkvzzR8sfnPmcb40gEDm0sCOFo26cwsumVujPTFrAO+cQxE/5l0pJRPOsIemRoCspe7k2K
WTovHnVX0SnN6SVFzneUnsuEe+pGtqA0vQF6vwjxPykI2yK3l51T9N8CFVknmwS6eMis+8YHoxv7
3HdNydjMjoK99ur0eQyALUW1efTmLiOVOkaFqSGaDD55naWR13LI4tM68p7rHKdH7/2SC719IavT
OGnnWHkt/vRiueSV86qcHGfk6lCV68vnP3mrGbAPUuwuxh7BShFFw2y9231KkD9fPtUYSBNGANv2
zBI6RWPUujmESoFK6ULHwcIn0xSsKf0U6rCKEDNwFtBw1l/6/PXPl25ukkNvRS+8dVa+n3ZgCW+W
KNbu4dMN+/mjhHE0zrXplK/SNvzpL+mKB/UKw5KKe8YKDewPVJ17o0k+ttKVDMoLmkIEILlv04eR
OPLJgvlEw3y+vMLhWS7Rqj6rrPw5bAeYWWMAs3f9kZQYXv+/lvr/SkuN/RBKw9+Fu/+kpYbLlnXZ
e4W69w+J9fnX3/7i/PGn/ktMHf0VbIOQXCp/RH+g850+uv5vf7Gk91fbiwT/QTft/KG0/i85tftX
FL/ClkFE1IjEHfJ3ObXgL5RI1ogfERK1tfx/JEL8SWeM4Mz1hOs5fog+m0ylFRjx8/0pqxJ0yc7/
zJZ2GjTnOgHomNWytJNE1C7PjWHgg6ObuVFg7auUu/1CCK0/lxN8KBQcWAbslHFJqsRhCXnqyAAA
JoqUY9Xczv3gE09VvnChUrRNzk4jxmJ/26+EtygifaRxKaHSc+mwy/GoHBl7XwLRfiu8pjwQNzFu
IXA3u6Fl2dp+je67tCFGve2Ad5U9pe5bEWTmUOXuiPDQIRYQgdPso3+w4vDGyGnAZUfPXhMOqBp4
mNFgH6NKS4TfvImmfG8KbzgFXvvcNh2J0UzKt9oGhjR6DK48R2Cj84ECMSJ1Kmv46AGunAc0VwUP
6H2ItZIHIxDdEmQnTNT3uuQvaOsFh+xSHhBWaDj1zXx1opaF+KWW0XRP0iV+Ym2DHHfxI4/cGIIZ
Pcy31GnrnQwJ1PPywGKfIdyDWvE0EKqC7eS4yS6hN5Je0B5Kh1lIxQR5Q/ljTgNK7igJ8aNG3vdF
+e4fAUJ/uAP+hRTd+ecTxPOQoIMugWUkGGD99xMkX6J21GNdnyHfPtu9MxLRyUsREYLoB2DBkmVA
YEGkmT3wpjyI5yYL//fB/Ier61+8F0wE/6j951wFquLarudBUQkd+0+aeGE5DP2BMJ4nq6Vbrqtv
gIa89gTh9iER5Yslq4/MK/7TEfgTM2X914aI/EIwLD6+CPdPR8CAIzNdGhRn6IrMTHCRc2KvvUy6
Ihd60R4XK892OZrPTb0a5q1uqo6knkDjQsDPfPb13x+HFUrz5wMRejK0obhw/7BtPBr/eNHmtuim
suqKs5dyINAPe9tOQidapv44a+1urAGpfMAIex/k6jpVhUGDikwuNyiSXVjuqG4/xrmW2yAwzlHq
4vj5VwUxMmmXELEuzr/8+zftrm/qD6vDelv0Pw+jjwUk8pzICwio++9vOuEKwIOb86ZlS3Rmt5z6
PEIyP1pIvHJC6ezQz3bu1HwLHOZJTcJ1mMUs3EhB0oz6fjXBUqHt6SkbLP0Y0CgjNH4pYncPupry
HYQBw91t0eQ/ek0KXyE6dYEA0/FoXX5Axb5jhMKBENmv2QJpEvskdPipeKJy7feol57/wydeT4w/
fWKyU/ikbCakR5jUf//Es4JrXCqbtKKefCWL+q9tMnqX6SWNjLhxZbSXFYIZW3j5BR2TvYXoFEN6
CYjyXLv32qWBHceS+R7jJrv1aWhcSJ5k14hZPo/s5miv78j3QKtTcxOQNbLWqojfZe0wkBoadYHD
YR8qf3hv9GxOrcV6QAPGaOJwmyUeYqr4P10vPJz+9LF9247C0LNDyWv4p+ulcLoQja2LnL6Vz1oO
E4fc3Ldx8YMom+HY/K4AilbCsfYzdTW5Cj6iz33YJRTBHZJiBBA9C8JtyWDw7j98Jf/qvTmOL3AQ
RWR0/dk+1DZkuPUtUv9mOdmtCi+m0G+aLcmu6YJnMn+I4LD8/efjgDgjn24UTUdCx+MWA8kP496i
K9jUg/je4Xr1zKL2EJsfOS0Bxo5NtNU9JlfHtL99z442lXg2crn41TWK/IcmcdqTJSZ7rxGV7Zh8
P3RISXZWkiE8rMsLkpbvmRcHt//+Yzv/fAvzUU38L8LOY0luZUu2XwQzRATkNLUsrcgJrMgioWVA
f30vJJ+9Ppfdfe8krWQWCplA7NjbfbkQRBQ6vktL+l/fifR4hzh0quQ4OxBv6Kg8EBjpg0Ztiama
IeXWamMV7X5o2WEEfDJPCJlEHT0luZUfCoI0Vv/hkP5aVyxgmqZFNWpSytiYgv86JBAucEkiPz5G
gc+1as73ZuRY+yYvjgXerWPUeukh7M2z9D1707rNXezSXdC5+E9HslyG/7hMb0diC2YJlueaoEv/
er8mjF2NxuAybeMA5uyXjvCSLb4W8n2HYU36BA3yKDzNNB/ZQG7KMqoOgIpINRsgaKvWfc08SacC
Lc7Olva2hHP678+WWmxt/+MYQYD5Disfd5PlbP6jTOucDJl+OXIr0fad3wofXE5Kz6h8M6SnvyPa
m0MzP7ukNx2q6Ifbz8SmDdK8s+P8joLyCyRgvPIq4Lt+8jwKxCqAe/rEyx+kkYWbIGaCXfpWsfXm
HEiGNF67LqrX5SQ1IV1Uex5wfMOt/uPZ/2tZWM6+8D3WdOGQqGf+fUX2k0jjGmvW0bQgK9TQGKBc
T+fY88JNq0mAUS1SPcksoYUbjuKMTJdATTRwdUlj0QWDWRzcNDH+wzVj/1VtLAcmWWUdR3ns08lJ
/tdT3rNpLueArLkh8fduS19SJ2XCWj+92CbimhHH7TpO5ycvUGI5gRGDqRgWNIJCiFAUoSELGzPd
jR7R49pEFJWVco+WnMRhzvRupo/vuEN2bzJK2bk9DjvYPmLloe4Hn9+9qKVN082J8VnmFdv+XjPA
br/G1CL3aRbdGjQ5/DaJDsrOHzuQw7uppGGFkIw2nAS67ZdDc4m89ivAbHVOu+6ukCkN957XsU0P
tV21n+RfXEd54lSjfI+yg58x+/dDf2+kM8LLEk3CjVwVcCCP//5t7f4vNwGUV2yPXHZIvvk3jo5y
NRhAXRsHi/LjMBA5ktWk8M0z/3jW2c6DyvvHwAfX7AV9gezay3bYC6udIxDpilDuGXcronRGSDGg
sOwoZ1hPNNnUlxURosWvUln1Dk3Me5D5+sD17K1DHzS0pMzExjnER6+1aB6lgU+bqronBML6VgUv
mP6Q7csLNNFs18z+RxJGDmMiCWi6gJ039ao8zdqi7CBlIgPYS+203B/G80A3jAnV70G77cYe7IVl
gtvJMdFPDWgvJNfyZ6TpuhALgeeB/YIiDyjUfnhoUzb8sUFjJwwaxoh1exAeKOYK1tRmQP9qhwyZ
CpLlOGLCkBvA+0aZnKx5ZPZu+3+2/v939f/XeslF4AG7UCAIbWrV/8ELNP0C1F7GWYJqSYJboe9T
Mg5prnb0icm3SuwWPzw9kNpjlgsF88XJ6LG7XvkY2YLOuSuZd5Rkq6aEwjG9aLf//i10uzv/653R
M1nHqTekx+Pfm4LYkLyJDE0Pd6mF66F/zoOQ8ByTtR3BEWnpJHJAY98NAe5zEpIysLbl9ymmTHZB
Gq1KNOjW7DL+n9mA/Yejo1/w133bM13Xk2wdbFzQizf7n/ftydO2tkaEql4jrX3MSH0ddohJE5f0
dVmFa1R909mw2ulc5LFiZHbI50SClFkWvYip9b8/IPVnR//XCVMoZQDHs5Xi0P6qSrOmwuhFLMVh
VJnc2EqnT/m4YF+9Y9EXxgff2iEKLy6kdUb7vPrlZ7L6VOU3GogmTXLV/OzoKxpGlB8G4gfOVvmL
cqY7B+5QoIt3sl0UqwfY+ON2iGpvh7GN65rkJeRmCP96Ot0dTII+arc9IQAPjRuzpeKqPvJSXpNR
f5VVmVyBPVQH3RKTJplp6xAjrcuZ3EVh6K1nv1d7yKc/miSKLqONOiQtGzLxEqpg23dgTLkPHRXG
KfI5zp55mra8nybcLwBnVlOdLDX6h7oIz13GU6EE1jsbTeYqMcMn35m9I2PvAcHHolEjHfpUJcGw
VuU87qNe/+bl1uua6dcOY8+XagBVZ1nDP0WEfLvI3AosSQdTmZDXPftchrHYuJGVvEjvGyc7uqpi
eApMK9i5A4rLsE0hLbCBZpHzBKJ/LL9BFg5EgmQ7Uhmso180m5jYNLnxZNWcWVC/w4OdH9WIFMml
JWHPAHfyIbJJz6FzgeYk3osy++YKYzyTGx2thiVBgG1TAXrZ+pbT86bWA9Phu5sKJd0VS8p4zlG5
rmpWX2KEHFYssoBWfhRE+7IJnI9ZMheU+ybqp2Oby984v+VTlyWf7jwN9IEmY+/hYGbWsawhjrdn
RG5tPrgJ3uXC8K8Ii496aIO7bJnSwy+CvjkOvJJeDyMlkegmoIM3UQAL2/UHbPljvbZoij5UMseY
YJFgJVGXsbuR+1ZyVc9FB+HTAkWoSFMlhsJ9CwVj2akq7vQwIvVxFPJck3EsooJvXgtoKAmL8rRg
6TfO4P2MLIRxuCHTCz2gxWCaITmll/7CtpkUI0Yi/Cb4HUHI9y6ARbKOirI9Os3wNQC82YeGIxCH
VHiR8f9uNApImhdXy9ZwP12khyO+fZ+kbGvG6EFRFW6cudv0tWhXml3ztscwibTBOVs+cZLxoDEs
ancvreZqJlmEKAWuiUzSHRBoYyNEmyK2YShnAQ08OLH1KFW/REmO1Kkds6C5xHuVjGjUsiAPCcOo
H+Zu+ROOe3Gz0nw0a3GOeraNLQOzW9HdFAHuso4UIUGSrudgdkwLsWeLI48l0SlAR8Q2NBAjVY1N
jeh2ctu4agSnn2J0t7L3QBRMBzVa6bT344csY4o6a5Yv5b2VjL8eG0FkYJcSGRCUZn/1xSTeiD9j
iCJfpRGOb3IZelkaTZOkYELEHIE460O5Kx29T4MwuCD9YD/moflUkO3S8bkvJudKDVQleYBo1p4x
DFj3BNaFVzP/2ZuYfmYrsDdj6jNIXg461v49iQ/ewnDOVhrRzdphl7xL1UxYZhTWGz/CfFRhlVFR
eCennw5CgAkFyDXtZ2NlJWW+bizGeUZS2BcT3z6bQRHu47l/sfDKRbhVLv2IYQnQCaEgJno5zbwE
j+qlF+M1cIZ2K0EOPhpjtxHLP45NbdiL3mu2VtKNb17Vpsj95tdUyAv1IzmEedHce5KDSxkVvUft
/Ib0wEev5ovr7NUMccweWGJs7/NhVm9LXAZQ96g/94pdLqthHJHuxGW1q7RdXBxFtKQbp9Z7IUNn
o1RSnCeJQLE0tPmtJm15leAt0ggi92zdOU8e/QnBxCpOGeQJIZfRivezHFTPjM7Cvp6Qk07T56mB
Q/HsGPhFmimRZ2En32FwMNHkcqWUvJvceEuhwda/nj+shltPDXQLox2tieBX3tM1YNf4JUti02tb
dUeljf4eQyynMPcf+5REEM9FWso2mx1OAX7PH8WmmCw8pcXBdqOXfBibexMQ2sbCjcZ+HM9UOlzd
4J6XMjuKAWOtj7WbiI3qiKsDca7RqzvaJB+CQia3W+CqURxd8yI7AwPYz1n9aEdcg2WjGH779si9
XvfrJtH6lA0oKWMQgc3wWZTWW4uO+5omwAzJ0qt3yFdOcZqgkbanu9uzjhp3ohl7wTYdh2aL8yPa
WeK7NTbcqwYbNF1m4hYlaqwvzOo6a+TPNyQJ9i54klCypH/CWcBbHH/KyiMGGM/DeU6S5hEfU7ny
NMgPEQj84f1zkzvJLgsVSa9+A5ZOJKjZSgc5YiPuI9rhbud1a6YU2WmY4fbGqiHB2i/NQ4h5AL/J
sDWGjPLbweeSOdkZlBGebJquQQkRsSvq6TqUzStIEGpo1X9k3Web07xhx0IqpJfejRHKqqThBY5h
qgy57WBIzJod9wvMPFmCf6RI7svGvhSOk1yGKG8o1waGqopRPpYYVjUWwTov1XPESNkSZ8PHG2rW
zTExyu1Q5N5F99BOlHuw6kXKN2dHuP4fs++KS+SaJfEeJ9NdSH45JSDuQIK1/LJlG9m1B78Ao+m9
+BG7B39qT7mhyRaKWW5N07Ex03hEg7eju+0riHQq75qz6SyaR7LBgkgKuJiVOmBbAp6WugJltfeK
BxThZ1RcfSsCDk2Tq0uqDqsgRo80mM7zQBqzQV6HSfAIu3DbYR/TrUsnHO/JU/ZxYeHq79HwE4GU
zsZTZjURQcPMUMhQqjcZoUiV26enRtvIYscZK18yHy1QNnuXGc6KaUq08/IStYs5VEeUDG9ePHwf
jPcxd8hdinHSdNO69gL7OV0GHtzHj1wF3ir2qQztJnithnXDLLpw3YNG+rGWoSUuMt96Xvwcd7QZ
ueQ0i26MPxnJNmOdGe5ktXfS9hMO42lkJR6n/N6g/71i50fbCY8rXPvd5OGVGUE7TNp5C4cZRKgm
YAWxx6NbEwufI+B3WsPAIgKYYxrDXddWd8olBrehdto1wlonlv1MSY0szxkuHY7NEOv0bupnqKld
9mPaBkX3oyJLfo3CBaOb+ha6+IjGIDt4VvrS0BpZEaL10Q14dHqWgeOAwmLVE7dJSbzwUSYSuoyA
sk1CGTfJVwcyuU9j0BLmnNTc3gp/NaZkczMVIJlHmjFK1K05YlrpTcIE3wc0/6ynKb61jKUZKNbL
MH9IzKPbNCS5yFJlj6GY5KPRzdvtUE9f1aCgGWQAH63qLRkaQudHjfDcSHaGRzmBp2AHF4dMOvNb
DC6jTnGRZY1GA2pzf0erAaK2XEdyhNU4GmRKGh9WuyBFpk/29mg+auJDNdvtbDx60M9XUYr0CBsy
0bpKv0Zs4CgriA6lbO97o9yEUfVDONj5HOCORN/1NGCia1/QskucfaKwRek6yrdN4pMg5QBeYXA3
kw2UjMY9eYc+4t81QsaV6+aA1VCDrBh6w6DN8f8H2KP6FoVYmxGuNQtsyHT+V6xe94q4SoALE5me
IxunLkIduDSD/Ep+ki18rScjW7fINBsj+ymR1PvhZXIWCvqEY16YBZVCl96hP25ZrhtzHQU/ABM/
OW7+XDnNAYH+a0u/AcQmTY7aZ5NuIepI4VgUwLz9kBufT1tmFWRcLojHf4IA3eREFc0z6uwWTRG9
RLEhio+tieEfnQVE/F2XefGYe/4h4lawcVKMtsnSDTR72e+bKnquGiIipsBurowAuSTq0dhMc/Od
4oglu7dTUOD+qxObLJ2i2AN+wQi1PPQLr97D9reOgQMh0OXT2zduP3L79M/DjcHn0jxd9bcPh6Df
wgL4vP2cc4Pa3X7QZ3z4/37m9vlUm/FyFzrfPvvzgzi+SLkazcufT//xp5anHlIvhPgdBcFBgN/F
CJ3sqzrnpfjXZ5ZtJeftP5920gvrF3HJ7Yu347x99Oc3//yxfzxL6MtnHDrIhW+8/tthmJj5KeQT
PEzLsdx+/a/j+8dT/vUzf524v0/Nn+dZnjbsildf04yawivGF+azrZkfba37e6bChz5BHTC446dP
tiW1arcfseEiUo/mk9G4qG57OvtoZ5HAcUe7RZvh5+2HB+VR4Cf58JFHhG+l8WefFuRV0gbVlQ1l
sd01Vko+aBu9De3o8FbvvK3ZEv0dE2W0FWP/HkaFf3UhG9TmEGBliQqWNvJs4xxhYJFWeiVU/2DO
KejlwMiPTRCdtFcVl5LZu+NWF8fL8wflH0fHS1H5sgVjAxJtoc6LlSPN3zryw6fE/NEMSOJkCna8
aMjhCXxr3HnHuaA+N8b5E+LfYzpGW/Rka2GCpXUQNtd0+zbK425KNt0V6f5wzAS0kGYwAZCpx2Za
5hAQ7dfeeGnBMVRxZpIDP7vreiKIDBVrt4cqtY8sByFnhm96GtfwQzHsWkjZPOMBJXJNi6TYFIrA
16FyGZCrQ2gbxlO4bdixrcPSCta1gV22xoe+1YHBdLND2W7hsTGfY1rdm2Z2f3p9R3Kc8lGbwyx2
hqPDW2flyq+Mmk0qzkaLMw0aag0fJwuXDKErwgm1dqUR78eia640Jqh7eryduXGXj7V/b3jHOh+u
9DU+TdHvS7PbhCnyqVyzD4oGohHc9jVRgXeJ/HwXN5w95U/fKuE/oB1s900i6OTmxq4f2o50hWZh
yScQftv0scJesHJD3wX3Oj1YGTdUC4YvsJ5d7zR3Q2FnkKIG5ljqXfZ4uZyeQqR205KjpZ0OgPvS
sKO+97AthvWdawYgFSZl4xLDkDaWXr0Pcms8hQS5jfME49v1oQTQfY2rMViryXwlpY4M6NmIDzMI
OLj5THIcYpbSbFoJeg+A94nTbCrMUFNzXPIQVMQkc8LI7BJvvco71sDJ6ICNmeAJbvWiYzg9UnkB
RhuRNcz4MD5UIv4CKlPscpJ5gymJ9uO0oEdax7uL0FARwMnePMmwUbhxgFG8euBf09ecaULBXPnO
SDCaxu4vnSFwMQJ8gDLuCIKy7e7QRckW6XxRoasMDDTUJKIdRTzi3eCN5dVh8uyOX5apzSO/FIHV
BJWTL96b0vne43wigORHMj+jGswOeINp4Ct9nbx11cfNdkaMi1p4/rQtKskiHu6zInhJQ+uLKZLV
uIAr3AVXZZyIaucg8yw49K5nAPqAolmFCMv9wFZo+P1qy2L3MXZw4bzFuY5eGypdW9+rBD8UnSPQ
D2l6CUS5jRomAqbtshBD3V1NdXOWVokIev7hmbTOCrFVOSKGBr/Fjrzqd5AqCAPxTbJuWi9ap4/L
eGDqhpFV24l3KtYvqQ4vtv0DV3lA19R4aGZ0LVEOhMNdiB/ZhMPQNEf4RGF/D01rWmewvHhpK3Go
a/s7cDBuGhaIBmFDKXOR+a/lgAJZVe0HVJVz6wokkmr+MpNFPDg946bbx7+7IBTwk51T3/kagLD4
zRtwWA9jRg2RWG/CRXRHnY+C3ULQb7jTzlcSdzmU8UBJ3oBIUaKM6HFFg59tMqbESdCek1m+zX5Q
Y4xtGJ9xQJ1mJ8OO2yLEW4bPoSQmu4A3yw0DRjqk8DR+8021qiTxD5gxk32ciCs+iH0/w0iyfLqo
Vn+0p/jFAJK1ZqYYbtwa8btnWPm+gT4DSL8kAQ6Z0rwpElmujVy52y7vXxLaFqpOfueG9+hhJgGs
b40wLqxt/KTzut5lteYambLHPM2vky3NLcMC5YqvVim51W17ycP63Z/w8CWLR60b8peKKFbieDFE
wF9DoBW0Dhkp1YIDyXZuOVPPKCwlFs0E0W4dwZ9JJ10+oFgLr4Z5F5v4xCvNdEINnwGyCcy6cK2n
bmJ0PYdvSWr9kvUU7PTSeppnB3EmJQVAI/dJtdHOJXtzxE1j1666aK6AqDF+aPiFq8H9MJqCDQu2
3Wvfwmq37TdXEIZXQxIy6zW2fUIP0cqG2ngw65gIWoGaPl3c4IR7kaTH7CwKmm5vFN5btNAEazP/
5lDo1S1UQkkuMxoW2mXD6LzACjmIAHqA5gpNZ/hFDoDtMi4tyDED+9mcOWmZjAczAQ+fIRiOu+Az
svDtpIrE1S4rr3Fnfye7ONn5LTD5yd3TFP3oRRufCRH45cAWxBkXETrMJjEO/LWuEjLClgBDL+ad
SWAnpC5Z1CsEedUhl8Sjs9/w4glWXKeLXe+eMBOjF0dLvKHMr0kjXaVxOl2GhXohhhJqVN0+SYee
Rm1lL7rbGY6hVoq7J1tVlO5Z3xyzRIpzEy1bPK3lqS3bl8pnX+8B5lp3lY3G3unNfWxR8bNUnUwN
2CqJJ/aDDek5SeFuDLPPDnYb/g7QsSNUcfeUItyWBybbs4aAEbaLdZNu4mrpUA1WkMMpYeE0o+k8
JvmhDPtjRWilhZWaG6eDy2RTpAjxoHG8otJO14UkKBtPyIO0JpALPU1hhYu7NOnmcfseMIdDrEyJ
rlSoeyNsZGN5aBy/3do5Su0UoXW/XKQA6bMtfxEnCsQvP4zpt+UrywsPaRLlnNgEw5LA7OBNuCmA
B5FjatMBoVnRMIaBBUMIbR3+IkmAJKfG9baJrLBdeOlTgs5/34lq2uB0mktVfNEXz2pgdcgsyH9h
QPsOzey9s/BEorGmOBL12ViM4AXY/Zms6xqRvo0J5R73EwYawz1zEX3ZJTZFgkTUaSLaAjugvDOG
PMJdDNaZuO2PUMQ77xRi4Tqw26FRp6vvuR7HrSyrJaM0uatd59gQg0JUhj/stAtYz6nVzksObdUn
pw0bN0zQuQl9AFf1FOX+YTKnpzHYo54ztpr0aydperYz+Dbj71jbMDRt42ri9IiuWuFTfMpbv980
qqtA21tvtT/gt9VvdcQ4myCEd1zTcmfM950VAD6R7dWMKEmsvL0i4TuboXrA5MQZGFyAY9G9w+VP
BLBzl9g9UYd2HQA9pN+p9XvQOSN3NhefsIWvbWRprNmP8R7BrdCO89bWiNZcUfQnEV7KsX1hTpCs
PcPPMWknT7N4aBtCcC2B4qkGiLuypmCDM7NcdZhcZ6O5oA+0tv3YU3L5eKVtp74LzCq6EjH01Ime
3mdJP5LJuzDucRk859ppTzcrDq1bmtJF7ITbpKKb8ueLXc94vUEcJN2SwRLozlVuGBVLbKVeQ8mM
qgsNY6V1IpnIYBtr57LYdFYJ/BU0THJwIndbLiFTtwc3JF7DiiidkhYzyfLgBHO5iVxodXZnkpC4
PGBkObmzqQ4AqiC+dvDNSmybMLnkaSDiiAgSkrDaQcfnwXklMYY5gZHN31DnkqrTuQexpOdUY4MC
TZWXYKEG3x6MBSd8+4jlihALGkLr29dgBdljnZxSmTSnFuf7KV4+wuPCEFUMYbsvwVRZeqpPIW2p
Eymd/If//bnqchcfG4xZvJyqO9tdgvW8ahWdH8jkBB8ANroRw9WAAWbVeuG7TLMAOfx2SiosDcvf
LFSk+d7///Mx3TcNXgOOIhmntKyTfOUXMyyt2Xi2lhgi/Y1BMwr65fu3HxqJ/NiOEtrbrAJu0K02
gP+kCxSnsNdOxf4jdM1qmwmiZ8BFE0hp0Y1o+gn0YmRj7omLdVGT4gATrFsXZk+EQ0FZwTsAY4C5
PKQ6x915B5u6POUWmIPVDHImroL46JOysKcddPjzzWX/zgvJoHD8MXsKumICF/hEWE54g8k2O4bd
j+Oy/7w9JCwVm5G21Uou8U5TDGE+h4mF2vcucXI0qBWRmlRxwIlCYLDj8oDJEMkM4/L20CR4nttJ
kkFDtT0YnvwGIrU9enF6QMsNcyANP2unNraq4P3btvmumzCF3R7oZ29E51IqDwQ2TcDs6GjA9Lp9
8/ZRtnzaeBWTlNbHAtUx9IwM8J9q6a25/fims4pRTg2VaungyIjgj+61dNREKw3SUTp94w6IFXWF
AAoRTZ/he3YlcgFAjXAtfoclX5774THzzmlgvgHWYZoZ9HR5zbeZfe0KyeqDHNW7kOLN7knLaaF3
QIF7CuJ+N80jCCTZHamJf5UhdfP30O4+oIzZqPp4aiJ47l1jeESB+abhtCHXeR0dKhACdrAK87dF
3W6M+odrWZ+ILx/HxmGzWZnjGs3SMfeKs0GTf+0NtMylxBQM1aBnR8n1a0FL6XNKRu5KJfSP6YL5
mU3d8qX/ftD0oxg6dNGxmNrV7euZW9d7I2HPvnzvrx+Ns+XNd3vK27fNrnW3zWi9//Vzvb8klN2+
ePu5WdsetDDrWqY5U6EihyQ2qWzNqOE33p2rlaF2qf34A65PvGnoNuXVAgalAli5ud+e+sbceMY5
TwLv3BCntHUyGC1wMNbMBR8N7d0HsE8QWcB4qYkHG0JekBwgXdwHT5ZaJmG2sQtTwgAUBlBb8S3t
MdroY4BrY1u5z1xywvzdYSe8r2AmFeOwtcvmKrh5XBxcywORM15KGLPfJ09AK4hAnShuijJNTnCN
z6Mm69wGDr1ult5dmJFVZ1TtjxqZ575E8okJi7TYUuK/ql/Y9rvUdPXetuFr2a25k2iUNzmBx1un
E88iqUfs+iFFd8Ba7FFjTCzXe+XcqQaGZlTrhxGuaq1NgOGBPDZ2BF3LA6yYeOMhYstCqYjiOkJk
vqcTyV6/Fb9d+OinFLaTTpkkJSr5IB2CFo01b13W/Gl4N4XXn+DrfIo4a3dEef7UmXd1Hf2IKenB
acMvyy7MM+jsTRiCcIr61yGVezPVNsY3/Jgmxe+k963t9Ue2s695Q8rxXDKoE/n0VWrvrZYq3NXL
IECX7h1Xx2vsR+gNRNiucuXtvDbCVjt8cLfnXyyPlpLsJaLoBSD0g2sjcmLeP2cQnfKU66wdql1f
klAfuXO3R/L1y/hinzUQl+i8CCcEVBiDq8c78YLjpD3Z1jSvYVxHoDTd31U5gOGYMe5pZGuNOjHH
zH0DXXADyiKdny02K7ktibDK35Vj/XQLSKcLpHvNXG3aLlrolmns6HI8KogXLRWU244hUod1dx83
+QOtXqpcNucq2g6GPHS6uxTjXO5sAyyUYfVry4wfCKj47qroYQj7hwQxAKl+HRRLguPA3+Lc9mta
1+nGNswtbnF2mts6dc5TheNeMbxKUZJIMrRoII0voWAITCr1l6Fm0oJq41zUuLy87jrm4zcL9+oq
UsMDrPvHxqFX0dpP5tC/R1n/UUQR5ufxkNCzt5MKf96Uf/dc9GeQYVbK4LKwhvJSFsUnrz4ZUFb4
CEDsJ7XWDLw8OsopvXCjN5krfTm6vHTO8GsU1q+OkTw36M8xQ9CmbYCAcfcwF3mDV1IvIany4ubT
j1x7v7F9UhDbmGYak6tTPCj9hQbmRy+c7/IF9lRCe4cb5VyXPyfT4exHv0YvpXkG2G8NSeIuytW3
dF5aAZKZhe7fJl+O7IkSxAJeyCXa0qEAh4bA/Rvvy3ibmMSoUnDfTaH51npOtEnQCdOHN3f18jzo
RQALC4yt05ieldc8Cw/Xg2aaSOskX9sB0D60OosM0KXWg8ZnFpLZLX6BTM4X5SqG9Bx4qgGdACN4
Seq22hdzwai/Pkdd+63NzILR/3vspSkebKKiBZmaxNBAKQPnlTbVqjXs+2hU9V4UkjZoTY8CDbko
Bn8ziPFO9bhDERgkU5fu+6a+OCODDTbX91EoWdVBRWMbsurXhiavE9qXdqJ35S73LGnDvA+ioxlZ
IPu8kNaa9XMwkeHIpN5Mnog2Muyofc3uxdPJ06CHFaBNMVYLxZXEvsKg9YuTh7sVb0BAYbT/8vpg
NMRGQsRCJ3xMBv3YKeMz8L0nzjDZCyNre/8whdx68mprTLBpwZEbXXsP1vxUhvaBMDQ2DHJb5sMb
DSblmr8RPxedz4TATZ/Kcnru2/m9GuCG+SI7AXG5gHjsVgYvT2+jfxQ0sET8E2FImqlHlWJRcVv/
h7BNvY57QLLRoHY6NlHU2P26KmK9L1SJylUjJfkM0dKt/D74Pg9mvyUEMc+4KiPjwQaKQ3wrghrm
lZ36QWviPNtYlKyg+glO8d2ir5NU2mGX8avqkKE1TsDsyrUB7Ou3KHZemVrQROvoIINd/EWaLWum
8B7hIey7+ltgBniFXfPOzI1rInBHk2U3kp3pMSlEEAc2z54pGoo3o2G1Lf3q5xLZ1VP7LTjietd7
gdhpGvvryWd7aukPhknWeki86oBVAZtX36NrkybVwzgdpey/gpb9S9rND40DmS2IcnODbIZmefHb
pC3K4to/wtbhokRNMCU1dtjoZdY/jRjbUZc2vFva9ixIQ1wxuad/lD/njcA4ViNqKyOCCXB/rxPo
LlPoxtfYb97DAhw0CATwxXRTV8ySfwiGAgfcT6B7c8DOEfcSy2AQgTAh3xg43TazwflMIKehBqUF
Okt1KWf6rKYLmLuPzDt/kdGbVXAKPfvOGx3ruZ4gh6Qo9UrkFQI1HpEUCXMKZ8t/ie5naS9B8foZ
UNSc61lzige8Il0w7OcurA+KjRjRejEcP0XeYFAhXy8d9peE0wjGz/p3KoZD5iN7IjGF+6uU1cZF
y7iaG6RVxLK0pxji3270qhrAv/8SeFn13CYpLRRL93vKzXjrd0DA7DaNz4U9PdbM8y6+1boXJ67l
Dm8JQe/k5V1E7lebUMirL7MfYe/OlwAfxXFkJjb4bn3plgevjNvtKHh58e45J7n4TqYxO5cjLXKz
mgtogGwQ03TpLC0xAE3W+bvFhjlluTjQP7t3EtRztwevA/ok801e2/4+td3pFGuFJoi2fugMwLM6
FlFhgS8aUk1/jKXk7vYgJpR7ho/S3JofPAb3YB2GxZWI6BOYnH9ZCFa7zBmXmFYwXz2qX1mX1mVk
McRP3kG+KEdYd502n6lV+2cXo7Q5P3s2qaiZacuz05WSxBCmXz0pni+tGPMdrgiqxCSRey/hLRe2
tvGoytewK+EGLJ84oZh2YpnhEzi66i0bwpPk8tpYEkV3qvV8F80R66pDNVOZoBb8ltPjyMK6RH3x
S1ttvFeycS7ZjLNKNPHBYUK3dmo9r80I8Y8bqDvfHZHNdUQ0OCm2iIxO8NpyB2sLR7jdSwj8qzaB
DDr0ePcn32C4nrc8W89geC6Z8k8mPZfWvxu9/aAqAtWkuZFJC124ZtKdgAiyelEiw+tJWRkcnnMP
DUtcwoklDnw9YkZpkDmQjgbOvI4tQwQmYurMQ9Cro+FjMYooJ7JEJOdu7FmwYKf79VM7q4hGoIC+
R88cEx1DjNmA8293Gy+idnc6lHfIY9oNl5nFLTU4GGMy8yatJwSj27ZmZYo1v6zMcOdwyvaVQyPe
qOgrat16m6FHfYF4ABOldSID1aAdp6kV3RPZsA9Qro6Cxh8VlAGzQL55JnuPm6G3+y/SzrS3caTL
0r+I73CJ4AIM+oNIbZZlW14z/YWw007uW3Dnr++HqppGVb2NngEGqCogs2xLFsmIG/ee85xaJL4e
tRCKOPkB0cGfxwa6FW66NUQ0E9qiztHUOOc4nfL90qn7ehG3SwtyfXLUz2zQvjwxCrSkwCajVd5S
gXVtCz4I9DocXcPslJeYjykCi407scIs/aeY57tlKAFMDqCoPHA7ZHaS1UQNZ1VsmyWmlsTRtlJF
ydYt5mhlO/zOQkJoO7p5SJymOycNT+u/i2T3TR1wgo3XvMWIxBhrxmoEIBSaz/WczPfuqHH6ZP23
YF1Nc/wTNsJj1WqbyYhChCwZCi+ycNlcCQpgdgbMiaVaVEAuEED54BxgwXb9SgiLPvMUropnzbQG
5mo5p8mvvJQeyUklDVS7hd+sCHAVJTLMJMRSrNnynJXNSgLDkh15NMFUdkPjFYCglUJcgXvMCqoz
I7PfcMmkD100/mhCyo+47w9lxIFtGdNbLwUFOxSCoM9+tUzDJvQomWwDVEqUWRHVTBcfrImTdVqQ
2gkda2c2Y3hj2TlPpZ53j+CsD6n4CjMvpgZHcT0xWj2FafzQy0E7hsyku8ggWyMp8SnFxqlNJzeo
3AgBVj4U24Ie4XqP69veojW8eFlzmjtj15RsGPPkHuO+Vkcd81UqBcOeYbnkRv4QN4V9IAkINpFD
gGwpaw3IvnPPfviiT/VPHiF4fxpaT3dR3tFZ86wrOnmmWb2aTKH2dt99lmlKdrlMHlEVr26T6XZO
YRv2icspmPqiLcdXRSDMYo+oTph5TDbNWZvIlRgSrm+nTEiW5b0ZVE9bUd62OvYBUXOiItoEXRKQ
HqyU6Q33V0Ivr36QQF8n8k0IaKhxn5fi2C9IaaJLWQ8C/7g8uYBVJKJlphLyLUcRYcnBxWEyYOgu
xaexGNquzFx66EwktslUB6HXfV6t8ddPrCg7cr2T+xhjUthiC11eannQwQNuatc5tXy0QamqNqgE
JWJuQOHMqKxQmOP+TBzm4YomhSvIqPHkZSBQxb9aKK5mP33s5MnmBvdDOa25qXI5SBT9d7V4vH6V
6hQKTQ9PK5gCxN4lNcgQtyig4sbjohPZKDuECKa7d0bb22PDoCpIXWJW2irwGlgookzPjs7cpCF7
u87IVvIQx50rr7X4XvACXbO7WjP1SPuM5uKZsz4zsyU+MHs5ZUZGsYmbpso+4zHSD4ZNM7hdjG0m
k89SIGJF0gK5fvXaG4PYjSMD3LJAwhTyBEBQ5dy5dOU+3q7kF79YUQIYwDFpItPThMSz8G7VIzZv
ZKPbaoagFzLgdEvMc5HzM6cZ53PCfIZCgx3eqkEgNuExt/jE0UXdFBitNi0O2N5GM5vkz6KZeOkM
qzE9k4Ooh4feouKCEz4wykItGSpilL2w31y/0iFt9o8lNZNN4Uci/JkO4XPUzax0zJCQr3Ha7QnM
GT3ttzVAoy4aqDjDwoQmw0CtsIags4IbrNG7ghbT4NBp0+zBqOnFmWNpbQyX18iaNIhjpBCjCfU/
HW4TaX04BusRxPm7Kqai1oFsRSbrfMz8GDkjz4K810bBRTLlY8NNMvOu3FZ7Bg3q+XU6/+x6zmIE
h7BbJVxsAcEtnlMKIw2VWdsG6yfDMBL2oEtx106Q3CYUHjQ49w7iQqvI3aA34s/rfrI0a3BVeZzT
h8GUvwC0oaj1+JZr+45MTg6E8edELTmVw4944doZlQZaqCqxQyNCAeqyUtvvhWGVe7ueilPqgRFS
GAjavpt2Rcwh1zUp59181F7suJtuRkMcGl2/W1q7Paum784VM3cQyvnRycrpuNbAdj42D+CpOTjM
4mcfjeJhoIzUJ1Nh+Mu3mmUOD1m3TniWgFlbGZBWnh7K3v5JiG9+uv5HG/r3ONYikqVruSVP4FaL
ep1g9hl5tcEh5ATE7y0eSShHNmKe50lPDuGCE5x19JFh+7BfTP2xlp29Yy2RJ6sPT4hRqIfg39Qc
8Q+N27x7uWH6TWtcYjCwQTdr29Fmk1xvKn0lOsS9+KGRFBGk3fr50V67kTPONEFYnaAJym95O3nE
WnQemfacZqfO2SBw0o+de3Ca3NvT5CcxEH0fsEI9yEddHWEGgrhfZbdGP1i+YUJH6Ll6FAZkMFIm
jOtJzVRmtG0ZwHQVoz8exAg6e/IjHVCCZg5uBurHi8wIApkiLGVLoHD3tGSjrxYg7qVRu6uoZJA4
UDTldvYkOlkiw/nGYecGNiHP7IYTfi+0Q7y3evYrBahytF+72lUcgyiXItQ9Zdu8Kipjv5lYg64L
Ee0V8E+e5YGAZjsOc03ysH8u5Xoa7R3O/gn88Ian32Euweye4rbZNBNIOZQRx8Jh6k9nbQDzel/o
IEvGcG4OOpSINRImGEyBogMOIK/Gaty3w5uhYbgOKcsI3KT/zfGQiCW/y9UNrhfUtgOb6vVzsu0f
2og2TRhrNCOOoesbhqBPxhHVlj5GLwuFYEDpyl4PA8WAdJQwRN/F3AIIU4xvCHpTwDMZaJXAjdUj
lnDHkKJ1opGJq46OAs9qAt8JRGtKz4AFyzRYajLkPl039FQ9DB1igp9c50gKIdF8dXyjnPhzNf93
bf5ZlNxNCGkRexsaZOfVdu4OT5HRvc7cVniUIKn8eQvqiqF3iucbOPCzQYolK1YGy9svgX43dwRq
sz+6x8SIf+Cib4NyxIgGFYKyhC+qOmc/F5Kjb6igUGf6t46BnW6ZG+iKJT+8KxbCvVt7PNO6nn0H
HAyJGt1GRohM0Ae0K86eTwCri1E8co6/0yIMgg5AsetKPrS7AVEEmn1W8nbmwJfx5UJR8mEQoVVp
pp9eO5+vLXVsJATTc4pHJlHRgkvnQBP2rbP2KVnal11Yr5SLrHionf6csMhstOKTkMYGGzG/Ta0X
2wVkdSOWQxG2cSBpn5MFxHX8Y03sxxvNyMadN6af5M0AfLQwyxBZlJiDdcpTBBRy9Egx5Wl353vO
JPFdwxRqU9C3fRuGuMEtUkW73AHWW+A51Ed3bWf03wkNnUNDePuDW+nf0/QUeZX5TqMCxXO5LLeJ
sNODtBblR5jVA40GVaXDNq2a6phIsz9b03AsBg5/HqmxZ1jEMPwXdNYVsUEeURa4eSGklMg30fZz
O9cgDzaNQ4BKNOYBiXVQ1bXyU5YGAI+c53G9Q5TR/+q8+cU0yzNMgbuxAgcSqjXNin1XV+JI75tD
Tm8w1qPPPK53j9QbFimqRH1dCSYvY5tlUbGIlOOR4okTkfu+gA5zcnzOtsje1vWQ5wTVgUMwTfIZ
O+FzlTWXchE/ujn+ynP7EI8lq1oKlo2uBhEJtPAhBz81lNfWSIfQStbOfk65K9aHqJl4obaisbfI
1QpZ1PdRDdQcxQ+5F5Qd+G7JqZ1pvumsyF4OUj13DtcNO+Rsq5snTHNENhE0GqQMPPr0NJxM5X7W
unvMhIc70DyCjMae1dW/wtblnuXm0nv5PLnMycm1ws9cesW8ISkdoCFmlqVk8yUAjzKWQQqbX/pp
Y6beRIt3WJ9dM22XXcHbmTT3eepY7pSeZhtN66AfUiv2azkxWSTDNriV3eo+rHkY9BK3dEurW0bi
rkKHt7m+czXg0k7tGVS29tQPQmMcj/2NKqJevDtz9QbPCxsBXOF203kscjFeq8mBZs/tfwVRXR+X
CDwlBomzhnaa3iLXN8KE0PdkGcmaZQlw7xbDxqu9/jXPw7QZlAX4kl2lwl8bFIA/KsPz51ncgSnk
UxCOYgGDsJyIpdyvf6/PSK0oXd0gH5AKIRlSYcOVFExMZ1LOwp5Eel5r/dqWBQ480qaKQO1ejzu1
o5u+afEk9ckZR9TapWfTiUtCJVyrQ0NFO6TUmJbYLLZ1z03h4mnKbcXFK9jD+iL/NAvrRmUu9rGV
k5Um5SF36CgCoEdgZ/NrL146b+fiJF34VPF6ti80wLKV/CVrTiphwf4c04J24trb5xrJj1Q+rwMQ
e01xuOPuJ/cMy8DVmuvCZucGWjuFhPeFRPQ1LUfxIqdEcAjocIAfMdzBkKGN1lNjymSDvM1mF1dr
u4KQDoDnzbptcnNUeNKXPRYNbbs0uM8g93PPvVdcOTCs3kuLscZItAvE1wgpu8fUVADpRHfnh0ro
ewNYfUC6x5MY+9duPWXlyjl1A/k4ScQ27eqMy+PxIcXbHeRL8jmaPPRK2Pt+xb3aGWVtg4sDA5I6
REj80VguSEoWj5bxej+OVz5SNQje7e/r2o2XjkaDgYJ9qg4DfH7qRi7ZZFlPblOnd84svvPiE4zZ
9IMxqD5Dp5QlQvwcTS9O5iOcy/mmMVSG+1l4gSTayUfWkN2n9B5AJdY0YWxnjSXzmIFX7hPjHL8c
YzPgR+wwCiMPwn1n8AQdRZpvR296yfo5DjyVIcKZW0b8epf4NA9hcEMP1UcjPGsLK5bpzM+uhSaK
hx+3BqFTbuMth6FtHwze4yl1ELLNUh1FMjY7Nd+3dLwWdEtuGr56paGAc6sdOhx7P0S4BpcangbM
CANiOFZTT+06q2ePjSiAMDdUcO/LZTc13QPYI0wtc5Y/GhbKm4rlGyMN4ZTC7NNzywme6MoiIFO6
fJg4LT4uCDh79CR/IH3+198YBe01z/xXhS0tieLuH3/8j+eq4J//vX7Pf33N37/jP87JL8661e/u
f/yq/Xe1xqS3//yiv/1kXv3Pd7cSAf/2h+2VK3jpv9X8+N1y8v9rDvv/6//8Eyb4PNfktX98MWqm
PdcpJiN/5wwSSvMX8/+/0QnPH0n5/d98x59kQtv+F6lGUtiWCdrBkh58kz/JhI7xL4LHXZzmjm3a
cALgj/1JJhTOv4R0QS04ng4dEUrGf5EJBdBC6TiAhnSD/LQVWvh/fvuHP/gDf1w2Uun//PNfI9D/
jeuAxgXWGz8IOIxnG/Y/8Cudk+paN2kQ7uaN3Kx1ocFMI0DpbP4ybtR7/0yES7CwBRyxF/3lg/rv
XvwfgDVAQFAbpXQNyCSwGY1/vHhVyqqB10HA+AQFGQtHdyI8AJ07fV3M/ZjSXfsbff7/58uurJy/
Un7wKg8q4WXVDzJq4wIc9h4wmT/TVW9PEuxJ8X95yX+yj/75i/6DfYS1nCi1gVdElNUvF8NBN7qN
kNEnQZe+/s+/HoKGf3s51wD+hnjH1B0Eef+kTba5VqNbbK4rc3iDOGIPtWXV3FGSlW5DGUyqg7US
1W0PoP/Mye3sFSOhY44sNowgMbwgzEi1EEIvebB+OTOZHRsSABZVSBgWFm7NVu8htupvoTMYmwpP
2W4u8ETSu2RD30xceKi2TklzdLXYWEW3J1yIRLEGhlM63od0S6gUUMPY5LAkS5sG2PDKwL6a4gaS
heg3dpV+FJX5SPy2wOEzgYafsZ0sHD+gy98RsxvfhKgDAde+ZR6bv5ZML5bLOREg8NPk5OHTuU9M
Dit1chjHRd+Gjg7mkd6TQRvtYKuPdp648yzWbyzYVTm/SB0YZNkTK5vLVRbk+DTTzs5IjoCUN0QA
H5ll/CKS7s4MCSv1Susb9P85qZt3+hAv41wHbdueNTm+zSZAXqfjkyWAkSQ5OhuZwVx9pPNut0Qr
LUiFc/sTAGrNCQsO3TKIBhnx+DK17F51rd71qOHCIGMvE203zyDniwqAhg1GIrCqQ5P9Yjj+TeJE
A1+fK2FihbRNfpQZZbXvuoVvlMulMqp9PebzVvVjuOVjO2jN/KPUbmw0SuAVF0bRNS2EHKdtYqyU
+2QrRPXu0FZOEyaB/fydLdNLbGPgjRAMqellJtaE7LqabFPEpZmzfGOhfonqr7JoP/q2yZmjr9VV
2mp+r/lzlhZbZ6zfQ+yPmmPvzJLxoGUPL7IuvvWxWpNL82D9OYU1veizvJ+rB7uhss5awYmSVNxa
0gCj+mGc/ohTrAaUgNO61PiSqtoKswUDTzIQfq0x6LWame86aMstWjxFy6fm4hgfbUxXyF43RwIZ
cKJX4lsD4LJHZe4L8so3mQYMheRgJ01+t2t9WLRMfGKtu80sA9eYBaDBzNUP+o+ouqv2y6sQX2qx
MxHMTBhaxldri/Wt5+Qa5RH3nLnYPmn2qNIrmK4ub6QR0JaWcil8fUD1qqfmOcdohD4w8+OG9+y0
5cUz1CPIIYobw7itUg8Xnka7y9LRf+ZafERBsUXAS9O14f5pMqjoMQGiRGFRIoF0jLNGccvwDUND
4BoX2nNZdJrwA4bOAz8LGFnHGh/yYYwANmumBrx6FxjxeKbWvsAR+OP2LddUkxD5CRkqcKrd/AL5
hPSkqF02nYAPjyt2DenEnq4ZSJuXDJSfXLCg2NlxvW8I+H3OivFuNiXJf3n3bjR25EMd2FYVE3vh
eOANPGJYBhNb74R0HJjid67hap9j/TD06MzH5eSYTnokzZXmu0U2daYeUK5B0OjbM0CHF61UeMnJ
TyS0guumk7rBuluuEwYO1jyGedIU+zQNt4kKo61cn7gKYbfv7Gli7LwBTwi+J9xxwkwPA/2Y3qzx
ESMCB2nC05lFBH9o+ndhdE8Q4u8IFvRXLIpvrP+xMLD4bc8aL5Taefb4Mjh8xq1U785qdXe8Hkue
TfCIN4PJjQik1ZCFDK/hQBpmL5FxFxDv6HBPwmf9XLM7FuzIxXG9ndwKONVssphFXYK4PnnJrVfV
mGS3ukR6ycK+yAr3o80DGROBM1czjTe0RaHOlafbAcWFJf+6HCEnmNvVZYKUvJd9tulzLPJFyC9F
Fq1u8yJpJL5R8JL+MnNFgBFX/jQClAwfIYzzv7moYjG/ifthLfa8w2LZj7HFLJQ31k38ZelVl0SA
JBnGfa/KF80kfpleMPYBctXW758Wkoqd6s0zx5dmmF+Utzayw3smdPi/E9QyUTq9rDMy1BNP/dJs
WVSRh484YireJ2JZ1hhVvKtEvjTldohqMoWUBSiJBobkbmQtY9RlXUaRXwy9uBRe89tbnGDA0B+Z
63NM0tpmmfi4Wi3biQEljc4s02cYQL8dQbHQiptwac+9zkdRTFydnlFOzMeKRNXxSYzf1HC4+Fhj
dHIgKSD+E6yZsP/4ap7OKtfYNT0UbbRfv5mXsnamyXPe3QO1aRbacxmeVtZPzeNXi1wiyyZtPrae
Ygw2v8wgonmTtA6wKmwKbH+QX5brL2hoKHibPr653vAw5t5xL2EPp1/rkX7Ka/qzwT6aVISbtd1P
dmQiTEzynFIuuEewyFZvi4sj2jNb+3tsRT9Uhns9cQSe0CW7Ba+86R1IJF5CQ2mKCYU0rW2v8s/F
sGs/XVc1ZqLVZjQytA1qaYCqEmCSjMmWYEy/Gsfs4o5qPlQ1SoGuDhEROu0lnUsaBR6sG1fZa6gM
Lkny/oxYzb4xFhdV8lCY0/ggqhh8TntuSqltVjV8vu58cZefmclehFb1aFbjJ/boE5cwDNKh4kCP
sNMdX2rs/jshzWWTpRVBLpP3u4vKfYFrMUABUwcG8QCty68AhQsXgESPtdBm0nhib1w0u+is5xey
0f0Un/iWVVbb13UBGCqJIQ7hx5rbkxqfFxRKupPddyZGtNxulsCd3B+qAXHam0Qwx/gXGmfA8oF9
1uHg5XdRm291yY9iU/1q5bKtSWNAumGwAU63Gf9WHRLuOezITRjMN+RXgSuLfT5Q1oRpfxrTrj+l
NrKaRu4Ghti3iwYKSvSAVcg3IMpI/rQdbuWmGnmpyXwfDfT6FZaguG7pyi/9cbAbkHKRd7+o6YLy
A5t1j+w6JKsvYwjkD2MLiiQvmdVY/FJx6fJx5nYBwCh7Hha67ybOAkbO8GarjEgde2GvQBlPXIOm
s2ivmUwCGERFGua0RGJ1VkDhGLtj2pSW7zFKZsB3gaz9KQjZ8AmLfNc62NaIJvk05uGQOH5Fh4np
2uhuWPgetcE9Ko+efWoyR0LphQpv2jlAmLjXojooFC4QvV/cgybUrbk099Zol6d2yV4jjcVnQBuy
JQt7S87YJAf94HoG7CmjJrc6QVwIEpSyLMQuZKzRaAy4DoM7/locEiVTS9HHk3CkiO2cu+EZ67Sg
n7fqgomu6GLd3fDvzWyxpysx0phpv1jtxpNNamNkMTHtJsxN7tijFuwrWuLhBx7xafPHm0gacAOz
PIj53tSWW29K3lE9JavtHD+8lcMCIqMRoBJmbgt8CMa6aJdq+psWhegTuvpgA7I8LMRMI8Ws1xld
jJaxQ4zNIXSTxeJ5tpJHK3bWmMAhulGEtOJ8h4xleWEZGBXlD5JdtSd96U7QSCwT2mPsvWlD8yVJ
mT5I5whv5DN0BZgrsiT30LiMZfoaHB6qMDbqcwJ4mgWYoqALO5TNmN3iqNYPnVk9kj9FldS0v1oe
TbpEX6jdMNQO8S+BR5bOJHDANNdXSsoSeFS8QTp34ZaJfCanr0UfjO1U5ljk0ArQ38t4WlhyG42A
OWjDyR93FAtF4rgJz0t4ThgHBN60Cx2FAYvVI5pvjbEml7gvaY4LE6IpLa/1JGFsYpI7IR3g0J60
8CGXX1HOxW4JVd1iXDgjjc632F6IKccsNVUy2c5u2GytJPnMuiEnpzfhBJIiPPTgLnlyYdZEjLAv
3CwkVqSDeNzAlXcIndn2BkICzdRfEgvKdmQSo8fpy/fyBvbJKD8KYjIpto64f4eHIplZBiSS2yjc
h2zhu3SdYlhj95vMVAq3KfvkVIQ21aQpVzeCWriAe2PRrqzriB0d/Te3MZBRi3A3ONC7UjdfV0Wk
3xnMf68UZqO6A1Wl+VZMf5igFCYjMYndOtbqtVUPYiPee0bTbxTiQNBhDR74lPWoM32PcAJ8cATg
VdK6FQlCgZK5Q7McGdwVfr/2/ych7gis/+o5sDIaZIrJ3Hyd8rPpC+eriMzfJYHTN0pS2oIlJLfU
5LragqCEyW6OSM0yv9VpQNPqfMvt4dGp6WEblbNKkeNj5AJSzs2wu6iY8C3HGLexkzJY6n9LNYVb
WbccbOf0xdLzGFD2OB6pUe8kfXQzB0GTuFa1M8yhObWUFqhlNL3pOGxm6ZaakpjZusXL3vYcNoiT
iu0e74Ke7ewZ9WzkhDtLTagTWvdHlxkyUEJ7Smrn0awHm9NE0e5zaxW9wRpHtELVzHwPuRhF7Fy3
+zA9eINMzpYMn8IzOiX52EJZRK2A/QI/HjGcCOYrSdt94HtTqC8VnDm8ReWRP306SxcHBhm9o4fm
JcJlEaABYLUZ9pZ4Q8rWoUH3njACdUcqKwaBkx0iZlpBqx6pV9xxtxTCxX6YeK690bsHsc+JnJZB
3I8QV1tVMkVx3R2e32fkDkAXpk+hckybzLr7PLpLcUgeSzqzYW6PwCynzxXUyaLIc2Yg4tmOYcnZ
3WW+xqfL7d6RNkWAeuCIyDt2I35qVyhmEvbEKa7tbicAgluRqvFgY2uFlexurjNNTpvcnh4uoClS
WKylth/G9U7LiZZG4ry3GhPBsNyNMSdGZXh0olktabgiXCVj7AbNH+nZ1PogM+cdlyquooAOxKF0
dTxqDkCeln5DmW018hggrjlAAPTlQFjXqRrrc5djrPbseW8yc3QS2EOxWIBYxTuin/XALq2fpVFv
lQE2amDG4Gjx+5giIPql9OVGUNVsatl8VAIIajsZSMzETaMD3YP5tLgTuKoGIE9WXPSl+c7mGdoU
n6GncP/HhAGx/nP/0i882G35U58hA1SlcZyr+lIl2keNA5BZNoevAnv3MAu/HAz2NMocBrLeYwdU
M7g3CMjijlVf+pjBMIGbtDFLMDhgrYkSd0je7QnerqrHXnKSDbtqzTbNPlMrajd6KUZ/FkjoeZmn
UtA5zFYIQLgdIMEHNrPr29DBtVTqyNFftckp94stYzJ7ijvTpQWWIFmGPJlvi5JcMDT9xL8sO1H3
34RmPQ5F/OSUZO+uU0s7bziyx6WNvYhF1dFOli61oIiFYgJavcHvNAOYf9UudLcm/agNUa9YxpzM
Z66znGo4qHnEO+DTvZ2UdWkTcbZsBcRJhzGd1mQX5tZ0FIJ3k9vuQUhx6y2IsBiknLWQTkrKZaOq
tR5qTJ47xJbrwKyAS6WJveCEEjhZsSvy5oVMqdqfUImFqyoUu5EIorp4sFcthEE3aTvXHO86mE5B
T2EP/4RFMKwRyjbDQ2dNiu7QOu/T7VebIglwm+YXak2kFL2NAUM/YplhpH+YUc1Azux/27HdBOn+
Ol8vaz4us42okdbRNdzPNWMQjLYqGFA2RniTo6raILbOC9Jp7apyfLrPLygvvd16vkP9pLZz80aY
M4hURhTEo+7QgxAio8+M+Ve9aVPf9Q6PYzzn8W2eUv7MQrupdPMxH9sfTtmB25gxCg3FfJc5ymNB
gfhiJfZ+drJlF+NO6A2j9Me2nYM5YQlbkbUZGV3M2jOGStNAps2EySyJMRvQEjzMxQo8NarpoFnK
R9CJfT2vrbc+dW57RPY7jMflXqAdPlXZhACa+bel19pxkOkjjt/iWJnyYjWWdSopgsJ1qc9gFuth
tUO+2/LMAZ9g+GygNKDza0VR4TcaRgxLR9UzL9Zn3MIobet708FxZq2aB2+ekdSPamc6juBx9s7o
jtSxH/PjYJr3eVPJ0wT3QUTNuL8m1hTQcNQQ03DC+oLN44+92u693B85pqUxpybPY8OWbUypGzoe
7TQ9DsaleauWYl/0oB5dlHpgYjjCG6vOwrRdKjknfPCsCstIa/lX4Utt5hhC6GQClLmfxvEtJI55
Y5s6nsA5vrnquSrHUsdmvK6L6QvMcnUkzyq8sckga1UV7XF9dv5gFvlWCVqtjXyD6mxtTaA0ylZf
daH9zEElYaubcONm7Aq59BAZ8QGaTMEMPHQUlO6uZvAYZbNAPJd4+9JJlT+w9hpxKMFZeK+uRN8L
5pAOMwr0rSQRcU1ih9Nxk8/qZMNbj0l0RK/HjjlOFRVLFqR02vhkyt1VWMVdszHmjEnkKmgUumYT
GDPv5qFvA7HeX11vJXsiopDqFg1TP+6cXGOUOre/7FDQrpPmK/aJc5KX2zZK4iBTEUejn7Yyxtso
4MQ97SeljlUBG6MbaT5ihuNZIfH8OvHO4rTfSUlZDjcOuafBPc/NPZ3o+H6RDUJTMOedKU2cc0u7
H1LCrKfptiyNVTRoZg+i1j5Jz02izAlMvf7wFCamEd0a88XKuInebe23uTBhBoqEaQnFKWrZ2MOt
BuLFGhgqONi1IGjm6IzOhgINsWqo+FWosvrxAp7zVhMcILzFkH7jZV/lxPo+e026L19ALW+ReIX+
IHW1aZwGosIqpMiwIE8MEn1rFSK1DrGaXkx7TnL/gc7Hx7jOzM1Se74qrBJrlD5IlXi7hNCrHAIm
NsqmE+SBqtObaKRLixh1/cl65z637oxXA0ZvZma/xnECjzwXl2T+WFov3dNFOdsaVoUYEcG6iyZg
CHwSrjYaylOYRtJjJLs2ARd649XY3I8mY1IOex0kgOpl7IClRopxAKSeN/Rca21t2iAN7ftRowHd
6UeMN34xFM/alwzRpy+d46Oecfw5lgA+k11XW2ipNLGTQ7xrCGbqRfPRyOOsMrSqDUfyVoafdpjs
QuS2FFc7T8Ai8lCrOInBBNp236zJOhEpwcB2Jsq0M25hGG9amKsF0bTeyG/hVuojU2QagAVG4yuj
ftNuKzV8EX+GiszI72xw9zKLKNzTdt5Wj5N9a9kzWj1z0radLCgRHfa8Dvtmbbe3UR0yPe6NZ60G
iu1CM4SVxAepEfwj40uEYVGqyqAzAMFQz6y3ENWeaJoP15wZ2vTahQr1o0ZACIDmLY3cW+YEl9Zg
sRu1mzph/LyY6mPK5tof6+pgJ/xqaqo+aAy+JZP1vGjiecwgWHXjWWPmuMksD7lLDTqaO/4D1+ST
0MqfQvEXmaZOXtuTIyAh22ngl2ytfsxrYKQtm2W2SKwKKFjoY/24ynTqxLstuBfQT1W/CLpHyqgQ
RFzFhPNrYRjvsFn5WIRJgAz73VXy4lSs5ERa+g0xgxJU0R96DEbgOIAIPOd8pWMn2osmRcJVgCuI
pvi8qjgMjrVAlqagQL3lS/FY2cJ7IqgZLyeHQOR2RJHCWpxal2jlmppbMmaxU2X7Q2fi7D7OPJLk
14YDwfbK3Yxu4aDbTccLsOYD7uR3k2xzDtr3Lf2lbSpcsHY2ka4A1umfI1As6DWZ9jlrcTHMrfO2
SMLt7SEJzILSKY6rcQtRMV4VGFfB+JByctejnqITyOJVpxGvUpbrIS+P6CKIgZJOT3exBtY9m6e7
VrLsJ1jrN0WU8h44+y0zwp7OcWowdNWTMVguulA6ejNeU3Q+Mwx5sybwIey8y1js9eJ7HLzP0oVH
gl8IMnzzcxpYLTo8nIP7rKmJ10uRsuQeAR8yQvpDYUTihZ67PnZlponpTE95Pdh21kGG5EsaPFa5
ZSAnLS7uGmnXpyyQU1zdkFXKab+nLHEM53kwokd0wzRQhxG7en1zLVgaBDTAM4b8hPepLVOFONt5
mNKyukWaUl9s/ThY+msxgoFplW7fyCl5S/smQu1HaAhR7Tut0uNTxayOSCj7RTajOODToS2Q7IG0
h6eC2kUwYmqa2jyoIntEl9Hc2W5/rJCR7hdSYfdA1IlH1dAMWc/xPH21GiptmP7ziWJPnSSWL20q
PPQbjGBCTvP9tLCbtBWbbsSFMEOblYrPzHUqJEYDOXrypdCS6IgaJTpobw1kFMwlx0W5N6jbwZut
dep1LwQkjsrXfEQBwG4w2XeRZMsGUXRHHDwXm6bqNpfnxnKxA0rgF1rtPF/lj2qKwTVgOU3Cltno
xBhR5+JdF3oUC+WmHcNLJ1G2NUj3rrcupCeO+HougTmtQYBEcllAMH7nSBMDQUqvXrgPOnL3oMiG
O9ilGL+QYTnovICND++rCs0dUNNdn3POK78txXVHLqcSg75yU//uo3jrhvxY8InQTOvKIqkXWe96
NwzEinnre6zWgMAmW4LOpXXRVBwtWLT8Jq2qoCorZmIzjVBkUHbNuBfhBunxqJ+uCrAY+yqmggVr
vmv7CflWN2bqfXgjY1IkR9s6d+dDmlEBpA7xKbqB+6+C6h2Egn5HPoSXXjxZNBYBCiw06PItijuk
ZDlewv/k7Dx2HEe3bP0qjZ4Tl94MeiJRJGVDCoXCTYiw9N7z6ftjnouLOnESmcAdVCIqqzJl+Nu9
1/oW1eEQRe7GmtmV56aj9Q2AyeEbivth2kngRuw8n22Y8MxBJZs5n/AmZe4bMnxZrwVGYy2aI+5e
cCVFYWOO4nckgcOxQsvY9cZOavVPEvSsndIE4gpVgGKHRjuefv2E5FmyGagSDf0xckgkAEhLUiPC
VdS5IltEG5CUqBLGsho4Ha9LxHVk5JY33JnJVko8Y7zIAnM2bjNyD8KmJFlyAvBvsloH0pMc+Xv6
lelO6gVmMhl4i2VFusNKiMx86MkkRxwZxiTe+OyPXi2MZ1JRgOBaWXTXiulXqrLLjHoNwZnjo+7L
6XMVK24tWq6Sqi8wqsfLrE1cJaNzSGXGCeb4MxcN2qSySddGIlyr818xSRm0+xXogNnrNAQdpeyU
U6NxzEMbX5u1EvQ2PlmLn6aaezwfUfWUE/OyMblMweoC6YX1I36eeOfMSVSgWs3drgwsG6cryFsT
HIBGZUGuFISEVRm5RqF/DDTgNTllzpaQOTUs5fkQEwxRVOdh2dBQYSplLbLhxVinlJgUjYi8bSma
vruWLKgWAyK6iHPPPWKlRdB18sql9P/pl9FRaPMl6Fik9BYiDMws+hpRgDTYCPynAIrz65JcrhCu
Hs8PRYVifDSaL4u+vC0A/1Sp95YtGkwa9EjS454DMq1VW40jNIeGBpxKnndiUsy8Ka77xFrfSVF1
KEmCp0fYN9uqTE5ZWYH6kwHha0lDdDkNLMnv38De5Q9jRynWSiB01M0NVnexHSIUmpxYF+seiDpr
SdZQxJ3fQPWnMHYykmmRNweTy+lmqYKP/UEt1RCoHqRI1b/JXM9wcWlkjYYPklr7NhufyTFwUrc+
/xR1fqI7vvN1EXawARo5yM0jBul2X2bSW9qiiRxh3rsDoxHUJWc5VJfzhmz32s0Emp9qnhyUZPqW
aYjYHfTanUxtyVWT/DkncRwR4EhxiC6/E45OT6bAHnH2tgkK39W1ltORLLtjLDD45pmEZZ0AHino
ae8K+E2HIQKAHizaCQl1qkGhdMqHaykSy6drbKEcbJBU0uszjbm6N1SQ2hX6ysI6DzKFTp34Yrou
mPIEJXHauL9L1EHalXNGrEIib3KYyl7EfYhAc9MhbQHaQSBx7bDCZvfrl4JdfKdIEGSRuM//70dZ
ZIBJ+HlF6sOq7lR5c/rXH6V/yH/69f9WbT0rz7/+hkh8iH15lSJW4GYBELlVITrXPEfq8fy1JLtF
jhL7NzEoNYC1x4c8Muu7dCBPVcoDxeVmk60BQlkoUGbrYjED1kopTWAsSsuTLCcR8gDOZHBnwS58
u9fnosYya/nkGDBYcvk9b42v5DIFgrSNWuJCysm/K5thn4TWfOYzRDuxxNAVayhpo26F5N+6E+Wy
xMgbbKZAJnovontMPEuCAOZL01jHMlE1ELYl9Pd5vavEhj4jm/bhIyWpdcB3tc21tnDisnxJwqSl
kjC8xJm0zka/P4o4fN3BhDlIWAQeeUs5BrUKNzzlGSqYBMdy6Bz6+jlS+SjZZ9noWhHfSAZuZSVn
Wn+sCrh5cDa9kpx5T+bIlMW5E1nKvo78hJM1eLisqB0hKW6jjDAj9jOYJionSGXkCWbdU1sA60nK
6wSHaiPJ7VmvYRcPOtGHflPvqUlB5puxxbRpr+2EBc0VSom6JUwPKTceUP61YEFoYYYX35QWOaRr
6ZNVYHyPDGfQ/JLHu4PiR6W0Igos3ovZMtMBuGCvHaN70BGnfjCMVUjlcCORrrWji7+tRLrLON0c
NO5cfYbAjjO8toGoI+kDgxiihCYpZzAdw1CaUzdzggqa9qSIMojB2QKUPpIH19BWo/qgdTdUOjEX
74nQI7ncUgDEkSla3gCenBspfLLpawKL+YSgYoV3cEfICOHnDdqPKKTbXOW43iaNWl7e4+fULblz
kpzBjlprVaUQSbompPVVJsEGbIW86gTmf1KWn3OoGE4ZmvdlOVCZKOniVhOt6XiRIfWhFu/VUQP8
UOu7idwINKbDtxwPpBBgb7Do3Rlz8R0r2qM2TB/E0iAritSDZmh7em82hSGKkdBrlsrSE7I8AM9d
/sAg1k7qREppW6fYqcNZvepnU4i6SxfBXZEDCpaiFNvQnXKycHwd7sdgbHMIUYKRwVyluwUtTNGY
Kr1xBCY9uJqRUjTjQu7VbWbu8R/DEm4Ea9eDXNlWUJl3g8bHYPhn28ACR1+IRcMdxJIPeufP7pjI
yjH2S5Mcl147FT4d9jg8NpXqn9BDkVUjx+LZkPx8Q9Jl7s10e1C4oJ1vcY7fS9QhbU3S+nsqsJ09
CJpwr2AX6QUOcGaQjddWpbVeC230UKmE7Qp1JT50VjVhyzSyG5IdWIdGwQGYmGBcrO24lXwuVCoz
bK3nfv04cI3BYprUj6B0GOFaVD4GoADXo9jlj21FE6kkNOlRMnGME+KSPIp1ma4pX8aPyO/TNYkg
4eMvJ6gkJcGjP9Ffajmk3sYcEUEaW+aNhYmCfFMaN+RVxRrPa33GrL3BaC5T4UYeZdYoEn/9axzO
8gn+trgZo+cuJU2oHOit+5ZAa7ESzqTPa9tIb4aTH6j9qW2jAax0qRy6kD7m8vttNRDSZGU9fSpD
OzZSu8eV50mdbj62iXlrB3SR+fwOHTGyoY9SE8GutMnM4CWeW0x0YU37OGgMWx8BP+p5PDrFADW5
6cDumz0PQhgLUrOwyNOvnJyorjEv97q6qQp6o7UoTUeZcwmFkUTZJG32JkzzAQZIcY71GFhIeRoG
pXDTKjHOM+9YiPVDHsQ7K67S+0xjOaYDnFF7tVjP+hxdFO/fT7AbJIPssxHREVRLlBIqnvNF5NhC
TqkpgAubOgp1dAFGf9TUnu7J4Js7RDtYTeruvg3ifVsXs1s1A90aLTkDnfK6eoh346L58mcW+b6n
n0wC28EvzGHdzju/MnTMFxEnO45TbALtay4Ws0eTrdlkU/1p+jEFN2ysy6odkD4O1qerCW8AxVLW
Gr3R5V5Ll2QNqVVjcWcRwVl/qGq2Bj2s6Prp7hwgxEIIViIQkKnyhAq2DFJ9ACfg3bbSXmRUmVCS
NF0/xhw2uTSBIlGmbi8BaljllIDvjCI+0PnaAxIFcOebhVOaEYbBtB49ht8SMnYn9GOFiBW/Yx9R
PDeAMOQTHEcVNthaS0PN63SdO/2Y2xgqpA0uCG4OMY1FNb41ulSdg2kEM0RRjGWbaJGiwmOhoB2N
Hue5n+8Dygi46dC25IroH5twCNcKnu6OzIIdkjiAcESP+WHKUhLU66SrYFGO1AT4kDPkQILljFmS
qdQdTVFKTg25UtPQqYeUYPYNsSfmTu0JYu6iMINuMuGPEJZ7mXxHVxChqqI8CXH5NaX1LUTIzMjC
Y1fSLB81SVnMGRnGnJ64elYtLw00ipYFtVrMrwfRbygKxBPwaWu4Q2gxGizHFvysHXu/v5n0MF/j
sXoqRvojk2jhNely8CujOuxBSyqubNwB4S3sJqRh05VythPCXmTV7w4j8jKMSmAMY7OoDpzMTsHs
907HeKO1nkABCYsHrnUSaiMCO0Zr3LWjWlO77+GrqCC5p7ZzuJmkO80Q6s0wocQrghdBtJC9UzJ2
p646T+OSx4bPx2MPfZZlrkGhYi7FH6826pMl41ZWmzR28spMXaKBqo3lLx5NPdh1ZsbmWdaXRuEG
3HMggKk+UEPNCeGZx5FerC8eONkApjL6g2G0DsDvGrKffvfr4sg3uaozXXDDavaMFJRhqqEg6DUX
Tap+EfQap3OnpZuOz+PAoz5qBnLcNO/1TSJyj65EGWW4EJzmTC4Pzcz1QlAmEBW6SlmHvAFOO5Rc
hwzdeB/Hj0rgp7tkhrMryvre0lvwEVrrqXF81oqJKkkaEARcqd0Wvy93oTZIpX1QdNJ+7ukPwlCk
ELr83q9f+uUnf7aQpWn1RLE6azQ70wGT1XpDgoFB+gc5Z8Iaj5Wj+lW2VcZJ3EfLf/j1k5zT5s+t
hTE8tqB0jyYenkvfupq8nqEhMU530bxCJWpe+ucBuftDYFfbyJbO+bP52n9YB/JT1RCvsSNQ+AWm
ZauPXBfUS8VAUDfDBaub/6ZghBsuTeVaaAmF1VJWgRWoOqG1kl6C3ind2BO91M03+ge/cVdcdf4o
MnqJ+0axyh5lfF6n+cWIgRGtEdlpZ1JzCB6ub8YhcuajIDqC91hjoMMJygH/jmgm64EWofhubOVT
rKyVa/KuG45a2DPIA3e0q8TOP8uHhEJbdTTKO1jQ+iV4JKW6qd778siCsKBC2EdoZeZ7qdnAZlFk
u8PpinPyiDI6gwqZU7CzLdONSm4MqRNDP3KRwsj31XsBksLL0qNpPAjCBx8dcZ6j3JJ2jbSHGtPw
WW0RlrS0It9grI4nFZlWvS53pVslD9mVU7cKqwAUBnJF1o4LHpJumz/Gj8IrUgJKSdgeNoXbaRvl
UX1P5b0srhRw7+FXe1Ru1g5Cdep1GdpjL6CZuOr3AOQyGPCr+LV/y/qVcglt88yHm9bqx+gOT2RR
wz146B4lh1gKpLZHIhVKoFxXdjUkRC43TmmDXKQ/qcYK+nWKCmOV30hlQk0iPMTAbHBz9pu+tf32
NN81gw0zJqefQ8OHcuUK3v4Qr0EXXgcP+0vh0OwR4g3drT3YNJ7NtMsP2aN0pz3kw1rVL53spSh8
j+oOAF3fAb1zrKt4MR7kyZYZOMKWJBWOl8/dDm/ATG04XguHbG8eKRxzkXyIt+m4jICAG8fkBU80
7Hon/6qP1YtwGYlAcxQ3284bdX9DOLkhr40P8wT7FUEN1eSPhiPvG0kiJ/EkfY6U+1egq7E53AGJ
b1+xQzyxAGfKtig3UuQOqosSo2VTPVnbEPF1sza2U7YSlW18M8V1x0123BkUmZmqdvdQOfmJezha
gglY8i58JNLM0m2eSEOLpbabg7yKd8F1vAlufNLcaGvc6vysRVtinv3AfpIu8tnfcjZNAEQ+tdA2
vup9tmYZbCiWUFt1AmhQKEFfILg813sfxeZT5xAWf79w2tGxrVovXLLjVuFpfEt39dE4l+7bGK6b
g+KWG1S5lY3n+Sl5xRByNS5oXIrnJbAYJvNGTRxCQ0OSJL7jbwg2iCeaaoUI8SQq59aT9hR9hleW
MuWdPt8iqEcB7lL9TpHlnRS+GJSaXn613rVkjb/zJqxpmUAuemj35oDcwZPem1dx4bytrY1wrLZi
t0YFaq3Htflcbc2rBDHqAyifXbvdXXZdHD1IcckK85JrOnjCA7WiuOWRUg4SHwC9fDTP8Ru4nGpj
uNplNlb1UwkK9so9cf4GttimXnYQr8rFuoTxljKYv50pIJ/4hrisg7E2V827oNqty3Ej39Am0nfh
rrjTnwfHePUP9T5wc6/8bpzQX8fvmLOnbmURqk73hL98VaqrTlz5hUefbt8Z9+kFTF7k9MIqvVG3
fxaVNZZP1dYWV7fdeLitESMjrRu+A/EIYibu2BJXxic6zonsFPM0IK3Bh84K9IBnoWKvYdDAqpyg
myDNI4kMpDrJXFu++VX5GL4JBl6jdfPBjXXctBMhnSuasemKcDhPOhOxgnaECKl9d4hqHjaDiZyE
ZWtatA8r8668YDQ3C0hC9Hb2wuBCcUUAjbxO3zQ7/0b0pQqVub5HEDnOZ+Eq03e8j2/ouQVKwas0
czGQSsfJw3inevRM2zWr7kdwMo8lyENb3LQH4TqercN8J9BE5cRwtA6BdvS/BniDBzIOqQDTEX1g
R4RbkT9rD8bZeAmubAkvxlb5FA6Nx/yLudRTMMjwo61Dr36sd4iBIpSia/HO2mBmWIcv+newRyYe
0HxdycQTryH40pGApcgAhjy4ilwaudauCdApkAbEZLYta2Nea3J/vsVgI+ziVwBE/r20le6q7i0+
ZE9wxqjaETy3BKmvubUhk4GLM/B27lKWssn3KtZDcXDVbVPZwTabnPjbaknRWJm2NrBlqsQBrWn0
CpYdaDYziwxhaDYv2bYpPVpKaCoMxvlWONKCRWU92QpiGRog3nwJc1eUV/kmgOS+DjcG0uyLMq1k
p320jpLolntMkJqxqtzxoLsW00S6E56TTetxdJfP0VdwjAvb/BT7rc6aegZ4gXahs43MRSfMIUj9
yL12T48z4yNWN/h207CW8/W4XwJQN8Upf7GeOaNLh0oAww3c0RbeqPMjx/U/tVMCEfacEO/pz+hZ
Vu27JaLTQ2B8rH2WBRue3zXoL/q4m/ep3bjNOsAA5FZHwvXe8yf5YXrOaBq9U/oJd+YeSou6aV7C
x3LaNB9MOehd7V55F+75dh2JYBybL8wY7vgi5moN7CV6SELPsi7xsOqkrUwbjbRSgafEnF4pT2K0
083NuNWSAzh0T3JnRBrPrdei3DVXMFL1Tx9W22gDCBT3JAYbx/67BcJH7UumFuTmjw2CwXV/E15m
vul+Q+g1QUkgGuk3bfLpHmplvidulrv/qjqEnvquWpcOaCbKlmkNUOjD3yrC2iIF4D7WPIGEhhvh
kPgXW5g+eLb48vYYFKcNiSpB6Q13WnfQQxc3BuDdb/JlCZ/SAL4d6clrF5DtinCdOG9Ea+2xvgzI
5N+h1mPlx+lxBqaNpAZlrYEyGUDjhokJ4M81vQx8HtkTEBjOWbmVcjsU1zSskD90+7QFob2a8p18
z/9vkJSE26DfkBHR70kmX7SVCejyFX0kPXSU3IESz5090i+cFOLipqvHtrUb84GLpNAdObCVX/V9
a0HR9HyOoa9xtpUuLFDIn+ToRlEwv2/uorscT+VuqDbBtXtKKhcyIzOGds2KqJwtqQNO+QG0N2TT
f9TuRgWfisOtGGWA7gUFMIgdxTmOc6iQolPwZr7KRxaJ9Cu+9K8GtTuPeJPX4lBtw123b1/U+zJ1
JzrCaEqvkAGJqCOkZR3OJOra5aYyPOu1zVwTRVG2L0glyO/IP8ECGAIouQvma/FZvi44G9ybaB5M
juZfRIhg98i/8XZl6hfesukZ7yI2rFQHhoR2HgvjmjMjgcx3NUyVHWXSh9yNun1zpdvpPwnABI/z
d3HQr8VzbK59z3wIOH7t8kc8qGulXY94846lZpc8LKwj+rpisvKUGGyXSlrXKFDW6Y1zXJu/BSTh
Uho9jtT1nnifmEMxD7B97SCdYNAx7+m4+eWT1l+Ec3bFKTOCVmSacetAKvqO2HP+YmOrMEbsoalS
o/T34hO6lWvDrWMHKEKj134yPTKi+PoI7NYu2hEdffw4OT5n1HcGvgClZce5FcMPecDr/DWq7Pqr
O0BEZsqwPaGqQ5D/CLCbrCuPc4udXYA317bmFLvUAelzNA8lXjCTU/AaXOQdJ4fglTmT7vtiV2KB
UV0issqrPpPE7ix+2wQF+wZQCdGhqOkkbaedDADUe+rq1ClUsJpI+R2AIHQ8yyvt3+BVYsHiRBXb
GEvyfWK66aMvkYf7+SK8luOrWFx64vSeqToH8AwdTlCRi0QBITXHMxLBR5UgovuuJKyFY32Lb5+z
j7iyPnkY7KoJx3guNFugUMfsYbyZ0ap/JeK43gEIo8r+OWkr7QFDC91JicCZc03Lz6meCNsFcH1P
ahC39qjZhxz8ZDKMHJM86RsTtEA57oCUuwQuIluT9XNHxO2heOvNVbBPH4JTyRXK4qzUIdj5ohBw
r77Tn+EiyoHV3GCTsQ4oliEAIhbfRef8nrctncVXcFUPFDN4WdxR3BFe8PpAA+UsLu4Lm4cr7NNX
andcFNKvxt8jIFm67A/BJ6sx+UEoqtqT+YRh9z3+rr2Ylt623Kgf/sHErOlz5+OMvCqO1j1eRup6
5WHYZc0aLOIm/MxieljchzxSDZlH9S7esEcxXjryB5b9unum9NFWa9KfuTTYwZ16L7xkjvghTg44
Q9DAwjlhPUT4yVfevhG6oX7UwPWxhNvtvIZ8NGzD3gbR/OHvm6eg3seIebfyQbCNXYbNLbQruB/m
Frj4i0X2ycgM5cv+RkIvgD3f4QMx0ErY/uhornWpL+0NMeeTCSME/yPCT+YqilBnOoSQlDfxN6uf
lNo6AJ/3iQJfsPrqyzVHBI5N6LPZ5dun7hIqh/RTe2Z03kdvvks8vG+PkW3tjZOEv/CT3gKiC2t+
hIhdbAwFKfxKfRUOoldhlN9YsFBsVn99T+vEDokmQOizibfNLsQCf5auy2KziMS4wxlb6Vwul1iT
DoNLPS84TTfp+bmSaMvblH1o2uI5Z2OsXlO07OvRUU8MHB5SeJH34Rf2V/MeBGj0HT/0H2wCwlVy
8pf8Ycpcci31i++OW+PKGsWkMD7puh2Uw7QDFWS8kDIHZGYmUGc9vrSB3UEHIXNU4ZS2DreciP0v
lONc19Hexl8qVwxORiqE3lV4xF4l3rPKB6sRu8UxxgPzUJyKN+ToFlF0a4QBhNr598E1ZD6t/Kf0
izHcP3OEniBRrcVLdMdyJLPkYDlb0e5qnpon7aV5YnkM74mhXEXnyhmeuLuqx/wgOcZ+m1zEjfFc
M9sqBKWFw+LJYqm9cLa+9a+DRzfmqbwhUCO1FR3pruco7UzPXNjhXTaHEp1kZTeOSMuPZt+jtWM0
vdeXiijeYA0PkiVjeDCfp3Fv2f3J/xjGp7hxhMzVRLcgXYZdf916xom0dq5+i8OHS9yAjXElviwT
aITgtS+/CUSQvVl1Mk4AHXkeXuDyPxautp9O5R2rIJpDazfxZmu3vtd2o8s3IB6UTUND8IbHOFwR
TUxJgsy/groQGyXNrdNyfMZL+J5zLAs340b8JHogaTYs4E8CC/kiXFiVnnEs35pn7BQyF0/pItwi
bR1obc9U6lTXQAQ9WCnweFozu18/gabtcaCWlt0Qe2MbNVMa8T6GptclDrugr0kKNF03Cdr2Bmp4
so9+/X6CCCtL2oqhYiX7RuoJ6KrZx/E8+aAqMUwpc/ospErjGK3G59YbQd6JWs6PgQmXV6V2VsW4
SyLOXqiUUYgO3TkR48pNCX20w7LH6jwxGYbllxjZzbqjs4HHe1aQwTUHVRo5Lo3F//1lNOtjp5a6
m+hhuhvJA1ZblQNlWqfVzvqyvorG6g8WkHTg9EVBERZ9wiYrBW4qv37RZ7LShcCluUARE4ExyY51
xPEhNJ8QWdZeWHIwR/eIBZHCs4r3FCUHJdqJaEQtfhCSc0DFYigDE9GAhPW5Pg2q/Ckn4MXzeOFe
mxefz7uLILihZersouLORb5Tt7Zwd1fB9KWU/hHCvMwRNugwjz3HutwwVUT8xzyITpU99MoZmW8z
2+N4MRpiDGasFlRmaJz55aPaPE0q6tXl58gcYRRGzacQxw8WKPV6bO5bYU5YI9V1MaZvg15SQp2e
plJQ3FaFftrrjjQZ52QKvFKQTwoXT9j+97mkXg1y51aGTEoAwaFEySiEFPkXn+bOZmjNx7KbNScJ
UAP543wbZvmOx8EBhqxX6kTlpymAUzL6zoby/GHKhGtafoijLyQPsj40+dhsO1xWrDNpuiXyjUVr
9AZxCk+1gOkEM8bk+lXn9mIQrRcoGMwM42im1rjvcw6ZpEI7CnQw2kCz6lqW/EHutEK2n+GvIsQZ
0OB9/KNPc6d9q0OtIBJh1iVd6mgpx4UlyQsD+ymuQm7Dkrn+7//6Pz8wOv8Fov5cRHnb/M9/SyCA
yn/Rdbaf//PfmmqaiJcMTbdU3Jm86A+giz6mct4LZu0NKpyBwgJT0LNfyMRQNRmxLlnl1mq8KxW4
koRR3/788v/Jd1le3ZIU0dTpEKk/uDnGqI2tVhg13K/h2x9VW2wCSgcxVQxhESgRDkS1S8Qr/efX
lcAO/cfHlmTFsEyN5pYqL2/sH+QcsQHqKo9STaeFnI8ap1itu5ExnCcdL/wsoqbP6iM2vKNuoeek
nczNtlC2qjXs/vJWls/48wlIMgEbJN1ZvKMfT0BKNHFCHlp7vggWIa4EsBDCVwgH2xPuQsh/9CcX
IAzDd6R71t8IsJgJx3OKPpj+MhyM37wXGf6WopiqJls/34sW+ZIsFBG9ctDALA9s8AtWIJ3KtxAv
mi+Y6l+ehPK7AShj8TCwmIi6qv94Egkdu7ksBSLWc8p9xpDdDEVDJ8lJq5thbS5fvyG1r2VJ4nmW
uw1O1GrkaI8cAJdJulOIIUBiHBMryAUGzD7fksYf8hMH2y2Oq7p+NNGAlBPK1Dbj8ZbEniCtpKyb
k5ZUbSKzvfz5of7umcqKYmCRNRfq1Y9xPQUqSQdJ0HhmxkZIHhuUnGr4y+T5NUh/jhxFZu5oIvwt
w5D/fRCPOJ2n1pJrr6+1B9g0lz4z9oNB8btlxpSUYI0hv8xlD47B4ofB3I6xdsT/AedwSC96yIhK
m/I8kEJhEgaMD9pUv6x2YZaUr2lVH+cJgEapV67Y+GexC7+LOqudP39Z8n/Qs1iDFFnXZNEyJRCf
yxD5x2S0NBVwuKxwHbA4mgZGAa0AxGFHq2XKeKZzHWUesODtCO1JXMrKppPX6WMgwXQNEwgj+vhF
6PuXmdQAA2EuKAG0gnkIzn4Gr/fPb/e3a4ei0rhj8zJk/dd//8fbVRpLL4yIt8vIWncSVBsMV+t5
wU5JWX9LaKkvnv7XUdvHCrXLAAEcNZlVaort397L72aPwsItqijqEYb+GAIBwhJJMKfaSzS6J0aV
TPZCG5lCakKVXLmBxnxqe1rsAW2MIcw+//xl/Hb6KpYmqyKcN52B+OPZ4Tf51xgcERTZtSRTZO4j
RKLTzQSzuZKVYtUsMw9fVgIQZHk4vXyNTepKC05mxCaHjX38IgCKJ43Yf93G0ldrJBRcg2OZlrB7
Um7ZhLmSd/7Qh/47nIg9NkoKpnG/WyhL7YKh+vMH++3GqFimbrAby6r5H+sSGlQGkFh7TbHXOkrs
uoIrENWaM4KaIf0l2c6StU0pnMeQX/786r/bFxlhC/FMBLin/NgT1NFXOzVjT5gWTo9AaWJY2Of9
ELtSYNxiLadAMrR/+cy/W7VUEWKSCt8Hkt0PnFxCXHg/pUPtzSPPEsHNq24Wr3/+ZH97jR+fDHyy
jE+UAYvI7zjrtaua2V8W39+OSSaDxONjVBIJ8GNMWjGsFrllUlSSowy0ACZWEWtkgGlFfiFPm8KX
Gm20qjvil7lgaqIZj344TQ+pX+2juj/2Iv5QU5bIxEvpUhlUDMIpfI3KwGkXJimRcBMssOkGh4TK
6AKMCoz7MvLfF+CY6aPS+PMXJy1T+d9Xe0UUNVMBzylaSPZ/7CmqVnaKACzICxCnr1q28ZVKKLmM
CAoiOdPMaNIb7m5aDuBuAqGia1Jy9C2hyP/5rVi/eyeQXDmsarJk/Fx0Kt0QzalUKq/Kv4WAZnso
U782Wok+7kTYZevvFYAVobL/8+v+5+kE1aSJsM7QYeubv76hfyy8ViC1c52kFaEuoW3IzMmGL3td
lD1+NBbdJX/yz6+4jPgf3zmfz9QMjPOaov48HVtNFM1EFeAOUyH0xiizOco+l3X8+P/xOqosSjxg
VnN1+eT/+GTkHmAuq43CM6ndzD65S5C4wVT/5axpKr/7PP94nR+HLUFJdbI3eR2QFK1gqTaab275
+koYkQVIhUpf8T6Nii2BdyPrdvmixlujih/4+NQa+q53BGvRXCnZRkGPJSmh6MSchFYzqdGEbxLr
oFKCInQz8ioVwE0XUDMi/xH7fSmSpSAjb4EUjqIXuk9nmYgq/OAawFqWZZ9rfqxstaoJnLl3iizM
iAunQ0cMVrG2AhUBfNFuwmL+wGcubAculHgmB+SR9PLL7qM3ReQFSUimc5Xj2hmTt8GwuZ7SaltY
yFZqvkgGSgmwjyXmpqG1iy0yJOkBH+PODMKXIdNFhKvQdbRRvUDd/hZh4tmJTwfb0ExqmLNkOLWm
PRP8Gc9nLs2V61NhLSwa4L2O3SZOEA+YY/gYzfNDEN39eaRIv9mYOFAaGouBiDJM+3laStNZULim
FeQZAwSQw+Hap/lFGeSrWVvvVCP6lTglF+w8T1YWnxsrVIE0DVj9D0Wk7aZcvWJef9akaiOF5W0W
0ldJJytTVloy3lPZnaeQwk6lw/EPHuteJ14x9Ls1pkR3JDiobvBXG8kFWxtdKjV8LHpapwJAUMV6
T4fhqpF6NbfdVYYM3fQAv+Ochkhmneoq3KjYCFuVPxCnxHGMnR0OeDnjSyarB7wkF7ntr1jmgvoz
nvKtokifUyC5vgDaW6XQodTyW5dLbjnSeoz42n3SfNUoSik1bSBJI67As7Be3qesDondGN011KXP
X3+u1w9N0VxQ39pND6FCRs7XptYOKrmn0RbsavGtiXvPH1nTJPVZkfMtPotdGuXHOZTPgabeBQls
iLC+CXNxxO0CcycMb+GQvNQkyB7aECaPHwj3bd4c1c74JMOcar5ZPxXYEc9JT9RNDt947op77qCM
qQVs/5cR8puNQragpVJ80lBlGj8WEz+DWirXE+poMGRFUE+7FnLpWreoQ2a15kDR/owQsCPJqJGz
iDz2pBlpgvrK4P3lvSzb+Y8FVJENFdyEBcvD+nlFocrS90OZFR44EOTpxEwL0WJUIwwRvVynSz15
3aRfCeXwNhrth1SI16ZGWROGprop+pJuoikE26Ed/7KJSf9561C4oYm6LksmVMyfa3sdTL0QdjqJ
xlgGqHeVJlJZGi+Iy4O9P9YvfjZDJzTk1GsMOFuhMGw7clb+sqktcOSfXxF8W/Yz0yQHkBPLv6/9
7fS/pJ3XjuNIm6ZvZdHn/JeeDGD/OZBPpdIrTeUJoUpDz6B3V78PVT3TVSpN5SwWaBQ6nSSSEV98
5jUxFhpDg7ys+4giQLqG/5cqy6NuCKSOWR/1w2WWAE40cPyd1DTqiXNutgJYcYIeumq/WellAp2A
tnx/i97feCU9BfgTxBLdjOe6ADnrlfVitJVbo024lrDWUZxDW8vEasVr7BmUjeSLw/NcpKI+wv9V
teht6PpJHlbFdZ7EcKpQaG2ua10wei8PaFDN2qTcF122T5oB6I8xIhYjD39eeb9n0OZ0mmoOktCO
sKyTPDNuc9hNWgQdxWXcBF9p0Q/Dnm7dKrSLXaen96MCeOjPb3pmTZG1I3ftOCRGhmqfXHFeSdn4
bZNsZAzkEyxhHleH0W4Q/YhuLA+cdAZHrj+kkXMHivr9z29/TAF/3W2manDZumZqtm2dJmZ+mOSZ
mRS43lm1yWyxZXXYOtA7PH1H8yZK7LsWcgDjbYuZtIK0RUd3omjNWa+6z2Vj7Jvpxxi93wwVXP68
d+mYyMMw3BvNFTJ+20hC0XfKr57W72GCD07RQdJuWXz8KaT9lP8UFn1ru0n54JDuAwM28Oi+R5Dw
kaD8ojo4tzAMmn42t4lMyDp5qwCosOfWIt7EMboGDgwP31mnVnPlgPOGMkZFWYvnPz+Y3xNmLg/F
dAOR8ynYnKZdZo6wpuJikkK8i0V+kIO2R5Jhoeba4/GWx166NHXni/X4e/pqqpTkhjol67zxySaw
KpoYtefEG6VptkPSYmQX34S2uvvz5Wnn7qml0u4y8G/htp6EMNKuPgx57Y2fWXd2Sw2PIffUcOOo
lN8KxdjFpr6KVGvloi1gVkTZ0oBp1QwXIaBARKqwtTAwrVK8r1bWmSDEPdBU8ndXV20qwl+XVq/o
PWZ+0H5LeEBjGDwYVk8M8HZ1WF827TcNQ8KZHaERpX211KzppD3dj1PocyxEwjhpTt6bAwQDmqCO
N8JCXMKE6EcHBK0F1ZHEddld1Gi6zSBoIteAEkmGBzNXAKo4xV9xsnjrWm/EJCq8OgreuhpEQJdN
bWhwj/s0RrGGkwCLebY9DTNNLxcw4wCF5E228qrsPjEhkfeTgsxRdKye/Dd92CTwxJKJ0bY/ahko
hbu0OsSLjr+OIJ5AOwnRJ0jktFqRg+u617qytkdXllGqEyken2nXKOZoHyPJEX6nrwfyrUfcT5Ht
BiEuMde14oDA8yqfyoAvFty0SX+7sa6YWjOaK8zTBTdGaLgGJoFu6JRXLwIvF1hLe9imJWi0AkEU
z2q2MkOJBNLUO+ycpZFXt3/+EGc3F5YDjC+Ejv7/SSBJzYLkwZfJBk4nkCouW421vevUXxRtZ/qN
rGBhU/cS1G16fb+uYNhuRpYXWbLpDIZOYBPdBskO4nRVtFtSqD2aB+DBkcuoDQu3Nn1Xeu2uc8ev
PsjvmcrUodcYE7k0P7n7v36QMVKhESPNutEqdC8a/ln05bryD3E6vFgTlfPob1NY1xMRPnW//7/f
cO6CyYFuuqp62pFjG9htHBDNhth7n+53Cb4sLb0vgrX+e5FME4zIyJyB9r1+umv7Ks60URIx7JgR
g0Dnf5bkCegs5y4esC6xiVmRUW/C1hazrmaVI0iO5emw0rEyIpcGaY4i5yhIeafxXWiK5xTNHN3D
bKAHHlhpAJy+DsPnog02FKbG2OFMW8a1SxcJvzYG2dlsFXy9lTw/cCvnWM7vBvXLqH/2PukGWnfI
Xri/TW4SbpJj0/3aDP2NojVIIsf5oaFtiiSkC7ImCb83yXcT4ZdOQa6qIyO1i22YAYD588Jwph1w
Gg54UAx5Tc3AnOTknBONjsCTX8QbSMawdBD6dxF+QIES86o4BPsFSUrW1W1ANkFKcCfcaq263xzX
3Kdga+RH70NdCdN2U5EuRRyQSE3j0TjyTytwLOp668oS3tVQ63u3p5mRsxhUIz+YdfwkjPohzeVB
9OouR6geLzC4TOW30rWWhY/zFDTKA61qWpBiP2rFvYFaE+ZXk/DwRygZtgduaiylbu/gGN+3BhIw
uVNeBo2BvAWGPxhHeo6D4Kn9nIWUuSx7FcRpryJrqe8ClsMMD1O0dl6P/+/YKSa13OW8oKMSyO+R
+tWpap599g4dVuIf3L7T1L70qqmlkHKyFeU2Q2zJjdttx5BzMW2IsuvABwXDxtJwAe9xCuNOR0Lb
R2V2iPzyrQmqi1E190pIlll3BOyiLB7Q4rgdzbIjLRXzuAzeou+aQHKkCQAl2MMtDK+NRIssnnSm
nMQGGa3Y7y2Ly82tat4a4B6nWGw4/EhFAR95qRy2TguTQPr3dcU8y1G+OAbOJRiaalJGQvAWUxn3
a1RMnKaPQgRENkqtzbQ+u/d7b4vrn+YXj7IcDmoOVsdL7oQcvqhx9DNHkEYwnJJmhrXGab6va+xq
E/r2ZvS0d+TaXhD7f3K0YFmI7CHKXxvN2Bib4cOeiGUWwJ3gRZXOTnrGwW3rh6xAUM/NmfrlU6dq
XfUAKHQvW9HvgVIl6oegTC7+vFfPRVd6WppNvk8+9lvZ3aK22pe+lJsuAtHmZBdFQ38n7R7KOLsY
83irds7KCGBogdIcMj4cOJJZpzYPSQ06wgmgzgQ3mHq+Rb35krrq+4gWXOQ+aulwiCv1i5rq7OPV
NMaSzGKo6U5PX1MRUVi6ldxAp7su7K4ENPTk1/mlqoZ3PslWlvTLIfLXg2t96St0JrHmvafOs65Z
glj969oi5HV1ZRasLcxT5vjBs8DMHbtmbcmFpUQPMOu3wai+54n6Tp96hWLbOuu8a0tvHqDmz+La
BcaM+LShZld/fpLnil0+HOWMQQ5G5XYSdVP81xCc50mOtXxBbmw1jNZLZBEu/cCZUZ/u1Izekm9Z
17YvtmbvP33xCc7UVTwZVRiuTYHlnqaBuWOGdZrRXSqG9mF6Pp0tNn6FiHn9Yor2AXPrJ5nauz52
r7HuFeA8ZGS84FT4Xjv+HUaULxki+wqWtXCKv9idZ45jzQBVIwyTM+m36XyLviUekEUGErqhrpYf
llXsk4oFFPrFndtkXw2Dzy0WA5st3dJ0nXLvZLGwMjypV2O2oTuwKjGIK9EzmaG8usjt4CEKBr7Z
f7Gdp2d8cvIyr1ctw2ACbepiilA/Fe752PWl6tG8grH8PIJj7OGGO/WVL7OvGt/Ouaf983udrDeh
RHFkmlOjTKCPVYUeBFMNpS4qHC08FL1EgM0F1mga60AtrsdcOpBw3Et3EGxaewFlfT8p+qams/KZ
55X5cKFK8xmh+pRJPu4kyC0l4zqfbHM7R72olHwPJTZAQt+oadaiInHpXOZNuT8qHwPRTBk/os2X
f5iZtsF+eRNZLbIr0XhRBdpFkTnLTLY3Q/ju685SVBlIOmfrwsGm5aLjHljLYa0W4jIv22uRIvqi
DOtyrPB/LvYxAj6NAtUUAmjSXqXtcGE0sNSK5jOK6n1b8Sn97LrPUDBJvfHBSpiU6AJLIwlJex46
SNgkePvm392LYDKelaZA88VTX7Cy+RZXNiaGzUwZjGGOkLboF62KSY6BIs2qgI92VLgUXMrKBCUJ
G8/c2mCCnMgvVmkPUlpNDznQLDqLFT5Y9eXoDwlaqBnniF3g5CNZgcgLrE0De09X+OGWHQwTlFHL
OvI7gJt1hzYdQlHdEGEQ0cT3TUqSaAgTYZBETXiJSXUfWCJaCdZ10DvBGmUhION0sGeYMLzgs9lj
42CsM2yBXCW/Q0YPjg6rfnSzO6TOF0ZOPuao/UWVcRRaqMbF8IVbvINE/CGgBzlhtXc9d3LG/GhD
eeeX2Z1S1WApPDBPJpR2+Va52rOewFvMYvkU9RdoGc4cG7lbBgfPDuJIXg7JG5FiEWwCi9eKvSsV
U6sG4QAjsFa1cjEtid4u7sTgXLr2AImUDznFAUTS1+Bb10aM7qEX7LqweZGO3y+yZlj/OVye3T+a
42gEBwPYyknBahdVUQ82AUmvvEVpE5HxxRxyHC9ACZmDvWxGccklfhEHzyUp9D+oXgFTgFU6eVsr
GNBQ8TFdrhn/aKq4zuKUfn72RSQ6exxZZJgGE1vGiOLkfUzAQYjXi2zTDWLTdA2cKJTgU9i6dFMk
cLpZHgZ3otSvQmxxCu3rTOFcxOdQdWzuMV3Y08JR5GmR5p3FRAEOR1KAOG3Av3eKvePb1wAFKPrc
meeP9wT/ZYC19gJJxJ1aIpDs0nzEl3ZX1+VtrGOp5dqXXqozwbIQS/YwoulQzpylWsYWrLyNn2Tv
0q/vm8Dfoit+KYYWMQXcplqrhKGQ0c33MQrxIRCnXbMYpL03GmTgYsJlM0wzwkSZ6yVqpcEwMZ3U
4WBk4wa7ZkDfzlzDMDkNVID873oVA8xpIeDj64VJeXhf5HelK8Gwm5AG1Ho8TE9TogwG/6uPF25k
P1FKxSkezfmAfFZ0V6K3hHIvmcirhynsj4ldQNww0NFbaH5Io6aNrlySVLwKIuQU6EJVqVMv9KjF
rbxExlFDQjjB3hjLD1wIAKjXSf4BkQphUhVt7r5Flh9gROebWBrU5j7vcTAdwPw7ee0j7yBgaGvo
UDB7dFp7W6mQKJPSnzU9HNs2ehrjHPWNdAKJw/kMPd5gkhX88x48d17aBiW6AO/GUp326E/nZahW
VprFbYb6ITMm/TG1k8uhU9exhl3N/9dbnZZobY7esETycRM4KClm6Atn9NiRSZx3tfLFZZ3Nkm3q
KnApwNEo5369LrXQc1mYJdcVb6oANz0/Wwa9XE15e6QN3zQc00eY7MgNf3GZ57IeujS0pEi1qMNO
sh67BFaQJYSXnrEvCuhpCuWlrq+dQFxqOc+Xr/98Y8+/o0UnfzI2/a3bgDg16BZ0DDdlVEIAK/eo
yhw0b3iWSflRc4ag6rT881seQ8dpnjXhY+l1glZ2TsE/Y5Wj6o+Dwibqk2BuYnLYgnGEbCkwGlXL
2VjbDxXaTHjBdcmD6+4xwgYQM5AjlN006pNwzOs7hYOqguwKzzStyUjDcS0GoA2WIlGdwHnESa3L
GNAbjS4PUtx4YeeOPR+xaPa9vJ47Lvutg5WG1wC97csWHd0Fe+UyDNGXYnhb4Ur8UCYQ42o04VJh
bGSqP/aiuM2UbJh5dGIBNC+COkBNWCjxQsc/gd5sB+t4Yp8XFaJJAAAxCZNzqs9sjo7/t8hFdcJC
HO/Pd/XsqmXNGoyCGE2DQf111Xa9h1daINJNV+QfyYDBMZ0Ub7xAvu5aN5d1s4jgO45fNTLPLSD0
gGhk0tA1f6sMqlYZgly30w0K1R/RyOMTY3UYkvqQThiMvszv0P3Z//liz53+TJ5AvKvTP8fs+qfI
o4oyBpCM8mHMESKRq5kLcFrT0V9Kaxu52k0ii/2Un/z5fc9FvJ/e97R+jkYzaaWlphCb+7WLVT06
Q9V1p2vPpWx/eDv/Yu38M5tBnOlQ40JsAxKjLCUqnLTK687F0ANTpo2RRfd933aLENi6TzdWL5Ma
G5f808LMjenTuB7UAC67i2YGfUONB+15lTOzqo3hvycS9SPb7m8i37hDq7JPPQROjQSQn6K9+zZc
rMpELM+zvkVgJJe6Diyvx3avQmMwiBDOscbHukHSZIwfiI1o96I8tQqyC3JaaNGwTSrY2ji3PR/J
JbYbqdg+QbsT17GEjVQo1Bsa8tczKi8axpJcX8n22GxUUELoO3va2m8tPO7qCjc9jCGBUi0zq/vW
jmaHCRxlj1Zba+Be157to+TcIX6JpwlHcI3GRDz3dTSEY6O/M5NgO+XNRWk8u2TEfcXawFJh6Qf9
s+mP2GDV+0g219g95EsnVi772Fp2yM+GSvCpjOWwtIJ6i8dsfW2VAW5RkF9x6P3iiDm3acRkQM3g
gd16CupMkrwCd5nTV8+prqTx3CJHUavms5Vblwx8n2ssyr6I9Pq5xSvAZMCGcBgVn64n6ksf30IC
hJ041zqC98BuPX2hVfMCJdxwcofSphFcFYqN7UVYGqbedR9G0caP0oeyYayZ64x9U1w79Ogz8/IX
8PaYW7XjJC0RX6LFi15Cg6A6slnLpIUCrFmoQfx5D55hCphwLMB56IQbepUn+8JXhgRMZYLmkZeu
wE/BcFfpePeldm2mXBX+W5izQ+pTBvTXYyXAbE8IgNmDpEPuQ0RURL1uG6JwnT3gqgd+C6rTGtcC
mLjot2PpkTy1xsqzDcTjcxQvawUDikSdrKFVfF/DNtj8+aJ+d/xG+hHQgDYlUy7tn2nF/BTRhD24
aa0byabH4r6gqY6Umruvpd3OS71facLLFzJFOjzVtX2AvgI1fAa918cbpM7idRhTBqBa6QbuF3Ho
HBAD0DajoylLcH5rzPq9NeZeS7DN3WDXhMlBSYq7QEKMtkyIyDUeJyU63pXV7xF/vAn6+spi9DVr
PSrPunKeulUaZB91zINCpR6YW/ox4FbgdLxEk7mXmNaA9jGVzy/uqXomgoKNACoAwI3BzulUU408
36ZtlILPLjFSiuH7NQNhw1O3OD+DEeHu9qMML7pgKzqkB2QUj1dCRbuhC97VodBvGKAx3U5QDDK8
yZ+zKUC9acPBH9kuQ/Idf8hs2WX1Deqo6J7grChyehyZzW6xwlZZROiq4tvJZhtQHbfc8J5ghUBl
Jp1NEgsTt92MWso1tlLHIccI6AtPky90U4ItAmqI9CU0KNp20jX1PuAp3j9XhRGANRTKUi1ykKeK
ce9a4XMGDGlmNKY263JyJVdxd7F4czpCsB01776lLjyLbCZrNwDZFoX9imLph+/5295H+8mPrIVv
yLvpPGmdR2wwX6eksE6M56os91rTvOvM+lq+bkNdY/rPCxtqvQ/I+buuvRB5zYA8uES1vl34Yfd5
5anGteA08M0oXtMthJJeFlimCOcOO2TKRxQBCbEtml95vRmTSXd0UF8zObx9sRbOLQUAaYYKaIWi
9nSqNjBMSKraSDd9JBNkIY0Z8r73qV/1a+o57k8o7lpTwcRzil/wbOJU+wJZciZpgSDogjO3phP9
tMGL3XVRpFOCJiSPr0vyJ9tBYrgVBfcGOOlGDMVyhEc6C9Fa/moXn4n+tEqY6dDGJUM87b5nzNib
Lg2zTdxgIpln0caUaJg5CN0vjAJ6lYSMtHOtB4s9sEq9APHQauPlEt/noHbXehZde02hXxjDZAHY
CkQI8eVSrYu26b0r1DIXGCbtQxfjUHKLNVkNOWFZ/jjF/vcvaVF1JH2+yRzjVT+oT778j71M+e//
TH/zX7/z61/8xxXObbKSn/Uff2v9Ia8P6Ud1+ku/vDLv/venWxzqwy9fLDNwNcNd81EO9x9Vk9T/
SVadfvN/+sP/9XF8lf2Qf/z7r8M7jwA1YmjPb/Vff/9oIrdCu3Np0fwXHXZ6h79/PF3Cv/+6OpRD
csiYCP14vZ/+6ONQ1f/+S3GsfyGePYFEVTrPNNdZIt3Hjx+Jf5HAw5MBsDahP2h7ZbKsg3//ZYh/
0YbiWKIkNWz4bGysSjbHHzn/IgWnQ2VDKXBURzX++s/rv/1R7v14cP6H/Pvrn9Nd7bThJCYUxMT9
YwZCQ+F0e2RqE5VpEI+bfGywiW9HDgezYpaBxtKgpHCpaSDFZKnzohAWE2OssZLYcWdugW7SYL8L
EPbmZOlpYNbw06089+FOwwcfzjEczAZ1LvN3eADA6gBSN1J8StVsJ4wwFk/oNlh1d8MYHXxAWj4N
Jv3htF1rqQPa0DaqrxK40+YjH8KltINba3Gi/ZbA1UDg2sIK+s1QF5hnESnpSXVQZHJuiuPRyE9m
qW9cQzT++I69MtawLYmR8qzGfMQEDXWa5g/SQTAsqk18L8J0nqvJK77vpoLXlKj4zErgfoWdnQIc
6cvPJf9UHRJ1oPu4OivttJ/ZNIMbtoNTYy3gIMDWPLdOki8JVpvEw9st6vFkddPw0gkidQFRzVqg
vtfa47dQ5SprJbklWWjnx3s9xqi9qlEJ4gBXXd4PviC0BgO2baup+14Pym0obOxVvW/cJANuQX3p
ZLwNntJ3tcBQI8fZc9YTd321Qe6j0XG2LtxwE9Ikm40bzSknV/FGX5JYDli2R2S5CWHRze91YFxz
z9Tw4Rsnid2oWw4O6sjCTybd7wLj+bmbxVc9as6emnZQQhQEQfF2qFw9QtTJ42y0sguzyR98X7lV
eh+5QsnvJKnNk8mQnIgxM3ZCfROXXHziuS4ZSP7qoHNT91axcNp0jU44vKnRihcWLG4bCfOFYU13
cvrtknrLjm4RqKbvNzYhgpM+dUyOUHJlwitCRPsyd4ylhqwtQr1ohhnJi585IZqKBYLanomYiO5/
Cl9GFx1+XLPGtQLMNZtXvzNfpMsQpJgWuDf5YcEoUJF7M9q5YEzfhZJ7F1+CpnlLVDNeGJEbLwbF
F8DabvhzuGemhfa7XnQIsw0kYGE2tw3KyjB6MvGxXWDHjiQZUlemNHZOpMezasxvC/pDiN0lqDRF
9joTGMV4gnyretUmp0L3xjSVWVFUw7rucnSJkNyzcpQR49pPZ1Wuf9gOIq+1gmAFfDvEGwAvHXep
0qqfjONmlcubsB1815qUzhmWOd1zZUevVhZc55MTj4hfS5I7ozCcuZeKPSUoI6zAmjO8rWYlekCD
r24GXmQ2lP5lh9BDOHGPeiN67q349fiTVOMxtZgk9pb5ADOlIqlEXmqkHq/iEUlM1DPaoGXWbCsI
AnXVo6miSDpE5pPix8vC9hLcxWlJmxloHCz26oJ75+Rs62IMPp3c39F0foQGOrMVC53WRiKJ62L3
JctwFbsCTSidLjGKfp3C4NAheJRUv5hRF9eexkLMOlIgDRvL2mTslWQqEx9kyjqpEZZzd3G8Aj9E
e1Bmw4PZgar0BSs1KhGaUlvAO9NzH1vzs7OB6Zbdzoi6fTemyVzRCpraPDoZ04mrqDhzwlKpVPF9
B7zH6xewalHM72jze6hHZgaqk66R31aM8Jb0oRYCC+k25BUGF6dsMy6WDbZ72Ew5PjY+CNw6Puaa
cSmThdWN36J2UvhTJ42/oL0ZQ3Twqp7f96kExgItadwRvYL5llCGm3ZMnpj5M6LrjO8Au6EdD0O8
8lP5WCL+ROT4QKUkx3JIQRm1656yAahOrlgaumoIDauIk0TeBKA0WL2hAKgPxukRnj71dcIfptmA
xU4NA7gSPFK3SLhf3DmpUi5UTEhWKoIq87qTO9B81SxsWUo8ZifwYTFNB03BbAS7ef3GV55A/r01
FpMIoK67smjpMWpzp0ZsQzRPjUZkcyO4UMdnkzesDymS12FUKdLdNRZJaLRPNIuGTYIrisCJmzcI
bGo6LdeuVM38XqYcEXgt4t7L3mkGlH6jnu0c3bSAOeYRcukzM2ZrH58IFCKV2h+zwV75sPrgvuyJ
EQN6fa7Jp+6TKJ2HG4C/NO59ri4DD5zpiDD2Ca8O72idovkWZDwjSYNB5sdlypQJ3DecKIl4oFMu
evk4Up2Zw8Swjl81o8DYd3ojshR2dL+1GkNHJr8M14kaPlVucWOgbYOAG4+ds0Ff+p1/P+p4aGUj
W6OtsCQTh4gaUBb+y3GJjB3RLFH9z0oiwpMEKvA5f+VqLUp04T2VlzvDff5VJCV6gVr8qascQHnF
4dFEUMA1HWuVVktuLIuhS4suXuUjgNRPD9CwmeKVi1iKG5yjKfMYnSN4v4An0y2UdFjUmv7mQ5ib
ge+eyH35reEhDQUXQnINXCcAdX5YN0gjmc9VMglB9N7FcWF6A4c3xi6fmPOoCwWh18GgkyfH6nsd
ejTkAFUjVPRwXEWGIKzQEzsYAbrApbt0PE4JVedxFtMCr6Dh051Pd4OO+3hTTGaw0FTdZmTBlqzt
EqvLuWLLVz3BMrX341XZ2t+m3pDQCSrpFKJlOS7SlPagiuBiVqAEf/xZnubb2C/eMuY5AJ4Qp0ZD
B8WkYummhOKRwd6Rq6jU0wu10H+z8Mme3hlTZQjP8U1qZK85xyptBgzqMUNvEWRAaBJYkcwN3PQE
IRmGqkuQ58GDX4USPY4z3+fciYpogYTNjWZm+ZwO1zvTahZxXjxW3FvPxdXWafCgKSy+rHUflFnz
auPDUpqTa1JfqfMQbbvjia3BFVg0IviIgmrFRKxbJJD55lZqIF9uPbZc/aJ109djHqDgtg0/hWOS
ZzJDgJ14n10PqKXPPYfq1+if64JDJYqZRg5V/BnnzbfcdG5TS5lbEh4Oxp3MoBAEjeLPrN/TSyjm
feG9Kj2La3DyKXXetRLHbo5ajkF7nYLhmzU5gUwf04sM0bGArGUx3TND9Q9tiHDMlHooeO4UyjBP
FE6hUSWRBvr6hshSKJr539uCexpir+QQbWZ5xc39kYJo2BS2RTrJstMkrFgWNYaxQ24LCsyb3MCZ
STdWQcA297vioa3HJ2HTiDZniBldG3G2DEHPzUyoonOnR+CMonhj2sGiqsDb47TAtNVTlsykAMPH
V6VxPRTKO0UJ/bCErdJ4dbxOXP0yN8Uk4dQ/+wkGJ/kUViHjVOQ+3J1S5q/wrgmisInm+rVdAcYz
sMg53ouqUeNFnmKwKqFRYNjSzfyU/Mqw+AhRvwWy0U5m7/xl581olky2t+xlxefFTGd4910gQ7ZJ
IKVhjLUSFDlscJQPYYKojpseS+6C/oY3pbpzdfRhqWrA7XxTeZJd8um4HK2WYP3gGY6WrPik3lhZ
uQgWJUfwkOkvqABA70ejF7xXFWCbQqY8rMcpj+9N/EvrZH80xDawweXY8DcTKaXSicoKPREkGnH+
GcwNlhKkRQEBtB1Cmp8xkAIbZUMd35tZVqVvVdPc6wU9qIKu8MJwuK+R9TyBf1tjhFj4rZriLUSU
y9DFstrsgXc03ROdBabk7aeXsHVAi6FEj34YWzCZB3p9U5Po4e8RfLrT+6dtzHwKaJ3adcvETm+b
MnmNouw2V7BNCQEIehPA7XiOytvaD9SNA23dtOPXZHKiyyTnkFLW2zQKFOSMVH2ZNublgKmCavbq
ytdYq5WB2QI02Vctlq/H5Sda1PQr3MolfkNjcUhHlJB79wpYDctoyudkn94e06BQ/5Z0yDgeg3Gk
YY875SDHIB5VHK5apN55BpqaTayR98Ql7TSg2TzKpqkeRYl9QsbYdWZk7j5Pw9s+q16jnKpGp73W
X/fBo5FrC38kzRA+p3OqTiJRVfx2zH0dG1ajp3CGG8pl2pKD5xN2kniAnGGYfILEZXeTcCdV/E1Q
3sy0lhTSVr1t2IR4EMavgVcSL+0UUwITAXu0Is2tNpS37uitZDNw/rlU2lFU0eGM4dhNKeo4hf8x
hv1U2BnaolO24TLGc7RvXkuALct2E1TWa5xykIKzeUhEfJdh00IKkLw6lYkyYzmHQ0/trs3Vzt03
odj3mUGMrO3LerBej6fjqFC46nZznXbhtiAFp6AI60Vk3WL7/hpWZDXSGd9JUBbOlMUnqben90ky
yLX3XbATfnvbTnmDSBGp9lFScmX0yROiDOHcs8w4mA1cEFQqfieWOzofJAHFrqxs2MEk/35oHfTs
owkJEqO0oaUi7rzOlfjjuPYduwvXoRcKXFD4jSREMNLBkLkhi8ma6iFFUcjJpvMFX8sgC1+mfAHq
8D5xKbrbkHzYsGPEa7k3bjdehZC3Zlbffpf1a1xwYB4f8xjcxQ0tYhH5I1T84NbX3A3okl0XEHuK
JnvVKz4rHk7rELzdmuEMLKTqjVnEZGNCsI4+pxKJAcwU0B66kWh3XMfTOVyY5kYd+FhpQ9oep7dt
5+467W6A40ZySIo06M0HqeYrc5ZmVTH0SK3kszYAlbXtsBzKqc7tAhrUPspylHzbUOnvO3SKQD3t
cjUNr/I8vlRyHoSJtXhhj8pGUYpvRmg91qp7CIS4dhJ5m9jsL6kxG0/s5D2znHZNQzZe3cQqIaZo
9+Fo5wSlrkVaXJmKP7ChHDYSizWvm4/dQrfwph7pPeoOZrbCg10m4sUxqZx6AFpFuS4tgBMm0urH
olP6K5uGK2keCaGWh1hIeS+OHHaNkeMHpZBaAE56tDkgZ8JReuovDsmR6ahMJfLppjGXhT6s81Db
NblAid+D7FdoitgEvnGTJeKz9Rw0grpkEcVWvBLfdVnUa69l1zS+t+pbFTxnk+04rHe+SyZWjcmF
PuEFRTmy2S0bbVEMO7kzYOtLHtK0zh2nvSjaCNVKGyl85kIPbEa5tUSYb2snx0a+T6S3kPRvZ2qW
ohnbj45cRC4iqwLmJ/LHUbntbrMkkOqyTV1tJWDk2WEut//8k5N4btUM8tms0/Hvzn0ZLggNfBND
HjN1rA06fHgsFO2jMb318UN4OsnKhpGU3B6/2XjQF6SjhUudUf82acMbmsn2Sh2adtuSiG0dC7cG
33CaRTwOSMs3SpFtj/+omo4Nqxts/vnWj18Bfy1i4Kvu37+oVAF/qOohFbCH4mzR//wyx7/+55f/
eTGsIzOsN/jn+L3jl8f/++d74vjK/3zzn9/5b7938qphimBsS6fm78tLjxfZWhECcP+8z/HjVQ6S
33WNtffxB8d/8FreBtEg6RoqZQUGhU/LwNlMf74p4l2KsL842kBpKrggAy8sJGJTE2ZGCdRtXrY+
D6TtvAplZyOD3cjXvmPfNblbrDwtzVCCrPR1l/Tros6arRq8NjXeQtzLbus16NT3lddjTJbY2wZ5
Tobwbm1v+dzW9vjN4z94dQcLw0cH3fINBJBpJFHFxcDsqt7Z+knkbo//Rzh1tuHkdd7XGsSZ6rbO
PXMlMX3cKmWubzGq1bfe0N7hb44Mi02FyQjkLeb8zT0Kjgt/srfvG6ovJ13aWoq+R4JJaqdGa/Yt
F6hSiqRKh0MEqgdSIHQRMLeyszhGuDIHWCjMx0SxxXszLKPB2KIfgWEBcI25j76ypiOxYdmpvcRs
9aqVlPIXwsJewlW9eF3oIIM8+EY6SgqryQStDq6tCs2+ANtPzmhc/BrXYNOHJBAVVWeLZl3c3uUt
MG2tyq4VN6nmWSmuPRUN4/DRV/1tlwBVY4oIxLZz00Wljd4GPYgV/khXsd3twioEQ+nYb5UX3+aG
ac+AhzRI04+UNAntThxZ5401urPR8296GBtG49+OClBMRWKf0OgPjRvHl10S+hx0brZCGfFDH8w3
N8PNTSkw0Gi79B1vd7CBRf1WACnt237ZFwn211a+lmF9a0XN9f8l7EyW21ayLfpFiEDfTEmwpyRK
omRbE4RlW+gTPRLA17+VcNWg6kbUG9y4shoSJBOZ5+yzm642qILL6QqznHbFZeNtHIkpje2fGBM8
iF6GY4eFq7DkFMrhd2HM40vXddbOsjFrqEtvB6cAojoLwi+8YxUZxWlyJCRq0lvawqqeppKwNhaQ
B2bmHUvypDd9jU6xVON2F3drZmg52A6u0WabvEyl61K05PZFd1ofjyp47LE9EGPXwc2S/quj5ssB
2k0zYXgu0E8xJyAFA/O67QL1ewuXEsy3nB/HUjOOXjYzjMRSq8HYbWv3kGUI52sajCjsbrwEQV9t
SdqbT3Diwq6GGgp6SxrJ+GGQeQsCM4YyeDVTYGiUYhdTjga4rbzWveXDGfBxGBfNsbbg8JcuTWYd
9b+5AvoVIwoOuVVDrCYBZET52qTESQBp+PDXD7aeIKpHlRyTtsdlZLsyxZwtTqGtBGb1mC/elZwi
yBdU+NCbweP0bYYZ/Kj3zikg580asfsduvoXreExrs0Pm6PxkFOJMR/Wd0OU17QxYIhZy1MRFwuc
muzhRVwS3fcfR7BrFhAU1VZHEt2kexOTcsddQk9W9t7peoSgjvHhO0VMfr39pMtoLzoN//TOIObB
ku9un9yAEd7cyD8MFpsFAXy3yg0eSsO7RxGQSOujyTLSp06T813r9E8aVyAVN7sMWvXNSAYIdd5w
qzucx/Ha2xZ2TRBJOvonETT48mRHVHUkL82IUIFQH72epJ1coo3rW8kUezrRqXwCDX0mS/YwGtZF
KxB3p+LRfbSTbEA8wpzEkCmHMaPKLrpqBTYuLvJKMZFMX+Y/jQF9etfFLNsI0MZ4FBP83N4Fropd
iZ+4Ds2PuvzYNt63efKKJ5PAX4XOCXchmblq/pRBiaEzldFiztdcgCKUpGhESiyZLVMbLpF7a626
PTaII2czufd1+RBkhFHNg8IeA+NJjuPDnMnhjPqBANu83QJ8c6MW0cbJ/JPfxbslqglGlUu6G2ri
j0aSJ8EWTonTkTyHUFYUpIGacj5lk5ae+jK/yT6v2TuNYVfh/nN5tkbbedVSurPMHfdRgjkmeaRU
MPi09LP77tgOSZvEQtC9VN240wZ8DU35Ps/BjUouDEYiNOGmzRvhH5a0+xktD06Z3THMObDV3VMp
t/BHtmmFwoDh3hbDkW/9CN7bOMfetc4BMQelOWGmqAUbh4Ikr2I0+1bzWuPyXTMKiuYjZNQ9w1Mm
HPSIyk0rUVHW9YidlxsupnfTI1qcnEPMd6bnokt+WeSipFH1OMOa9Yd5o1PFN1MJXb4Ic4NAesL5
JFZ5uj38ypIJbKKpzG1fBuSOOZ+2wjI0EEagdSYlWtiTZ1lHj0tnPtRVfe9d4wPzxidmWy6xVado
LD+h8RxJlL1rRpztr6OvJde+snYaGgUZY6o+lte+rjgtcWoodhP6zbRun7AwfEia/D5rbBtBVT1k
Y2iP5mdiUgabTXsUuvEuY/PZc5t93PPRI0EA1nKajW1QlsNRfpy65pJnMXOAAYNpDLB5z8sWod9i
fjem+mYU8dVM5ZPpgh84HkD7Upnnyu7DtCBGSC+ubUytRnouSWdxhkx8MQRZTgkwlZ0tYVd4LxY9
12bkviwW4oiSCT/y9l3TrUsJHiFs+119NOqh8B4+Nsp7BWTMbB8y/7uNQS0dO7ysdvwR+e6vqfHu
ODIE8FSmyXsr+DiGqf4xcw9JaPu+gTNw8ukg7CEsOowKh4lXAp+s8E7x4p5rrTwHxhAaeWGCucgH
MPiNjVTMBwIfpv6kTR/TjEO9BXRa+M0OH7UQ0d5P8JSX+WWOSYSPdfKqQDztCPP9AiJ+sgQvWsmE
gm2pPxRFQ6t6WTSxhJI3HjPJdzf1nju//CmW+NxXNx9Qp+haKMjNh5Yh7rUS7WfHTtZnIEuYQZJz
YcAuYXL/YGloYx76ybxKjeSqNoOUaTT5y+TMf8DEvlGqhE1d/2rTi5+xDAXH1Rb84ATrH+vx8jKV
kFcgvOtBd1mWJtq7Rj7S2frPMwCHJ52EDlsStYoht8izZlsY3s2eBfFttJKAouU1wv0OdMS5uMBr
RtCeNW5maV/6zEfcVTxSV8fh7HZLiHnyB25wf+oJT/W+IxHdiN1QN3ZNqTkXAhmPWS3YDUSvpkx1
2PvTZ5c3n27HqS9sFqGeM2J1AJXrKxa9OwOU24c9lCDZnQhjTkYIenD3tp1D3GwkatooJ/4hNdaa
Ml6PEsoDEkJ3UkMzUfrOEupDj0Wtl3REaTcnzcverJn+qCnNQznZtBeJqInNpaUq8dO1peVdiFKt
CUh6AeF+djXL2mYFB71LiHRhEsltz/JsZMbLTJGkkJc8hP8AoEw7iGykmgd5zDTCEqbcPrD7/TKM
6N2JtfTQ1+OPAYeTPfjStGmn4aNigJrAIDPSW1UtP/RJwH0TnOlYO5NDSsiBxolt2yQdVd9GkzUi
s/LbEACc5hBF9yKVsGqA2zhcH8yZSPJIDj9mMu4GnfAvr2qS7QLxQUXxvsWFzXtSNG/aOD+4afJW
6j0ekh7RaguMm14Ol8x0DtI1Sd8wn/II3MQjB54RXrpjDJJuIJh94bJTbEKHWdem8pN74wQ3Wfoq
W8e18k97ob6m1nM9UKm5pBfOy/Q5wyFQRvbRNusf4/Bk9FvHNz6bhckr/83wIqjXt4M0mcDJvesg
W2X6ji5b7mHwbpjxgooRbb+BOwQMa290UoLVn/mc3ea/fpZO5tamvG8xBOOUY/hMLBQLROcpXB5e
PVqKzqepjcOY/Gxh2f37T82kZjeCLKJ+JWB2NUE/5ukqJziqhxgEc84o2s7esJt5OCp59U/TEqGV
vi14IPK4cYNnvNIR8csRzzEkGP9HRs5OyFVNlkBeM2zT/E7sTVsBzIGdBSLfGxxIdeKGNV9bcKvW
r9XP+K9GthmwcnCzwdiM36FINZph16pcPP1THttK21gWaW/8v2a8S1cBHefQaixGErQC/n79EY6N
6mt1OwY8TiaCB7Jrj1YFXxuDtCf2oa0BYjf2+pe6MIEnGyNKYN5UPteZCTY37nv+AhVTwD/HMgDC
Edw4h9p2UKGacLdVJkp9TioRqmt1uqYgUTH6sGAGqyev22G3vgAG11ZOAkr/NDUiVA+nrks9raZe
DhLL9bXzGI1ziOm21F8nvv7UMsk2ShATfrWV0Va9Perlqbfw3y814KrMiWoO3KxZaCZQfKUM1qrJ
3rF/75uM1cb3OiZgJIKH6mv1OxXzft391Glb7Ao0g1/t8r+/jlPgQU9J5uHh8iAiB7rfGuBYIBRN
4u3Vt2J+XHX+Uf0KusZwGehQUDXYRvFLPZROGhZmxtyr5XZu209ZiZt6SPU7QfVYLE/qN9Q1iepP
8vjvi1L5yeqC48o5qafiKR7kSIYozXPWGevTqYdz5QA/8NEizooW5SVYjvhcU71kO1dU17LF84Ah
lq98F02AxRZHx95iqoct1EYMbROOJpOO2Eq/oMHfLe6qTJJyu2hufUhiXeO4n2/rAL/usy+O27s2
sVxLp8EoobzHGc52eqkfBybmpjQZB2ckKvVg0bpgKUKNJms+mg7QEb7qoDtOE9NsbJTSvcijjSud
5ui0ULKb7NrEP4m0lhw25jPdwmc5TiUDd+9ppUHYDQt1LB85JAHL1FDEbu52RTg0yr8OScFc0ch3
4oSQLzHL5GTF4rUakQ0sPmwd7CkaahzghuLcVeOz+q8MGnNXK5qYooJ1kIZM1PH7cW94HRMsDhFM
wzFBjcZqn3q/YIGTruTM3/qoJcvRAaLWU5DvhYoNTZC5s1rvzVqyH5bw/K3btHhHKaowJ0T9MTv9
ax5TDy0OILtrMm2yZs4Me6SN00/eJJzTrA6sNlMeAg2gMSkN7F2xfl/hbhQ1/GaVeqEWtmV5xcCW
WZWawADYFdvWZh6T4neh2ekxaKtkC8bK8gYUnsv51g9YI2dF9RBjO7hx1chM72FQdCL/ZbcpocYx
3aMpuX7xp/IrhrVW8QP+xE7Xeiomhvsn2RpHvWSAZKZ6vtWjXdPX30RtCHxq8yyMVDiwZe8Xg0FL
7w/V1h70V6RbTMnM4iOqBpVKKCDxMqSo4giPXIteZx1OUjsfhQd2IBKAbhNe36aPrMMS9UxiC45h
jAbQXs0Hy63E3iR4T68L+1S3+qUNACNmSeKgVMNMx6yuK4RfnMqKy1yZVxVUsY1eS/h/4z6dULro
EVi2ocbQ0oD3VlSvcUSRui503yOYZBDurjUCZ4cd+bAv6WRmb0wPomPoJ8q6o8Ji7jyoJV9rJJ0s
0sn2TnN1Z8c6zRqf6jD6mAJRN2q+fxTOLB8glIeMVZwn3TsHlfa+RNOv1F+MXRpk+/WpG0LuN26u
pbvJFERM2rE4ES8G/0tpx21IJJNVPf6mFVR9pQePkZsVmpuigwnxkC2pDLsYlX/KupC6+14gC93W
EuB0KJz9GFC3LOlTVCG9T2f+0sucLZ6E3IlDcrcUM0OyR2fIBSYNvTxMhoPAuaEUQM2J9DREEdHZ
ss0ihL9dDHy26TcnqnyCl4JXFyXFXhikcsrpFxVnhTXIjFuHqC493lBIPr/rBsOJRBZX+kBnO08L
cZtS3Kyk+sW8O9nAvAl2iV2fh6i5DV1yNdzsyy8egoDSqClaG8EFqLO6F6KBta2V0xtcl2Fbu+wB
Bv4L5kgTYej9NSCnNAYnnBLYWyUOzhiWwbJYx6lqoLiypMqK66HIw7M//XCl9WBQ73sFFJFeUh71
GdVgx1ICtkmCREdBTGlku5JR10ihV6TnwYfCz7hoHRq0BXM5yo+PXDHyEfwxQeJful3dnMV5KWEQ
MuxhcMMNTBL9Yz9Y705GAye0g87IMR+r6+g2O46DvZ65zHzkkO8jj4lANRBjXO3z6DbpAwAulPll
gRcnLKoy9SSSSbSIjG9FXX10hfOaJ/CAFMuLo4PqkWHZ0gvQIW7gUlkeF35BJqH+R83PVmLOMrIP
86QXx4I3AVb8EM8Rc1p6NDtB2UwElUODuc7spxj8zRr9S5PlH6ZR3qyatSCC5IcmiRbtGGqbQ+bt
C+lxP09YJAx66EQc+P0SkHXY04Hq07ckJs5UwUDOCJMnTZx2g0qOamjK78YCRiR4he1UT/QkVr7N
EhLO3BhiJY4KvyGIWQxVUfTFQGRajDiDCtwP3VYe5VCQB9UUwbXU/H3tmFc7H19QM6ZAhywQd6RZ
J7BI+Q4Iyoiy3VVN1e38ynqtu6A5M2QL0wozKteA6VFlTnHCE+7JqojrdM1f9dB96ljC7ayFGkCQ
bZGOfASBTX8Rb/Eh+DtmhL9/TiKzhVQHbR5OD2GJObJcTCN5I9WYaWjpHmwCs5G9HkuGc23cvWOi
fciwvtu2HjNtr/8ijOb+lzwlu5+i/tLkMz7lwh4uOdqw3TryK1L3YTENEr1Y5p1ieuIXRxCqAW5S
jxBquhbSSCw+1MSO5BYYOAxvdvOcfqmhoOvX750pX3MjAKyh3xhnVi9AMJK92n1m3byIVtvoGtKW
dXYGi39TV8H3Vi7f5cQGVGXMPpsgYRM26hjdR/b/eDisoov/ZgUbOJ1BrcZ4B975f4qeWpMbDQ5s
j8wADsU8rENRJr++nxFRL5zXBXLoseyAEW0tAjQLtit3IRt4k4TG1F3Ro/SejW/iYFdcpSZlNVRt
ddMUk9GLKYuiwDut/3KiSS334oP3pDknsYvheO8+zBYdjl6fs2KgfxsZRwZqgNcMzZkG9GWJed/+
N53c+Sed/O/Ltjxcz71/xCRB46rKOmv6I23asWDjmBbjIfAgj2oczWTEPOT1VzVPfoiVkrNpfIMo
UkNxLqqMG4JODlYA5UoF/25WNJ8EJsCOydIXRcjPplMF2BJ8+s0I4cTfDw7v3nqKArBtSSm6jAXH
mpmUr2MbcSNAQY609EuVTYlap9gdgPtbfB5/ufaK4CAEUFDUzDeqrB+yZcdWO1zpEpICtfLk6016
zJNL/adJl6dWw5j5f79p1n/rZxSHnBdqWq6Pl+E/8pyQ1OTeqFndUUstCHB1dF+YUeLoxl6mZrlT
+9qbKhFTsX5WegRTl1NlA8epo4WG5epVATmXjvY2Cu0xbsz9So5ZsAvdLAubh+fOFW1cccn7jnfO
ZQklevIMTPrjL5vNtt5GkznuQoukyA2xTI9L3j4jYeJQTU4qNjEBlFZ34P9++d4/14yFI4iNCsOH
yfgPb4B4aHIzSIlh0vXO3KdFqEV+vPUSjolSi5lvkVSzkul1ExPYzk8vK0lPs/go01KRwBWbPJqj
Jwdzd6vxdmx+x8VlqyvHU1dDsVwLhqkh9gKmQaUOldguP2afd0Zg9yeKkickWKmEA8H+o2HqIZkR
Bctf6pCTJVDmaCuKWseqQHY76VVoy3yYVNkEw6OYjp6O7H+ZVx5SJu3m7HT1yfUxdECcT4Od4Abr
pPapUkQsPyY/1CgYA1nAR+R55Yeghf2Zf+gR3KN4fsuhJixeh/27Ol0ZV9UU5ASvr4WymQUhPG4A
MPvUwMQK//cnQlDBf4uqcO+0TEQrxFYh58UQ5j83MAflXV3MhMxkFc6QI8XqofcJxDRRkpVCPrqL
i5Ep+T+haIaz6zZm2I7JF2dyjfv6xuzjt1ktvlrxrIgpuyAPe8B6zcXjjz/SUvGtJcQzEMyv/m5K
nXGyMQTsxibbaYb5U5fLby+NP+Ce7WWX3s2g+PJzNo5SewX44EBtTWYosMry1tW3XeU9ZPbwsZTE
Cs9NxOfh/mgUjxO/rXRHfGC6S+ZiV3raW9QneLTUg3wKvGnXL/1Fa3p9n48mJpDCuQhDOhcHumue
o6trGZMkPPR1LKdzFIwt3xHGKZJmmJbNUwdWd8RVNafw6rBjqDodNjnc2bCWwI2FXu7Y2hBvVB+K
g+81LmAnG55ihq10NquHge5Yv9WO3xbUSKpIc9viqwhIsfHZmxybKnBlUq0/NynkrFZ71sf4S5QF
+Uro3szu91pQxmV9czUmmK0Y8JFRd4YibrWec1+i9qr64rhOv3tZewqq6I2d8kO1pnTRJGUrbCgp
+u8ycL5Heh3mDqnI7RghHQnaAzDktVmouAKNGmGpRmX/8EMRg6j4tzZy5D0cxi97nJ6bsryYeuLS
JMKhTy2q8IWgZBG/x21xXJmqffKziodPzVSPldBDoBj1BJIIpywxx7K13ZizUpaEiZ0+VDstpxNN
G3FtXe+eazB4FatLVZxd0ZmKDFJsIZVf/SI5+bGDFPYvv21QfYcYuen0cqCPbJtjCofUB0TwEqAO
RaCzE8ZOOQ5dtuByza7Ebb824d7b9X0w4PM33bj1VStMJbvrIEbuu8F6xr70e6R2IW/hyfW+eU8b
8/t6gydtnYSOIJE6G2EA1DECmMa81Rmuk+jTDOYqiq7toI9tv/mxvDmWxmZD37NxiI9y6Ml9DVtH
7MZongPaIjz0X6ameqnT6jYr3QQBR5ue9jjoOPz1qMBFwY7uGuB5GBkEilvkC61td68BnIwGUMBC
eW8o+mOl8Yd4ZCWpvA7xT5B+TVuXbZJcDKPl9GBmVFj+pXZh+Ge9lV5a3mR7qSFJCPFdlsuu8RGy
5ZLBNZPxtyGvjMsAPQ2Tkq2UeXrLTHkilUceKzMA6PEwGpILQSMI0oAs8BGrxMh5ogfOwV6Sm0Nv
edJytwjrSGcA6MurnJdPJ5/N1xy/Xqy3rrhm3+sFEUvvvflYjjGDKXWEASBOKXxPnQD4Fh8h4C0B
INun9l4knbmVpjXu6NBJiEFYMQzFwe3JgZ7wsg+rYFIoaU+najO46xWxB5KmOHqds1uJQT2ynhk/
DD4JMnGS6Ayr7GzldbPPNXFeltQN20m3UA0vDyao+SEZNYgsQpzKfjbPS7A8JMLOd0hgbtpg1Dxc
vZBQQ/aqvegQur7Xc0N+ptPEe+l0X5PJdx0NjKHC6fIMJc06e173r68YGxrY0J81U39eDHxwoa8d
a90yw8S17m5QLeegf5e4z4IvQUUhAdchI1J92TMMGvr0UCX5BF+x0S4m/rVQHqZjEy3aJfUy79wu
X+s/OvWd9SsUdQxBWxuarZjxhfctBwKg/7BAXj/athdcomHJDr6wvqVNkF+neMLbZynDwCgdRlOz
fsHs8WGg/zlWcnmMPS87FllhoBwZoJsXDbEYGoEZ1Zji3FE5ziUZzRskOuewXuV6FZaHg4awuq8q
gsMSVaKF/JAyUvFnYxvRhm4raTm4bo8HM56Tk1sUzHeanKiwLNg6KU+nVwQR6zomdgXAucHwcGep
HOAOhuDFL9+bAXqd6cSn3GvdS62KkMhAJexPaKkRmz3bcd8fpeMfPANIJafuZNAyvaMD3y/pHE6m
+duSWb7LBrO92E3fXqbE+NVATt+XKms4qSfyg/0y3uOTu8un0Th5tmCYA0p4kaZNeGnM2JC9+DWK
/fc8HUkPj3ToLBGio9Ld4gmBDt7KLnJ+dvr5UXTcLklg3EzivEmvXOAPal12nF5jsRhnPz0vXMCw
xAJgCC8SSE7joTOKczzM/UEvXbrkplm6s6N5HUiGtRkXhijbbDZuAobTGYJ9dsqqCO4xygUwQiPv
z7SFOSKTs89OzcGTeeH6GDFUXlzdrGlretjmFWnymMIQxxsMCJRmLMU3iGFcZ5xXBnDeoUSpqh5m
lia2bYdQ3/KS4yrhqvoeBDgfv2KM1hWv7rruWkJpM6BX/y4S980ul7e1usBysQqZkx2kyTgv7rvv
JK7me59xH0zu4sPHcCRfpj7UlZ7BwQUcWgn219FupUYX05QeEgRVs4MRVpt/znF8WenZwizcrUch
zbiOzCUT0Zp0tUf4Ufv1KlfCtIKIlqi8TUkIqfFsJMajYZPnzlBluwwB46/uvtZJ7czxIePykGTQ
rYooaLca/seK7Iynbbd1xPKsjs+VQ474BVZ/y97Pq8BFM3shbgzKbZd/SEUN1qGdU6a396UpPxQf
VrHPXQsGOsImRolT2CEJSBFBRhXRzwo1l/EccupTSrs8Ui2h5uAX0EVUlz0iRCtnDlc325z4nwxc
cTMMPE8P9TlvIJ1pQ0NrxXdWkcwS1/rmY+X2jwmdu5fusb+Hp57LgzHI+9Kn40mUONKlVvLQFrLa
691+1WytBGGc4sptq9OLjvDsd16Dsgwi5ZdF/vUG8Rx6Mov+tpkWH8uA8mz0KF+zSmlQA/M4ac1j
qwf32FmYVZo3ulu0Ia68OzB3yyL9WpqCe5UR1KDdc2Xl7roFUNb8gXFLs+n1ZmfOza3x7KOYXYQm
znFtoD3FNh467wm2xJMsO2s/drC4eq89FSuapvSAgXYimeqmK0eHMp6RRJBrP1TnLqjDpbBeCwVo
1kpdo2XgMTq2oTIZKFqsq2PCm6LTHzuUL/w/lWCVsyciXP6mbaY3Ofn0oGjmdLYiK2cggyQjjv6M
CTaJ64pYEgsskjJyk5n1I0W03KxgyxTRn3hj8c3D/wUj5O9I004x8xV0xbkM9UyiJOKiu1M5QFex
J6onEVMX4RkaWsOyINEtPzpN23eF9m19gtiJIPSwP1hi6jeZ092VaMdmf2C3bb6p2nPFDyJ8jPrG
iUNVn3dN+5ozukYkQ+1bAtpkGW19olXXtNVIxZDeSzFbj43WP6QeLOiohenckXBBLDekWuW/gD/7
JtBrhDMZ/sguzk9cmj44d+ngqRZP33QstHemxw3SSz4evBNNeAj8ogH6TIgkcV4KdW2lEoGVlfqE
3D/+GFS70U2Da6+kqKmSIuHhwaXZzOnWFlHjIQIvefDH+LcWP1RozkGr33Qr+qq1hfRI+JOEqDXh
5FXU5HK5ScG1RrhKMz3y+q09Vk+EQITsPkhdpmKXavGnIXgPVZXKgU32hfexyObjWM3BD70svwwT
sYC6b3sjeXbxlRj7+k8e5SdDASAlyC+6Xv2Uz+3vEeTUUtc4Uf/W3oArRbD0XGIAc0jQfZRLFZ2X
tj6VlgldDC9mGo2j1Lh1gsh2Qk3DcWq0EDcOjX1wEti61pR9rYgIrqxhTKT51gMIDG2G7uu3yYHd
RKPx6uf+T38KHsGgdqpeSsZhp49+pLhWvANKOlTFH4KYud0yYJHaLZdcqd//7mUxH7Ssso+AoD/S
+/5gcNiARtcoqQeBZz5W5pOxnxM6eUjibIcdugky0SZLUlRbh7oaaHCU5q7DQ2Q7Nt5eiVZUP65a
EmemvaYm40nyZNvAn5krAg5XfX1m/cQ/CMGgUnis/VGdcGrHSY14pi9wlAzuq3BqVWAYalE1s/Ym
SGsWyKlXAG7FrU1VNXvEBRe9RH2DoQK80hjJL4VfqfhUthT51uJGzQEij8NkILMngnEdAKz6HKIU
WQiwvwxvhEqrug4Cz7dph/viqXUd6l4q+9Egb8iH0xE8Dkt/KCsTRzO4J6e0MyBjuT5TnLQ4p3Mi
OFreBtvlw3AumR2fDNt0tlbn4UWMn92WvBsNka72OC7uS1+LaIt5FjOefgT1tn7NapfN6UFl30Yb
rYV4Tr+GnsytuYnE0Z72dQKlVU9db2dbodnzKa6KWD2dOYlEsENOOxWYbBmCRr+UdHvrJdgZO66M
mh92oqNP5+bWJvupmwSnKztSVtIsNjaqfQ+AVu8oDnJp75povhmzAQED1QUWt6QK1rq3IYKJ+6k1
zqtAVMZH2xlojfoQqacmntYB59rkmiO6Pcu7EnzCnB30vS2rH1av7eNqeewkN+qquo085pVOMw17
63MIpnugdVPY2wjU0knYp0zHhpHErwoZxL4vvWtNbAwDNYD8etaJ4cMDpkrAHnQTpW90XG065kGb
H0z7HXNtfVvKEWGJQnyc2Ebz1/niCjZ99gK0B3gufbWz/KpyDf6nh38zPgTborhlKSwholNAD7ht
Vs3yqjxJlubEjnYP7ObHOnKbZ846v59/LIFxzfSFMPEl20CFBxgLcsVSEGETZD9WxRtKUc7VZPj0
ouVpgrctK+/eN9M7FpVYxLl3GY0PbeUcfNW/DkAVsMbQbClfB+IRq12pVF5q3Ow2iGW5+LWf1HT8
GqQWZ5ukyoF80grCebNBcRD8Pfmyur11xDRCI033So253l25Ne/tprv4woS6lL/ZMS+lyppTMMCh
i/pNocq7pmd7Xm+5Uk1k1qGGGhQN4ycekRUIuN4cMIEsbHr3nsVlZbfU0X+LgftS05L96LJzBiVu
Bwo59j24rjpmsuuR7Ofxp5aRr6icCv6OpI1WbqBEuUoTNSzaNdIcZYXKrqw+Q6gWzOozQOeWYX5b
t6fBYzbReXcGTZwsqkaqdHamwUcuB//6NE1lhscWlnu69me0x+99JInLZF7Z5DFpu8fU5faoATDW
1aC1ab1b74sVQ9AYsDDy4QHBJ/E+9F5UzQxpMw/XycU6wOqdn2Sjva5aogBp80aD1OgsGQZxfjwD
JC7vyaRBaYiSvaAeBnvkWvGJQghfOFtGjTx8DgTVFDha6EmEeoD7AyARGwMFZ0zLNVYLsh7onVUt
PVj4KdCDnrRW3AJsXmEdiqtRsPl21ExprMF4gO1NITQdLXXi+VA+kXIXN1WPWbgQl1jXKL0g3hAK
+1KVlkHpub7LWWJ/k9Sd/gTgs0q8jDdvcTOuUmcu2WmcYjku6rS+0XCZ7fhLzfrSBH7K0jzWY3ZY
H8tRU92lZpKatc2dxv9LaEiicfM6+3zy21VYrJzm1K4PbIcNVHpYMaAJ1smKN0+xAeGUmYSausA/
c7c61R4T3HqfoT1sZL/s1QgTqhkzL5+PpWxvyJu/dzS3SxO8IX1gcAGWAaPefMiL5Pt6DzWGIffe
1CJY8apdXM07v0dhojxqlCTOnXBjLPz4tgppfSXAV2peT/tdAFKgYgoOaEsoM9Sd6Y/FB8CRvtAH
rzvFwEDbmKddTqE0ZaZ6M97XEcdSYkpQu69z8jb8cTCX3kw2Z0/kPaLL+RC01JsA6AJ/BsZLovgi
Z+8jLeUtDWbklrGxzr+x4W8suMerfpIQe8DdmpOz7MR1VmYCpZeLfT0dbPQAlU3foBbrnFLb9wqd
UmULM7I0xCRuv6oKVT2XKisEq0T+qhSIK23Escp9YWdAxg1DbehTqDW1o0WksIsqaCfSCNg4Y9Wq
G4uxz9kh+hebtxrixyz3NmJnWdvYglZfK2EAij0zU9GH0or78KNtNQNGeXlLl4ECJXY/0MLgfl1+
sNN914N5r9qZVGlr7a68JR7VsRp+q10vq4cdbH9BcxRbGzkVvxUGKQdqyFXBzfnxHuOlg5MD69rP
kQbraH1UnV4D/Q7oRJfIOUmXmLf1JSQj5pGBIIKpIorWIfZB4bRCrc3Jj+6rr0WOzJozEvZvHx8r
PAHyWh+2uWN+4P7KUJz7Kq3A032MyieNwVmDexE/x6+BNqQ20avGneZCBkbTYqM2p4VoNrHRvMyF
29Dx0vwNfCxBjT52cDajhpCYZbEWKyihbkKQSeUnX+odVc+WWC0dmVJ0dKb+F5MubTNkelZvHCe/
ChDkxRHFfoX5dRpTIxRt+Xso0gdVOS05JRq17b7IUlTFgrXDWOVdN4BhcFuHV4Llq7l8awYEuB5A
h6sKCce0Dfw7lsu6Z3RKl55lEJpy9JMbdCyXqJ32wOI7LpdGj2H6X1k8lc00eLTOPliugcNS6wKT
VtMyb6k2ciQVdLtxGSrnC2AixjtK4VC2/R+dgYeGjcnWHNlIyi+oo4C7kXcajAA8hQ7MVoJbpx9D
uGQ47GHtBRtj/OVm2UEt93VPzLOUpxuy/ToPcXVU/4XHSIkSbC0z9cSHyu/88iskEEN5zWy8ln1f
RGdmmlvZaG6oMPDVssBPnT191ONqVfB/5J3ZctvI1qWfCCeABJAAbjmLoiiJsijZNwjaljDPM56+
v0RV9+9yVdSJ7tu+KIaHskgCicy9116DoUTx4QTKW9iIpTJqyOX5CU0HAQcw7ypLyamq5+Ckai/L
YR5aBvN5HBJ/3UQ1LD7ndaqaEhr36wImLDiG1kyYrPfiZTHHqNMJtm3SwPZED9QnbKOuF9JDm84x
xDfaDFk5REnsMfkNds2X2eLoJqoTnInYu678nCwMkIgRHteVbb+ETMBXuTYfxpY1kOcc7LrXG7si
OXTK5iVzigets/AgkdPNHT4WlbpfJdBLPK55B1bj0qTaZUT6dMNu3nMUzOi6vEFUa0UMaOmIgOHL
NfGgNCM+MGTIPmT6Fcd1hCFqdgyNjjlavlHTd90BfezVUTeU15YtWSErWQEeY5SHis7I8SD9QR7+
XBrodm5eTLO79sNorQX3J8Ggf794LPmMSzSmtkNnbsZhDGnPId8ONBjkd3wkZXE3pToloCRZ0lFU
XwXUwy77OkXZTYRsEUzn+vUw6+x1ULaEAzlDQ6QTVVurhMg1pPI+8vUJSp31nCnGRzr056oWM/Oa
6Gy5cLDqGR5cpshTZUDxbvNUAs5ue46WYJLWCn/jaFWBkm50jGwXykWL0exK2sFJUqSsK4/92J8/
HApbuDmoXnKHBOA/pq5z9p5VqDHsGheg2uHnjRhq8oRC7ErkdiEPhRIu3RTQnjZYk2Lxmb6Ptrmw
GBqjv8UthsgRH9mpv5mCgawNJXetTnI1E1ucdyLJAKSy+aEahqmapW8XAIVbXVGVvC3mKlFSPZBc
+aLOzQoOOsB9d49DFTJy1cLHTIccg8e8CdIfRfe2bKHLfpbH3yJJU2CWcCmtt9SL9n4EPiD7kSiD
un5wmL3uaPO/aURUGln5HFYfvdvdyoq5uhtzz1JByRbBqluPDgJMMzk12EEuY7zFKoRivCQ/fQ3+
+k11d3ngHdxoWPUQdcxcAvIE+2o+iT5U9gANeA385Z1Vevea5u8zI/m+mHJkGjtcpqBpNASrWpE+
At/94rVUYL5JBeaynSv0y8EUYOF0DHN4HNzoHcYh4N64WmDOklHPGj3h3uud6LAYQy1Mr6FamQHn
wEIcUMO/REKidYPkA8oTlZHf+SurSj4WYyHMbhkvFSb5sOZbF1sfcZO+KgMjdWzqRYxIo6h/ukXz
AIny5zKug+23n5rybSathW63LfF2Ub4NoJyKM9S3sC0bJruhevjqtviCRPNuGQAbDhM7AJqV5XlP
eAE++tD9togy2GoDOO+t/6Lap3GkvMfGEX6qkpv1jnKwojrMFMWvs7IHmXhiPefaxwIOC6nkxCOp
G1i9MCGByGpz340GJnxekzZCcwCDiHBWnfkcoqJu10N+Wy+LlMFov7Z7uc6w9laDeHI8YM+qq8/i
htfDADJryxMw4UlxlVAvHJbab+ndCu0cZf52dplppjLCjh+yfVIQnNdAzDYxaIKiG+1HK9m3sXwz
BFsybNPvoaLUhka99RrBiJQ6xKzdC9E8wTHqy7fWcKsN4521J9szXDOI8MpKTHVpo7JEQu9nkdzx
VWG+ZEtgHaABfip4nWAlMn2zP4isrXIaW8aoXSd+2laebzr7Z2qPKAqVnYTqbBQ6GnEC5g1+DObo
IEukZUv5a0fJZxUVxIIaEvfu49TpD2ExQxUw6c8suzri1sk2mjs39UDEGdQ0ga5GVdELAY78TTU3
jb5Wj3FNQ5GpLxqqCqDtHrWDrLN8648uLiFG87z4dyUzx3Xk7uDNu3SAAu8+xq1bCTUco/GQZ9nX
dvmEcFowslqX2GAbQn5R6DgRmD9zrb4pRyvVMzL4eEXTcqjS6kl5ihSRfZoBPQCRqRlHi+mp94Jt
6TsqQnSY7ORsd+wrT9msf1m8D1P18T3tNOqavq0SNMSNcqPDSSTb+yY03eYeEPO2oCzGyM4RNjON
aP1agPMjPI2gAUbmRl3CaU5KPnJ/cRWZpyD2jwEKJBhaLTPNr6m+TNUXCqVqPJcnd1bueqoHW7An
MIqjSfWSWtkPU+Gn6iq75fyQle7RKRnXzfJHNlTIZKDo6tnnpNziHOuniMZndXvIjkx2IeNN2mKG
AZJ1yN0g/yBnZlM51IfcU6u6IOHjQGeMp/4af2gOArIYKlVZqcu8VMQKTl/66xF3eIbITD3U/z3h
DgdbnJJ56QBb7BVQHif3k9oo1AmO5igh7m1FTiMkiZLk2klTuk2QbVPb2hn9MF3DN3TJX+2GjVer
JQU3PjVciVmV2q6C7/G6fJTEaS0sz7mDcV1X7mU5SXpYPtgd6ZTyzPfjkkqEJfpVYliYzdnR8gM8
29iiuock776qvWY5+8mDP5sQj7bwRK1pp6zYOpVLJoLo08cHA4/2iAgTvA2jvHxvi5fJtL8sDlKq
6JXm/C3NvXsUeMp+0CTzKgje2rPehF9LzfxZPlu7xCrsTV1yQ1VVsRw2mosadJp2UCJdX5WqaqAg
zg1mCSur7+/ifLhDJvUIRf/aDFjAo67/kg+XMGOSjCTiSyWEySAxZutKvi31LTF6Grliq6ixCbys
hj/QOMMADLBtlI0iMP9gQf7pGfynuexvFsa//fb/U0dj2zJ/YVxt/u5o3DS3H2HXfDDH/Kut8fIv
/7Q1lt5/sAt2wdgsnIil8i7+367G5n9s9k9Ilo6p8i6Vqf6ftsaW+A9u4HTU0pWk/Fgmf/WnrbFl
/EeYKn4HSqoyPMYm+f/C1vh3V2MXhozuQUI0bFxF/2Z865kTVh2lVh70ejgXFg7sWMs6YUlYnFuw
zFxk5L9cpH/wKv6ndxREpZrQ1UyoD7+RatPcIupmpEAftg1+BavZLV+FRNNBNzD4YfdfaJm/U+DU
F+SNyM4l19OyXOX8+0twQYChKtOUpDwY6Q6LQoj0znQt5+Qmq/n679/sH94KlrAgQJw31Hm3v74V
lsEGldRcHhTakKTJp+KsRuZW4ZX//k6/2xXzpXgn27VU/Jr3t7vWSmTPoc3RR8CXt/VctosmBIdL
xui/XT+DNf8Xa2T1XtLAkN3xbLy3l2SIXy9giY1LEfKtzKRGjmfqV7ci5dKV9wgDoEVWOikk7p1R
t4h4p2rHXORsBjjFi/8Wgvo7wXb5JELgEe+ZhrTc366vAzlMa72hROOn7XRy/2SnpNLj1dCmK6T9
S2M5Hz7mIv9+sZdv+CsNfHlfU0ogZwGv11b3/ZcroBl2YTpGwRLSEmYL7Z1wepjOw6VqxwvTaSgR
wSnO5yvRSbSbWnSrrZpJAzZ8kVWDQrrySyyTL/8vH8sycUVfYka83x4kWRedSNEUH1qrARJK7QN+
/SqXfmAI5LY/qeUQ3PEHMU2VgsDbIn2ekoys6q5/cW2Mo6mTBxnc/v2D/eNtggrM9kRtwPby18s1
dzHebfDHD7ANaqysBSrUrt9ME2XhYPFEMGR1RPuVrOH/Fk5u/E5CXm7VL++t/v6XW+WSstFrsO8P
VPaPmPFQf4CRr4IRJVE9Xked81uPx8Mg5fcoes1r/78Fw/7TJoDh/P/59r/dlSHJQlSAfII5pGNA
83yVY3xbDLRjtoR/v9RCX0Ls/ro4iYN3XdYljkFCLBTgX74xYSW2myGePxR6uYOCcS+Z5gy6mnTr
YDMWJjpIX/uUKSNepaspxAs8dYeLXZuH1iMnnTTCe5d/M6XTveezdkzNO46Dtysb/VoGEWqj/owP
+cUyu0sRYwtdvKmyyovimzRg8Db9eJ3TnYf+swz2ncwyHD74Oer/76RycaQUHop9MZkv04SWtgBB
aNwT5Kb7SrJAE2zNVjaKnZXZnfO5rlbgpawVGwSohz/HAzX2w8Wy5F0vmJQa4QE/hgx2HkCr7uUP
C/qvWcyVquk2NONTVOEnFJhHvxjvCmzjUcxA/0zyp9Yh00XHJWmdZZ2pQL+7rAoOk2/umni+tpV+
sJqfSRffUke/T0z8pXtvR/sOG3Hot8KLP1WLqLpntZ6ExxLGSMekanw27eaHq7ZidWX0BI15KJpd
OYAhjeKH5uBZpytydRgplekDdkT+auB7GaM8wEn5krYdvEtkZVzPZfNo5XiPyw5tfl1q63HKbgbv
adVcIMGON3iMfIdpuhgRtbfe3QaNL+fOHVytFhCwDZkRsA6G1iPnzWA0nDnclmLEdTcr4ImxganL
79vU/EmyFYX2xcaMHG539ok7JBHOMBqc4EHA6IIil2FjGer3fl/+IG1gZY18VW1g68GX6tpH/Tn2
Pka3RAniDlcyV66umDEZ8NgXS+9YhcYjFIBh5RMeioXt/DyaqJA4hD23v3gIibMMymDS8++9xts+
J8r9FLPnm2dzCXK/Ygz+s+rHe0tPb+ot8plKGY4qbXK3U+8XTdW3BhqHp6U3JGX3trpSFD/nscSC
J9GveDpuFCyVFPjnxNmtd2CHmOO1qiCXAY25RfBsFgJn29q4xDjEQqFgTQV2yyC1e06ygh9uNvBx
MP1hwOBntIinPsfyjESwe0umpIdSXsx8onUetruqjLR1U8VKaAwzcqoeZdB/uCo8S5jcrFp6075K
zsVHZmyNJ9vBGqnN5ZHn6rR8egdm7mo0+os6d+OqQWVwU2IprBZuAyTSYbJOXgsQOzLGw6vZXCGh
vKqlTBgkj7Iuz5BViSz0s0NscG8iTvs91qdYh/VXs47LXVMXzV0ST69GlNcniJ5YPKRhxwvqQwbD
fl3uKt0fWR+mgN8VPy7LEbLQZ6we3Fk1K+hp3k0RPDttTvqAo5KI1FaizDAHCbcy5VkpDmy3TDOG
6xIihE0h8h0fy1kNvUVQ+GDwXnhre+oIKyl4OMlknqaXZqYmXLatXh31oZpmjiyhMrDW45hKuFPT
FQFmsYG9ov9gstHjgqLPdLNMeS/rLsF0vigrOMpsfW0dYPmRvDp1ctMq61BF7Tcb0tLEM9CzXIwA
dosG+ViHAiw7jixvoAQeXUSDwPnmfvkfvG6PTTMPmdNf6ewS6D18LIzIuOSkICNqCBAsdemm1swz
Dt/a2p1wJQEwgq7nzJjaWwiX6/FeryNtg6z/QUeYRzKh1u0H/WB7/XasHfBfolZ3A5ki5BcE0c6u
R9QXXbGZRnGFDMfTJYuSH1StZNtNwLE86X+w8gxseMrW8LYgbpui8tON/zDbgX2Cs8A8C+x9C/jm
FtZwxMYcrkg4HE2zunNadtGmVMdkgeBOg9G1k7r2hWcLhY5UbnB0taJtHmDYYBwa5tk6KK0XkEAo
r2PpbdMyfsWKCo1lbmVbL+XCpYa+jTWeqxQTdUT403Uh3i0LcileZBd/quNAz9JP1CUHTefSsMW1
LeaFU6v/rHz9JQ5zpAHG8+B79xMjGQD0AhN+l2yL5RZNLX4l2X7MsLJTi5+AaxyBj6bCwLSIBZXH
+c0gQg6rPkCeBtx2IpFqbbOsw7EvthiqfHRgPyR4SsQp3nQ3wJs1PDPfRUBGqxTDaEAUn3lKUL9W
HVckaKKdC6ui9TRiiCvju+wae+PPCfwnL2nBCJlsyBhdDTRPkl8CbY9VJlOXkfGlLTSYDYhKo3LG
mWOUIYL24OgMfHiY4+wwfrvpIfDj2j4Xm7IoN2KakSdh3oDIatpUhtvCFvbuojwnlQtOCAP6cM2D
LBiUFQ95KZlG9ZTt7vRRuS3WyOxbE2cmENeH1AHnsoqL1CeYfqRmuO7csdyZNm/Ws5lXsQlwF/Vb
FEsMttW9K1KeoX5GIWpd0Xc+jiPLpc1qbN08ccOzGXK+HmkQkCtY/UzcwpTb7jjGjX94Fhaj+hzz
JcsCyFxqIuzlf3ixTZPkoYaaNJxmE8htZQofprDDgLEq/UU4mJAAsSfsVC3rd2G87j5GHYUJKRoF
Qh8S8opL3sprPvIIhH73MucQNtRebsvzrNvR2saAdR0M5ruTY6exbEF2h04/NrJtWEJ6cATDpPJH
2dhX0OmPdOSxNV39lYAyfTPnMQEKM5aRxHmC0RHhwYeZ0w3OQqeK9oAZAHGUJffctALsZQC7267D
VVXYmzbIseMqIxzsiTmVMepfi3NxM0+yOKgJnyMMnnAKg45nGaHVaJ+6PApX+Yto3f4lr5jFCAB6
Mbs/pmx4Nhx3+B4H7jpM5DFgOPSNvAjd2TWtNhAfaZ363iwPNN/RJh6id7fp9fvMi4eT5hI5G6X+
3izie1H1+wobhYegGjH4x3p13YrA2pDsNq2VRB4GATgUkut9TpRbZFw92EIS2HEtxvQ14ijFkQJC
BPSmqao5BPV0r1dztWVBR7j+q3j6zC2g3Wj6RkbVtJnEtCVa464OzQdkgi/5ILH++bb05BbLHvrd
tu0cZXlnkGsx4mlhnnLyxkDZxRPUkHxjFMVjIhFA2Jp7KPG8Z+JL/nEaZttocq9GNBV3GMhtqqSd
10HWPekG8zfbIUdHNME9EYz3ldVVu07CzZDt1G9hMWA/U7U/tUGeSfMm21i0uwg3mf1YZvc2tC0e
iuTi4fpvZ1cX+jf0Bp5PlOJUr3qDoySUDnhUcpv5SFoxPfu0nR/tyPGhd4Oxg+JKpkTxWJsGJldW
vo60moy9eKO71Fv9aL1bGnOzKWAnJ0SFQiugManMlkdf8vxPnnXoswTWaBHuHZM39LBDQmNqK58f
joBedMjPiAdaxw7rctraHmF28+ShcpiiEv5ftwnqRMeCqwAzlIhJcPiyDyFklsGZqlMIXRP7044T
adx1U9PvXa9+ZL6eMPopp03eWhujTZxt40w2dWz/tYl40uZ56PEmqymj3HSTuxEKSAJgHbfUN44T
1gflIaOmbVUzlGQQ4YIxdBj3apgaYZEKaS/0p40sdRQPTLCQj3pbQ/O/M4thOSmejKXeXbbtvrXx
grQlTIYa71avT/fLSZebBU0mqnFMOZGQjIF1R4IyyUngBGxn3t7P84uoLLGfEcdHbmAeOg/GMKfC
HsIFXowifPCg58BeeE39KttNffM9rTR/NwWwaAk9wTyr9VQEEZbjKNJFv8MHlqKojYK9hdDWbeUX
10miHd2b3PlR/yCn5tXDJm09kQ2xIqIbawQs7XRBbTB37sEdAwrEnDLd6Exc1FgEMAEp3g3Rk/zp
Yb6J0YfrGVekdNgATZTpGmWyHanYhTK9qQPzD3QJCURQrJOI+icGEF7xrMMGs94Qe8KghW0kVVGQ
OHPPrF27L7SK811QZ0mdzgzHehyu2ASj0EPIRNmahCap0ZOyy3xLWzQZPt1M3LflroZTNHqSQZyD
/YEx8klNbtCgIR+T43q5JrPpfiny4ok96a1wg/NS6rYxbSZWRuOqIUJJ4DNNrEJ7MXBUEh/txPeG
DXjzyr2qlBEGXfMU0wvBEFzmer+P9DpfRdpXm72DTdBfjbgKbGcTcTD/ERmC43LNdKhm6NlDdsV8
yX/UUgw8vJw/Kge4NFnV7QSlXZ1TaKjUBIMRwwHWvFvXp9DdWjSmuzIiPsZi+N9bHT+f6oKBKNsG
yQ4+ynPfQapHQBBsDm5jrJqtTmEtnboKocuEpIucV7+Jv+M3hM1GrSFdTG7C4voPc0PHSZ+GjV58
rLhjrQoVSelISC7k4hbpk9OPZxTjL5krz1hxfZYqvTRut71bnQtfPWL2fLU5p9dlVEG5LBssCaoX
fH+z7YCBBdns1UGr0nRnuFjkkR5xb/Yw1h0r2wVECG39CL6CBR2f/tIhVAYB2oKGBi6tqamuLK7N
mN0tJVWbP0OyxeqL5gsOFH6ODQlsMweqaktl630TLUbwEfcUas+yQoOuSVa1N9/HWbpxSx/nOdjT
y8fuXNzTCyMgdYZuAYHnQZj6IwYoxYZ8VAiESm8hpPMSpZ7KEIACm/UXM/OGVRYah8AcLuYw3Uc1
xXHncOGp7GnQMNxkEEl4LmKt/pJU1D1ZGhyDrHiQBREINla5iHyuyz3o1BwXM2pSJ9RnUPtqXqje
QvXHeji9WdBWuqwr8A+LoPb5nrFyTBg0S5dspvBeHO2s25RaUgesnnkOyTRgcakPIZpi46nWNpfZ
gyqmuE7wpFWzWsbzfWe/OjH6I62YjrkQJ1nxTDT29Az/+eQ4032atI8CGGIy5iMjO6zhcv4P9aMV
/mEHPU5erxbZBWU3YefOGsnN8MkD0jOFPBSd+61UoXGlMZ4MHKIYd0Y3U7XoQ0BJ5r8t8Nvy4Q11
5pQW61VkABUxhxS2Zp+tzDdDwb/Ukgyc1+vuQJ5Vv4tsuGHBJ5E8+8hpVsaIzM54Ho1IAsGMD2h8
urVmP2o9xGOiqNSG0TFESwlG1NltnBHOe2TWLFIuj1bR6Lhpc6LQoAim1+tcKqvqZUGTq4Cdrra/
aa4EPBO0l4k13atzGfItYS75R93zTKumvi8o2TuDaQWuCScLIkqLse+69fHAqwJ3S4nhbVs6YVaw
om2YEdPpvaHj7aKe2lmhYwwcf2KuZq+XNe+aFXrB5UHbueOREIVvyUgDojZanKei/mdd9ZjqdDt1
V8O5O8jCvo1peIuNH4g3SHmQCTzwnG1Ge5xgjpIRNG3miK+tIIi+4ekJxvFiO1+SLvyBu/Ocg6rU
UgSc6nekzWqozbgmvf88zuO7+ppSU5gym2LZyrPtAmY6eOUvwGXXCLpJrDjz+FXwdFQSoGJAHrfF
izPcLLMBs2Xw67fwY3zfhIJjzNdKQ51appeKpIZ5IFks5PHHZp/mnsx0xMnaeqFLGlDJkAsfYx3Q
q8/fJxnPUILoOxTgYwewqixQDTnwqcNGu2PUszcoEh21tJcXvH8Ap1aRomRVegQRewpJ95bnUY2o
m4oBEwOLrRzGJ0em03YBFsIvqY1NAtF9BH8PLLwgogFvvYwkMxa4AcVTEDGgKoGuMwwqM3D2BNQj
w8lnQTxMDwfUujv3qdj1YCfSVr01q1Jg8AaZcg9niG59gc+IrfDMBM8//2GA5jI17OoeFycWfE2+
4lgP3wEPt1VNCkznw1YwKPwyI3tve+NheR5a0ktqWdPZ47W/hTG9wbf9pz0Ty5NUE++ctLtgJFTR
fSPG+uC2M0t8efzgAZg+dgVLq+3Dg8GO62iAMfYFPds0In7FwMhX7T3nfV8FnzJg47bTedsNtEWw
te7qobukA4Z3pcDIF/B/NRlWgJxkJJBFNZKgsEunFSioLB3ZGfIS0VWbuRtXnY8MXFYLRpppnLoR
oFtu4wFLtxqH7AYyoHrLUfX3JQ7BbcgNsVOWZDULNlKQu4wpehiVB9pTDaXtUIAMhvsKEiL0C/zU
qil6aWSFw9DdYKJ3qZNUwxcX7qhZPIf4l2EBidTab84i5mdXbK99/NoGqLP6hi0mtcnjqHvjvPSe
+SyRlLnhJm24RK2TvdbtdBpiGFGT32nrtM3ImLOdm2NkVAznwLTO1ph9LiiNpvGla5JSqhL3X4md
OF4e+toOOdpQHvxx2FEqkmJYsWxtWmPPxiAsjilPUaQ5IWwDT0FymW+xaGL3w01oeWvoXjhSYkGq
ALGyhNpZm1y7xIOjRajXgO7pqYgzZ6e2ksU9rfSYIYVG/maN8rMbMeF0SYYqQBHQWkJVfsomjpB4
BlGai/dmbh9LjdbbLxKaqNRmQ+V4w2YZLylU/UvPjNk9kLM62xJJGd068qPCKRjGDsWRgqaEzYNJ
0g1qu+IRlGHFsJogzqbb1IG3w3cs5n+BtWR12U25tbjTDnfw7mF5lhtN0KOW8+NSzS1flNJr2pS2
xd5Mkwcym3nqppstP9TS9n0goucApnLjlt89Boz7tHowJv0rsSLgDQwB/AAnjQjVjhmaPpADzkLQ
nNbSoroeqrsiDzCDYNWPyaVKMCXWSBDZsEL2TT59RedGcedE59l7Hhxo7mXot/dmSh/aSkGmxkPD
WcpWWkMIy7NjzFc7WuOd7pY0BfX00zedN42AtR3t+d4OMDmzvKmDRJm9lxWi6RImOz6lir00KUJ0
lkNtqn4Qrih3RIXi0niHhubrHLgOfq30un7bwCYMyrs8cTCblXG/wcAMSXgkHka9714mPXvNkh5+
oU3alqJPat5utscLIVra1gG+W0c6AXEEGcLdKrT6ij3kPNrHwsfup5hNFNRmGuOnZ91jKbfpRtHt
9L4690k6rLS0L3eJwE9JIm6GQ9qpKOK02aUGZUPcjY8NxkQnASM07GEBkxgAqOT7/SGIhy91Z8q7
LEJdRLlNe3SD5kJ+rPtqo++yM1heTal9awtPYaRBfJhLkjpLPXmDZ4doG9LTycBMBdJY/kRAZ2Bg
c65fZNW1u0WDnjWyPSbqBWe6CrYZuhChQjnUi2/w0n3FSsI4shbkny924RzbeKL81z0NoAOtw66f
yue0IgVkeSE0XBI8g5ApCIq7Jij58Wn+iDdZsJ16jbBSlJyhgR9+HYIXS2XqYFRBC0LIbudDMtzI
AlFzk6Y/Gl0Txy7Tv+YlAwXo7cY2w9FkVQxGdlxeosT/6tWTtxVmZR9HN/z1ZfmzGOnzNqyS7xEJ
JVNaTHdcTetIwqZ1XH7122/NsDP3gU0gcIG7jmV141Z6GFtqeawf/+elHIIUQLGMt33lA+FUY9TA
HkLO7hOirPXdAbstTLnDaqiylcMuYEanJDBf0PNhWO51u9Ecx60eRqfFzWJ56ZQlRd2o5wrAf/s/
fxH7vFGagGgYmmkclxfgfvHHrzplpwM7ib9xBoVN6sLiaY2qJ0/TGe6V+qVJDP1SYNuzS3KgwdCX
dyF08VMioldT1tXJanEeHbQoO2ikUh25S5eiDdYZyYMvuqxP/PV4lgYxC2aSxndeisWIG+XRmpxY
jP7z2ny2DU08R6FebmWMKZDnQX1sDbvZWVQESh7hobhHz8WCUr8FaK8QSQbr5XfjYBtbEH6NkAwy
AbqOjxMMU3mZzay84PfsAI2DUyx/RmIt5UcnnyztcSSj7hm1EqAYJDJ4j5ZepI/RZqQ1VH5UYQ+6
P1uJxUGEa0jTaRL4W/3SzsOfxhjAdFQmILnyBFl+1au78Muf6bLZ9YH1jvQ6RFLpd5tBOF81nSyc
0Uuqe5wmgvsM2xNIZMdevSy/GvvwBeBsXjUlJ7jT6OMxkOlnzKB9mzA2PC5/tLzoiffnb8saw0mC
rlNkExnBT8wZBJjk0Q5xIzCek55VLooWYUhqnadnr/V7pk28uNP0g+PIWkln9l/w3CyG+sWGGujX
xXQgL2Ar1FPsqKeznTx9jyrgVGVNwPJDBKDl7Q7EHc2vwZ+IQFD/2/q2Hc9OVyfKDxIb6BprhYit
ZhNWqj6tt1NrYCOmHnH0D3jNtiWpcZGO4VSEXWDcHftEEjZCUEN7TNVGU/jFPko6b29i5mvghOiH
WMMi1dHpKffpKM6hG28ZJYqD3+5KJ3F3cLOxmDRwPJK9hz8GP0rqNrqNzH3s4jbE/9CY19E8Eps6
a9AVZf6jwin4OO2tTucjWHV3JF6zY1/DBIeSkF/qrkWgjRvEW6CIcZ37EULSWbeOy6+WFxKt//xt
ZJdil3kuJ2d3R+wI+ra86o+htHiTIfzzV8uf2cErqQ3zHegx4aD+CDweRjO6YCTIK4G4cAvZ3cLr
ufmG0OTejhyO6Kl/KsPoPQ2rBjJwvQnLejoYQfsqEoc7P67CadIRz5opwMMQnPzIPQr8zdaE3Jan
0rMB6WRwZ9HykNyBarDUv/uutY+d+ybWD2ExfvOq8jrb7VsyUjEaBJwP1KV0viI+ToISPpjMVztG
Mt9FdcxOEj7qORgGxgXgHtY3XdTgBH3zs6Iob+u020McLrefJgbDkYFN2jC49l04Cbk1HGhkaGhc
6ZSbIkHj5znNe2xn3xvpfqcxwZUQeZzdBd/JIL1NVg3tv7nkgc22PtvMQ8ZdoIV36gvoYtiT4uvy
SIwhXsBK5xRPFLdo3CmMBJpbrCYBWdZlH+wiNmRcsdjb8Lw3TOechux2tfwWpebXeuaH1IRduyPH
3NBhaRkCNRp29hYQY8ZMw/0ivOA7Wp/vCATAvZ6jREL/DKjgbJv2e8ZJG7XkaTaPcyUYxgnmvTKr
d/asjCamVpyIgHtnF3pI9BDfJ4PxFHzbvei6J1GViPbHbjrMabvKas3aEpiHsD7igJuRFzCL61f1
Mw6Ww5Zqtj7NEgScUdQn6oHxD5TH0joyLPE75muEqhFI4y+9U+NyykzZGqHJM6/zvVaQbXnI/PrZ
0HtktbRPC6IXe8GngoIw3aGh0kFY3IwocOGT6aCsW+zhWntketq6YpMDQ7Q+DaS5tml0hEbfYsV4
7jVO/YRqaWvK5BZ5+otJsQh2SM9M6tw6IpLV7cEFoORTNUIl6ICF0ii9icrVVger8o7/zrexFMXs
L2wbT6crgNbkMRU0Des3flEzz4HVNcBXypswn+hVSkMPtwZm7CMzEqfMvlPpkYBSpRxnGfiEgpo8
BmodTHcvjPEdo+oGoMDPNlOdwXIpA2BGSyn+hrtApbdS8ihYuDmPsWTKbNNcdj79NiTwoZ8+pcki
6GJqQt05RIUNIxy0p4ilsWuqr7gL3Eby3dbaoKCDdIch+UTJH2+yTjvBjd/++0UxFKHrbxcFDqnh
WLbiP/7OywuwanKBRA51Zlw76ER1QsuqPlJEcqnh3M/DIfBIxh6RRf/7e4t/eG9Dl4I3NSBAETz1
V8JXY/V2BtSfHko18c58+i/eyAivNjCDJuxzIaaLhC0yjcbVdcSdhym76sIYi158j5yaGio4dQQj
5RaPG+9utIB8/v1Tyr+RwvAG1R3bc13dM02Ghn/9lHmNhz3JsCwbl08ZtjSIbtMMK7ZhmkmUNhBc
DGIQJAI7BO83RRmrhuRTkTmiiLuY4SYLI8PdFXTEcA1upurl3BT2p1PkNwSON4ydPlkTO0tQlAVx
iCFgRHH7tFAQA1317QoObCvrXL3HE5bBY0BTuPA0aBNQRRdy46R4Yvc08iJJy33MgRvM4z0u+byZ
GZKG0jOKG+v0YYwtXKKQmmd2fyHA6AMXm8evnkwvqmED57nJerikdaOUGG9CgYyRrO7snPoWy8CZ
0WNtTi/pGB7+/Vob5t/IsVxs2xCoHRzcIf9GWC3HqNBcoA80+gnCJ93awlGl+1V8k1rtZFajWFFZ
eQdG06+wQ0NQgC71bPTWjhjQguMARNl1CJzS0rLBWy0aDk2v7VN1ck8DeM6cpQ5axAD8pPb6i+Uz
AC6N4jQ3Xrbr9fkzm7WezQ0HbVlNuBmoexKCWJhBuM7CW9BoEOEM8GqUOTc1UMwjQLJ4YO8nL4QE
ZVLEzYyqSwCImrE4lA7oGzBDgU5qLTlCt3H7NIQMphJywhBtp+/OTEfMTPuWCawdEEGty4mdp/Yd
/E4cqkL192HKyzJv7bSP/8XeeSzHcW3p+lU6zjx10+x0EX3uAFVZFlUoFEAA4iQDBMH03u58+vtt
SN1HIhVin8GdtSKEoAPKbbPWv36Tp1O9AXPQjB5Bbtm/IfBRU4aiMKkUEMBgpxDr5etgMo4sLH1L
vgIjL8wwy2gk181y1WgkwfGu1D9R6IFXgfgIoLnMbG81QC44DLxq2++vH1h7rVVn4Wb7uNbeK1P5
F2FgtK5C+1djpNwLxcJgJKPB0uGVdVG3ahn3kvk8bbXCJLw5beoN45IUW6Z6X7+aVioPE7SpVZbb
TzZ/yYTgEFXTFzHFZGCUm1AMJ3Jp97UiCRCPxBLwnR2+m58jFYypnmqzj6r4XZvmK+6H4510ckyI
lKXdOMxPVmhD1kBzk019e0AQ9Okny/UvbhQDAyRDRwlg+4T9/vloiAY4JkLrsp2lXrK6DVz+jBrO
/6r1x9JNaVpRe8HISfDLU8M7NTCrFJNOxIB0TZ//hL/7I+PbtzDaMW32EWbGpvndUyJSbXLqxEh2
OYlHdZFeKJ/3CvrOJ/SrrdyHinFWTeOTol6hq34N9ebZ8uyfvDd/cbhbPnxrE4mEgBL5PfV8SAbs
88sq2fUqumge2FVoe1MSE2G29CuY4m8trdq42G9Oy/wlgnLeKXzDUfwx+BSrjrxSHKy8R31IHk0R
ywAkLMRhfP4JE9f/gSbvC50zB4a8bxiW+J6HS4EtGINP8W7O0nCNEw/eo8laH7sU7Y+phtm09UuO
DY/Nx4aD4TE2w+ng6qINTL4RgPpWZskUDIlXBPAn3JWp0KgEa1jPEskanNXC1BhiXjX4Twh0ITzo
U0HzWBJMU49+t5+y+VMh0wpXCVixZoHFX5iJta/Z/pNPL2TqV7N90LK8DT4w8UhLuH3aZWdm1hqk
zw/GCWAtf67tPtvlTUmMzpDEG7bFqodZ+ckpTCKL/bMTy+Xkj8tNIplbaBZe86J2DmnLtrEwmkNV
ZmDd6WvPbd3lmPKMgKu+/iJzyLqatVOY4wdVtART83ztMWaAS9D6TWzGl9HhQF7K8gG7b05Nq5BE
52h7X7cvmOF+syt92DrWLkzzdkfWAIB2NackO7fxylma28av62su8VB0Mk6rQvbzrk2S935Kqt+q
j/+VRj3K+v2f/3j9Sl7hOun6Nnnr/yRwcrGe+sM594M06hpXX9//Y9/lr+XXv/jG35VRrvGLYeqm
4aBhcUzPR8n039Io4xeo+kL3DcznPZcr/l/CKL7DIDPRQwJC5cdf/UsYZQgbjoVtGfzxvyGKQqfw
fUmL+srShcVz4HlZ7ncs/qaNhrbw/WqHoyZBN1H8WdKC64/S682tHlaXttP7QFq48Y4leDfiPeJf
S45JTofNkOPNshqi4uI1IylcyzEx7RcvguAHLud1KaQavIOz7LUIs5Nb6ZtJI2IsPcUFICbpSnZy
35TueUp9lNcMd5QfhO8TwdJUzCzwgbomM/a1Rn3fTwLdI3EZi6LcG2G0i4r8nOtksALK99CMcwIl
MxoNXFqfhuXktp5gQ7JRG02QxJ1LzEy4eXRAvdGwv/WNfiy1z1WGeaQqP7UUNkIJy6TBpq7sSwOu
CDzAMSP9j8FCKunvvM491zkFqTkbFxIidr1wv44SRqRfjEgV6WqdTux8qziZEXe1KdaWNm2bdnj8
oH/ieeS7xbvisjMeDjCLfpdYE1h9CTmdupW7zk20B5ejm7ngeMrCCjNa3k0XBI8j5H7S81PS56eq
FLuhpJmy67Vo9D3xrZekdfFY1I+JvhwrX79gxfoUa7YyOLrgK4EtD8wW46nVuo2dtWRfElXj5Ke2
T74ZlFEwMZ7DTl4Tb3g0Y/tlyKKgOHRhR+HtnV1r3sJxQK6evhr2cpQTLzMrTxNjx1gPiW/dq/Gf
YqgzVjoNcrmIVB5TZ8LgKTtMfnJoU0WXTE9I7VgVyak2GLJmyKiGTa/iLyt3Z+bTlhP5YHD0TgTO
V67z0shu42oS7yTn1MtnHXOIG1/AjipYB5FTHTE53oeOcQxhOU8lcHha4DEFox2qlgEHKjnA+FiY
CBrrpK8hd1kv2Zi/RqhIowlNmQFOZO/qPj6kJT67ZgSAnZ3UJwzO/6Rmz9lCDF+mGLsUUUoKxduI
+cJT47GoxfJoNFsoZ29IEzBSzVc5jGpZOjetZ6zzMts3cOIUscPHEBYq0HRcHGiYEXntnYUCxYBt
tDg7tEQHrgFses8fiE3MO1jPRyMWGJDDCInxk8fQ90afocLNFmGp2UmVsGpNLuS36rq+EjC8Q3t+
82rz5HnBnM2P3GBXjIZekN4flgldfJ2dWkU/UqiQBH+YpXXpGMlGExOpgZ6GEQzDyHLeRnP+iufs
kTEVNM7sEBMBjVsixoCnqpeXkRFsoicvCslos45Dot9gm3XQZX7CP/dgsc8LmewY5WGDhnANP9QC
0uCcku63ZCcKTaLjWKsaLpy4XabzVtVeIh8eW604jeo48L7MMcKJZbhOFirv+Uop8dQ6+Ws3/urL
/tBPC2P45Ul9gqoh1/LshGcAXSPfxXo0ounqkt2kVctTJ4f1aMibEcaZekmhxd1stzfUZDvb5KPR
GjwyO/3SA5BV0YYh+j6yWn5eC+ElO2S+G6QeMNdkv3RzF/iLvUuE98U3VkvMmUAF/jBo2KiztrNs
PqrnlkecZdPYPyY4PqeLuU1T0qQSjqEhXo6OPZA9zF6HjLMpuvzbLESQJC/T2AVGMj+aRr9Ri8lv
uk2TmE9hj29p8dTzTlmj+zLXtEyZvjzpYt9p/kNUd5vWTg9a2m4qa+CYXi5uO19im0wMHXZuGdTF
fNEG+eSmEw7YNHWEDbx6kfY8+tH9bTfbZ9Hqb3Fb06JgjoBofKWkFZYLedkOP4Gj3fh2+q0v5RGK
9aphMWMMQDjxAW+nswGhTruEU3Vr4UPtwAeVcKeaJTvk0HiEPT6ifL9g4NSgAlJrFgD8aH1x0uwe
e45Dj1ILDPCkiCcVbEU0XCwJ3mkHhk37ubNaMn6Xo1/3j52aF+buTRrOR6YQJ/W/liSbqjloFssL
09GNHRnHxh5IcZ8vM2uzFQM6c7ZYKuptGC9BS2qJOqwoDGCXGyoHKoKW4I6P6sAWYMZgSXc+N5ti
1ygdTd80n8zwaShm+AzEySVifjPjdxii+2h2zmpLqjNB0VnilM+OTdSZ7DHDSJLVGHkvwwA8YZTc
NL54aRi8cCfG0MT6qyPYj4qalo2XuE9fex4jJ+Br9odTPBOENlkOW614TX1mmOQZt/FZPVZhuueP
HWfMZ0MByiHIcg/CbCioWQdzHhX4jDkVQxvw6OUDmK6BqGcFVpNwussVfK2DY3tp8yr9npRxxfNR
6HcDDI5Wp761FDJuTpS+HLG38N+xi1X4OWAuc3bnwHX3KU8WuUvHjgoezD0fspdinmFuZfIoq+LY
A88TvisgoILYZ7jREzc7SUwTEgjvpT0r0z9j2ef646zwf0PFbSdqHPDxq48/k0sit1PRA8A6DMVS
c7Ok5FYXCq/4+NXHF/rx338rLPW0ce8quoPvDd1hlqTtEvDzPAo5r0erv3UHPPLxGdIgKeYhlIo4
sVaYEhqHjy8Y0huHAgfuTbjYz5iZ3CxyCA8h3lFzlT+Tfd0FREFPB8+voz1u3xhTjoQU68kTxlnx
HhZ74MULR8ig75regbOoBUuJS9WSBXgcBNOAx4TqdDXo69+c1tlkePHiiIyteb8mcdNtcF3mT4DC
tTqe8H6i8WsGrTvWsup/+zIwwDny5Jbd4nZn+MjzhqIIqzDw01gmm1yLL2UlqoD66wm+aG6/LrbP
EIN8iCb24HEZXgCVxTsk5fAZNHNVYkIRYGcF/OomkLNnbuNcPDmz26/rGjVJoWHC0droP3obq4yS
hb2k5luuZYextM+eQFsUg52Qg7GD2vwy1PA8FrZ52nJ4sAVKOVwJ87lGrQQ6Y+wVUugI2/sVY8/+
Tk8DOJG+obLDOP5mE3BQZu6LIoXZxfRotvIRJ4pz7kDRId9+sUFhxU6bsLJ3sp/A4T8iv55vur7n
CA9upv1Dg56kLMN0yqrd4Gbfmgxj+fwRfcdj6M1n2rFFg5RGHTW7TfCHduLyG7j8H+VQXKqk7Lt/
/uMvhL6+SV6GbtlCFwjUv0NUfTGRmAjrYhdGxkVaeJvjh7fPoV5xvlDoJGStz8SBaL5zVqXSTx6e
bufPkDd5OhZjBZ4BCYHMA/6M2kyuO1uMyaud2VPEc9YotZ/G/MXXr+BxV8dKXjt0CPN9YhfHVnCq
UdjGqfxJRJmhsJg/Ye/qiXjIfinasOz8HnaILDLwEEuUO/Xh2zMUcSqTXDsyw7iTSOLNvL+6ak7S
wCjBjajMh2spmwC4+ZDnFKwoC5JSBLX7/PdvkerRfnxmvmPrADdM2cR3KFKNAmZJpVfu/IEWSi+P
EDuwqQH6RhZBEWo7gciGLx/LG6nxkeDXNyqxx6i7VDYDIX9+s2BuQOKmBiFf+xJtTUd7Rhn01HN1
gfytHEkZQm3nFHLrNvNWlSCOP22zFGUDG0BV6XrPTsnnaxGnB6/QL4oz3vJZTBHzloqsuni8pkMb
GOIl9/RNw+UXesO2HOS29borMo9dDkE0EySUAcHBldyUTrvRoy5o4LSiNnvSIvmWLfqzM4uzL62V
a7UXzxiuYV18a3yIysy3Wvgd3GErU8D7YigPFQ8POQIEuKoq+KHDNAKCQBr5+0/hr5aHwO3NNkAY
bfMDYfuDOtzMCZmuTFESUctkoNIvZNgdivzLR2WNmrJv93//gH8Bv7MihWGprp1B/w+Apj8ZHr0p
OzNy5BFO2UNabJzUekoxTOi4+DaeyF6lErstpL7pw/hIu3toRHGwqOvz0d4by0OsgnWr0wIJ3PeV
Hqe8Q2PFYoA/g95EXiymZK1n3nXmMSFdCaiXyc/A1TGRXcl5OFCKqZ87eQjaGAOPzk5QgKquIGcl
AC0dDHM+ohyEu7U8jXRVhY1ZV4r1X/FZSUm0YdrS329Fmp/g/m6S7osXQzM0sgGtFPPmmcGzyQA6
UZPoWc2kUzWdFoypSRdTI+tBDa9bptihFw4Mp7I3owfApJJiRBsUQ3RXZvPT5IaPSYL1Li0YFbj1
YuZUx20VkIH3a0s7WuUM9yha+3raEgx5LmT33A7ybTQpx0pcE5v42rT7hDz7IdqPvMeRnTIXLk6x
J16Uk9M0Hgohb2d8qjQTYVhkr71o2CgliZGHB5SmvXVBzLSLpU2krzyOvffijMZFtXtULEe4uWxX
2/2tT6qcnTksHLvxoSnvZ5NLi9ehWNpE9Z0h9WOOOeC1NR4nD0WuJ874bv3MR+ZHmwnWmev5mBky
t7O/n6ktrlY1QrMw7KV9Uy3dzMcO+zisn9VLLp16V/7ktP2rUx/HHi5brHnApdXf/2E3taZkgCAk
h21GQ0Z2SlH9/Er9iy2LBTYDTfXVN73vHiSBPdaTU4F3u4fHO1FCgDj58tjO2baJ/JULFHQPr55w
UWoDD7cvQz92cfZNVdkf4osehizUd982FNKy8zXznNH2jKZ4cTkI3ZJoEOadXdWuujT94jk8DJTt
k0dFh+PjjTqIs2J+GiLzaUw5qtsWk2NzCWpZnDrHv5mZshM3cRlC1C2+PPZ9f6xwfFR9mWthW+2L
c1aLHc7/j21Xnmz3Cs98Z9PoqCeJS9mhcZyztJxHuEosmWD06k84I1MsEhc8XzIrPfnT8Gi49ktU
IDdw0hOcr1NsRgEOp0fVNvVxctIXd53Z7S3L47hEdx8c3w68wGzpkkD3blD1PhsD0r8wLoNhVrJu
M/lmc11okp4kyU7jnB0UAzrnk/Rya6dwBfVwestBM6b2S+kMj0XXBlnjvuiljgK5v/ozFts8lzCc
HtUJLujXfnKM6j86mTDPRlrIxJgZgLC/QyBxV+/nShYlvkVcn2WBHWpDKnDS0zchH2cKnOnHD0q0
EfMZacTfTF29xzL8wfRX+Vos47mlzRtpDckXOA/CO3T9k10tq4YOXbVu43jpivkKNeW288zbxkt/
9SF7fUh+Uv2cWsmz9LLX1OTnuyZv6VQOkK1CCPjpt9JmEmFy5jVAACM7n2pUFRVDyxwttM/qVCVt
4Q3q6o2md5ifTm9EBbziJP7qWtVJ1DyS9A6asCk+5q0BuAB6F2rzVRlCGMOAk+G8KarPqkl1s/TQ
avOWie1GyWk6a9iqybNCxZwaB4dYv9DgzZNYWYBlqhojzwJxn7Krs8/wzaBTHUTbXYtxepPDvFVF
kN0pyMJ68VNydy3+D93tUE1Pjs0rxjjm5FnhfQ1E13tfMlu7Urv367//oP/iFKNwU/8Zlg+y/d3H
PEWE5vTTWO4mr1x3/ngjasw23AkuEoucUMGLcA5hHf1kfZn2D/Mqj3JRt7ihMYfDSuq7CrYRFgIV
MZTM1uyngom+uuegPI35EEw6H0ZenMKJuCXwswwmc2iJXUvBU0uAFxBOk41idfbNsGBTAMlXFdkZ
sGarw7+nFjOcLwRi3QgyDFW95AGUuvNFoRtl5r0wrYIzmh7UkTElp0HTtlALtsQWuIgEbnKfKqyQ
b1HonGMT7TfgHjzgm6bOT3aB1IPdmrLo0hIIEUP5trCDgRjrtDhJHzp7Nl0jih7qiapZ3kx1GZV8
mqmA/rIEY5+dyCBbFyme27jefNiiqD2s5HrqNWMe8rQYGG4s+qkh3KTLvmhufpKCto/vRWwZxC5j
O4fTtyWGi0LHnfUj/jrnjs51Eeuhyc+E0Xl2+AIeyI4dvReFUDA1v+ljwpaQJdRL8U3BId4435VU
5l8rRBKkU54MtJzG9K3NU4TDWKEKqg65LG8FpochJxH6YAcfswS5YM+uVGXdYpevi85MYZJ3EXxb
Tr8JmncDoz73Nx3tbprlB4nMNvZ05Gkgsal7HohyGaR7Vqg1Y00sH2DokV+nSTgTgHD0Xm/qRfsW
FUtmXBotOeguaFo6XNUNn7A3ptE+Ryr1g9/XpjzqOCgCF7VDciqBk8fZOcXIAqd4mW8SXFyrEHF5
j8WqOn0VslbRL4p+vDOm4KOJlcMjWV9vRpU+LIAzTOIftIM6dYmnO+lhejIZHRhL+iqS9GSUA81m
/CoEz0qzOaFBX4kSW8kwtTdZdLRt+0UhbUXJP2D3lrr9whWuotRPOtVljWt749yqgskgj0Lk4iWN
4gDBVWBky9sYc9VRTYwICLQxPZBjfND8dmM6aMuRIWObrbC2vs+BFxsiASC/Zoe6xlJJLXiGHqqM
TLiG54n3k9NLgAqIsgxUN57X7tnPe0QmhBcW015dPqXo6SBtxGLjuozedJVZpBacQl9TLtV6pnfo
GtCauWAEAbzQYULyITKJF25S6Ij5gjS3AXXmOFY4IVHE739/akFg/LG7o9u04QjYDofI97wr4p8w
tRB2sUMP/lZ2vJHLtLfCT+BcAB6DwGeaZtTDEh0YkxkN4W1sJIU9q4XVxT5+zAgkIVYDEePZf80z
++PY/vgBrvkFauPb2KJ+9OVb6mmKvXTm8n7wM5+INuiKuSIuggdhI3ifKUIjwYCrWVEchSI7lor2
qMN/9BURkqF0sbLgRhaKJBlhOq/bxIAk3nKCX/BiKBTJUdTK2YFkacC2rFs/JlGDhDQXUKMly+6m
r8A2dauebs4lPTrEjOGGQNjtlMYg4cODYkMgj4jH8ZveWvWqYoOr8yVeiJwh8mjCM0Kd6o7oj4HJ
4aTOnIdI0896A5W/jV91jypknJ4sfb4qhlUPCyg2DsjBAnWH50nPOdyRO9ivmwmdrbp3h/zksyLV
/utc/8GwHkbmGnmqX9RPU2USEgta4+SQ3WmtG1TMBNSqyFyIYPwQH7y/BV5WyIDGOAHS80F1GqIb
H43M2dmVfJM4Vgzg9oUkitw3Nru2pgqqhqt+mzS4Y6CJ247ZwrFUk7bZfcPK6tFyUPWBSvWKE/qx
/P537v6zuTuEUwqE//Nfo+0f5u4njF7eu6qH8fMOK62X+6///If523f9PnT3/F/I9rTYuuLDRfEP
Q3ff/XAWZfc44GqG7fBY/zV293+xVDcPwxP3RROay7/G7tYveHlbNgWM7tk+P/nfGb3zMH8+WdTI
39NNl56O50dF9F1hYsWZX/QCfkypa1WM8X/tjhBmKjEiK5AdBMqjU/fWe8gILF3XUH+hgLR4wriP
TWoW0TfXsCb7KzFYlfZJhE7jPU0IHbpvkcT/83VxrVH7OqYeZPF06drDYi0dnEZM+rObBqM9o8Ei
zdXSdYVIsHtobVei0LS77ikxkWQH0I/iYTc3fZPt4gh+2sb38jF8s+NhjlQsY2Qe63jM7zLNs+p1
SHQbqqVKgyUg9GGObwffb6pjUyZQgHUvlvVdNDShtYV3ZpsQuMcQAXPKjGmtD3n5GT6yphFfGGUk
1KL8q1aAbj7DojISib7FV8d4N+XM1dp1mpxXc0x4NFf/3DurkeFbh7h+6JxbSR8/xndDieUORUqf
+13Ho6WkEO9jMvcIfklzOzFegckzRhwORxZ8o1x3b6CiZqg342JqmRCJq5gcxhPW0qBYrFyjX1nS
rLVNS2DDF7MjQ4E5s5/Hpx4bKHz6cjckiY0mJy+2cBVI5Ab888NfmT5gn6SHHZb7nW0VRFcnhjz4
E9jqGgtuQHThuNK/DEvsTp+syWusB/6hX3914jn+FPlT/obR19Jtu6zpsnXatnWy6W1oyitpW/1n
/P0GNP/+FJ4Lv69WJgr7x9KwY5QlNjPxJkXDQx6rXnkrHtY8ZMIU9yVsTXljoF1v4GhWCLu7JnQ/
DW4dTptypDG797HeNFYxQXbp2jSlbhxaIjvBnQcrAx8yOlPU5Cxj+nNZ5s5OgsSRJlPupqudNYU3
4s2wSysElgw8O4m9xVheUItqHsYxk0XL5BNlAOetz/wScqdfzFAgWhei6JhECentkWPBizIJ+FnR
SmGiuy6dESLk4HcTlDgTQHabelNj4+yUa3YQ6l0RnSPcA8wdk1ZF5KJ+1c91PRoPjP7MdDthgN6c
8r6LopM2R7P7VNqab+5kA7GZATquxwJWizMwokn0mk8FI4asI0Z+QrdGGGcaOObIPbOQxVMTHfIw
upZ1NUiFDbQwsVddJqaL7srolh2A7TfJQncG/rIxrzNPvuZMHR+1FrLnVJrx1jan5EszOhE+LTT4
BcJN+F4ihJtQlFvuz56Ckbd58TBBu8H4HYA9762jaI3mlESNTn5Aad1p2aKt/URjbojQfotJTkXF
37hEi+i41YQTrgUGozp4EsW+JaTgwWmicN32tlwVqZHuosEy93oY2U86ifREq/sJdf5ivYtiwjCi
y9uz0EZxDyUzvJ9GtEulYZT3dTlGvB9dvGJq193jLTh8GXOj3g96Yj3E2AYl1EQqqZJBI7Pcxtmi
lTBeqFQT6pU02zuSrZIj09tYflLtMi9FhlkQLrPrkijbUYfKoNWc6BbzPKxFmspIIb513l27pOXn
chYpsys/ujhOS1/bpkTl2sjI0NF5wSLndoeEutuJoS7v0cA768Tt25PFUtyOGoNkspjsy0gq+KuZ
kEvVDFWNzWPdXzwcXjdYHMhN7qbj3ZJG+d5J8X4KY1iZtp2IC2NTOhM7FsU5Q+61jtNU/1boafnQ
DkV3NtBO+jeOMrdGP1iYeyjZ2rNeL92px0YZEaqUDhVdnNWX2Mrde38MMeaRM4N+q3DXkYVDXjHi
NpeCbi832mh1gQXpSYUGVAw6YKMsDvNyJ7QMHApC3EV6WUumRQTtQKfxt1mBRtbrbPSgRWOl6Kld
dzUhr3kbDDNlhegctzBXHii+nHM72925auIqCPl8dmZS2/uwyOY9MI22EVmqkbNoWYcGQgPK3gl8
FR3aSUvNnNtKlluvJ8k2LHx3XYZYQ7UTI05iwpJbnUHGpmhrxCOmVW8nDxY+zlM4xrtOe/ba3lwj
TIzxlcnlKR48GYDyQ3dc5pnACY1xYAUHFA9YEkEL9pgjHHOds5W2QyzcU15IDy7MkG5nL7WPEGmb
U5+N+tYEkrsPC7098x64HMkluUcZBiCMsHRsw2oDV1JJip8feuZWtsTQ49tab/QiTQiEEvFGi4xy
35g4XBhO2J9dWQ8IBeVwiDMM6uPcxgGNczOYI9fC4mA0dgvhDqfBiMaNhHK34kLAg4kdvRHREm6b
uq5WodAz+Eyt+TWPpvZspx2aUhd+RelVxdZDwbqqs1SstQJHHdLlZ8LmiTNNlwHCHX51geVCwHCk
HPexNgE2FEO5QZJh3CKh1AnOTf1n1y2cT8xfzTsNq8o1F6a7nfwUhXffC8QhGWG2i8Uh2sswYPhD
orIdyw2QifctFnp0NBKdhI5Fa68e+dS0EoMRpFOHQxb2NnigLNY6W8gdL6Tj3BQYrx0I523X6ThM
dx6SgkAbivFscHJsl5CkcWz/w9Uyj9E2FejuSoRNQaFjzmxrMX6mFS6QuyTC7TYpo/QwdnV3Unzw
dWFQu8dJkq9nP7TWVrWwHIYRG4wlp7KPKidXFy7RFq4/rwsHwxQGRcuemW0YONgIrtw+T9eunzLI
AiVaFaKUaB2xDptLnzWctO2mh5tDYT8hT0lh3sZIFLhApupI9BGatohsv7k2WKVFGq3zmdyLLCXU
BeS6T4N01LlDW51kAjnQX2jIkuxiAbQ3Kmffy4SpqY2YMmyWcMXEew7gfmk71+/swPYxHU3AX9Hi
KTWmkFn3WrV1s071UWxLkmXJRJqHyV0xeY3vEVnU+9zzYug7Xtc+10O1bKxpqc8CnUNOQAMk83Ua
TTD+ugz33dOciJ4wJfAKDGQNx7N3M3OK5Rbq6YKlagNX/HEWSx1vqC/bfi3aejpxqefVyjJiijhH
4Jp8UzTmQEKm8I2G2KV2lHZY38Ag1aR+O7ie+BItozAhov9/6YK279X5tXjv/lO1V29QCtokivv/
++ffEvjwe/eleoo//Sb4aCTuh3fMWt67Iedb+UHRe6X+5f/0L39vR37a36Db+fv+poPs2yZ/bm8+
vulf7Q3aPB+v/z9nLfj2L4xszO/IxPov6IMMR7UbFmCoevDfycSW8wsZBYR28Q90z8Jj+9/paszf
Jq1/GNSD4iPDJRqA2ZHlWvb3gElr4AIKjTA+kIyz8kR0j/qn32aRWR3y2OwPEgXL1s7C7cfvPr44
sRG0up7udJnV+9H4aid1dfj44lWSJJqPX+qtV6/0fjlnSbEORQwpv8+dXepVn3udjHo/wtaXmLV1
bBXvmIKtInx+T3rT3SSjP21k4c9Y8bWATEV6i3+ecsRbj85g3IVFA6LiRM2tjg1C2eLgV/pDGkgj
RA42LA8jqodtvTBgGEDqnMzx96Gmo270CsKZcE7uYuApx7AhAhPp15pzdofRtDO5h4ZR1TMi9ZIB
OzVrfltlfHMZfqFAdiCYhbeLDw8U3qzTEXsKsb9YV0mGk7gny7VnIAayhnk6mGS+Y21UY5ircYuT
0MoQcz+2BtbYKl7JIyLF1MijsrCxSTp03rlPXY2V8NYww7s5il8NHBRvKI9KzjH93TIf/Q6ToVSW
JpJkSXod8UEYozBFXjyGLxXuyUGeFjhgjJ9U8YpDD5Njz5SboTrWEEm3aZR+c1IXQzLTxIsyWicj
pky95V5QCV+8Wu57A+2w7tSHKGuqlSBP16DxI8E3IOkwvotyOoZAdytzXciPXrFeO+QJnKYQ/z3G
YGGQNi7wimvAyaaz9LPujlIQObaBOGrMeMbuwvtBUOMj1qVgsgYz4ITbo6iuqTEsr525mZvpHfOA
cE9cd0U+NSGbss3XtHw2vtb5gz359NfU0VXJ3db00Hh9og+xtanmYMHL9MajqOTWbCF5o5/ixs0P
y3wP6QOH9hrsDYzp0S/a9hD22l6M3kkVOtSK7tGlWj1GtvU+LthYDyHnMEJuCx8x7ZIAtBY2uUTS
2M46r67N83Hntp2z8QfoE1E2prtQQLuNar1bLVGJU28lkyBrjftlMUgHS8340dPcAIlut0JCB18s
h/nMBa/d4cK4djJaXFsffyUzU67hcnogczMiTKcMJrk2J9BX8JDyJiKICzB1jg9lV35NCFCIczSa
mS7vlkkQRqbZn8bK59mb9gEvtWJVWToU0bnfY5iz6i2rvTpRavGhwTXp2WdeO/GO27a8Kg3T4Imv
eWgUn+Nu3zU2ozpMaiQxRMaY3QpjMW9c7zFayl9Bug28GOFyxUlIElh1jWoYbJXo4NWX5P7CX92b
joDxL7c4YhQbsuGtLcWy7018erE23/T4z2P3he2WJs0NVtrHMQFsSPL6XJF33DctgKzstO2EvUGL
GW10sdA1mLazgei1QFMG1+1LwQ4n83DbF+mudk2ypFQjW+uwipysXE1ttKlRHYwDaj7QpL2dxxDH
jeTOnOsqEKsksSZIDJ/6Tlu2wLC4EHo7s9CiBzTX/gky8RkV9q/u6O0BE5q1obm3VSEuc8FCppwa
j7Vpf8ESZp0sVb11Oj7j26Qe01XCr+EK6fBOk0/JpMRSWRtjJNvdh8aw7hVqH8EVtJYKy79yLKFj
avQtBf7+hX2R47LcjV33oo3xcypw3uwEIb8LTmX7NkR8y8+o7epLmzrAAw7K6twLzGiRQUSZQs+u
v0aQVLRmFRYJ4EU4RUHXM+XJx8MAahFmMjyb3qJ8/2Pzxs6wIWghsSqdZrw2dYyqQ0kWfNP22DZg
qTSUDVUyWFRfe1jhutOp15IdIdEuWTbGcVmcOyv5f+ydyZLbyJam36X3aHOMDix6Q4IzGZOkkEIb
WEgKYZ4Bx/D09TmV92Z2W5WV1b43SJCRwaBIwP2c//xD1BxqryEGfux/OKVR7+sg+Ehb59vIwPhk
aR/h1GoeMWJItwls8zCxRHOwJ4ySHCcLK5a2cEmxaMlG7L2XBZsETWJq1mOkZH8UZa0w/01udmxf
JhXb7ETztU7xaGwruOp+XjJwV8e+SK0nMl87OzpmUtSHZojBdRYY4028POCYOUBKnx1MrHphkgTq
/5pIO6sttggCoa9wa55aGbfHrC7w+U9x1PMz0gYA2WujUvtk+SqHHF+/xc9CFzvLboEi7rjre5d2
3C+dz1zE9IJDYwhC5K3cJXexmI65mH4vc10zz3FuU09EcDqIsMjmFunOauyqucNqKoVr7Xxq69r9
JRkAp8U3FLP5pymF6Ru47JoODkNIGKYPnOjUc5WpF2yssFALZiII7eDSr5axhYr1Pe2uEwTkjAxY
bXA7DzXfcbmGY4SVjhdvh6ZodCRnAEGGxFHosc1mUOpn6X6Nyzj+RDoFMEfPqlI+LGThHMS6QHAJ
xKvdP492V+y8FB+6NBgbWqtl3QQ/TAhQZrDIbexP6rAAL4i6zB8suG2bFJhyaGa5Z4yBvBRJLYJy
GOl1+91YlhVbWyI1AhAyjKQa3Auj2t4l3vyFiKFvKcgS6GHKNBJBANfH99rHZa4WwxvBo/529WJv
M5hyYqCX7UlXhP4xEyNdeHhumGu8NZO+3CwQybeBmX6j58surmf8cv0h3+Wu6HcdKGLo+BIz9KBt
H9LFQEgQR+ltCoqdO6kTfa39VJsTmgO8YLEVtIDrvD5kfJnjG4ydTt6rs+vQ+UiVQbFrXO9AdO6m
aDHainsRHdhrH902OfugwLDu6uQsrOJkjKgW5zjA00TiVpC6/RHVF+HQY+HtoZ9jZKC+2algC+mr
nbCxpJ1zvGPq3P6ZLND4O/fB6CHtEwx5qBr0LZbHet5U8iRH48Xz1dPEZbR1eyyVe27jtDdwOt/a
zmR8DkT2SD8X39Z+eBBDWAzrcA5SXEeT1GfVWdZvecPN61gqQOaS4b5a9d90jvq+WroI7SSbmXTx
RezECjjMjHC0IQaxbMaPNTGYPb249qs9I0TFrrk2z9VQTHthMAZVXnNiAPQ90lYgHT6h5841PzAQ
vrQRnVlmtNnBlfG+tWsTQ0RfnFxa2p1bkjze+lW9lY6JCEiQPGm4xZeZnNX9KnPG/paIHrqpWndD
QPcrCR+5goyQrk6tsE2+Gab9jXe5bPtgZa02jfi1d8GwZHBwwAgOo6KIhANJw4+nRl6i2eD2gpCE
zHUDceUkiirauuzWYV+WrGC+fXXguG/8PGUXbGIMcNKcinSy8ue6wXMJbytUh8E+L01UcmZMHep5
h2rYjb3pIum3zSPcVYJLUusiZkISJtf51eHEd/T6IVxdKpbR/cz1Sf4maUJ4upHt69R6FlzSLU+j
eWLz5sqwGcjB9cfF3q8ozY62EgmTtRVQfcSRqzOsD3KI+l1pet+dwWnD+d5j59Op1daQlSLdcSKX
sMnrPXtOQtx97OqIw54OeN0tdQ8fRS+dhQw0nebRbmC7WFwr2Dtc1qDE3CN3v1d+gSpRMrkbRCJC
C8jucH/YKoR7KuNuRN/HDkI4azZSnC6uexq4OUIgPbzDi/qT6Bzin2W6Xieh1+8i8DGLbdQBOAqo
eapfWtvdDPhD7HOl2tcyRj3gNbTr7bBQHPfZBfLaLRso2F2cFUlSDtv22RBTg+pLJojs8L9MaVN6
r80uXiWfCMDR+owu3dl85WXGyl02acRFWL+qtvRua5Q+2uX6tTEY89em4VxMFMdW2Po9A/fJgjng
ucZWYlTfRyPVMGEi19XKf6CpirbwPQmdmMF5i8C6OObgXSlEHrE9RU4UlF5ICAuzYRLP8VS8eeQb
P/btFeFKu8t7++AEMCA8qZgKe/3XtZipqsvisgDJnjpRfwKGiHZmYjMfnirUHDVZdvkKkJF3B0fy
4i66SN96watPe6afrES+LXWdbAVW27j8ka+MTfc2m1hGZzPY4v9h71WThKudJrzTWwcF4EGY/EP8
tSRFd+Uy65nqx9+TZlkgJxEySQdD4/ANbWeGtIZt1RrUgaXxJ/YSzjMZHBfkrICca32CU4Q9ZUPK
jOM2x/ic9DI6JLH6ydAPtxY29m2UZFgfOdEnI1O/mBO1hD4xek6NFxV3w2vieqR4Jr96Yxb7se3m
67pmkM6ti7WcV2fGgHJ8C9wSaBhrJ7AgHCSnba3woqR2ZQrSKdLO12+Kb+19yfAwmPPqd7wTmYIr
WDNYF+aIumt9bAapTa1Ql1jKsvbFvKbhGuxHvFgr6Z6kwG206BBZdl56JLwzBgjU5JfY/wlXnDLL
sBz8rFkZW9V/QQiWHVGGxiY3aVJ1AXEaXEdr8CKT8Vqhht9k7co+IP1T7ZhYekEANwQ27sEcOO8l
5j11VmM/alS/rAwzOmVyazcttiaE7/DlcCfTA+/iKX+Yl/kax+kj+G1B9gOzxdHl39+YRne2Z6X5
g9GpMGx311WCWpnPhUieQoaruPsEmPUhl1tXLP1j402fUOGzRabkawmhrlE+28e+ZFtF6fIIYvVm
N+XTLKzxSgy4tU8t2ApljwldXenCinyXyKm4Hc11FwvCR5N+ebYgJm0rUbyWssP3hOZ+diwP6coy
7CqpTrNqPJKv3Pkw4rCz8zzr62Cn+S6Jpulk6FiPwPzZ+37BfYpxVN7uEfGnN1OpR7y9c6rM3EAl
Y/UnFanPQW566CCGNUxy9vjZBsSnLrhW1kQxVrbF1rYjSss6vjVN/9F48I3rZNi5BZ7gIx92hss6
do6mCMHxYZIgrLm1sLXnqXtlLoYDIOvAfnY8e48TlXnzu003wF2DEIPZOoFfcyGdHSYO6JHTr53X
pchTHIxEhPUpGTxqRyXPiyGJdZeSWgerlVQa/SbmvfG1KdRs5pd+Jl6AdFu7iy8i0qED6F0PYkcA
NQrHQrGYNMHoHkYrf3EW52I5BCJOTNt2YBDD1osWlLAz8jWR92e5jNBQck2YqkmINfKFnW9AhOlW
X6w6/VgtXq60sRsebW7+ufhB5ftuWW4G4jBc44lrGxC0xc4Op3KwSdQHMS9P/Y0yhux3irdWjtwO
kn9CFUcYm7eoFMAHkiamuF8Ql7fdo+F/Thn97TJ0D9vFHJ8qPEHOrXbDZJ2SWNPox+tYY1uoz+6H
ptxEYzWefa9Xm8V4Jv4jw2gCssr90LqQiWt9uD9k8YZdZk34vZBlfW70ISkmh+0IvR7Ji9kBcw7M
aIvgyYvy6HT/a3dDzvuhsdv+rCTm2P96E2LAm9wtUJnNyOH5GYf72X/2sJ+g11RGf5L6DQoGy+de
vteiMk/3B/enZwuHzFx1H6Izq5AShNZ7Qe52f8f3M1uljwVl/n4E5cZmU//USNctl318YvBvnct4
/OvzsbPK2ZoWpk4opPwz8UywrCFPMApInhgzgM8MyOAXQwzHsat2LQvPGbJif76fBeBzf86Akwmy
4P8YKAAsrEIiXJ0mx8KkfhjOYCbD2e7jEbFkjZ53VBivrlohaOvfm+H59ANfkxMF4tipOKy1meCq
dYT3w8x8GZfCfz+p2FG4SshJp9d9MiBSniMhFWUkZyjWpz9n9+cqqnXoahjUzOj8Bs/861AYqtvn
fvp5ZizEiNB8iSETnEH/6rNKJox6R5WG1tw1578PZiGaM0V2c26DYQp99DUbDKlS4pcI1BvIqD0u
bM/nYizas6RG54LGLtfpjJZvqKq2FF7jn4cQo01khXhdYac6nbPSm84Q4ZeT6b2NcTydhYnhb4sX
6mzX01npw/15UhCZr+epImTdX0kfHCpdAS+jQhpJC98Wwcj1nKPSXMs3M7tN2u0xn92iPzba6NGQ
PiyvaSLeMG6G89+HAh3iOWeei4C3er4/z99HhhJsM7GiQYlNuz+T/tWfm0okoHgQsZbFhKqGBS7Z
M802g3WyvZvo/n2o9B/tnQHj0fuTT7Z+BVP726b6BVv9LogLwKfy/rgzcJSpCtlt8en8XLtcVUwt
Sk0eD2PJMilxkrIFbVKF5/nGj+d6nwyvwdRQrgeMxRLT+a6gvsAmncBFyCO3WtBZmdl4zxg30hpP
fgd/2YiWebPm+De4jN+3U43wVbnRmy/r5zjpDkoodz9m5qfWDr5Ccp8Yje6NNEsOkNyf0gUTQsds
h1syOOhyPO9XZnxyAqtFbpUEW8/1Xxc3vtqZU+xH7ZsdJORVlgt+JnNx8LmPSwVKx/D1oYBfvmeG
JvBAUBARaRqOmRNh+wv1nPyDXW0Xr7E/VxsHqmBelKQ2wSCGKwEVuys+1Y1vM9EbflPSjafRpSo1
8tc0d/Bkz1gvxUEVeFXgesyQTMPlTAaQc0YKVpAcH8liAiUlShmUsr7Zs4FAFDbNPuswQigmRtyD
jhSzf2nj9mII6CeIveOdGzjLcl3Uiye5taqtHc04ZE8o2/FSeTeK176Ua+h2noFqlYbL8rGN9nJj
X0/y1JOodfazziTBr/NusupOeaZeg0rdVEcABS4imjUCb6ro2/Gpx2e3N+wvbbls65FiuZyMr7Vd
fTaYoDG51l1mpQ7k8rjElm8Q/Fa7+g2CDio+KfcIyqrua+oW4xnsHmzDsE7SNN9GXBs30rOgHFaz
dYqn12yYus8gWRiPI9LDvmAbFAwSSad7nmNXhn2V7V3J/tYG5ryT5vhNuT7lXgsANXjvDGyKH54a
3yrY1htTJj+GFRFusxrBZpn4MoyYFCRjqn7wgX+1igzhn9wHg0UCp10fYmX9UqX6lE74YKh6E8fR
00pcIzEU4J6B6R6GAAAEWAIW6JweOonqvHR8VvCRPTirgx3w+2M1HSMxe6GrInGwawmHxJmybRd3
CZ6y8QdMCvIsKMiZLWh0TeEXbKxH08q3azvS2YlGbsy6uC5YXIZ2H3yhQ5hJZaPFHKgR0v47WMH3
Cf4nmQHMRicQRkYhbCVJWj8tjOtAOXqBlyDTkCX5orrK0k6ZAFXgq9u+Si6l+dS9rBb/8NyfkMkE
bwTzQL1tFlwnyeIdvDb05nq62XaOA66lxm1349bi6sLOPVvKEdWE++ZAaTpWpL6W2vWPoExhls4e
74bv93BDwxUFvT2XWY8omvWMwqc29klSvcV8MfThbljHibPPBgFsQ8fY+zjkVHjrVwsDVrPVQ6gy
+rxCH8Ppxa9hsUI6g5914+ba6FFGIcdh5/gLRvClPNl20eyLFBqMZJL/4jw1JcNvG26chrYI8LTs
s2j999ivxTUih5f23H1stB2em0VqSx7yicDzGI/f74vjGygrMM/E/KKLUzhhSWE+m5H4BmX5O8A2
Qvy4xtsHpznfjC+srbuqHg4UcbukQ2VlzLR2ideYmOjOm5G9F5cWLEMWq/ucMFihNfllGPw3SuCT
qdlALUFCaC9sb+8Xxk/XKdeNVOJ3N8F4WWfztU6ndZ9YQR5SG332pilhqoZzwBzl4046pEuVEYrz
RYE/ByzD1NPkSwB0k2RbNo+kHBfVcm4S7wsmhdaTOPaIImquvKhp3VNd9/E2N7z3qq+/VHMR5hJG
fN7a5AP57bF1CSarcleFKRI3SF4BwjNMiysszQn0BiObWMHHRO39YblatvvAgmVhU0BzY9kjfxto
kubyISleXaWpKF37aq0Zlq+22rdBPIDPpiSTKp/MQAj2XATuqUM9SDIwEK21b2y8iIn2vTpp8Jrr
OKbBh8hikjYLHlIeliW9qTwmOIry04FHIZPlRwxX6QAJH0Wt8j5TeH4ViW0AY8G/D9j/66RD8TEQ
U1bGtzTtkAQHX8doybbuUJjcM9Nrgos6QNhZTDbNSBOYB7nIT5NjQpMSBwcziE3GPIaGz21olev3
ulBfsRpAnZAgbZDqPa1xT+k686WfMWAeLANSQNRtCYydrkqMj31ZfAAGOor4YizpzsoBF2NuWQLz
R+kp08/df3A/pEZbodL1qzPUqldwzWyf4O90vh/aluJ0ZNH1S3wB3aWKMbp0HqaFeJWgeylL+HOx
u+3a6UwwG1ZpsMXP90MkKFfuZwvuKmKbmGi5CNoLG9wu4fekjcVoZTTUZYmc+AABaetjPDGmIt6l
YJKM6ZwoZPwJeZGRX+zU61k6/Xy8q5gLNp4gaB6TmW08yEzf3FYTxuNN4ZxyIRYq/LtZOWIW8CI4
SlDqMZ+QPRUKRawnC8hbaObvz7drYR2gm9LU+88t8P1uHRlPpvnLFGEWIUiGOuMqRmFNBPSAzrfB
ypkqCJ8r+FDZSWpTC69vkQkMKAQqA2U1Uv5mt4iivNirX1xWcywvTjyBiNBexaTkFZvJGwgsiWts
Qz1mM7D3sp0DO/fs6cP97H6YMtIHNvdTLOnqc71XkAkvFWZ9lzm3TebD5kczOs158bm3C4cCbjGJ
ugEt+xWLrDsPhtee3Rr+8f0hrV6z8Yzh2C0T+If+ymSU/vVtSbVCx8+6a4uRQuhbASlBHaoKRKoL
gH2a48uBF3qq/5QzYz7FyH+j82/hujyLMjUwQPfI/43cHaae/fnvg11RKvZWCpR7P73/ZPHafWTR
L+R5Ul6SIV4ZlKQ4HDRvub4mFwEzhsS57mZUk9z/47nB628KaQ43Kp2ftw4xBhWKgSpXt6l/9X7G
PBqjkup10hYlrJz4lKiYO4FsKM1vcIK0+XMwdYuwrlhMbYj2CLEPA5vRXUTQ0E/cz+4HN5utDcEz
TdhPfXqxcGrNKnDqNMMf0wbPOxv9oYr6mNjADizPnvFWbFoftFmX9c4QIW+VCK6xMKEv0geZjsHe
iuVDqdu6IfU/CG9OQrb1k2Q0P6J8xm+EJiTl2rmbvMu4l7QtM7CB5nQwsEuLzdwPBG03MAtND6IY
1pT0PP8+BL4osF6nha0SdLd8ruVuTY3fMN0b5EQJpj36gCb9rzMb35mtLblG3YFcB7KTUPZGuN1r
AomHAK7IUT2HS7JKsSVZ0zoOHsE9ukcsdbeonfO2SwyOe/8iYjeHfLIusDn6Tnqhz/ga5GOYGOJT
kjf1zI7aVe6ltc3LwAgIgLKcDTxF3PIcZyt4atAcEzkweYubWh3GBfu1PmXtaiLMlYNqf/87U1nG
3FtYUvOH+sjBZX96RrTPOEdCHC6jGuDXGXizCvGtNZIMoRshw5U7lRN+o7jDcP6uzyJ1qVsDuW4z
cj1Id1fVudU/vT90qm442MFwGnSTp3TyR2QLsUGPx0Jp614wSPDTpC2kA+lhHA4JgydfAQrb4w/P
Wl6yFQNlS3ehmBs05yKPCQq+P9aJxoe0S/ksVD1eZNGmpwZY4U7Bmas5IZFKv8VaX59db3dHpgfh
/a0nLdFZRXe6v9Ma2dK6ta3hJnu+QpVbGWOU+/UMi29tgz0ZmZdaLPYpQXujX3IZYfj9efX7Y5Gn
f/42o6r2fD9YPaY7oK7/eqzgw2JItj7jpP49idEWkANy6NXCZWbpq4srhByDZDWO0awXF/1c53gt
8ksH+oP+BBw5VgVDJj6HzOi/rbiwhBmEZKF/mBDKSm7Fn4CHHlXflNt/7s37W1QLxnre0jKn0215
V/o/oqX+Umh4pG+X+OBpKEU/ipb0l5pLtSNIoj5HjA+3ThL1GAgobhX9tu73y/3h/bDqH0xjgmlZ
AOZ+f+fzYpDQaltXaIMPsVPALuHbzfAs4nNboG/a+zylCVTTeFJliWSYsE8KYebhOPCwgxmbzCuL
Q5N3z0axL9rmkz36Nk5+I35RJu1DHG0qeppwBmtBs9bdVCqeqCAAI1m5MFkh6pu4MaatOIrbJJcc
WjPhHjTIz+BTtRr1swHXJGirfPEb61s2eG/oPR7axgxCOkrnEDQ4lqLauRbZuh6aLGM7F8PZbepL
L5s3FxJ6SEjGi+E6kMAlrJwlgWPQl9/jgCilUVmE0TeYMkJ/BCkRG2X7OAakzpcRJ4w2utW4hWG5
PIWpNT7Ah/xe9wXrrHMbp7LayLz+CRzfvyiwSlUQ3TjjkFdE4jhQj/lxi93+Up1kawwh+h348YV3
A6Z/8rOISLpnk3zTXePkC5t7+jgXVMZQxaudj5TUtmiMKVIpVIbp1HT1T+7IlVg9ijIrjXx25p5s
0MzqcEWH/sC0oLosravNvarTUrXjj1o8uTJyfiYENzGa0COemhpVwUD1J/EaE80SAFzsMjOHNz8N
vwnLIegnUc9z29vbviZo6X4zAjqPR63amKtOHCbPP9xXkaCzsNe+n5JaYZ3a5QQNgXWN0JFHs1iN
fZBUmBJCC/9jmPL/tWz/HdfT8j3E8P+1lu3h40f33uf/t5Ttzy/9xfWE00kEA94ITuB6wnX0600f
/fB//hdxF87/FkAFOEf7psQgCb3av6RsNsxO2/KFh8u1A4nrH1I28T8heZqW5A/+0/OIIBdXuCa2
sZIezuWt8fN/GIQUdEFiiRJ1rZQzzKw8NAG3aiI/KoKzcb6f/X34nz8XZ7xK4KeSHDf9qv/lS8PP
BwqK4dJCSrfLjFRifrPGduOv30RMxxxAps7SoHoBgIk0ElNoTEYCzrSANLlGa5LptfZr61StE7ux
RnR8oJ0SiIfXIrpDoz4V8A+sNaCgrNFN6fs4GiBEQAZuCk3Tg9goEvBAW62HKWi0YPtbo3GmDsBp
AHgaAKBKjUS5GpPqNDoFO2k5RwBWBcAVgU+nQiNZENVNll/QrYZuw8LGfZ9EBKY1tdiZHV51YokF
cN0rrsLvk0bLHI2bjQBojUbSYEzgZgC4VmqUrdR4GzSQzQIAZwLElQByFX+HgYuV7x2N1glgu0Dj
d7lG8iKN6QmN7g3pKmClJltngTiamb0b4seqEcFMY4NDU71aWXzsUTufHEP9npwEOGeqPuVMOcEK
wBgjjTaiBk80+thoGJIvaid9RGjgk7VGKmeNWZpHBpONa8D9mKoHRPUI8oE4K411VsTYaexTaRTU
0XjoCjDKpk1Uexlsa89vd6r7XAGhQo3FCZU95bakhKBOJA53SZsc8G5YNQLbAcUSwfdpJdR07+AF
2cvymZS3N6XRW0fjuFWMiVU3Ei0Z3FFe4N4Z2NcH/rU1DmwH9k9FzPtu0hhxClicadQ40vhx4b3S
XkNO08iyozHmUaPNCbAz/lihIelZKvMh6sS1L2ZKDQfyRN4EKwQCFAXxZm6YkojgXXlgg1WTWHtK
CpCAIQpN8bNWqgoz992QCYF3omzCFKeapcvbq6+KMqROINI6x9RlxFx3SOvmsSkDj8jyzOCSTsis
95xH6l4P6in1nV1C3Rhsmt8JtjCqnF3s1a9Vjd/TSO+wH5WaIDpBZi3tXd+WO4cYqK21ui/zYvpk
PSA2LBJMHV3qfnKWzk0Lz9GTQDXLWMfM/SNsXz3s/ISVPJRwCLEXM46wxDGCcoYkNFv5o+jKH0k7
hlCO1UY58iUbig8hjGWbuHRQjYdLw0Kr4LxXkhZO9qm7U9ZyDSb3RL/+K1Mz6sfh2VG2hctzHc40
a89mPuFoXXzPk3wnzPnHWqg3ZEEdrkYrI8KheoehnG17OIiGbX8hyBnruInvyrBapoTDxQh+zGbz
Sa+vG/b3gC/N2UpV3YIWm59hBDbApRkg1hGHao4ajDHS315evrA87tYgzg41TfMunYKt4cGZmhL8
8aedM9qfrar53OUo3KCRb3V4n86G4yCJWS+dr2mJWW0GzzDrvOd8MIIwi5IWjhWgizn64ozALyPd
5Unm6jAxMYDVLC4rXDnwWec819wTMpvzsKt8ckfHW2bnn4dy/JlxdznGumcBQBn9YpDFYY8lWWKm
c2kN+KLpV8wb1GYd0ApnLYPMpS8uBZGzYUpECjGMLqJjsgmm5ZrpgpoVZY2Vc7PL+WFOIy4Nqz2O
rbONh/mJcCCMTmgYj7KElCnzL4uBHU4sGzuEcHiLpf+DCm+6dihS/BwBQNRj6ur5L3XqF/u4IEto
akkSGFc8v+xHRvr+BjMApvs5AjHDhQPhrMz4UzVVjxHWf3DMGtEyorCyNyfADayxy20MAZDhMTFX
w+JuEwdjg9IHEYKBTlb8R1O6R9D2CVkieiQMq74T6b3txxuUrazt7JByrwmbBRu7BPIsUeCj2clt
CvceS9SRyLPcLR/sLn0xPYIMFuBqf+zQAqzGD9yISENANrS18NGCDgnJEBQ6DRs/eKqiMFJGTNoG
sUqDjTxUOvPGNBZvl8CkhFgMVpSIvbUmeLWMDmJfaOj61prXcbqikV52efbLKsUpcp1zt1oJ/TdJ
A6DTH+2kvrEg8WzGjGY0rzVe9k09PbIZXLsYUCDDtThMnOI5wD4CouQ1yBZSVKbfqWUxRy+7jwS0
dYO5KVvl8HuJkLz1efI5G/rmqOArk3O+7gdv+J3Nwwy32Q8HXzrX1G2+VeQO5hIkEB7vGHpII1jb
ihl5rP97HTDhrRIinnIVn3r8ZrMSJpQBXI7nPZ9u4T4K7ahg03+TDpzUt8QxfyBbfumW5TrEdDeJ
WqorFoW0wCTVWgUOfw4j7NxWh6GCCJGly5MfVV9aURG5myEzdHXo7upZ+yUCjfYAVrXOYEDaTWwr
N/IE6OEymxhmyZDuI0irHsgYy3LkLluxOmTPci9X/vw2TLkgWNV+j9qImQmvHcvxdxOUcgP0d61h
X5OPkz4v5atvxdADiLx3ML+Wooh3+eL9dgtoqr7NgFhZGA4lHR8T3mG8JHHCOYveJBgOai2KaWG2
O7XGVY3JRTRIpFumF0eH2h0y1YH/Od14bYsLy4DLtx5r9V2IXFQSDx+Qpsb9tMFmGGJ0rR5GoiLD
xjQ/WoVrmmM1QCfNt7J18SbOqt+BMrf9JNrDQEm3XSHLMY+Oj9DEF8aEakIHl25FJxk3d2TYEHzj
b02jDPPeLEI8WtXWY2GLy/SSxkxH0pyAcQThlp5k2rgaU0fClp2TFE4LaXM2y/GuJ3Bo8Od3YNqZ
JMoeAwF7+ojPhokbfF9hgVKvxpuVZSn6STleqBUg4haIoVUXINowNR9xduptkbc/zEKXeP6At5aX
I4MsL6RmPOJ4Mm2JuwzCMRbw5wwzHEsnCJ1gPSwMPI82YdnLIIZtz5eFpKRHuuA0oVgyRnw2kDyf
XwYQ036MKME3tl37oUwlLbHRoIlbTIyYtWhGte28cWwjO5DWXN+GhMbMrCTTSpyiBGAxnWr5IRc7
vwJosRYdxZT+qvgmiZjGAhen4JOko91PRcAsdY6Ie5advfdd6ImuYXEbGdZuaRf3MK3srE2MH3mW
WzCAqVMAf7YweNs9pEQLfLAqwgHaSe3O4tno7WbjtHiFdVDEDipLXqqmy6+uQQQjSnNKWW+8cQ1Q
gxSndhXkQscRl2elfsk+/7Vm4gfA2acowQ+uwasXBGb83iarv1sItT8jKRpA9axkh9rjiwFF4OhV
+Dt1mBAg7yexsIbZ3ZgbN1K/nDnYGUMCaXJctQsXh25JYB/CbvTS+lLZ409riN3HAACyBPo4eI3x
uSz95pmBaRq5J/z7wLZwS93HgX9ra+JOMpONfI0bFdo+3nWrHY/XXs57L0OW2TIzDMGxjEuxgAUV
U/noVjh/uRKKEFGTsAShQu3j1VCfGXU9kjz1kCNgOhJ/Ux9FAS2yYl8jDYORH9RrSEnpQ1aDOK7g
DNs7qcYzMK4TjcnNW2PlQSALIKoH7zGrYG+YXtpcRYYeWOXth9Dxpj0a3sv9bLSmR3R05skyoCHg
EoWdnwQcnxLX3hLx9NVYSpQq+XJ13NF9SCQ3NizF45It42li29xkflEd0IoaO4r0h7nMbeYCumyX
AfGhNqWcVQPSGHF0g/Y0o89t3D0wJU7oS3Rko7h2vRwuBRjVkaiE5yVTEfE+kdxMQsI2wq4zBwo/
I1l/IXsZUlrq5KcoazEo8+2nzHQgdMKmy8kP2VmZRDhHGOAi7MvYzNkNe+ZbyUIykhvW16t4mlvy
bs0FhxDbexvAOjfCiaJjPtef2371L2XTfnKDBopgRSZE+dILf31axZru2rVs935V4o0Q1BV+U54H
sSSS+8lfYRx5xidRTumWMCDca1WqIU3z62DtCMd2Np0qJ2IlqprR9jWOGCKsPsXpnRRERtY/6UL/
z3N+XvxMYyqOOx+o8RXbIpFokGj+Zg4x7Q6JqpyOTVPN5ztVCBp3TqLVvx9jEpKePEwYcZ6BqqJK
7U9cxb//UGPurJj7oS7jhUEFeG3c2u/pYI/okp0R/LRljhIEpT5lBnb+83ho3+PGXndev7RnMzf0
xIa99pi6SdglkqGO/sH9kNptaKh4PI5k1yscJBQm/KS0yLmEzEP8aI1/KoFDJHRyCurk70az/5po
AB0Re/WPw6Qh//tziwEtznG7/dgzbBvjKiafCJDz/hr3g2BhpwGROuD0n8+rrmUKrhIjnPXo5P5q
CCuBz++nfz8ZOOmxtpitKY26C43LU2tFC7b1nHZBvJ5ik6RQjWQld+wAoshfp4jOQM/zdN4vifE4
aBidxsOAS9LP3mEGP7indQdjVPJxGSstqjIFQ3tGRtCD6Dfu9CKy28aN1HhsYvLR3w+G/ud417x1
EwuuFBVjJCDhW8y9sInsYGNxNpf2au5SA67EHP9hh2FzQWGmEfRGuIo89hkjX1ZwRCpgztB+mnON
7Uh9XHyEXJrSdueEJQCM57zSI7n7Y0uTwqhP1qNt2Ns5rhm3tWRs38+cLh+PLrL/0Zy6c68P97MC
zdVusP6DvfNYklTbtuyv1A9wDS267uBahFYdLCIFWmu+/g125DmRN995t6wa1Siz6riBa3Ac9l5r
zjHH1355qi+72CrDTxmVOPiiRVAV2UurrB/zaa3EabIWR1vAWEfxxIbzIy0HYhmuYksDkrJsJ02G
CveXMZa7gRpzGCvmNkho6YgbYylxo6+vDkPjH5DcE0W/3DXPVkEoDjLDJH80yExdOnR0jzCPFQdl
WRKruV5i3dc6LDVyuyH647ZqNZot8XJkxnhd/lpc1qcQdAN0JZIklwazE0gcC82yKNbFjVgFzExn
o86d/NRlTMOjZQ4Gj+DEJM7fiANHYsqAFDh7CeEsEYW7bIHYILEtIEAL4HNwNUgvm0R3S13q9kgJ
6SZQ0d+anfmpb8TD2hzqyCHMC/E6pxL1ztAHhXDgpSscL01i0RFO+KO4iEwxvC7HurjhP/1raTKX
JtTXunhYFncCmCPOZmKO/PfrcHHIsyfW204lavePd5sbLds38o+xXNoqlc5x97lIoiyJA0rH2GS5
M+4ptmd1xHn+65l9QxdmXG7EknhiP3IdpnozrT+7vTHBaojod2JNBmr92QV2tPql6loLkTYHTo3a
mZTygJTcYS4Nt5RyuBxFT1r2331j0UH+Y9VU8q2Dx3Y72ExSEQX89faa1khuosOUE/tW7NavBry4
b1h2ulj6p6csuQigEDmjY3P/1SPDJOTLnhTU5s6i4Mk0W8+uBZYLrn2o/mX8linaas4uFnTqX4vV
pJ4jK8bPO94Uk4HNa2nl+eLk5CznJWK2+D0p41buXHFNaItbSfyaor3426LoRaI53FlR2G8dcZL8
7DQWDjjZBHmqaItpZm97OAORhXEq+fr6YjVaGmdiSdyEZfU6Q7Hy1OV8JJpzn326r3V/QBhidwu1
lC0TnT2xlHP+HHs12lEmrl3VQNwt7hc3RlOPK3pMuTsEEzO8idrfclbhDxTWO7GIiR22hGW3a5Fg
DkOG/0CDGkCsjkHNDFRknZP6iJS23/eLBFXc0OgmcFwsDoqE+Y/u878fhMuqEDKIY9Kg/rZRBv3m
t+NbLMKVM1cJrZG1WC0hsm1ThdCYr/+BOLLlVrkohqRtfjv4xXO+PqOC7oTkuySZbxFQRGhnmEGP
Swtdt399QfGSxizx5o5g1Ve2PMxu3IR0pYUsRohhhCzmj1XxAB15a/1/hatxjr7VRVP8bP+dpCHo
GF+Yjf+X6BuavGTp/qeOTP/+/d/7MZ8v+dWPIZbvX7KmmTAzdAjUskP7469+zJI88FcDRqUBY6PO
oXNjyzINmi/qhsFDhsm96LqgEpP4+Rdt5OYTpgGo5JM+8mv930JCDP0PTKlsKpaFxBSUIMVIlX7Q
vzdk0A+PfV6XoMODngpZbXhMHWMylgv0S2GXruEWUL7P5FUZ0rbAltgmoXFCPGWtZrV+JHEVDLgR
MGWSfIyDau3hGSmluqDAQwe9rZEYFWoNsE0Z3xW0cdhjGq/DX7geAFPNMoqmHvln2ik54m/rsSaj
mpgBRoSOkt/4TWFsFZtzfYB0ZpGIFOhg57qc1vkcxfpKng+NFtq7Om7pSY8VJUH9wdYChZII6nql
hv8mDz1TXrXfy60kEwpooKPsxuapDeoHQ+ueakyvz0DwNlo+Xhzbb/ZON9Su1g/jWqYsfLD16hpa
Ko1jA3sxAVHfLMlZ8ObYLaPBIkNO1Q+p3GU3ko3vQQkH11E7+9iZeBvlOL0l12zVJlmN3FV+BqS1
iRXAoka6K/ygfEV3SNlmOgPSCd2hrxSEMMPBDlUMafUif5Hn22R4NRA8rTgkCNaYqeUNs3LnBASH
ileYATnvdBQhCthcBrmWOK4ZQhmwSFNctaNJsG/c90xxbow5KrdtgXUSKxABxgpuExKwdHZ2+bPr
lENNgug6pFq3AoWymQlT3zj6d5MJ+rqxF7+gZh6HxPEvUbE2cdlPjXEd5JbQ4+SqVyQ4VDkhSboz
/LSa4XU0smon+YEXxBGwhZwGezfCGYojphkxedpRnjb7GdmLAbZ/ZTBBxxqbzDhae0paKi4tBpBr
TNUWes5N3iSe2tr9oe+yeBthiF9pmDndeIb11EvKTVkPyVmbatTNtXM200leSVZCVnOAOKjvD/5N
EEvROcXK4i77BiiU9ECTpEwVDWU6Zl105/wP7KnDXZBTwrXUNL3BGnT0jaI9Wfc4momRbAr6Fd1P
o4bZhSHkI2dyu20Qgm/UmMJ/ShgG8ln5OdAbgBgwJtg9/nGWnQJhDJ0ZKdBXPUKUi4Y+ZMiC+qgx
yyrmQXtOSnsTBUTX10ZyZJiAytfRjjGjxXVOBLSrgKFa6VHw6JhDv3bAd1ycVoalmclc18ZmGzao
HXxl7M81v+KAWGtL4lS97qVkdM1KS3cYttEBGDKYxdq+4VtD9acnEQyp4U09euE0yZ8RbjUnGyXB
utEetDTsXqF936dB/kiTpXeLPjV2TjQ2LhnoYz8Ex1qRyv0U1kys0S0g6YOJiz+ewXJQS++Shv1t
aAY3lZ3GKxXOIbbf7xRJ2ie6Jl/qiGK6P0sUOaPsWV2qYZmKFhbp1CKFQj6dohS+2Jl9CnU12y2n
KwAQGdT1gCrMq5wq51a2ux9VVxYnS4aRw7hpQwHZYCDhh8dGZh9MakgAsNQW50iy5W3oF6+qUfrM
maORxhwSYANaJkldS9rIZOruLI3p1YcgszMtYDBRSZChltIk6nJ8mkENCsVopR5afqO6IeonrzJD
1fXr3PKkfsTDgId6W/eO78bZgO/b959wOMUPXVYQWmCDIVUZIicZlotCZsgUNDNUv0s7aewJlR5E
1KvzqoizU0jt/vMmjYl8MPx9Yy2kU35yyVRIoUQhj9Bj/MFQ3rhPgkgH4k6Nvpz6Y5ePDEtbDESy
+UYNUt/aAbbXkgEVho96LSkAQ5Ql8UzcaMtSFzYDIt5lUayLpZyxYkqrFw3a5+PTEo4m1sXjX6uf
zxR3WjUw0pV46LdF8dBIP2LTjMqNeAvxFHH/H+8IORSZW6I+2u+qzbizUxal4zyj/QoXfdjnolSw
KNbFkniSuPl6TUJYAoWQ5Yl2s0jHvh76es3XfeLV4gELbCCuPmDkBKuBexF3/vM3kMT3Ek/4/Djx
Lr8tfr5MfMrnoubER/7uTICXjfnzrcW6eI9/3NbPt/hjO8Vrxtov1qNV10i5/nrfr+c1dX+PUyjf
/LYV4mWfGyie+PXRX/vkz6eLJ/62deI1v33Tr0/8fOVvby/elF5fS4n1728IdFV1jSalf61K7Gnx
enGDBq9hOrX8eL99CfHQ1xctHX1fpgYwXmV8DYxe/XzB57NGndG73y/dawgZeLBmPsQ3znGRK+si
CPS1HVJNr8byNqOfgA2VikJcpvDExnwRrYp7vx5qmXNsTV86/HG/WDWWF4t3+Hr0810adIwIYL/e
kUbtKi6Z7owVdd5B9uJlkhsR/UKNYlmUKspxn+tThLY+hFPq/nZnTqLHPimeP58iHhCvI1BA2Yzy
cPWTyOE8sCirET8UymIw4NRPOHJqO8cqYeLHhLii6MVSvcxmiG9E2gC8xFWzQ1LMlwjmIOpl/u/i
L1qKU0GpXtRWVflHFkewZVyuEn4zxsD53m6cddP0P6zmB2dy/Lj59JZKJXMXVEn5YV5upmVuK27M
RSv+T6tfzxMv49fAuQOdCOVwh4mzPI5NY+11Uu6QbnzkIbz3usZTsHJmaum6Nrz6mXlf0C5C9kCj
plxqaBTX0SEv81OxChB6rZttvoPVThSbSdwNNRgoSibuxrhZ+2PXUaVEOitugAAzRhOOyAx99k4v
AnbMX1ZIeVkSq2U7K1scHXuJSK+juBlguSGo52oO9FOikVjbOUlgZrFi6Ga7ooYpbkCUrdTBt3b9
UuYc/77pEEGXCrr9sigL3H2+Fm3N0bzBJxMdJw3C7iSB7xlL2zVTX9qlI9px0K17XYiDc8nQVp1J
vm4/M9hstbiGzqEgV7Ua7SAFUo3SJ5YB4lE3jGs1YwQNIsDsq1elNM81IxIuZ+y3mNg4BeNoWIap
6mkJ4Cuzan1aEKa/lzXPWBzAwuCMTMDSUYpYis3QTxTflhqoWBpMet60x3aiXIwgnnwTRaZnukjL
hWNYeK3FkgOxesuc4NxTbcVAym/AkV21QIixyDMAmNbCimotwvWhtZV9ld6JmqC8lNYsUSj0yTHC
P0xexPIdpqUgnQgtrKhNi/V0zhkaMMwTRT91KWEb9COyHTXceQF0wSlaymVwpxGc/X0TTKENKyPD
biLlysZCmceeX45vY6I0isV7omtNY1Nfjr2vA1As/XHf1HapG4542+zlbOhYBWb8YNOImqEmlL/L
Jv22blohmbpJiH0MJTbq/aUW+rk5f9fPxSY75RAvXhBAOcsxJTZPHHCZELt//g7LI7a/10MknaJc
LjZYLH3diPta4iU8YDMvovL5WUdftlkSRSp7qVeJO7ErINNpm8oV/zpxCImlrxuxD8QqVxOGq2Q8
GEuRSVS+g8UmLW6+VjHvvkKewjg/yTdtNBjzmjCfEkvCsqjRNVz1tqFDTqe+IgrfsTiql5s/Vulo
bjItQPa+VLhF0fvrZpJChjtLNRxCcrXlsDjYgzYiKh/UH608kU+zOA3ETRg2oKd8fq+mqvydrufb
oKHTjyvWE/Vjsf++WhLivq/VNs3xnNTKIs4wtx1wuT7JOYxmFM4Trd0jtWEVuVdcuvGgUtQPDKXZ
ElS5Fxuk85c2CqVxB7kn5qNhErhSAjV1VaB2/LOwHKkSnkOdjr+sEgpm6UhLLPMQTbjmsRp2bhLK
+HS0+BRE8cMwtJEXNGWKghBb/mc9PLFxvfjLCd1WTYp5dFM+/wWS7PYg4Ff0Z/EjVUFw7IAn1wFW
eHF0IFdJNrgBHoRu6fOXXqrnXweDRVX8oN/nI47h2keuOC5zIz19HxXgBs7it7CWG4nJoFS1yVrU
eIVfCOB9RGgMOjzHoWpY2btIDrEedU9d6Ug4B9LArVKN5Nc+rJGlK8aJ0ua4BdQeH8lU6EikKW+r
RKrXOvl5/M9TohENvXDR63fgrmW4JDT1EHcUuQfRjIQDaEFK2ey1WAWmlyPZEn6fVl86X/7SkhLr
il9gP0VR5jr0n5b+UI+D266w5TOMFjnDImIYxjUz1U560haKtNpf0kzvPatx0JGDLbbr+mEwtxrT
3vXnu5MftczVfNsVn0OHX1tX8inL4Ycs3K5sRNvTtox0zMLNGqAQ9XJ1h/iASUFZ9BatcioVWcaT
v9wnHp3jEOZp0z6EHdfQeQ4efT/1sakGiO31j1mXpoPakJMNFNGCdH8Yc8gHUdXTiWlUkCAExQDK
JR4hmQlSWc6edCcadCfqqXCKa01dwCOcjlH4z7DhTcOqf1GaYPLsofV8yB0INgm/GWEbBMuZUtzk
krTUx+UfesN/0a779dzI97Rio139WyNEtEREdd53FGw/emfurf5q2SO45RBIQM4Jxctr8JufT+Df
u0/Md1I0OmDOqNR65Ps9nqZFVsb1Zdm2sISuIRNiuarM5aS73PQZXaaeIoubdpxmpvm5mOqnQGpn
JtvwPGZLYfeYyVMbmnRFEgg2mhVNoJ9y29VKa23jp/48PLJpMRnp5CAR+lk4kLMQLzPZzA5iyRaK
5q87YZKC2CLoL5PkEBsgT1aXs6xY+roRTzO/XivWxbsmUR5ukfQcxZN/e55YlFUz8QzT/Pn5WnFf
Fg/7KIcRmxvfSM7svCLFqjsURMsDcpHcxojv8yyZz86sJHcw2OZdPNzFtYM4UMV/jf6HEhpIfCg2
QGPkEeOJ8xEM2dNcTqoHj9t2uxHfbjmDl5jnyqTaXT4HXb7NbMWjZKF7dQhets4DdYXJyHeDejzS
May/+SOiw6F03ooMs0QxUVPy+8pa6w2+dAqptSfJyXggekDC9B1+UxbYu6a/NZoN9j4Y/KsVBvXZ
VyQsmUk0vVt1dJrHwnxUqX3tKDF1G6U3+rdEOorHBzL0PFMZ0gMCAf++UrpHc5zHdz0kzQDDtnWh
9dtc8gZm2FJyeUfAeZervnwK0iJYlehQ9+08IEZdHmxkoDRd8t6AV9h0M/S5OLDyxzqcL+Jd2Wsc
6pGhn0FqDVeDujC4Lj6utaXXMNaz+6GsgbnpfuJlC2Re7hjXFzIOk9GZXysF1VhOHOGugitH1ku4
FxsxtYO0LppIO5VNpdww+1n028uZxqw5zS9JRhhi/VsSQJQjuSwT1TW+7UxNYXZMQtqlet5aY6ts
FTIYXgyfguPyrbopHMkzMNXjQPTMrQHp5PPr6mC3YS9H2k0fTMop1yY4sMtbTpa+60dDfZpwPu6K
qaAX3rTDa4YUSrxlWNgxbXfyAxrDSu4RWL+J++U0QgAY+ONVnTLtDI58oCfOd1DC4mKncvVIZbDY
N2OdbRSCIN4NiE7LD6xXHE5Ync19P8jdQ5TMd+INhxLlIEyF9kLsDL7rwg4/f0DDhjkkI50GxZV6
TdclBwVb5ecPSHqjE6rD22zCEEhU+EKqbBmPs5qexLuSzgL8bznEOt/0r+KwExuuV/I3qtHqnS5P
0TG00a2Jr58rDC9V6G5RYa6VTEaCUJX6Hi24cxsHFFhJUc6/5Z1+0ONQfR7tudowUQ4wHdbjLaGO
CLuWZ6Cp2MOTjF+kSI83OiEFh5IT0m0jGQr/waz4Fo361jei6aWLcscLNdQ6oJ0o0xFh62gcaOJ9
UBVvRj0NXxltqV4caPZBcfzmZmptSpvL+xhRAeFf6l9TevGeZBHqPWp5eFMDDqCnyzOCrHADufdf
G8eCxVpmwxHYkHKlTJytxafAXMSINLVvwaTyc/tkmlh2Vl2BdNef72FaM9N2w36bAfa7UPXjU15Q
h07Duf98BoyBFZDa5t1uoLbGqd6eMuT8FwOm6uenjJwDnNh+Twt7dHP6iafGDMuL1dTG51s4PXBD
LT2JJ8hl17jEfkTntrUc6CAdVuhlcyxYZfFkffSdmXFNt5pzYrczh6ASU8Jv0m/pry9EJpo76oN2
BmxZnFM+y03qQfmgrim2eqxke02+Y3iB8OefIgJM3UoD5JFJR/FJylxqQGmK9lL2iP87H3Chj/37
vdefxROaaZwglFf6pVWm8qQ3YLHaoJUvBewXSsyUqaWy/k5Lh1Lk0Mp3VhCWXNsguZE00N/NNuC1
XjGr78AMV6nZ6e8gD6Q1aWoyBjwDbR3f0evjSHqS2uDu892c8L60C+PJl1LJo5uVHC1F0i8cTEjI
Q9t/t/mxxFMTDfAhZsLqziCkalckfrrTAMnegS/CBbl8NzBdoNbU+l23BjKrkqq+oCwfjonR0GXu
S5gFaXUjnsq/56HDHvFEaQWjAn+JQzXb4XUoHJ2RT958aND59OVdNSa1K7M1pVtlItWHwRPeXFOL
78GhkbrJKP97xlEpO730FksA4MhnkJoAqdyoH1ugN16U8ffSZ/0ido+p2k+9XEdPetOC/AtG5aDC
ir+OjSSj0y6XkdGzeOYMCWDV9YpyO/oQSocJnmvb18exq7r7Abb35/6egtQrdGd6k+KycfuuNc4o
XMLT2IF+7XwrfJm75Cy2xSmdF7nvtEcrlPrNnNvtAWiAfFUsacB5yAGn9GexgypmcquAPI3bvhmS
PW3/aQtj3biPerQ54im+GWxs2lVvPr6jxTA/nC1VKk6+ruSeETXti5IpR/FUKnXvUQg/u83wP1k+
EVUKesO9mTv2rTlnE8VXTf/WEYCnOrX0msBic4e2aE5IuUPySZII3WzafmT27dRlxrdRggXYO5Z0
1TIZ1FlFUgq+wu65HshvWd4LCvhPCUT8A/0FC3F9NwLb4NJtBV3BtY336CNnN06+8uIYc+/NZjge
4zkPrllTQG0Q77HciNUucKSLLXMw0YuHgr+8bHm9eJoWHP5/b1zkW/zv3IoaAQ7/uTc+/K/de1Y2
YVQTpvlb+t7nK3+1yC15SZwgP0SXTZVm+6/2uKX+C8kJhhlDNemfK/ZvdkVMjrSxIbJai9kRh/7f
3XJd/Rf0UMumuW0phk2Axf9Jt9z4b4nABGTQvbf1pf2OPZLv8Lt5UZfMMag4q+2coNkmkYl3JfTs
yJMeq1O6AwYyq5vKOgBuKSq3e2jf9W/BQ/ukF1Q93cmBi7MZZ2S/z2157PytAqMm36LyNeoI/JYD
oVZymeeHj8DWq3wPIoB0Glfd5O905JkWMpvIfDd8VL5XR+DYe4zR8eq33+SfFAFLeOBvKRyQetlG
hz6xYaCiMR0CP37fxtpXJ0XN7HnH7OypU5S7sJsxO2o30He/dXX3U5IWSmcSvZKEd/efP1x3lj34
56fr/FLUxWRLNrQ/Pp3h+1gxuph39qMzHOWfxV191QHBvpHV+hMp2TKt/Gnd63cFmJUjZbTkXtrY
Z+feBn14rUpPv1Xqs3KitPOeXeZ9ckvWXHPhZD/cduUaVvBlerd1bG8r496Kt+QjFrvxW/EUnrQb
eVvaPwKmPR7Zck/JD1Rx5o3+Sh2lWNGuxWpjnNtsNVsrynArdOyP2WPfrCVtD5cxszxGJBqY8XJN
qRTXRkD155SdYEp/H1Hw7+he25XLtJySgO3W99UFYJVybLb2QXOzt+IRTHL4LX5gczbjc/5z3jJQ
iTbRGVplR+joqofatBtOMNM82d7EP6Zd5nYubP0IDFe5+qkesSG2EC5jac80v/mA9dJZK8nNPjBH
jURC7eu33iYTz6sfkSnQy1JVDxlU8LDUkAnQ2qbx7XQzg0k/B+a6th+K2+QHXeoRvfK5eDC2852N
CfE5Gx4ga8OzZHcEp+klfzc3xB8BmjZ+xvhVzibjauWQBB769wAFt70ZBnYIOPEVsVGJTl/1pQc5
wZAdIWNKI0K+1eXNhFD2tn4bjuZHceNf2+Ki3qNqx/LaF+Q7IUlYO3fRVrpkh+ESHPp5F9yYx75Y
T5S5aVGvy/f0UNkrcjjC28LVfsYecP2O9DBcXKvhg7ylBAEKuinoZGv/BThmWdxEDy0Zc0ewDgCG
c3ThHnzX47zVN6GnN2snhjC9Ml6V7/65BD56nl9AHDhudkUJ8RaeVbj/7NqmdKV8PYMPMwDAreIt
+XlIMUG9HO1nyMI5LMvCTX/Ut7ADxosarfSr/Ar8xbgL9hbweAsSC/yB9aCsnYeePQFGuUUIccIp
SqDUe7cHl3RV76At2I/BB4H1zbGVVtGz/2jfYnPj0C7XfUso/Erbm5fsOiB38TLtZN02ugcbttzl
H8QzQkrcVbv0xXE5n3AZxJB7dm6cJ9o2BfUvKLdeu874d6zSH/1FZ28e1fgBxm915ap/bRYHLVdh
VHYwEQ7DC2Uv61ZvXPxs6oqKcuq17+YuwjixUjwnXJPYwjRz49waByic4bmBmA+WiTBnD0ec+Y2G
/LKB5ib3rH2P9GhmR9LI3sZn4ujKnW6t6nV9ybI17q1zEtNX4hyIf2eCXdujrF93pkuSYMAs+nv6
GHoMLl+TepVu1dW0G2+o1plbhJfGPn5s3yZ3N+3CR6iJuKIRnAdXq3UBbxkP/nvzU6LES5TNue/3
0zNVLQ8Lh3NLSjtYD4mMt70crcbtGGD5WdlXrXt0bvtz+xoeyLsAWn0nP8tuhjVuJd8p1/pXqu//
KNf6I/hVt21FNXTbgaOhcJn7U6ulprNtDCY2ySYgpxsbkppZz3bUfMZm/Y8f899OwsvHGA7mfTz6
VG//yJdlkAx311eqnaEMD8tHONO4n4LxB940zG/k6MlzxSX+b53cP1x3VDIz/jz324quEpCrmzqR
X47MZfz3Kw8ANd0ciVxFDpI9a1Pke8aYk5+CpnOVm5r0phgN+Nt045dPceBg27ff8YDDsCHxp8f2
R/tveih8BCWzrfJXwx256QxsN5Emn5JuJMuIum5l181G0fBzRjK5eDaMeKbOCoR+AGKrpGou7cgp
I51T1yn0IzKZ+JrPWnXSh4mqXWyBKd34VdM8qWUHws2CZwfAjFDxvKDUZc93bYYGnKMcS+60UzXo
v3bxiE+vuw+MRj07aQ5dD8dRhmkXXXhQ7p22OWEhjfCVcSHz5fLV6Ys9VqY0yMBHGszjB7JEILDX
JkHfI0kqRYZiqwXVmyhbTZ6JVMjnjZlgPcPghBbEBxJEz5+qdwRwlWwGJe9vopxN4GdvOR3Yq9yh
moFgB81JRppi6DyrZS2RADCXrkKwOIFuRGQMSPeiQr5PTF8/R31FxX+GKVaoEAkLQ8J+PO2AJN+a
KZgtecqALmEABPdJxm1h/1QfEN5wTs2ZZ3DI+asgbQsXBR2NTWnWt3qVwWmS842kJnjkYtk6t411
xtyeu9DLufBZ+nWqiewxJf1jcEYYzvAOF4Ov31npru9Bycmt0eyxE3rjEN9oBTESKt8sN+YHQ30P
+L7garPvdaH7O6M0uZ7N6jXuoadKVHvawjQ2amQ+dZExezq2dtIw6UCaDBL6hjFavcgUTfPemMke
KWv4BcqFWOKdNBk3yvi9Go27uZQ0IhqmZ0qWT+WI9PjayWHmNWNzN4b5fewHD2rUfI/tkfB3DuBZ
7+hbNM/Lsj54qPBIHI0k6J4ZNNVxVlxDBrCNH2nXc0kgVcwzmLkyyVRdlE9w0mIik+qYuWppPELw
OksSmj1ChWUYjwco7NJWSnVpV5OMHvdYljTyVEETDE85Qe+yTYDRWAb2Rhp/QJpEDpU+jKX6Hdrn
YZgIiqVviXIx2UpJN63QJiO/7kyiacmVn7gytBdwOqsJSFDK3knnM4UHtywDyPP3GBzAfi+sycQt
aWHquPRyuXOX30z2pc2Y/nDSYGMRDqWFhjugkqqBXbYQFvUbkxZ+ZlC1gGGVL/HCCUC3rFsbS17Z
iMe73hN/R30cs5byZvSEGtQEbjHwyo0fcfg+j/dzb7gQ5B/tZjg5Wri3LXmjI11cJIXNPMFY5Do5
RiYRprV51BB8bKMsu06hEcM89YmysK3lolF32gmMJ1FTYM5IrCSNeNgbre6DOwddNeVKRZ5UPuFC
7nZN4uu4LanjUiyp76SCNiKKgACiQFyvCwOsNqouBSeLg5RWsxvX7tVgN6FHVLpGR5Ay+mscX56t
yBESiGhjNfDFxY050QdPo5oxm+q04bZq7Ru/Rf1AH7/BwoiegUCi0hsWxB6lpuRgme9xstAfxF2R
/ZzTqzgUC31P3GOETvK51Kvf+EfER5C1OBID/EtZRcMpqEEmh23K6XN0Uv8QduqPKoDsrZJf7N1E
a1Id5et812CRhRXXrcqd7Tbn4hZYcrSlVcKQ0X9VH+ed+hqXXuPW5/Q8npX3FEPNsYEU6bjOzYzL
sFknr9M9//2KvOH1+LPeKh6O4OyEzu91VdyG9kp+pZ6pX8P35qRvxnOHZvFSfEApvAFeZiDfeuE3
Ml/sY3Mf7nQ3AhNlcZ6/WiXtPCS760xxM50dtcblT9RX3ayti3xD70VheArrAJUHBbCASNaVbe2V
W1Q1i7VwVb8qxHNYJ2yjvAwQrrXG+Wl82Df2d3tf/Yj613B2k9gleETveGH/s0L08DScYLSh0JQc
qs2MetYJCTYXZ2s9FQ8M5Em4W41P1tbaytdoC2yaoDZSH5xb7Wf6BhyQqISP+S0GfbqtGq9QGWlj
N2XYTI6s2x7bHfILBKL9UR0PBRSAnhOosyYUDEdUbWxR5A6JF2BYH3ajvYEBhkNWI0BP32OEnfi3
tUfHX8vnuseo7RnyijZuU61KEB/YL+xlfE7+uXljkKrE5t1WnJuOmTd4kb0JJQhonBC4nqzR6Y7Q
WtmHpRc8p+22dIHF2hfCliy4gnvotPWLSpKWAphlXUxrHCupsZbIPb6qBzvac3OmNUR2C1EUhr2x
YUa7A3RZtD3uRNVKXtXaTmV/mJTENvixMUODQptI9KGT4EW3BXuL0eUPJHlafaw/CvTDH7xNM3q0
P8DzpVfHPCR0EQOsxXcDqQ3Oq3ThFOZcDONgvko4wnccFpm0ZxeTXJAF99ZF/05SMm5mpmToJWsE
KS3tPMaM9oN1yWmOxBc7OprfDU+6nZ/8K/On5pWGcpXftQ9j7fLZhI+s55f8RC7ld+ZkJLDpP7RN
dDHP2XtXrGVt1T4Pj9FIJNvaufC3oUC4ZLXg2FwXj+Wmvg+ZauHnfuUfoH1kTNbIfFfW3UJ7Z7q5
rh6JWdRd45I8GgxVZ1elYke8benBHnvuLaS8u5Lvf+D7yt0ZLTn/SYZQkjcSjSSvwIisK3h21bZ6
VMIVfhs2k7fu+5tCeSmKdW6vbPsUGC6ZFriV2IkWE8lLUq+Nk1J51tE/2MxAbeY1/FKk5a0qEubJ
wXRl/6lLnoJ5m5lrE29Md5Q+9NyL7gKFSh5JVtuKgdjFuU4ZXWBa1Odx358S6G/BhiMXjaW0QmF0
7FAKHKhzngnOXUz13ydw8C+yc0pPPnAza0UqMFA4Od8TOQdzldncihgQOmzWC8cVpu0xIiNuTZCb
tFM5Z3Qf4Ep3ecPMPNzlJMbTNX9Jt625ZjDABGzwxqcIZdkViDGhe4ObaNiTVlIInWQl2WvavzTe
A9MbTiTZAtSh3clRwxSVuoCXvtWEZcOAhBVyy4wcLEvyQC4QBPIH21l3zwUjnHFrr7U9/L4XZaNu
zcd0SzHnFX/FzOVjn56jjfaYU1fwrNMRhd58P2QeQBTyC2/SW+Yzr+0m3gNU0M8Jp7HALV1U7dZ3
ND/BLrsQqfDSv6DsfWMbbpnp2vkuPJBXPgOgZKsB/cyeA+jYHa8EIUz1WqY3WGzki3/XQmUiH2rF
FJBwUixld81Veq2Oxj224fbFvnWK1Vu4b44+hRSGCbcA7Rw0D5y1+3syuu0tTkh/72ycD9XLnriE
tjcLiuIE1P8SXOpviNkmUBfnJFo7V4ynOsOtx/Kjc43zYsx/0C7RY3JESaceAo2QR4/oRXUCELBL
k1PZ7kv5xrzVz9Z98QSThQFmlLt5ACYKQdmO/ka6QepwrPfKC47J+cqU7sIVhlIIc8ToAygo2SG4
NkL+rJZrddgK1lnmlv6B/Q4A6aWCT7sqaTO/KJqn4V2/2hejXdfouKQtzvZQIv54w+/kh5giCDq7
lcn5Q3UTr5mk9lQUuk1+pqwyABYoTswqle9N9cGowkHX35702/ABN6+9Ujb2rbp17ukMod4hNSyg
fbC0/9eRV3ereo96XOtW4ynaRYwInEt1AcAu6xea4rCT7J84F7Dqa6vgef6WXcRpTveCQ/ZGdQVl
l/KGbZ5hkeNNN9l/sXce241j25b9lRrVxx3wplEdAgStKFFe6mCEIiR47/H1NQ8iM5Uv36tb9frV
CAwApBg0MOfsvdZcO8Rt1zA+aspHJIGjuIbjTfwOeXwE8SvctxAlTjZdY3iFXPz7GZvqKRgfiSEH
gPMFngLQMbk+d1x/HLTomfOYHlENb+mjvwAYYkYw3mRvVCC0V+WWAsigbZTb7LD49ZWOMtyD/Bq+
c1/iYqBpP5zBBxlxW97HQD1+dn7YuvkLMTQ23WM6dHwB4ybhVsb1EZAC92ETWPDTVD2FNqNwNzV2
QNjBZHFTUbjavSXvneWmtyrj0uv0GhDJJOjvbnfQOGITRMSN18NG3gTvYbhJgbsp2+qjfirfSdDV
n6v4PrmzK6w4e2OfvImBJ4qYHxOsMEQ+sQdNLT0mt4tGmO12eFH2la/vCIEBA0tBZC/vugPT0/4m
BojT7GrV7z9twyPWgcsmxhQS0fo3+0FeLsFDsYcP89Z/dtDYGAU8AthHW6M16HY24UXe5k+W7AZ3
5RUE0n11BuOT/oAmV39pfv9eUd/4mo/5D1W75rhwmNSheLgZTiM8ZwbhD9zz4qvjznck1xvxgXyL
7fyu00l84qoOyoiwlZDa2CU9NQ9IV7iLaHv72aRMCSryloLSD82XP9mA8j+GB5hwESXWaRcAewCb
q7jBI1bT4mTcVxRLIj/Krvkn0YT2sM0/DWtTpNfFOaWKTy+QPHnrgsphuBvMQ8BtcZbf6WExVfgY
FpnJCcmf4etC3xSx0QZXeUloGadezMR21LnSjSqeVNAbDIFqGOdkDFqgl9okoKymqBv9hnZ09oo8
LLhptK+2+dngJLrjM83co7A4HcJPxjAF2VJ8KWTUBgRTMko4Wt22abZkGFRvGIz54fRPxPFYpI2U
6cemBwq/4TiOHoczAJOf4zuYqDR0l4/6k1kjEJySYJAvUnaJEdiMzJkxhm2Ml3DacM+SCxcs+nG5
mb38nO9yRpfeCKHzAk31rUFwpO9QWymDB+5r2BDluIW0gTBb/yUfGCLGO/Bn4Um/gTPfgQLc1Nvw
kr0Vh2SHFqv9IMyS3JDosQZO42ZkYdzEt/auvtj2Sd5Nn8OnfeGolEI3f1xuopvip/MY3nY3CLT0
D+cQPzdn+sDUz+vnafbn4ktZ7mYIX5nL1GtODkWJ1cyfflr2rqJNAUAZgQAGnlwCrh/nmjvYoYq2
YoYWRlQMRYjaCMk8InPBsOTTGJK2Oq0PKHJ3M+SdtJNbRJFoGUUyH4+ui/V569r6Z9YIhalI05aL
cq+cnCnG67Q+XFpLBfv2Lgs7qABJdG3JrCHtQQPUQkJVxHWmqwldtuVG3UIy0JhUEVmdV6YChDdn
LG+7lkGIZDRxYudAhvJKiT3UI9fYiU6gEnhvYIo8Sc9lH52psYcJ7WyCota9LsUCrg5pTv0IaRJK
aRLDEkZUktUB1ZO3rSXwj41MMcoxqHMGUbjtku5NSc1oW/ft+KAA5YrzIvNJuObS7TDg7mhseXVA
rnWmNg8tfWyvDPCyQNJiWE3q2qx5VtaE6Joy1VMdq9mOWUPRXCX7RYun6DmOfaPWdUh1loI/rMPP
pQWND4gJEz5AEK+sy+6+ZnRka+QYo3LYNBP6i2zSma6140nvua9X6UIhxR5PkTAmBqDKB8LzbqJW
ezN1mNML14ekT1EJzVQyCde9h/5FOCiZ1NyccCmcBlIAlCXrGD8yQh7L4JrFwbuupe2xIxRiKJHF
mgnXv3YxfGiCoyBMIGc5pOGJ+fVdV5GLodJW92Y1T7dznDMTmRlU5J1ODIrzFOVWBIqr96PBJokq
PAfV9Ep0sopch7DfvDPvguRH1jfYjhzlU68ypmUD/fphTpKdTAKUKIAkvZ696TaTFYwRDtCWitSB
pUMNFkz3S3glFcl4zfvXVqJrPMndWyH8rSQnxknwWBtfeNmaDbCI5yHKuK/WKVDIxvmqC+ukICna
SBKBmHLBe8hnFGqTvh1Vmxw1ghglDIr7btLiTS1HXwu5MErDbMgOUXQTbbwPqOXV/fJUW7q978FH
u7VkU/s2SUkww/FlFv+ZqjI7RdCuOiCUJ5DBm2ZxtiY4Jh2rFvR2knTaSN3LFeXpWHN2SwrRKi1Q
WTXqqV9eAIC9DIXID2NO7WhUG4fypeuYjK1/S17fl2wfUqXiYo38rqWeFluwNqfMvs1MvJjNLD92
sv5aTOkeejqUOqGSkGvuOvPiPHNVjja9HfIOrJ9K0L6UBkrJnAlxVTBE1cruqaglpNm6xlh7dD6a
ySNS4UM3GRrHQ3+ySgbMFWEqmNiQb7w5mfLa9FQcU50GFhJulxilM+IAPwQP6aoRLZSkjq1tnGU7
pcnDw31kCKTZzIwOZMiuVGImMwjq1Nq6Evj7LCXoSQaLUAtLfkur8SOZuNPYRYBemnpQ3h1AIoFU
QajnJISM6skTInMMNxqXlExmthzhQvLQc26hz81bwAzd3o5rc+MUsXkcFG4AVvjYT3q0I6F1YF6a
dAMUGEm+Ttym2tbpXCl+JDHyh4G6guqTlW7trjuomZbutBasYaYSc0V2GtPuEJ4zKedPcUwHkUvk
VpvJnWiC3pM1+m1hX93aTnGNx+ZJqWdRJpvtzdwq2Bu7e2dsobbJ41OuI72FdsBMxhKW6Za2BQGz
yVjSTpatcF/NlGBNya+U8qrx1XJ0qsW+0RnSGg20tSHtX8A7Mx7J6MVwDc/PTv0MLxuHYZG8WR2Z
LXoSzBe9yN0ktB+HkTxRUofxQadwluQduXgQSQfwNoYkzV6SzuptRR9QkjFkmk6MP9bSXCKOwg1Q
ugcoaZQUMudHnTFzLaP8aULrEROrIJipDeE/2MP0tL5UlBm6LoAwqOPP7l+qMoHESVLQxsQRuUVK
Si9dn45kHtut+h5NDGSr7k02T6FSXehr7CsLXqDdtZ/OROM+bz0Z+JklFTeErAjpcnjj3pe2ccjr
+kF27MtUQT4bTTptnTwe8qb5VWVHZybJPMy5nRY9eNR4wZrRZhSbrOyNjKk2pfvbkNKTCRoJvQQG
PExx5rcf5kyWqoFiOW6j2kUoz+hMUs9dT1WkkcRc1R7vY5vkhDSJrzJJBEZm5Hutpu07lT3kMOch
bJLcz3ryTPq02rftcuhMbM1JI5/KRsLNKWf309C9DRXowjpfGJ6Q1EBQjr7Ji+FaStKPaei3c6Td
hkOBbAv39uSQfOP07QbpNzjFlkwuMGhZG5mujrtgY+Zqsw9SPDFYqWmc4UpHrWp5pZM/ldPIroqy
WjMOJwBoT7I1eS3u7bTF+AoMNKO1OlL9HdRdy9VsY9qp0ENpF2VRnzNs/Tu80/1myQCPFMuPxYhP
ICKlQyIrV4ibouBcPY1TxiTa7B4mjQpuMFrXnuPUJQ+edAqHCI+WxI8+Y95ErzXUmVYNlkHebeWn
teYFcbXXNGkXVxT6tMxR3FgpDsQlnQY7fpD4/M8xxfO0TF9xnkTciQnXbLiRKQU2wcIZ5YM+yJDX
8GupWk4JOUHHnDZ67EcVE3v0g0wwA0TrMalghwRLFfBRwUdOYh9O83ALpuw4JNifzBHWQqg6XrSM
CswBKAszBSDU30wNTcSpqUNK3pRnblmlh0VW9nlpH/Sk67e2pEgbVNDIsEtyeZfJG1FseGM0u+mi
Ip+U+f3NYPG1iHmZgojFDRLpbta7/GBUhNk3dsGUPS/9urRgv43q11gPlHEzLOiPA1DZrQ0arZ4T
pg5tf9OqYBf7IdouOr44u3toc5u6Ztccgt7eZ1ZMDaIxriMh01619AcEx5eUrwjennWuMEV6VcjN
hqZVlsUP9dxyxrTGizpVIFfT/C0N5KexieadQSZYFzsvlhxS6Bsm39BG2ApOmx+G0HzVsXC5bSJ5
hgI2SsfdsMFe6PNzj+Qdq6/4SNBEm9QEbFGzNtTsfpGkU1QtDw2B1Ix0gaRvMa8xAtDHR0K6EXva
yq8+75sbHWcCdfxqA+G19oeguw/bQ5lZH6Yay2Sumbgl56+EpC7fNgebvFzTLXV920/U1xSJEVus
R6oLKM2tJ85qq/5p1RBAFZNDImrBg3VTa3qpr+Rp7aokTbuFqjwFch/C52SioKOOKIN+cLMkfkjz
pPdp0CDytVEF1bSy0wEJxOLHGRLriY7GPFLXCDvrBqkxCgylurHkad70zjWAl+F2MwEJcTHcDpov
2Zj61ajXdktT6Mc2H/XjuvaPzSkrsfERAhTW6QcxuvZW0WrjONrR3xfrPruZnS2RR+8rbH1d1ANn
ABcsZUsudQ8AS32TRRJpaxY/jVJufSd1VNxGEnmuNXg0Ixqo8EVYbUMIAXAIiSKZwBAiqqKmmTFz
E8GMQxiWB52qkyGMmGmd/bHo5+oq5XjjF+HNbJMZaLVqkAOpCtfmuigK9CfdGyl5FkzQPxcx8gJ9
MepD8hcxaAUIGTCl8OrJ9/loUxXTjOJODkZ1N/RGes5qwifWbvf/jzT4v4gEQdqo/1Yk+DKXeVyE
f5cH/vE3fxJ01tgCTRE5AryWpf2NoKMoItHAsSHZEFpgoZ74k6cDNAfkJrmPjinjcFWRlbVl30X/
63/q8r8chIPYm2ySbiDtqP8dheA/lBOyLYPbJNzAUIA9646ABf1dwsDNjExzGN8XrX5FqwSDZVNL
PnVmQ79DgPTvJROaQPP8TSz3n/63f6B76lBj4D/yv0Hn/IIyYT6Xk8fQNbhyBeSUMF5Kqqk32q58
pKatv1bb+DPcxQdMjtQYS9d2o/P4THkWKaG8ETmKEeYjuhDb8vTv3yrM8P8U/IBkE80K7jWyKPjx
/iEqmRVgv0amKzdWS0G2Ejm+hVg4o/BQ6hIV2yGMLJd8Z9odxaPVLtNBymdAE71wY3bCebmuof3o
NuFEbkOkGgrlR/z7ah+np3Uh0rX8QJffa0HPlMJxovC5jG6ekPy47isCqjLcZiuvTkABp6Rdu0Fd
o6m282rTCWLeurBXwlaxDLQMFKYjmnCxxSsxMBb+5XV7EN7hdbOSh7vCrkc/FVZb08DsWyp0nYlg
qI/fCwzuzXEWZLdwKS/fgUR5Eyi7ygj337saRSSuLZZCgp42IdcSaV9ruFBvVeQU9X3FIGpinL0G
ahnWqO6LGt2JcP0SqSB62Oty3SELJOKiD0T6CJP0aDfBThsGvxRgQn3Q/wjUWte+A7Xa5lx2inow
BAk015gLMeME17guarGmTJQuRpGZDluOqbDAi1ordPR7u9QzZ5tNwUud1fuulrmyKn9Gbi2GfCPH
XeCvu7pFAmZHSqW5Dez4zZZJeQ679MseqEIyI8X299fie1Opk1eDyLkNdtBys35cQ3wJ+BUR3K6f
fP1V7CY8W20e/45zWj/l+nmDQSPJaV2V7bTy8yV5+P6EKtTEPz62ReIHwECt/1VFUrtFBtQc7ani
IP3+sOuaomfI0BSwyyKpS5KhOqxrcU0K2KAvB4Qgoe9YxvP6GOUTcHcVOkcVLYApoZgD9Vwfo5XZ
6YA1ZqiDSnXdJNYUXMJO/YvTt66tRwc8PXU/IlpETF3x03DA8IvbqEI55kNHYE9qQT4gUFYAGiL0
g3YruvVUto6dU4thElZRaU0Bg6Y1HsfRihliFBBnYxT2qAHIKIyFh3jUqbuXxbK3xP+1HraDeM+/
15b+mhvwt/52vFYJ/BScbrypFmMVwYrNzfpuyvUt/bUwhOHzO8EuwIuDAkmAFQV7kYSR9pgL6uW6
uS4m8cD35j+eAvUb12A7S54usJCygFeEedpBGS8aa2c65U4RCMj10UWs/WOzCPBNO04bezolAq/N
KCkTiagiYBQvCObM2lZZ//r98uuasMbve2Dl61YTMTwcBeayEWCNUXA2VtjGurbumytB0ywawQIS
4Mx15yJgmsaK1Vwf/tszO/lTGqT8wPCaeoqw669rk55Uzeu6OoeFsmzX1XVR2wZUxHrctiva9PuB
9a/r753fr7Y+B6qZQnIqgNH1m0//+vrNlUQqqfd9VI8HqoHYiDlHqmNoiEuUkteYXxY6ROt7x8Ah
MK588nWBNi7dOSHV4/VR3Vy43kXzmjMpnqRGqo1JT8NWOxVbM0GOQz3GEC/y+7nrq6zbzAH+eNF1
c31g3ff75f72N4XUg22n90XJw0I6hx5pzar8r17me586ouxz1ab7ZbXEKBKiR9Ywh6k9AuFQMuvH
upWIXbI4XjGkmRSN2BwFpWhd+178cx8eba7VBhAPiW8jX23O63OKJfqaxYf/L/92/bPvR5jXY4/+
3l7X/vlf/ce3FPZ6hK9jp83qgINM/cITR59L3HC1SNlaU5XtpUJ+1QOCU5KV2iEWKyajRl5uZRJT
ud1AIdJgXL8hH4XslSVGWSJ3M8p5Ad9cFzaja8AVDdPdP9G869pK5fjHviKu4VdVZJGKu6tMicct
2mSi0MSdtRi7XN52I5ojYO1Msv/C864Ui+/Nde33PnHXI+hm4nolQM+JBZC10PmyirGF6j/Xqtsa
wq9c574KRgHwS+mnTffO1zEcyNI6J7i8d7EJyaAoCUnKB67pw4N+q6dp+hsOvOIbrPUMqqmjofsi
1sGeHGJcDL6epqHObdTWnsJoB7+OctfKQh5yAdhaV1dA8rpoOkIuIhMltD2X/jQCWycfb/2WDE0q
yn1ZVMuhVS8rFnv9llbUR2q1t4mDgihsW6JMR+OrF7T4nvbAPNk/6jYK/ZHyHyizee8UEJ6RD+nh
U0Rgy6EVI6yVAO1YfY62Gv9JXA7C58aQRRwOmqpn+2YiGg8IxOIcRvU8KtxC2tpqaRemV1NxnjvG
uvMcpsd4pBoF43jAjrgzwuhAw0g9KpKm/F4ggbx1DDPdD91MMEVpXyrMBZG6PNY5+VFk2B2HsbqP
FQY4pQKJ38B40gSFdYVcUblqNynePzgkK4Hie58c45tOYam7K31kXfw+AtbV2EwZBKcA9GIq5sw2
pIsF5NGV26UB6K2fxwCag6Wmw6Zb2sNgjzTUJvpiBjkem0kVTY7eujUXABK/cdyY5r7aSSYgUNzk
1oWy3qUFwWTdLECEY0G0d0Wp/6om5a7IwNiktjQc17U6yScyk6PGi0pOwpxPAGFk4Zf527Yjc7Gj
3i12pw4ohPUxm0vHAJ6S3Pg/d63P+P0ahJqj4mDa62zgLRhuK25CK1k2y2xt+U2y7fWEBk+MiQBx
JiMieXRoUa9PrQQ0Yn3+uraSc9e17wfW5/3+k2WKf2UJ9op1H8UQZ2c3uo+4s6eRxEJeChrs6zYH
u0KaTkGwwwJAZd1nSToPV/QsZ8U4rLvWB6Nw7I/rWinRmB1q3h5dIPQ+toxwILAPRW/cTYGp+xwp
3NLV6JA1wUiOYZjK0ETEvq75DO0Qu2LFyHzdZeSKRIEdl0YnnvH9wPfmeEuCuUNJLduS7jWMVOI8
URycN9ZOscF07MLE77ST4mwNezu+FJ9gb25GL0B6RNHTMx+zC9OOe2kbODQEvSG/FyKCaYcnhRU1
ONUmw3NvbijGnZv4ImZJiZeEx3l47vH6IhcQmGGbsIRtlD7ryS0UgxzxhHQqk1u8TJ3KObODRWpD
fZECzu9zkVzq6dxPZ8rTlI7yAMPIASWSaVxxS4yOF8aHND+kc+k2k0+SCqX5Y3G2UeZwx3a7nwu4
lG3+RexC0+0Q+ljSO1oqABnjQ2ehJkxQfKPO3uTpi0qrjAYW1gzKsfUHZUrI0oP62JMFT20T4dpm
wsWmEuyDTp28kx2yXDM/0NcOY1843vRbVFTJU5PctfJHdiP71eZMjt0Pkpsu6BI5Rd3YXY7a0XAJ
pz+jfP2CJvGjxUu7LT3pzuBKRO/q3dlNrn1QfynXYjse0lfZq54REXvT3lk20a22pzO3ARR2Z20p
B5p3TDpRyB0wRt2g7/gAbxB1F4UUU1zq+iajeou7B83jWaN3DwiCEXbn0bgKvI92o93isPeXR+DM
+ja9Spfwc/4VPVdf5bk+05Yz3GabvxYC2OBZT12BXk99bF9177PbL6dD/45gakEyS8HO5Q0zJj2W
d0dt2lv04TdkgxItjrowgXmLr2dX5Fuzfu2SfRzdj+EWSUbT+Ga9B9CKMAhvbk5fkhQf8wFRN6pU
+ZeOhDZy57ewpPeyNTUMYwB1yKdzR8hpTGsTV8iqKQ4gtcM7RrgFChmEO3Lz3pwwDzl8rOJgusWD
OR2Re1D7O9AjlYIXfHowzzCgcYUk6M966v0lQFjnXFWvuCHa+r0D/vZLPdMMoc+SOvuQKvHkzQ8Z
OBrH78hCc7ZjQDkOEdS98En+0KqTvPhvXe4l6rVI91V5wUH3s5K21bLdRtxJxT8MWfOH9cui10zl
1DilForGU8BQeHS1W8XZpM/17J4MKtob6aT4JMm8GGjkuJiJ3LaNcw7uAQtZb4ioZ2HjcjpPQuqH
kOukI7l/nx+d6qzqe/nM2OuavSuf5PxQmZA/nMKF+vFD5qisz0rpMvrZFQjdXSc8ZIxRyK+fXJpy
scJMeaO+FLtu8NDeWc/mx3DN7+zX+jDdCJ7ySE7OmdNfgu6OZfoB9gkNpf5X6DafDqcPrjiq9yj1
FD8rfV3f8Q55ecgjxCwpN9pRu8LLJ+jQyfeIvuJP+Wb8If3M7hDUuEzSHtXX8Ff6SLcLuznoOgKQ
3OCSvtQv5Um+CtURBrf+hGQX0MU+I27sNTvol+f53niQ9jg+PwvkNKGroan15C/EduYRKd8WeQoX
muap2w1XdY9F5pDGm+ZZjbzhB7Pj9IBiZIPj7FUuXcsPPIKQPBAb44ZroeIyK0hm4nu8WvG6iAi7
Awe9dB3eiWDCeuXwEemEbCCleFxTXwjnQksLuc/jo5fbHHnqRmX2S0LfRvXtfXF13mAqPU9b01v2
6Xu+Q5NbEfV+S3cGEz0W0V3mhcQhIGokeSfYlGdOt8SnSLeHcmu8cByeO1peCGNJAR9BZaG03S2X
JHJt2hC76foz2IdnZp77Yr9wohJrYd8RwnTAFzo0PhYxrKEoZFCPkED8wHd66E4TWjNPRUTLkUqs
L59hgHrrETpQ3TmvNeHEE2pXt9Z8NEYaRz5Mm4u1J0mQUn+7w2MAfHiLQneXvI03JYZNbgYSsT7Q
i3zjRUHlyrGXu9rZ9sJDfQ78/Gg+45W1dzQeCOFxby3Yz6e68ul7CZ2+zl0dQZ8PsrpPtp/zbXp2
fuh36RNmz130QVPCuExZPrrftz+7qCn4rLdIjctGPmTdnuLRUdatZhdpwUWxGdh0YoYTCCCnLuZG
/Ug3MG7Nfks/69VMbMbWe10IG7Sq6tE1wg0cxJ+sayvYaV0bDQ324u9VR0bzlWTDKdVbGM9i0pKt
s5v/819rKUKWulWZlHQGtl5CFtOubE+29UVbwyJePXJ6eLV/LuiW9kdJgxK4rq0PtG31jhbEpI6E
ns4ZG53owgXDaKrSld939gggaFloL/9exbeEpcSoas8ydUyWbcSAc6zRlIX2MMGMskCv5UWUcN2l
BpGs24HFQ5aWeXOazntaRAynV/7XNwmsW6m739sNMSW7OJJP5qBnXpUR8bzinmTBfFp5Tuva9z7F
GcZd3vR3gTx49Dlb18SuglxYVLJqAru9OVGkXRDehqYsH20rYwxiFsohiRooXQJsuC661LjUs6T4
v2PqRYlhXQvXWeBfm+oY8S0N8u1aZZvErG1dayqBS/3eqZtEGVpxQ9iTmAWauCRkVED7tRzciZLg
umaKanCcqvJeRMAppvKQyVrg2w6lqWoaUneuuE0EfVWfGllBQadxPe6fpxp/zhiPvmRMzu67gCTT
8nTn1BQnY9zjT6m75QjoMHG1ruGqDmMsi1RGnj2Cz8no0X2ITULWBowHxtUZgkcrbGWULRNNbKRn
j1Vj1z49gOlIH2A60mbSYLLZ+xCkWU7dxniBwwQxJZvKBckt9TqdhMGNFdiVtyZ5rBke34vvfcMA
jEwNzmtwsTI0BBnrfTl7s14/ym17sZj1aFZg7gdRiFtLdKIL4hrDwFVPxHSQ1k4V6Xfx+LuYjG/n
3TAsLqwSbg+pnLRjMXcn5r6Q0836A0CJwzlC04RgN+1laG2FmRsLGQUhoWf9tiUDDhMaZdX1B14X
35t2V8Z8SCaGMmPy9edVLIRk0myRAqDUiNSrGfn8PNsUeWpRdP69EDVko2rYGYbYdJyIIYlAiEqL
QoVurbAmagL8dt225Snf/v9m3P8bsUNR/m0z7vI5/o/jZ9N+zn/vx6na+md/4jq0fzHbJA9O1zXN
cNau25/IDgNkB/ttPIkKRIfvdpzyL03ETtiqMBnTwqOH90c7TrP/5fBqRFwQZKYr8n8z3kK1eKm/
98gw0xmQtmzFsW0eRO/wHztyat0UudYbzb6dABpGs3RDQC1NbgevWdI0o9uCSKfkqnVbAjIfpcYM
PAk3II1ynPRpUD/Sbbrvw5pbd5ek56JlXhSPqLxIqSROVeCNk6xM/BYY1cbuzXc9n4JTAHGqKSfD
V+ZFOwaGeVDkNj3Ujokb6jUZ8+bkQLralISmsSDWVemG3CfmIPc0VbiTYm1+qH8ESvLR2GWCg19F
9tBiPoLaegb5+Kyi9XRHyalPWQsLD51ZhXxAIu97lPRdn1V3dtF1F7KdH+0KUbIxtDvEoO2BcFxC
4ORnUCsSM0mHhtA0M7qDBkrqck21WcVzDTJKP3Y6tjBiNNpdOOW3QHOCx77Qf0pj8l5rlM1L2R7u
6oSrMn2XQ5ehjZCUzQJ78WilaDFkNU7cmyYvSQDRkpukkWKvlRu8j8T5EQ2IiXkuQ7AUevGYLIrl
13qabw30XoFeLx5ByPmuCcenuW/yfTHuCFstdurIK1cmEmgiQ+GqiCJPWcpHAnFfwwoLCkKcxwZ0
MEiFx7JmsIlZ9Jyjwzhid5KKCFRy1dADpX9Rx4rjVuXSbUkufDQU7ILSCEaEKoKbKCpbDWZp8NkA
izBWFXyJXjPg0yACYUAgo77rcQHlUivcfk723aizUiO+a7uud21ENWUybjpryn2r4sWzID1lIrvQ
AWuoaW4JKOm+lGO+t3zQXGjs3VZkL+i5jOtW/MVoWtKWxGaCpBPID07CvnwqWw/L811H5UxW+Toa
6FBuO+H1HvTQW5pnWZr4UVCKdLzPNXl0cvT90i/PRcSl1liyLbF6iEpmq3noyM4d4+CGPoZ5ttPu
PI4KE45ZHb3ZwOKrKahnUyCYakoQL0b13Tzw9Q75k2pN907TmFQeaF7F6XG2uYtQ4+q2y8ipUXHQ
kQt3pjgab8HipUsN5ZEpbrQ8qxOHWqNnO47hyVczNWBwLneLfezWyIKlPmgRjr/JsXehky8+ikgG
MfTpLITcKhGteHga1xw16XaO09diuS3B25wI7Jxcq8tIAV4mPNYodycEbKlTJzgLYo75Yfwwzdcq
UYaHXnox6BiLH3U56j2ZFrWJcLhJ7DOKw4xsvui1R3d01MYFTPwcQhlAiLnN1ZKgOrV8rq3UZ3BA
HmA8Fvup5Ccw68I4lErzQKOiO9vY+fGd2r6CQO8KAtLNG2XYmXl3LZte3QUqKPqJYe7GyuHHZVlq
U/qVmddLFWHBeMc0Zntxmu7KoNR2DhagseLgIVB9GAhPVpVl3+TVWSTSRQOq94xeMbr9BhI0YIyq
dPYk5nqAHt6Vzrg2GheSuMke0BCFZ94Kc4I7VP69S/W1fSA4Z2PNDaMua8i2QU/52eYnRSPZf5ol
NaTERkvKUJ3yiDoafiqZcI1wjC3T+JiFIsxlYoYWZBHglNjhsthilFIGOEd6dZ0spkyTYOQOefYR
D4gL8zn5VYZQPfSwfkxb5j2BgbCcWCAS7psRe8iS9Z7VpoifgfUhC4PHqPR7/Su0MUkHI7+z7Sz7
GRbbYjUUZ0nKO8+wImHDR2hRreEhy5jTZRoFhKHRNQ+u37NkwpldbIVcHYpEo/SZykyEFvAICtNx
Lcf+GbXkDBTWLqzLT7ss9lUAc1iV8bdE8Yc05cWGnsAeq4B6MFsFUWCZfjStRGo7RfYh1jyiqEUb
hKmaUXECNWp6W3Y1zr0o4DydAM8Zve2TL3nKGou6jnjSFFIDA3zMSDJHy1Znzi5F5IAeFMXumOjb
ZC+Yzu+qhtiPfCYiX2eEfnAiHm1BgBi1Gc87h0JRbqVDEdCnqkkSE/TV/iZVHLJT6DyMY4BnuawC
vy8YEhI+mrhZ2dKvicPPRKr2fS8uqvGvMBpukAcPLnSBwSMMYdvaM3QchBl4W4D3teAju0FHuRWC
ZtUlJpdFGV5SGUO+WRiGb8b2V2yhcDVLddgthfnWVrJ5rpVW9bOcusikBTIB8PVO0wkkanIt3cxm
ppyDmJJSrw2Zn9MtuVNnXE9FJu3DprrChKhurUGKz0XG3LXNNQTfbec5i3Wdenk4jDx4tkMkC0qT
Xpu2osLFXUUqpRpMgxRc6TlcHC3B3GjFqQ90/xcgyGMoqWhpOqqyda9+LWpinIOcD1Go+AvUuG5v
6pb68JJyaeo4PQtVR2YTx9q2tvtTW05vcujMfroY4jBg9tLhK8C1lA/0IHRx3+oxRzlJe9ERNGND
4HlzTTwLIjUJm29UmpfI7CmTTjjbAyblOVzLRLzclA8PU/NjkLFTDSmqaSaYeEblOvV7ePyuVcb3
ztIJt/lNP4fNjqEZHziOntq6ify8y3t4lKAC15NxgZA0ILUhtD3YTiVsDsMOt1WqL3t9mJipIpsw
J+UtU0NnZ2bOxQpwDTkUeVrJckcHlAQR2G7ZcKkhf5EkVCocSzxdenJP94oZ/LR1jFzgRhDAjDbg
rrHFWqZbe4fvE/dyIu8RvN93EgEFWv9gTdZONzOKw2OMld4xfiyqDXgct1TRaZgN7BEZak+ty9aR
U3XpMIiMdTSqxQiuoVW+uDHrijJfkn6WoKT0lzxR9vMqHeiwfSp586ZpHQcGV9s0qM6tks6+vjKk
Z+UjD9IXOIzqOWBYKG5lWlR0sB2h/lQMkIyxtqj2o3VVhJQZ/QrBNsFRiShZjtR0g9nB9x7jHEze
2liuwV5RtOv66NHR2wssm8gfiR51db5cd+UyiD6p97/ZO48lyZH1Sr/K2N2DBoeG2XAWoVVG6qqu
2sBKNbSGQz39fPDsvpGdbPKSe26QUBEZgYBw9/+c72SV9bnS0CQOGnDw2LPt4+jdNzhU7kphkzpr
nHTGbltucrRN0B1zY9hGBItts+ooDIazwLVEOLJ4FsaMPKLxrkhQuWgTg822XMLLiHraQhSiNB8z
MJwReX3ftOSYZfPkP6Hn/eHN1rNTBf0DNNtd0ybeU148lx0Oe8SvLYY+yngQg1e+tC8lz+acZ+MT
PBwOUdr5mEwzcx92u1hPfIhQbvxQWbXEQTpzRw3XHpW6jeHgJm080yfv1vyZBMX8nJaXaYTdLUfC
G8P+RU2GKnmdEEhcB7ftX6yR0U8euP0hCOsM7Y8xI5kKgLQ1sKhiKKq2wzt1ZH48ahoP+hI0CigX
xiqgo6MwK8xjUHU26Dadh7YdvPBILK/kReu7sI/qLcYR90UPDfeYWm4GPiHFHzdT1kDZAeitnr84
o+1vRTFpWzjS4om28srPc/tFtye8xWm60wvRQrxYVvkwR4tBL84TOmI76qyXNOTiaNH7HErwmZt2
qI09icfT1swkPtGoG1+FxuUrsmDBvvAVotH6YU8g4gk92zgGldWq/tFWvr0xRqO4K/QKfE7lxNAC
jFNjrxIgKbjmT/EMfM0ZsVUPekpaPWijvsbpSk3DLWeib2Zvdam9yHsSSOHIbO9fswxHU2k209qs
xA7j3uPkpveuRHOtzdqpGhpq7qEID63tUNAfuhdUjwSNgT1yxtilmr4AQPvtIAOGP2UVALCIP2Xh
1ODexkWZa3V04BEX74APCeQ74vOg47dEfLLH/YZRRJYYuoJsq5mLfL03Dp2xb2Y4XWEzrhKJlcc/
F3m9H3lqHYVfvA4rbdynFJfCKjrY0sFPzBESNBcOBf6dKx2OxwLxeC5cHnp+r4MmyLG0M7pmUbZI
KunuotizCD6gcNf17ks+4s8b4gZ2YFfWezsPd+TsTieosd8zbhRAQzp4biYVpsyxzpLrBnI7bopi
rnYFViiPIyLsNXLr5LdY4lZtSkkRrerwbsa6thqJCJ1G2W0SYmNX+tj/TL62MFMfaYtgGOdk9tLm
Ypsvju23Zxe/4qZbWii9Vl1Qp7wUuV/f1zOJx5H9ncY54CP0SfzUkrrv8L1NK/OR2825IW9snaJR
WQOgBiQiwuZCb2pEp0m7x6DipRkw3eBq+G76ex6BAyKLBkFdnT7ribE37ImAWfz/no90NDS9X7bD
taHTm8zb0di0NXgXDfNOPjyOsZ4fRoNLF6NYHJnk0P0WgiY3w7jd90vIQNdiwQ+nedPQitvYRfIM
/eY3r+IXydPU2fYII0xvoTz04V0xo1wN+uwZBOwF/vFXzym9DZFyz30RkM83dT9Dnrvz4KJig7e/
7l1wLzUd1LRCKz6PVMnaKEoPce9+nSqM8T34riN+gHlrW+ABtU5u/GVY2+tSB9gGvQg98/SLQUOC
bxfimDISeYlnqjSD5h5bb5eFofkEwH15DEKRGDzasmH8e0UJzWjnfl/HQbWqcYVV0U/XHex9lzEY
n3nGeEgcAMfw4ltQLTy6gzQa8JhBz12PGd00CyYUQnV3OyjotQxe04X41afNcZxxUcfp4J9RWKx9
Cfrc4CHx0s/ePoBCtlm4cIegzzeA7jGsh9XFEXkH9tj6gl5y5cSRcbWwXR3SMryfsoyiZdvdYTKA
puNM7sayDEq6vgsYcHbuoVbFnCjlN5oHP1JEDljAVpHvHFyGLA+Yb8+6276EKRY8mnANSp7FwJ3K
bk3YCJe8pX2yC1vbD1xceIG5XcRGxBM/Bw9nNQDCklpADRHcJFvcrFoI86cgAGUvUuhVjojwjbk4
GGbDuGvnOL3YzXfHld3ZiuSdWXunOAG7VxhOdC0MCb/GyuujH3N/kNCej3KQ1FNNayBMjya1V2vE
vNPKSzsYyPVdxPPoyBkZcIaKu0BzcdYK5ygF8QCFGECyadBuQum/IucmQdnWfhVJ9X3WxvTIDdhZ
G1yxG0a0qZJ3sUHBBBlG7usvdv0DIQPV9FkWBxxiWHBsXNcVHw6Z6b5sHcxiS62Njow1450LZyCP
hfBPKIGonA+msUsjHuWhpNVoBZZ5Lqz2ITSkWNdN9qWMKfsyUk1+arlzwo3hPU2ydQ6W7pbbrIFz
VEXjKtIhe8gyQC86U83sLNrZc4h6p9+CU6Zs3J6JJwzWtMKEjmY/pBDZbOKeunWNktnNWryijLTS
TkHSWbbiDnOFeLwCEsdBSYTF6P/eT3wFbBuPteks+WOS0jAXdxBKhqjQhWxG0CJt6ZtosVALabr1
jIaZcEOLJvmsR2JtjJ+zSNf3shv3QjCC1lDfafT5l2XA7Imd+GtAA7zQCn9Pc+RbT7VmbZs82B+T
MgDthSbAK0IooRmdCbv1uGvM1g/g7iuZyGZrOlW71qPvFqqbleGNGlIwmmge5uOt2ca7GY3Ylq7f
tszDfNfL+4XA1zXl2cnG5CBoCm0Sq4WQKeyHeYTKkGA6XUd18ilu6ctImgbkuaTQQVIsOqX7FX94
8yW9Lywd0kcJcgBSerebtR9Rx7BUG37FgxCufdr5MInKjRiANvjm/OCSErnpsQLPPb1Xx3DoHITJ
DO0IF1PCcNZ2MdQUo41AJuIbiJlGk9nqqEU1bRtmyXfiafy1oTMUM5XJuUDEs84lzh/G1xhGq4KX
yZ6XhKP8s+rFJTVQHs28BjzM9nM4AViBP2VxnFVXwmsD3pUWY1S/dg3ZAmPpUoYPKVjNj4PBsI1W
Sm3dZozWDzGVe+yLYVJDYXLLZm91RHQs7f4qmTmL6uBM98zeBR2Xb02rcBlD0+fGXOUM1eRuUR1K
UhoAJESoTusBHnvu9Me2s74nWk/3ftBPVkQfuTDKHIzO0c2eNWH/1kwANhAHQtCqYY05xiZchiqn
vgE3Q2b6Yc6dZwpC5LUPWCzDrBaHkBrJ5LnhWSb5QzBR9c4i6l1lm1ebuAruMzpOd305kcYUhD8G
QitOQZs9W3LKQJwmj50DXRfL6qVpATJQ+xJbRkkgy40MupDdMz3lZvxZ1j3fkq5G1lbnNh69c+kg
jZlKtP9SyFMQVNk6ysEhWdX4HM+ogThH2gQ9TjhhzPCE/Wav+F870b+wE1GKMLHy/JMzuvnWffsD
LH79lv/6938sFYy7X2P8o/xQwVhe9k9HkUmktoW61jd1xwE7/o8/oeNC93EUmS5VBLqrruGw6Q9L
kekuL6LOzauwHHkGVqA/axiUNwxfOJ4pfLqCwvL+R5Yi/6NzxvephNhwUW1bOHhnPpQw6sTK5iEs
kkvLgy6sHVQUZgWUO83GS4If8Q/vQUQdk6ahz3hbRNqIpqElieK23taR/cPKI9ik9OAGhPt4eoe3
iWlRQwwMD7FGPn3NFw21uYjifFX3V7OF5/coP5e1ctHGqTk1SXnyrjVSoFftEgWoRPyVWT/UuRx2
quapJqJtAV6r2conEDLOf96qnaoC6i5V7FstVOZmuJ0EfuhgSTmabaLFVDW0pMpEr2Yg7KibLfBa
OUQ+ZdUh7ubPgrVSAy+LaoMPjSsKpvmgLDqqaq1sO7eJjQJ6Ly0kRIu4+FbZVJaaQbO13RwDZ11K
2lVgo+wJuXHWPe0r8F8R0zeLTV+WT5lom907K8nbrCsNRGjj01uN01x8NG+Fz6UEqhaTOCm2gkTH
RvPkcCZyG/5L60LAs7VkJAIFlm1Ew8UOgs1c9T+7fHrQpImcZUZd0vr5XRfJ+ybRw93U9nuP0vrK
1VJuNTLu9tnYL/CBvQga/SC8HEEet6Yqaq6DAKY0ufVWr5LwIWLcumvOc5GStbbMyTws8emIb/R0
t66pLWQmq9+ZaYqmKp3zbTnMWYxlPsmIcFc2UPXbUE1+zeauDmbYftYn9fuhokDj1zLe0j1Y5eDQ
Ou4QYg+SwbGA+Kg1ffRfXVm0W4eMc7TVyMbVHG6MP+Zu68xqQBx6W1b73BZvr1PrdMIxKThjw2gm
WR1u+/2Lt/m4Wb1taETwJtXs23ZwSjPF6dv/tNWHuy3f/t//fF1D1x+cx4xffjkqapIvspXb4m1d
Dy1pr9n+rnR3au3tsLwdgtvyh81qcSwoVOmSQVS1GA2i2jeUzFAH43pbLig1Kf65mL7Z4/65rDY3
RZLOSLyWvLdl8rbT7ZVWPO+nDrYLAguAVX/zth/W3f59pRLSPmxWi7d9bp+u6FCp4U3oNmoXteHv
9ru9n0ZvYNek/uW26vbS27rbd7utS1vjvqGPxRmOCn5Fgfu1JKUMLsCfgctVWzb6VsUPN7c843ez
xiKk0qbwPiFzYWc4NbUHXeBFdrQwfMuZvr2byjm+Laq3fcteVlvexSJPAfmZXZC95Sf/3evUurcX
q/dRH+TtHW7Lak7t+WFdmY/GEQ5SeRwYw+EO+RUGzpKKB5CiOlGJGfW35TgjCGutNr2bVeHIWbbc
Rj9uquSBxtZ+8VCdYne5WUxL3SiO4T3e4jIb9Uh4t1Oodr1Fad52VbYA6VhiNyFqShalTLZMVFio
mrTKb4mfHxnr1D6qdWo/NWcrWc1tWb34tnh7m2ExwanFCJkDmBjDZgCNo5MXdX9Sc2pil34PpXYu
1u82dO2C2wTcKxc1FHfo95O/W9elPCMRwCu3iwpzfed7Ub4wleiqtoRiPFQWBoRRiX1ikhEp2HqU
Jov4ql6W3nZ+m1VrNXVaU5ndJUYWQdOi/aAmsifSMK/Cft0tMh4ACH9MoGVxU1wW1QahHJRV+Vlv
8NPoS5KqmhgQvjHhJNi8bD/8bVwOldlS96laUzuFcIa2KCxAzQiGmVxcR4xqc/u7uYrUnFqHBeK7
XoxLpoAxn0Y3mE/9MqFkL/ZF3x7bEKJA2jodocHMJV2w6imBHSfp2adhmYixgzIOaSDS8wH0TW80
u9CanwhQJzEEoNRa/ebq91VpslmwGNbUSqnOHTvhx4CqmDH6tw5Mo+Hu7YAqUa5RdSTUgQlgPoEC
cvfBrFsnX/rWSc1FsHfe5iZHlttUlvS+cjK61yru1pitRbS7ZODqyl8SlQxPWHqCS6huD8bIYNto
zcOzsmdhFKJkWkFCtu3GBPoJLJw4K4YkCHfttiOQEvBcsX/KckmHlAiw9ei5GtIt8oZHbdiqQFZL
td5UVOstoPVtpVpWW9SkAMaQkqtNEccsR4Zu1PJt+7udGJxDILio4hilcnaG0d29veVMy3DjB8jB
Z8189sQATZ40TSy8i5Ts5hKjXLgOqsE8iPzgiNA+Gst2NfnbXGT1yts+3ZtGTb3nYnx+e+GiSFRz
jUNF1Zj1gJEvhKdqMkuiYBljW/x9xeLWqxa76t9unxy8FfhbgWD9dR+1939jndrl7b+olwTx8DP0
Mazc/p2au33VfiS01JpyBgmWL6WO1u3rflhUByPV9vb82C0y3NvkpuZV6yg1/KHrFdizzWZ0OGFn
DkOpnma316m50V0sxbfX3Da/vW2Ma/bwYaWLLAQPzT9FxB823xbVnNrPQXm6ZkRo5+ghNfeGdrma
dOESeP1xVi0X1K3fdvq4ubVtfsr/fPu7N/2467vlt9l37401jKtOk87bW/+H7WrXOS4JphQ/3/2P
v5/9+/90+9DpJF6oPya7d59Azd52efcWasvHZbXy3cvftr/7OGa2t1r6XYmWGu8m2T8XczQxVq3B
wl9W3dbfXuBaOnzmOft6WxVYnXEy7AztvJpVW2SG6FTNlRP9Qsz6Ey3Xk5qohGQql9jeEgs7m5pV
K9VmIFH0hm97qrkoi8RmyrAyJLfNjlw6y2r7u7czirw9GUNVQeNdZtX2t/+klpNmfpkrMMPEf/qM
DS2fS71czb17z9tHum3m537SRNHtRD5qCFGMT+pauZ3jatEKHQEoVl0XTp9U+va2l55XLhgrxL08
ThFiK3FwpFpAw9JJvk1Q/kVrv5D62h1rom5UzLGKRVYTrSeZdKVm8zm19bWa9X810o4Zp17AEdly
zVjTIvZdmnO3xXzcJcnJ9jxEYAvaoPWirzR2GEGYTKQxyIQmaf2kgoqgZCnelSHIpmeyP5tTKfvf
QJjm57gFe9oJ62s0Wf5W9a1T3oaCn086+BZgxh/d9xuMQ/Xw8RWTyBTymNFkkZx1iX4hDWngRql5
ckwe5k4Hk6BOED7ocj9Y0LX5LrY9nluywnWdRhjnjmhy1G+wDGfNRmOU3t/6rmooQvVi8xFjd+0w
Wu4PoIT+V3L835QcO8T6/NcDdl9Qr34Yrlte9KfgWPybB17HIyJIuL6jdMV/Co79f3Ph++iO5VuC
P0t84B/DddZCAGIMTdfJDjQ9x/0LAcjyQfX4wiR8SCmY/9///UtWUvth+f8UMn8oGYVp//0fYkkp
egflsTzbMS3XRgxN4x5U2ofROtE7NVUjuFWTHmb3vZ51T4GBfw/BzSDzeTOLYObGY61lGPyO+5mB
7CX5+t1Be3j7d3/5FB9lz8un8Hyhc5g4FmJJS3wPIupbXUNpCd+uyPx6V9nBc88w0Yyb9mrPJqrb
vLlrHAqP0YIbFVQZ7O73aayifWTjFSUxu/kXtKKF8/TxwDBeatCkdy2D5OAPB6bRTMOtPFD9BlVa
Qs+1bqNLQtIRIvzMu0R/yEYCqsu2Qxcbfrdst1xL22GkyDOIdtGeMH67W1kMcm/aNoF32RI9789U
FXVuNi7Spj2jj4sQqgu3HmN1m9JtDtrQHgZDBJCAxtd/cZA/8JeWnxpxOWebxwnlLeO8fznItabT
JWyb4qj7s342cWYgDSRup4oJo6iQ2xpBE+/bdDQOorL21D1XqBKdsqsu3li8xKVr3BeG9zkwdP/N
0/CX0/IvJwCn+sejbXOiA70yl4tkOd/fnwBd2yGe9Nz8SLr5E8CjzWDq2ZFRtmkf6r7DqCHllcms
IZ7L7pTZBhbkoT6STjyuzSCd73PtPoSU8q8+1384MR3BRcingsal80N9YFYl6JIrA4E2hv9j3RXu
2tSpndgaHuJK4Ia0u9UUYQqdwYzujXD4REx0uSmLelzN9izucmjm//XPaH+AdiEJtlXOGQGi/JYM
dv/1UE2t0GcSxPuDmYhhRxdOOzsNuRSgfMnqipvnLLgj0zt8hGOZvBTCgeOAe2C2nJhgQczgOnDi
a2GVCGp6JGn9mFmnyQxBas/652ag3kpI/N1sZgQlQdVc26n14qBXvTg9tS9p7QqREFo53idKAbZo
webKmBFBoA70RnPbB9P3Uha4kTR/3MHOIeLZ7enctUfbLL9Ei8ANnS1PbTRvpobibGi0XVk207Up
6Byi7k9qY6sjLdyMbtVvXCWiW+R0jt/EpLmjChqKgRFnVHf/9eE1LDwbH85F1xYA0QTXvY5ZZLF7
vD8XEbF4CPk7eTBgGjpGXl7NELt74ftU3czmmNT4g9MaK8EYjFfgnfN5ToviIYkKxrkJN0DnA4GT
LICz3ze/Gob9iUPnAE3y5xARj4MENjinwRyco8D9UdVJjGVw8jm+4P8h1GzQ0Fdfgg4OROQR1DYa
LWJqwz0NBv5Hz3jxp6g/Rq2rX7WGiZpL/TBkGEs+9D6UfDOanG2rieheTbLIv6IlYNirFMEWPvjZ
bYsnfkZ5zbpxPLSdLV56q5geo+Ae9LF8KLpc7PUU79jckgfUNtG9n1T1aphQFHPyzJs2RPNVZmsb
+fsenkSzFoCZ0bWBp43CkjzYIjla1pzedX6V3hn290kaYBNHEd4xLKMTYCezIw+4jY6EdMfFHa91
o0kP0dRaF5ijm+SSCmIoHKLerl2dxXcCfGduhJCwk8+T1soDj7YWlPA8nYumF1fou4Y2TVccOw+e
XWubHuPbRhiFfxmiukFVB3Qx00dgnGUljjzYETABR2FUYirPwluiw6hBXSSR4Ek3TyctssZLm1VI
f6V5QO79DTDqq1eV3kn9Rk5G0nsdmQJebNvtTFP/Ykc+0Vk1Q4R0cu1LgtGEbPIrYzjkRWqZe+Gp
evRrN35k6O+MztW8RCKNHwOth5+b+NGq1Our2dAa1bRaPKN4DrgzewUyKgszvxNebMaWr7VXTFes
MwNgcry5MpsuhpvApaaq/Og7cXJELoeYoeq+xl1YXNpRLKG+sl1L16I6bI9g3YjvMSee8okW5luv
t4CCjllyQXBG+W7SzUMwRNd0dhe7Pk30qBTcZr3xKRmK4qTZIr4fdRgtCaMS61mitC+cJiOXBxUB
AQn6QwDSOY6T+FhP8tvY1NODRDj40Hf5Jz9Nz7PsCKrAjPhk6bV2HxNapZZMS39BaMVBFiWhO1Sh
0U74Jzubj6Rju/dqYtODPvoeEn61OPuF97YhtfkeXT+QArWsi5J4cLlDAds3yvmidjYx7CIhLiy8
6IRE5a7er6uwDR+bZZLli2LHARGqFqeam2ljRuOd1Tj4e9jD0osoXA/i1JootaAuR3vDSMNnWOYI
8FO6MNxgtCc10RP7FGXTfNWXPSJPl4fMYzTPhILams6DmoChh5FmTT/UUt5485WvtxlpOELd6iuy
PaLsWU3GPvjizW6xm7hpr1rUKsFKS3SBj5gomAwv2DzWmLazgeCL0e+eQwLreMDOF62CuCVN/5OI
dReXEdh/kwEsoDqfKoqTB/jd00HaSQfdoJXYMQjE0v1WI7kV2LGcsYePQV198RDYx87PIU7j127i
JNaJFbYy+xOJl+R6lTmZZBZUZllbBAgY44+slP5DA+/BNb56uUnOxsrCq/EJOPLZcghxBSBzcIC9
kQnQH6YOaRc5BZtE+tkZtelx5LrYapDmEAlnRwDT9bYdOpvhQfsiGxSdsds0+9RCPBO6wBMnD+oH
XMtpn+UpMtxBR+WIuOuoV/HvBre2nU/ZizsXupNs4D7RGB5JNXtUzkghYLvmzRg8Rln+tTNltLO4
+R5ygmGKRnrXUusiaBLke+h9vqcWSb7BZLwmnUO0/NTWD05UoHIcXoJRI3gp9D0ClqKAinFZEPLp
R5ACw7ssiuXb0SSQUDvOhF4J2yCDLLWGVZx8tqXsHvTOAR8P7V7dn2bANy8T53LT/ubpWvXIk+qa
m/NwxrlCmIc3PrvOEO+lfWZklPDjjLU03Z1tY44Q3Ibxq9Va886K2ytFXsxzAzcJx/M2qDSR/lZD
vraS+RB5Xn0QZrTueYMvYTY/O2QOXuKwRfVTmOU+JSJDHwd/q/uxhkltHVFJXvuRyM/8fg9eiAa7
C90HtwLlneqBC4U+1UjsdA92VtLZFd5a0hTeFwEFYcuDKMBXm3ZzTuD0GDNOpkUF9kdNfNe1oqG9
KrdVkuTkSsrynPQmGRNxF11GU5y7yBsuVrg1RTFfhezPRZlon2cMNj4ReoMRTdDvs/RgxtV1XtwM
dMiyvVsX8c7SIsobE3b5/nNcYiDxxuBFN1NCDHT7OQ2njSWRCHI6ap9CGXqbaCz3vuxdCt3h/ODV
j42dCCQ5MeGQ1Vjx740ZAw2y5aSfz96I6Dia0O6Og8ju9dxzTj7JkzEUmjCIKLLXObgYL6cFviDt
J6xPl2hpB+Qw3jpoSk5o2ad54R3q6CnKH7oHp0tHdg51oLqrM6O86v6vaIDIFASEGQnDPqZ28yte
xv5r3TGPWuffC2m6J3uaG/Acub3oswaiyMzxifAMcS5ci8exR3VzNlIC/rqxeWgWrVZfONY3hPrV
l9iNPvXpYFP9b4gUI5pyI7NcWzvCNI+WRMcng1PjNNXea8l88OI+Peq1c617YnDiJUoO56jW4ohM
nQeR5CUOOrI3qxJ/KWrYzkVA6yZJQpZh0BzVh9e6sH2spH9XhpV20uuYpG508etOxvqdn6eoxHKx
i/yXvq8bbgN9jMGF7DRay2itcTXUi3W2A/9v8c0mrenurSQiRs2K8/MYjd7GR65JiA8VLUnWuW/W
91nTN4exJQFBq45lX/WHfvzV2EV5N5TesJmD5vdqBnYxhDzAE7ta5zj+RAIw1wM4dshK0zzxUCu2
Fj/e2hfUgZyQYbwodd1N23IrlMH42egrcx1NfIUU2+4mxeJzNBLOpuU9uoD6VEFO554z6GhK015B
RzPp34YddkTUmUNqb8ew49kT+v5uyJwLxbgtEi7tkvVdhpXSRlHfultOE2PTdbDMnV8ZZewH6PBG
7LpHo8Of2CR4sKzJO8lK4juNPaAVjFWseiTXrY8FVw6oE8lRDKumJrNp45aR+dJILMOkEOVkHXwO
5qHaQUB/MST2rXgOAGng8OXjwCPwiwb0uJe8ykn/vSG6YQUJMXlq0GLKdjKhQ2kz3J682gmtK9eR
1g9LDEV1zlBovxAgQKaNJFNRdMnVaV3apmaeHLRohMOzLErZjyTa8Ys7vXeOOp5RvU0sg8yhQ2k+
RMDBufOKaDhXjt2vsskJ7mimGhuEw/lvIgoe8AT3v0wXTFqr33lNRXqJRdBSkxfO2UBWjt9Zyq3e
GyQVCi4Q1sTD4Jw9A3VfPQN1T7K4AgCzbKnUq2R1bnqQW9YSBpMVMVgsGcIX0Yn3KvKOlHh3gn0b
0U2yGoNFLfjpCwNJ/1Dpu9jOYVX12rkP4/Ci5tTExSS5GXSXSNmw1BryMizt7CdkNxq9dVK7tBhZ
x5oEo3H2f3c7I94AZbhqdsIoo+YYb5Mi49er+zpAV+sugZeMPOMsTza2Xmb33hx/0fEew1y6Qsgl
1Kt+GDPHedBsnj5lUD3pmWEfakZwVlo/VU9qnbTHBv9D7+1hwWo0pTUCAKeoeSpTwC4dNji1FAhD
nByQuAyAszE82AUWHE7jAvdqHm8dz662nDLmY+oY5uOUxqTCZKTmRvME+ZnRlmNtoqQeHTFe9aG7
oHWtn0P+B4+NJ1d44amc6vwA2oLk9UbUF89PXwWJCxfReUfPGlCT64T96mEknrpU6E+RI9aIaWty
aX1rVw46PTAj3DI0BahHLpePV2wRaB/obpQXj/vv2vZtBNGadi9aXz9NMxySYS7xb6tlt8I/hs0P
cFfprBI6SGeNWvXayLNp3TKIBuE4fDKl1+xnEw0msujh1NOww/Y0n9QE1iO0j9tyNBHr7EEE3hoc
Zx6Zk/MrFu2EGv2AdhXBfW0/ZpXsTy4X0Zl2OVgrgmnzvPKprDbJ2Y3CZj+29dUI5pDMaPs3TScw
KXP1YkO74YhlKdliJsy2MszJgM1+a0rnO8Kr8KxlzUH3YRvleXzpsXzzw4aP+pBc/Tm+NkSpOh2w
tNo6JELih+SjTsLivXPBLdLMLh1PAc8eNOhJ49c6i0ADGclnZNew83RznSTxi1PQ9WrMo0kbrYeB
B+mqBHyZ+z+QB39zZ/cweP0rDni57mciJ5154xQxqWMvURUQlNkl5R6PLT1AL+QshVcr2uGQWN0j
jZPP0fKEyaxhjye4hUCIv/xgiASewNFoogcq3cG+I6pDN1qiXBbhdjCQJ5BN4UWzpiOmLnwkPXhU
/Vspn2jnB/CTyTCZR1o1onGBz+C8Wtv9eOgtC2oTPt9D5nBN1SI+A94mq9KTv0CFyx1VwG9jOlcr
kO6fjdLpjmjexoAWOglLDkw7gC8gphLGlE7ucrtUk9zeOE3kHETi/2pnvmci2z3y9qPwOn1rWfaj
Q37FqiMY1YDdDSug8rCw6buhx5WbmhppFomBx0N70syIzLq6d3FPZt9Hn5S/ehneyb11nXqfdMMH
9Od4oLdayN0OYUkrm0wDrLbEOfDoxKFFd6iEFxlwqKshIEqUuHQstjQEurT+ln4xkyp/qHSi2cMa
fsAyggz1s/vJjeOe2xAaPmSo955G8EUxuPXBzMvfBwQABH7Yxk6Mvv0pdMyrX2NGjzufEVBHoMqK
LPpXkfnq+BVRS3F2ivHRXCwiptaRT4qPUZPPXFcuJtul9VU0X+OirD7zk9xpWfCpqXuC+pr6G9p3
Ylmcet63g43pvc+I64gAY9rcQ+i0p2d8+iNxHKC8J9eMrlrmb/BSNNeO3Jhd22mfoEAxxECvPZl6
b1tVPL68oGo2hjDJ2WuC6NBlGhpzHWfrVVZxuW/dqnqMY0YMMYnlMgUV5rgunXJnQYpPq6oM8kuf
VYQAyVdddPpFH8wKnX+HabqoOYjGH+rGCvLAxs6aeklq6o++3X0tGDhaYfZZpKzRjvse9y9bvzcz
4T5EDFAXmvPgJcfeIvun0on/m0PXOieZT9VTL77WtKX2JHU86rNzNwdGTFYlYYqeAG+Z9T5e+QG6
Q/YyMKh80OKk3zBKXd+XdfzsWjC358C78KvhnLEZT4Kj7m69lCHlhNAmV87O2Uq5+o/umNakCLoA
65bnBpblV3+yzSMNhUuZhkTWtnz6zEoePWcIXsuk2JXV9Mn1EYwWIXgsfSLJy4sIAJgRnmJTSB+F
5nPfgvN6EjgtRDVj5hmyddsGsMI4pyHt1vd92V5TjeCbKGF7OtGmjfUgoFtUH4YWhG5QIFJlbGLo
Unyz5TyAvQMzJJYgECd3y13gzq9KGLUMXc9rNfsmumqxssRd9ZU8l2A16i8lkDMtHSxytxcGUZVn
BjQt+pSVa22y+rs3Z98R1HsEEAbY0HrD9k5quSDtZIzi6HgTWzR/VWFYYpEw/Kebg0X0cBNaDK7f
kqMdPXtGsRfVgPTX+eKmtVy3VmY4ACRJU5jgFIIixQ277LCoi2bkHzxNJsAcTQbmDnGUmvQJlU/4
kPTBTazhNNYukNjjY6blNL3uZUW1Rsb9Y4FDOSW+7wS9JltnVf5tymE1ambrcdpL7TQb923uS3qa
mrd10yV32ImGXYiv5CmoYROgfcp3Yggf3UXGmT/Hbv/aEIKxv2njxtBfjQ1JcZOYN+a+8gf3WTaU
Vfze+wxnqXzxiZB/mV2k1kRcYh86ogFMT4PpTVe42vXGdkmHTMsKng4JoXWfgf+P9EOIN54fTjKS
MRXH2QpQIs1d/v/ZO68tuZEsuv6KPkCYBW9e05vK8o58wSKLbHgfsF+vHVHdTE5PayS96wULiTRV
mXAR956zj4mBUytOPpJhiqv208SFq66zU1AtP9jZHpdszTlinyHh1kxRbtbzuzmK4Ba6mLXPYecw
USQVcOFu3HYVM8DZ3gyVT1k3p7LS51F156Tdxa+q8twAWAk4kjeaXga8CiuYNWFKAglo+kv27hYw
eMKSYkOYdOUGnnFzAyr41jIq7bUmHXHnMUY45iIaHgINRCftB/ExZaS8LYAPF2E/eV5c7TkFykMY
x+VrVYbnsky1b31I9c72jeF2KuL8lls0EyW8sjWD8W9RTY2nT9aVN9lfSLx4QG7r/cSSuRmIczS5
xtzloTXclDhuVq0+Hxq7c78XJanBtsCc6ekU0nGuPAYTDZ2hp8jLhJocLgx2R1MbMboVuPix5YIq
LLl0zIhluLcIUIgUJqt6JB+xmfaUOGjel2BHEI+7t1FDOizFBGOjub1247VatJm7gHzNJP/DQl3G
hNI94iYH8eqVd5kxGM8U29DoISjLi2A+O8zgZquKn1oR9lv5COwv1NdCeLcCJ8eKWETt0No9Jta5
fI6ZI6zTnllw1BJom/pDtbdhbLrhnGJhrrSHKbrMqeNBDYIVpGvuR+t389H5Wk5gjYipNqaJTDZH
N8/Q4PhhAsM+jimIkLYevMvYFhc/LZMbQuVy2oPTme5kdeSaeRmMtH8wC/dbBsiH8M1iU1HxvU91
UhfMmJuUMfmrxu0f+46bcRfpoGP95UfXFMMBxx5JbxRX0UrHJSIkGrgtfIW0xWPnTUl3ISRv3KRg
il2NfNcxwxENTeNLHAuG6GNr3KqyVOBYe9pG7qOhf2ssGztxVXELEwAT66zexHVsnfIE5Otc17ve
JJwvnFq6ntHymsxNeTDn8Ym9NUsXNnOgbFiAVPT2yvNnAoHxHOyzCI6qwQHGJSJfuyn5lxnVYRx7
ZKNa7VsgML0PtJGaWe/PkB1vKHM6N0AfvL64K52ufYgXssJKNxIXrYA6ZHNLa8du2jvzlzkYb4My
gNKZia3Dz3uak/I9X0gVxQN8Ts3UvS3n8S3CCXffN+GNF2PntEY3W+sTLZtsdu+CmlDezCTpbom6
u4XSduTRsbHHHvNe1cRnkfSPiwsRynd+NNYEfokI6jHSGGynpIN3Viln6tBcyc5kfFxs+9Eiz8F1
os00ig99nOMzGg+YU8NUQf2tWpHsi2rqL3EzmDCcqKRpy2VsfAcCfguxpa7jraocdEXhbkLRAD6I
MC16Y3kcMtL5Eh+f2ZzxcwD+u00K3/vSvkB7lVkXd0D0ESoN2VM0mcktHAnznAlj4za2vkUS5KC8
rCvcqGsjYBYZmKZ70GR83MzEM6agN/a9vl+IxVhRKq7fuNozCtdTssbT8qtYjnOSnHo8O7euRq+Z
QVLnQukN9bskYiTk0Xm6jzsuh1YrtJu01fhQM7ofHYoBU7tcfDs0Dj3eRiRIzBIjuhJrIhfEioGt
e44rECZ9FbyMU9DsG7MN10ZbWi+ejcnGKXkTMAUo730w0FFJzfMUpj8HK3d3hK9qp7J/xArXvw+z
/t4L7rBeiW89NtjFNrE/UBuWmJhjcupi+vMou+YHI3XJJkKwCLZAH25dABV1zcAvFfbNEtXeMZiq
V9tI4xunMyX7ySREpg4t4EZdxEGoZQ8+H7FJ/IkEICsN9zpWngUs+OQdEub/507EsGuD2T1XjBlD
QeEoG0yxZ4bbXBw0QqcJpnbpVMYlid1XvbB7MATWK60KjeJ51XSgERhaGC0NX9PvqC+ZHH2mD3g1
mEd7NcEr2XJ30GDckpoeC0J8lOxYqZBrOxv2djLfGAwobiy5SEyuyG3UE7DOiLDWwYz2tKVOiUuz
uU6M57Eg4JLIvmSjNWcqqcWZSFBj3Y3aHzkpRfQnwvrZAmhwp4GEcvwvCkbRAa57Xij6izH7kuiD
uHi5AVmgDw/eSEQviKuQmCJuAAHzRDHXYD2bhX4epngkZUVxLnK7OMfYQtdlSyxbYzTledLAUJTF
dNFShnyxLtlJjovx2oySn27a5FAsHPvk6rl/DMQrfiE6B0aKbtbLwL0QrLJQbjVZbfNogehJpENI
yWLldlww+AcnsLx0BUjWhkExRBT9vBQzkKlFwzGlLtTCUm0Pdd81m3BwAOaipYC3w/1lMUPsubao
x9sY/N8OViwtiVK8mBbgnRK+0UxHmxZTXlrjJcJ7G3BJzjrvrm3a7k7Ihbrs5JzB6FCygzfd0bRk
rN4Iv7z1ZJvahht2cSay5Z344Kdc4bFL5/TPjOwulmteAjiqYtJditE9ALqgNxoMm6HN2RaWF7ca
uhs7zfc+w9hzC08EBWSWH2O4diS8xHRZPWaggfVStjm3SVvXt5odQh8uI/cyCnzKeKsv2SROQVcW
52AklbnRc5goITQrCxcixdii2+fV8i32rIgZchE8IUa/lKLVv4TWUgITccutvhj3fcfEvyj6Gg0K
6cJd0pR7u62gfej519GA3yzpA3XpACl3be81kGDmoj55uhU9t8KgYDfN58hBdhenHvGElv8xx3a7
RyY4brXYPMf0jb7gzt0sLi7hliHprVFH4cWeUpjwDkk4FFBIdfDAi1XG92xscNcVdA8YhJY+1T+k
6C29TZPKzn6wTEhBTRc8pziXA/LURsauN1NOPWEAgGIYLXAMvbqjRL+F0FsTaqr/dKL+w6mIyAiD
bn6uKU9TWiD/zEqgtlNcUseDOjLgsu1thhzbGnzDxiyK8JhHcDQ4uDniu+zFbtGI+pQz9l1ptw8E
nG5A8sCos0D5NJTK6EN9HWJhrA3uGyua8S2kc+OZBri+yXGrbAfmbjsqW0z7aHeu+6R7JFTcPjZw
/yRcIlsNUCJfy8D5qXULm/JcR5ctzBfwAsGmXMyFlGMuwlZFVymBc7Z3JvExIku5FG2nw+Frqs1M
YtCmTU1t32uec8E6+BpXlXgu9cC+xJb5mjUPLv3/JzdzkuegNahQl4kBvy5AJiBFrLbSvCLe+FNn
a8lYo6u8VT1Eq4nMKknA/DiCW0KSBkey3rxlfYXMluX4BnAr30xIMGwZevGZVPZbCFRGW/s4zheK
zcRQycU17kmt6UppXwkK4Jzy6adzFHdsgAe/8LBXfa4TvoypvLVSB4lCflRWUSXcVIvAT7CKus3Z
IG3s2JHXlYmi2abK3qIIxkpaqtaMrHK5hrtvqSfV4IO0en6uKmWqMoI2AJIBwjnEJ0ubgCLbLspz
oFwDvxaOFyfbJqNXqwyn6gPUB35+lKQmq7XWDjaLF1UHcP0thrksD7fONL6qJzO1TX1A9hk3J62p
f/vArEacBY71VZlJK3dkR2hp/Ke5VIW6RbFGjAOijE05WIAR8rJcK6suvbvqpNauD8NYY6AaCcZK
lAGu25Vx92/brg+vr7OUUeT6yXnk4DqT5GX1CbF0e3zuOfVY02p2ZdIBZg8cncZlgvPFxv6Sj7Fr
rYVTIMgIsv04+gGlwyf1As3+HphdfZy8qe7OyjGsPtdbSo4OtQpF5k8vsVozYr/b6qn4UC9Wm9RC
OZDVWhf4HSbY6nj9OLX98zOricKfXaOfUzmhVPBwDkkPkVpTC/VEnzADh45ir5P6KaD5eRR1TAV3
cPOtyoPLCZo+MS5amZGVH9VujtXhdt2tebYb5EmlTieV/qYWKlPNduEHNUsSb1WiocoxNCnPU9Qj
4PC6UNuKeGFmCDE0zQSgGpEXJDrKL6J0zmoB9TPaRlk7IRfxyxeSz5E6oRcgO7eUWKh2JXVNkEas
rN15bl2v5oRyX6DPW78gLipwUGz5z/iV2xXt5n1alBO3aHcHEuVHkcQvRlk+Whkl2HHazrTyV5TO
tdUSGcgO5j0DNPPsA6VIjMxYz8zwVrQOX/LEvCvM1N+Zc/bDD5jv0Ah/cSv+YCFkZ5FzmvSjN3+2
jkPZ2esyjKN9Z1kXmCNMlRqEehF0Bqqgr2bj3AkzjW4iGyPmIovNSXgTZm588vgHV2Di5+47tTh6
5TRGVwjAAGmwZ/hANBkr2DnzVoRU/+ErUt2EApvnBaKWzD2GrnUJbfB6Vn+ZZG+4F1Bn3fRO94Kz
TcbxmmrdIBp6pD3Yxq5/s/P2norZHuCPoYO5jmf/o3beBCyMdSUCzGnZB1frDU1Avk9EPoHmo9dq
5o9loXsPU/gEynjrz4G/imrnxRy9b5q+17tCpndAcYNHj/HBw75l0C8IO1y4xUwHJzaZLHAbT3BM
xw4h90lPpolG/lWvO84lCpOvTdLkTD2gdBnmdIRV9pDSuRkK5pZheJ8A9l7DrdjHJahirwb1GWys
3O6JCfAoyIBG2I0UUG2hTVKPAqa1MgRSBx/sJoE3Fr9cx0wMzABJWhFsQ/oK8a6Oc/rngfGlcveA
CwhBLxji1224A2b8kIjbkjT2bVWATQx62HqMazYC9Cdz2rzDWsXwi0agS3PQMvYhYhsYRA1UUJuq
pGkml6C1nmZhBuvQBcSLNuKREtWF796t6jlBUQwgaOdBJ57awFilDpyn2i1fOTv/MMRGLNRJ044G
NwP8ox1xcBnEvoSLTQ/DivfLkADP6vXvTCAAexxNo91wbJPQUEZQoShwkaYj6rdZWCU16YRA5XGG
eaVvUEiGW0hPDV/YeJw950cIcdoZT3WmlYTs8Bv3rW5uQ7OYaaIU4b6d7IMt6XC65MTpkhgnJDvO
lBQ5ADEztnzIcqVkzLWSNpdK7pwtCXQTKDqcjOUZ1g9qAMmpWxSxDnTdIhl2ahNcFUgBo/GoS9Kd
M8G864DfmZKCV0genifJeKlk5C2SlhdJbp5G3h8ddFh69BURdILXm1AXHwNJ3Kskew/gjUfxAB6f
Lcl8Id+gk6w+W1L7Yig/leT4aTMQNGo4yy6QlL9G8v4s2mhUJmAATpIGSIr9CzeK4VktxHSaJDkw
rW4SSRJMQQo2ki0IdHJ89mzQOYAQuBUuP/ME07yZjMl9Ymk+DuOdVYcm16o8OHjeIk8TLXkkdPYU
29ZNRWPWH5zh3CwOPQLRkxTuPVrC8h4nI9nN+TLc4zh5asr2A4NowFMzterZKu9cIqWYqBvj0Tcy
eEhhi9imMqYN1Ml6WwTtvrI7su6Z2Q1VKc4Iv79RZs52KWVE6n5TwnDRHm+89LWoU5/R/9huw27i
KBifEXqIlTmMBJP4AUOnmmFhrl8a17cvjjnbQBaQK07oGnYu4EfO5BQ8EXxsyv7eOoli48Y27Idm
AEKkudG0pVxF3I72Zk2De7GEfzOhuzosS5NsikKSQCmbbtpESLV6EW/Rh/+cc/MJZUX8JCjPx6Eo
XtzxPC9dANnN5bqSvRXGPN6EwVxfUg1SolTdNC1VyQQwd7S0h8Hlz/93ZbEhHQP/ZrXwUV15Fig6
03CB0P/NUbAMZhoknlUfMsPPDuNA01sUobZCM/jiI1p8moqOILdl3jlS3DG5Ivk//Avmf7g9cEdz
QdUNxwARo6uI5o9vj0RYS2/I/wzCWPSYp+pDoSF3CnvzziOzfKONMYTq1P+Sm4zPEQTUu6Aa4ls7
gA9lFtBZ6mpYd41VoIyL4rMUm+qDAWLdj54FzeUj01X9VqpAVTXqv/9wphRc/+2H8yVj33XR4duo
3v9dkI2bIbfSauKHC4S7zR3DP0YDYS4WUA/EC/beGWCOTINxHNw53jNtyr4smG1tkuHH+Sbs7ODb
REaUH393Tf21ophD8cf5iUDFsbl+MQSmGnPfVSDmiiRZPt1T/1tzg/Tx/Mf/L/MBXJ88bx0qzr//
/3OX4pkx3IpLXcnQ3Qa2lYiOL+G0NNlm/Ygqo1wjeSLTOffeBzfh8mBfUhGIbWVWZGqZ/s3of3ey
tD0srv8eyApIk9ZfOPPu06mu91NdkQ1QxLD9UvvWFnm/Vjvh/zObnuca8tI3RnnlJulEm3yI391c
lkEKw2/H638wm55kMPv/2HwjQ/bbP7zxTxtY4P7LpoXiOj7WLYcjgc/80wZm6Pa/uPPjfQFxDLRJ
ekyuNjACKdDUBL5JAAV8wF/UJtv8F4Ye0BwYZriaGLzrb7av/2oDs7y/XZ2YLFPI14mfIfTS5CCV
fqjfLw16VyI/a7QztbwQUmRIfIDv9+vedKFv0qzpIiJ+tQ7tqRPOa30OT+nUvS+Fdp/PoQc/UZ/X
6YhaYHC9nTksMbFOMyGiuU1qZTTeR/0m95JlQ7fpFEoyII71FbcjWl6ET+8q8H6xwd0EIcC86gP0
AlXxSCzTu7WQ56Bj+Wj78jaeyn3T+PeGlVUrnZTlo9UajJp6UtGM4Iveek9BUL2ky3I72tMH4Y2g
1O1+1xfzGX/DyQ+J1cvKGycz+lURe5csmInCMrPHSiTfrZRy7HIoa2Yjjd49Zg5SKbNJyEvuESII
h+DBNN/m5uTcGMOqxve68YuRjq5W/sGAe6/b0zmpdmU9bPFN3PcT2FozR2U2waQMETzEvDhBOQYE
0X7pEbyPffaqeZG1Ki2+sxPChBy7h6VCBZv1kuMWmR+LYW9nMTa4TszHJs9OxPw8CalqtmC3IgsJ
Nn6rfRXO8AxH+JvYDCjsYZGm6BNbunQ4pFaZJOtOLeN5FyfbyJjRQFTZDynUgBF3n3vRPE/QpXrV
0wHqXNMTLVFcHLynecavgCqyZIQ33NMFIcnL5IpVJ/Eh049uWj+Kcjr4i+mvjT4jvRHwlD/CY9TM
5Fszx8NKmyH/LX72o8rvs8i5o+wFxy7auXzGLuuRv1JGgdppMuS0aI5GMlUi1bRbYE7FOnGm722R
3Wgx3TusFckuWB7z5LF2P/SJwmOdjyfBj4CEdnokfviAQCPbBt/9LDlrdauv6560jAkRJPvaxJK8
H5Ph6OgZ1ZmpkWp1pnValm5bA/AoDuwXcFX+IW7FJavN+lx7w3Pl2x1zqv5gLA4zX4+5sdOhFmVn
UoPJOJRT463IJwtAOCkkkZ+BkG/SndGua3t66MhCPzhdfGsNKHVkItI6Hsr3wq/fszibgR+/2l72
RjMtX2cDQirTM15xFX3Mw0UPyotZkA2Q+TKKiLG/AXqUiNxdLaon8FSPKKeZCRFDN9cjc33ozS6S
ImxL967T3ZrUhzWiDI3EeVy8alo31cFZKEE4VovGUSwrq8rOApkyCVNWxiDrr0Xnki5ZlXzFwqf7
3kl565yP8ztViI45BlJ28bPPLGTefkmSClkWa5R4L3XNLjIHdyugARmL/YX4FVJpY5kF4MUlkWCI
6QfrIReDfaAnOyDNYFw8tOmmnEFqtPExdES5a/VSP1mSkAIInShNuXbdhj2GGttKIY7UoieW95MA
1ck1eTHeTrb//ueTuPQ5eoqIrDr7uq4ttbMpEBL8+dxvH1cQFGnXuoCMAXqGHh3MxiH6fJS1/Exb
I0nnjWVWDHlJcWXvFB6zCAfgpd3h3vb75MPTXQYfvd4Q6hMt1ApA0pCxRm0yDA5xWoGdDFCEneqg
Eow9qZ2rNXRA5BJnBhDxvzap7Wlr3iYgrXfX1yfyFeplM/cS6LAFiFeZb6fgSLW17IvFg1YNzAXk
hKRX6HKhXqIWZRQ6x0jfX7dcX0VhkndRIiq5uBGvJd/5+UmIo3hGbaAQxISVcEG/5eh2huqp651w
l5WJTYdIAzK+r8cs/Vb7tP1IgkBNb30ZqxewtAbt0MTfN5XX3BuUMgDYTva5GIY9aSTpeRyq53Ge
20tvxibwlPJWJUf3MpC6rcvkSABoOZCtGEfLtykeHhPSFc2FhMdaq3cWQG1natLbpQjtm2kenotE
q7blUKFI9mgomZgqTq1nIg2MqpdOUmU8S8cpU+N/SWtvmyfplvnruV/eJ6jeK59yCcyb9xaifO9o
jDN9Yg20dtlPUypuq6w7EgQHfG/pvjWdgXKqtLpDMVff7QmkqnDgjMfd4L8QTgTh2ssOIsEmUpNY
f6SG8gWj1E8Ej92jq4fVvYn23wIGjsCzZy7cJyh1yns0RODuJ1G9AVHfFnP8WKRxuNOA+W7rGEkn
zsD3QcQwFyPIxFnADbcz+k38o6+n9taMH1qOrt1YIBNBONudYManlOV72lYRDTYiNjiNyfscoiI6
2lMT710Cf21JSFOh6oTu0dNXj330X9YQHKfRh7OtxDpqsSTh3TB4hNtJKCIQbmphQnTjQiICKSD1
4IScIhK16HkM3PP05E4IPsjXpPAKvcZFwRoQCycr7mqhhE5pIA/G6+O51s193c97rBkmeffTXzHW
ggswZBmFL1Jcp4lwU1fTcCWi0YX3T+W5/bWmtl0fQpN+1RCWbnVZMlf8mVmxE0F6bRPGCgcD3Poq
0QzYQbKWbsvI98Qk+KYQCeHUrkHZppzRSf3Cdn1KyNRjpSPzLefNZZK5nSV+y2FUYNpDeTRIpT8t
ckEMETvm10Mjxp0TIjhY4yOBGgIPqTt9rsYGkAj1WAN4CMS6/rCjpZOox892BEckeKs8LHN9nc94
vMYFOLkUeVUy4o5qKjIlWetfCnlxZH7MtbMmBb0h9FbtZSR0G37h+jBIBN51LyvclmKWqTX1RD5n
P51Zr9DvTMWpGsGwqIU6EK4P1drS9PNa1HSr1X7XZDVcLRJ5GKhttWqihK0b7QpIjWrff2ri1Kqh
2i+R1r2HJRnynqfXRz35rphZoR7amywqq5X6RRf5k6mF8NDv91RjOXP/2qZ+7yjtDNmyOqiA++tC
0/mJrw/Vmtq2uF+aKhVH/4rMumLEsqJFLBKiAlfH23VxPQavB6KX20ddplkOivZEZ/suw5G982WC
oVrksq3iaBJ3oh6PCf3pPGl+Kn7W5777PEdVF0atQoXg0pbNm+uOI1QTOt0/7UOrx/Y6ev1B7ZtB
nbOfZ+7nupPWH15KSrraMdddpPbY37Z5pC3QdCRH5nq2fsoUlZ5Rnc3qGVOLQ5iv+qtKnldnsGg7
MhnV4y71cNLiWCiODPvIUc4BJKtTRp1KdAv/xOJdt0Eh3Hudae/Rh7YnqdTMqCM7HkKgziCBnhCS
5qSe+3yB3FZFVMQHp/c2gc71UMHevF9rf9umtU200Ri7Y11D2Mm9USQ7L08ilJwLQXkwIxXM6sq7
KvHGbZeg/ap2Ib2G+rc9SqQe1zS1R+ukdA+kd32eguqUrAgLAKoD84LhWuZvccWg4FIQnc/r7G0w
NunnKWm5JKSNSCfW6pR0O5s5WJfHW3VyusXIkE+9qbaMhzItWowPnJ1l4xJwrs5WtQhVM7JtQg5e
JMtrSkH0qFRHU+3p3x53vqtt7Bzj76woY1ch6m9QsGLAmpIJisG/Ls+O7LWqh2pNLdSuV9tCiAJh
2QToBv8CHn6i69SV83OVz/+ClCxO8abbu0DeZAr5ZWg8VcXBV19hsib5xdRzxCcsW/WKyWB8dFCr
6inGYX++Vz2MTN2b16arfR/oksffseEXe5X6i/y7Oqm16+KftpUq+ff6mqiQALZ/+oiJucq2WOI/
1Md8JgaHkY42EZTkb2/7p/f+bVsWLwRKS6iCSh9Wz+q59424h5FwDxqo1YRasSPw2GjFDwNR7LIu
JUHZjrgBqcXQ8XNft42pPNlIENvphHvspzE/k7tW7C1EWKQFyLdFc8Kqeot68z99jHrit/cEs7fF
mnRTyi8ft9abEcNTVK/6/LjP1w61jIX1+TXoyWTIgPnf1MKVf/jz2WGxVxgOAmRpNZeJbuT2Xxu6
vnB3a8Zj59bzduirknquJFN+5vTGZDXQFd+rfrjqjE/q5l5bVNpXojKy0/KkGtLX/nQUu/wzUVi8
t7rtbFXHFe4HGb/1eNPIDnRYgyRBGRqWN7OMtvsbFEo99NWVV3Xy04AQgAlr+kY1VD8Xn81zefet
hcWNmOiyB9vXxW5EEFDYdfsZQ0xwAyIXeVtQzX1b3RHS8sX3rGI1M8Hb2FRiTwOmJX628KS+i9qk
vpBaoPtw94Ta7UXgUFjt5GAglqMECtTZ1g9kghIo4FMkxxYaNwamevIeqKekifcTOe6xn3Dti+Uo
RYG11FonivhEit8ikZlODg1hXOxt32Bm7eRCrRnOsMGD3EPX49I7yZeqtRYHUItTirY+F25Izc0p
G00OQUNesdVjQMoUlUydcHCq1AeVH+w5fn0qTMfmKhm+i2EZURZIVfwiLzefa7oTnWKNloq1kPIh
v6ffIBlRaw1fjM5Gf0kbJza35gWlFue5/OJqASy/35ShQ5SFbKcXJIYx65EDs4q5vA7+AdmCj2V2
ozrtY0ykKRVAfAZjpG+VRmTWovvGqWiy/Wr3O0oD8NnmFyY3ZDu8aYKISroDGg0iBjU2tapyrUtT
n/dlj/FXjsGVDEStsY+4L1w36kNMrERLcqTCg18XBemZSDW93XWTykKGDBGtRUfKY21TjaY/96A+
TYlA1Np1oXDkwujeIG37BOjxK+Xq3qVW3angh7dTKeccnIOwmYydSczpDzGJJY5kq6pFow41J0YT
m08HXZFW1RNaBfUTI/I3laGsjjY/KKDmqcdOKQF6MX58dq71zRxQYBXRzGBAjuDUIqFGSFplGf1B
sa/ZmpQ5gamZhL+UDQSKuiT4WsoP4P1kTPZ/PS6iZjxktb8JWzJD01SMp8ofYox9TZzgCpNbE9oC
yHrLD1w5uK2DeThFIQv18D+2pe1aCwgtKsabwSyru2YoxltssqCAzS3jGgpFuJKCzA7xvI/JWrja
0+Av6Ql1PqFPpuuu/aAq9x4NVRR4RbOb9QWeue4v90bxOOuld7CDmkC25qnuFgxJE74HosIOXUJb
UFjuF9OY45uxiWnsLfp93xvVTR4d6tC/MNxOidzTrfNkNCsj9Tghong7GgQlJoa9Rih2H1DNffUT
oEfZUOM2GLzHdGpkFUaQ4aJDoskoVE6E0B7akEzKcE4OTeeJcz0ONwNZc4eRQC+tInEzifQJfZ12
6T2mH3OXNpgXgWdoo6WvAjBAR7vLb8sQqJeGaHBvo5NFCeWSidT3B3KM8Ps1jnMbkR2WJr1GKXh+
G4k5WI/eOK9Lb7RWhjYRdeToxlGY4x2VLSKmUquhj8xanzU/6QwOO6fpULXGapALwjHTpngTUedc
L7Uxo9ZoCfVwGjxnkeestTAEEIFz+hYZBYVPZuM7xAtLbgcI6mx6OXkcEeTV3i6Dd8flbHy2elAi
s4nqwvACoGSkkO+jfCzuMoi4sdnKMkgE8zbVm3XrTRBvov7G9Et9PWDi3Fi2mZLtS8yL5vsXq2zL
ndcY5LdTm7HJu6RU+ODU2nMeWGLve8nWEBRSCwv9YFKdrcCE/0f3q88XxN49i1DERN9MAbE9w4/K
QB9MLrCPbXvThNazI4WyYZ2kB9uZXybdjLdNCsl/6kEL1zExIGnff62w1JIqY+T4ar2nOdW/ux1F
3HL4gU7SWNWLToU/OCxTAvTX7S+oXNC3W6O5ay2dSnCePjau0e6tJha7sLOw5jiTTjw0N8uxxK+u
l+amgJqx87lTwEJEFStQyuaBsx0ogq+nZnb2jmZubc0kV9WRnkR9tnZZAcslmiMITQz9d1BsxmO9
mPNa+o6WMfkxkHVKKqrFEPZm0dKf0MnRPDLsW+ugjMngQjPjFdXFsrSUUhN/uAZBjP3TiG8nDS6B
m3gE2aFk3IieZgZK+p/CkeNNKyZNmwkmvIJq04NGoiARcTcX2EHMqdgnlhCHqETnAcJrY1XESYUJ
mRRIQzcTB+i67Py7UEceq7kZOXfioOOYOmZZ872eaJZUhiU2/797938HcHRlN/m/ABzxUPxT9860
1Buv3TsAhYFD495W7TsyT37v3tHPC6D2SXqhjGP5q3tHGouuw42z6fbrDtbea/fO+VdgGTpRLLRu
LVO3jP+n7p1n/Tut0CZLzbZoBZr8h8BLVczM7907mH9156JSu7FoN+mAoeUiV8UoQf2XqTypeXLS
pcZDAwUhRva/HquNQscCTR/L/ZRU4i8pF3yrp6GwQWUpOnbeYrCkY22tHLvHl55jWaeAJ/NQWnKB
d1Os3anxilqghaQkmMjqYEZuoxy5RKpwqEa76rFDWdGS9UX85xE4kHGF4vuRei5duLh4JfkY5qr1
CJpSP5T402pjOWUVxIDZcI7hcIcIadqU6dJyx6hfKK8/F/rYkwdOMZU0rSBLdK4PWb1LYx9GVwRF
K7L9hzFJz3YY9ytUNbTZ6urcEHe6CUnM2U4hgFbDKDYRgUzrqkgG1MfNh1VRwKQde19b7nvjZ49d
Ez3MungDRuRtTKep+Ybplrs4kWKF0e21BNmW6zCqKzty7JLgD0JOC1Cuq8lBSCQSnytyLS5BDw+9
GC+MaLkDLs5bU8x3TlY+GFby1UEXA6GoQMztbUozzA+Yi11dI+W6/4pHl6xzm9TzKSK1byJPQ36g
iLs3gEMnOyGDgKnNiukuceJo4VedTPstkjrYe3TDVqivbFwHj5VW0UIlSI2gMszeAMlE+bVGBrOa
PFJzMxcVjWUsyOXbL7XvPxNV9WQ07b3feS9UNl6JOqPhNaaE5bqXACEmVVpz5TUPJrwKjetjZg9r
kg8BidDgiaPmRyNoGVVW+cPHk0L2BPmu4TZ3y6MYx49x7D58i+5hQVxZlKH7Lmmm4tXsnFMfJQxS
KezryQR5HYeZ5x6Zk02rzoipbpROuK3s5g+8SsGKQdOyj3sMHNFDALwyF8ZPJ2dv5fVzMUDyF+Vs
rOLY+YOy59pJ8YGJiE6kJ6aVO9bFauFLa6mzwS3Kb+n1HHht/DUZG+j+XjXvWlNYO69aoUgkZXgM
vtcOebvt2N6V5fuoMx3DIwMXj+MBP2b1ZLxlJj8Vo/5gNdjuTh/CG27QO3k81cxnKt1/iAwYA7ne
Iexf8vskP5ajhvUD3VXhnjTPvTOHuVtbC1gTOyHPsELV1WXzD8Bpt9jbSeoT6V3v6/pecKda9w7v
NIqHdgKl0ejZKzOsN6sEqNe7CEERyEYJdtexIAhUq80fttDvtf7kCaOEDGAs69pPDw4h7DhEYxJ9
PYM5b/3ijO6PHtX9JpM22QEaVtzmT74OXgqVyjFYpjvLR8JbjVXDTTQ5QXhZN43rrfrOvgdpJwMp
w1sHL3YRZW9NUNKDzg6thUqW2/veQBPZ+uJ5zIiKzQPC40uOZNekV1m6+WstIn/F+NrV2k1epSM1
5PTQPo2Dz06mA2cz8xpn5+Iszf9i7zy2G2e2LP1EuAsegSlBK8pQlNcES1JmwnuPp+8PwVuprOz/
rqqe94QCSdHBRpyz97dzLtE2Uz8ruG9Hg6wD9YitBDDFHUMP/BIYMVDUTr/4gLcsMk9KSBJLUkef
iFgPKM0QttUPvh1/shxRYrD3QlEwIsd830MJ62hr+PF1VAXnEAcAFOce+2ex/J7GCthQOkpXw8S/
opugEajsMNxh7JHk8V2jCUI8q19xS0y4e5u79SMumDNRmYnXahzTfWycuvCGuHXKOmlzbxvRMyV+
Oj0wz6q2OwzKgKWuGE46kian26VcJdi94vfewNCdNfavBscUZuYEs6IyHu1UfXBjdmbdYlLmtMNP
1bplNrMnx/2uSaOfvjYyqkuHc2vUIV+yfdQKo1uZk05bbc7DTdjYGzFzScEf+dCH/VdjFGe17N/H
ki+Jf+fW1EFptXAQ+OVr4Zin0M0xuhIb6HTZh5Qg4PrtdfOpoKQDkEww7FtVGmX6PlXPPhcBp59+
QW0kUJv48yj+NQY5U5x5q+hlu8G4Rs+gNdFcFisncteA/NEtkMMOKm2jF7dKFdn8QARrXf6k8va6
cOKN6tNoTQx1n2YA0fxuV82e+4Ur7JfehSdQpl/zZI6bMRS8SYQiV6TTBlBN5s0zDu92xj7Zm8cg
zfcg1l/8SP3p+PpVURAmH85mtwlN59rX+607Dkdn0nyvz+YT3q/jqNbAOvqK71R6ajZ6vZ5+YH4H
u3xW/SSlaXQNSWtMspOZ+QXrTOE6WFqbunOvogJ/Wavt0jS/T/v0ZxAbN7NNcJfbjx+C3PW1GItT
j3M5Wo6uca62hoLrWQvDn1jAN/2AmsZfhOGxi75iSteG8m43sWAI6+4r/HwQdwknT3A+MF65Fbn/
1WOFhFlDszafP1s9eB5HdKdi8oo+zlZtVxn7yF7qbbQZc78VW1IwSS8S02GsjMKjoXdA/X09Kslp
ChlOkOxpOZzkc8Vfh/awU635rGUdHKUYkyupbDjNeN/EvFFz0Fxxi48itvfloG0ry3kZRzIUl73d
1Utt1wjfWAeQijCtvgVDFHhBY3xmRn3fg64NonjnZq85rn5nGn+6Y0tUnHOTDsZTqVkPBK6Atx27
t9jx2x3u36tmNryus3ERKM25CqAMcWo4kBSuQYr3xrG4Nwr9bM7hUbgt5XTiPXUkzW5tn7TFc6rz
TyJ/dCt325TJhznowCqj+Lmc2RFV2F2lja8T6yZzl5LzHRABhVb3DssXqdOzOjAhYr/B8O/VPqaB
bmauIdLq1RroXasWj5cqe27uT/41QwpvKFSubuwhBk62AFGJXS6WRvOqh5OKJGd+csfsWINpY4u/
RRpotHi2f2Ct3dlOBWNmUD7RoQmvRIUTh7hVEuOmTdHFNlX63uIw2BVlDMoNR1syCE9VE4AyiJ0x
SOX6MbL0dddBCKdX8WiXHOJ2Vn0YJqThiVNOXVc/jalBq1I9GQmc6Lgc4MCk6XWJXGDlFwqHg/FU
9ByuADKemUFZJc3wHiMbopgX8pbDjRXWb7rAuGhTrQ6K+Gxn/s88J5FKoSU8OjQj6+nFbsUVNhwo
LioVFAWHmpGNn0aJgEYP1NvS+ETZvzLJotfc0lg5bxkCVYOxgNZDHUo5I2Zm8yhMObdWXxSFapHR
syf4BNP1AK04sYoXhJU2gx9nhUmVmDpqQ6Y54p7tCOUt7MyDZvmgifLLck9ARd8HS/xowoLDpxmI
OocF7prxzcREXC+QO7hYVLpQPcGFUVcxfjphhDDECPJcqWjBlMUvOorgTg/3nZkeIKoyPkqCt9RI
PuMq+KiS+TY04nOrx/B81RtnsgkczaB5N9qqxe9bzwU7IpgjQLbj85S7LTtZ9TAL4x1Uw7GwSHjS
0vShgxwHMshYNaNPOj252fFwGorghSrltMmT8GhVBuddoJec/tZKbj4qS16yYsMYdeNmnUfjqxXP
aBja8uQzsOanQPyZ7LpdDzEXoTC4KyxsCUyIXR3uY/Ij1zTa8vNVkDlctMT0Fdu5pwaYQGqHYHMx
zRDJrCMjcgwkAkdasV2O82rwHyNqSx7Qo3LlhxF6KKb9c0g4rdPfFwb237jhBDeF6Rl0B5/dQlBS
LYKBkt7/IMn10UabhhUHL7aFzGFlNsULaGHkZ9UXFYtzrFSUHNLwYxQDkQ/9jwkRuU5DhZH2J2xN
iEcq6woMyrlTaKqlHRlWbr/rzZZkXr8D9JrtJmu41mr/COff96agfu8C6CcDVVX0ZoTAlE0c7+PI
edXj7Ig1+lfYcomdNLysuiB0QuzbkQE9GMZ7DbCKJ2rxFbZKtFLz4UZTkzsXig6+JPuzTW3gNQ6u
4mS54I0e1/GiU2kzD3WziuzsQFtO301qxeUfnV0hEDb6IeNeseOEC9gC241DjVg1Gf93jbMC2/3F
CedshBAH/fuh1D3QPF7exvQ6wmRTRDGykKS6H/C2eoYLqxBoMUPmp9HMH6cg4PLv+RkWOjQcAZMN
V8N/rbC/xOaRAcG27ixrVVnjIRKUeQqE53Po3A2wAPSybNaIUA5tNTIJasg8F8Qf6901rtMHvR5C
T+mLfTfra6G6KBumM10ua1931WkatGe1FG9+GV8rsc35ReUAE0j3bSpZKbiBeUY2MSj6oSfue0+i
+g/46feJAgJxpJ6czNF1mHOGqtxnqPvBFuBlvDEiVfVUx7yrDaBILTo8J9wAqdtV/uLaHrJ97ICR
9B/jwbRWdrqMas1uNdiQaqtoABIX3XQNlI3IGFHhFePemDhHuW4rVv6bP2jtgRL6ioIUDbBHRbW1
de607aqZhA956NoY8Af5mfNkmOGz8HuvGJzbkvUalMT8FunPTld3WgV0RX8x9f5nFPo/gnl4dR3r
s4MLEJiMt11xxfz7ZJbOryop71EhEEAeoRSHnYaXGhuEW1ieZn3FOrITbbyuo7tR43oZ+MVOkPW2
Sv2dZpBxgDGAoxjFXjdMxSayc+SZRfkIdOuqje0l8ZFJrYu+zZud9COrmETOQA6Z8YVvYX1nJo3l
BaCjPFcJr9soOeuzAd1lCn/Gwtx2waPFdQ820RemHqRCZuTsc99chUs4mbxJZJlBLhKDFqxsW4s2
8m6WVbuwZF8f58U+lsMzoixPB2mJZJGtbje4CyN6gW3eVxu3LH/I16UjNcZy6eO7svkiH7w0w33Q
UpZNQt33Y2OpdzjcRmAQfVdevpNYih59rymTN07piES//vCXx+TNwJHW1XnTryHsFbjCByr6M65c
b1ocnlIKE2AG4SKoBu/9QG6OK0PrbDPOtm3SPEi9hp2IuwHU5ZZ86qUYA3H5YA0IqZaOY+pMRKmH
ERbY378WJhbAAQs0u7q0kWTQoFzC/MCHyUXZ46fT5UNPxxT/T839Qgly0KS7SlMqLt4D7jz5s9JG
MefNH4vy1c5EK5CjFsXOZXEmvNTO7WgvP29smtHzm2VY9zKP+pVcc5e1FMFdKqyU5PplW8u1krRc
85sWcfX3+pevkFtHPnbZHeR9eWMsxJymC/cVLuV26M5yw19CGP/SJsln6nFg9gmKdy1XhfySkFBY
P21Q6Iy2KXdMVvXZjs0Gom14Wb9m7vQoqE1jm7m+xV5HCSRvD4ERbnMwkOtWn86cYPMrqbvJYpt+
G3LPIKgQX6vMgfZosojYorRT/F8f/Md3kIsYXug5oHi8/Odl60WhKlWz+lqmI0qZVlcrxd5ujPV4
TtMkuqzci2bnj6NG6A7tRLny/l6DFOZvi2gnlLnZGmGuzZuYaCPa/Cp5uf8l3aI/eaU7S4TSslfJ
tVao/Smrh34rv0sPGC61ZxVCiNXPixHluh10ZXv51+V95CvlO/7HxzBOzquQy81a7gl9nFJLKHzq
P+wc+mjT8/L11ffus/wDPD/+Ad474fXTXspTxs4a9lNOiCXcONpD8f4iaPmPn0tr/+CHeJfcHKC6
/Gz5kfLbzvGNYOjG0LCw68PlvPJbAyfvfj9WOOZmOSNZ+uxsfId89dBJT3/rrb6P1j920cui3D1n
yqB7d6mDLCtbPtS0GHuU57bJt5etmldBQ9xIffg+wuXPky+Rj8m7wbIXqn2/bYjd3IVOtJXPmXJn
l//x/fq/d0F5X241uXR5jbx/WfzreXn3r8cuu20p5UXyqSJjFEVT7RCUTbdK9b2GDcxTITCt5O/U
Xbrsgd6s9EnfxtCEBIr5yxYfbN3Z2M5dPrf3GDwpV4prPV1MJMUKiMx9Loz9UHdHa5E+UGsEjn4s
mrFb4XZpqRElar03FHVdVkq3VyYE0/KmWETXtVbbKtZOHnRSAL+M9uASOgV2CLgt9MzyHoGiXfGM
/P9/XsxhQW4HgfMwLWeSaR4nuJnHYbkhEZGrgLzv63Zhe3Kx0+t6H9XqbjDGIdi6lh0c5RNBwIXC
FmBDAfzgiOXw+ZYrfd/9fuwPodNlUT51EUF9/7+UN/3z8xeN1PJB0egUe7PW4/EahOy8/X75H293
WZTCqT8evbz1Hw98f8Hvd/mnx74/XT472kDTcAgFOwNF519Pfr/+8nH6cs396+3nJcy4jNqny9v9
oQL7vSrlM3981e+3AYk0rgYgQOvvjwIBgeRXfcPDgRxFAg/+WJTYA/zPLhQ7ayXZIbL9oi36E3kj
H5NL8gl5txmTbeeryu4CEHEXxUr1GzIyXWStCZLxZgxwRsnLiERGXPgU3/eTrLQ9ClUMQqVi82+q
iAQouHWJ2g/Zn+zMWFIKKIVI6qIPtBaloJQo9Yt6kDYH4vYlyVgs2sLx0tOp5BCiXfSHJkJE5ss0
6nMpT5QNHSkPUbEhE0Vm76U+6Q95iLwvlUtSLUIm4nu2qCKlAEtfDlq5xEhiBz6xplKJnhJFR7QN
mNqg+c4hB8cl7ou8mpsrsYgzy99Lfz1W16rDLHSAcrCojqS6SN4MUhIqH4vVkYirwlPRkMnnemLa
diHWdLk9pdxILkn10fdjkZQkEX2ymqY4PzRSq2otGiTo2wyE5RaW9+1af/aLwt/I9prstkVSvy43
83f3bSoB+DK7pmK8jOuknEwuyS3912PGMn5k7vMVy0HxpQN3WZYbus+pqbWkBn0L0L47crYUoF3u
Lxcxe2botSiEZTMOZDE6Rbk4SSG4FAElCIz7RWkst+BFbCY3obwvb+JFp6wwVu2kdBmuV7OzOctL
pZkUnvm9scCZFt5LMMXxtsrSJyn6AVpfAGlfJNST/SZFP1J39n3zT49RgYFIi1T7W34mFUDtIulu
FgWbvHu5WZRaGG8JBFnk4JKBMuP0C9zyQA3S2gxN/2pJUbLcToHcRHKx4xTio43ZatKo8L0l5Ib5
3jphrTFJdabJk5vg+8ZZTk7fdy+on9YmKhmNvNwM8hj8p00lAySHRXIPInUtN0q5qPEXWb480i6b
SB55YhHwQy+kJbKIq/qlor7I/BOp+Jcit2V0frDwAxjSGQDa7MtfzALDop4KFq1bKm0F8v5l0V3M
BupiO5iWVSgVb5f1/fuuJi0LEQ2wRawXxeg4m0S8fBNh3AmjvycPnsuxVNjRwcYt1ZVi8Ulkgvi2
xTwhlYzhYqhAtIpnfzFZjLgtLtJM+azUa/qLLQP96bPcl6rFwfGXVFM+IR+zFrvHwABC7mlS3ags
ho7/L634X0krTN3AQ/yfpRXMq4s/DdH65QX/llQI9V+WZrqqipza0sCHgir4t6RCmP8S2iK1cLFL
L9oIwgD/S1Kh/YsiBr1bKq42fyzjt6TCEP8yXEfVhGnotuZoOKz/HwzRJm/03zz7juuS1GhZDmhn
YpoEKpI/BRX+ANMvzC3rgDZ47QhzuvMRq+ERACyaBdangXElFp+i184Y8fDVuDCx+0a8Vi4hMxb9
Hqpygb+pzf5AW4FiA8+7+Iu3CcFxaZFRexlGxLmQPfY5uTeWW9+XQAKwRlFM1YZM94ByJ2ssbLRo
Q/cwx7dFSx92SukmW+pbkqjhxsGjvWoe82JHwhS+Qm1RTjTA5ppO/x+yEPV/WCU6chaLtYI8xl42
y5+rxCW7wNcG1zzMiuPuAz0yvCBVbtMymnaFouzsXIfU1pT+ZpyNW7IW9vjw3hVM8YDtKU1P/NK2
JGSjoyE4gzpyS2K34NGsdJBmW9ErSKxd+3UC4HT4Y887XVgR/y1fks331wYVhgFY0cRejxDHNo0l
VvEPf7sf0vW3u6g6+KiEMxRwXmlk99lI6knWusVumrU7cHA5MzG8bxX9VSZwB7MWLwQKDWDtAmM1
Auunz59WpHbqG3sgLatNNvYYg+RZxGINJuesWowDztrQqZ0UIvCKgJpkY6VHI82zVYZKQ9Pn+0ir
8MIq9c/MIqWm9NsjAXfpBgPzceoDynrzDTxxqiCjeNX74MkpW+qmERFWM9rsngyAJI6OtjgFIW6J
puy6LYOLp5kYGBTUSq8fMsV3YfDNtqc0GwZYaEXccZ0AFmXI81mHM9E0dv815aiyhellvM4bQgD9
Wr1pApQbmt27K7v9oYfINRehj4j9ifiEAB+0nu1T036pBuSBWoNXvEhoOUCirlr6srry1XYJNhan
te4Wz7Sj46lQyXRd0YkE7NWp19XA3jKEtEVRTh0m037M6e579QixveVNlCKooD+Z92aWf5GXFK/0
od85cU6NedI+kulx7EFDJaP5IcKDRiMFoXB7iiwBObk0VzMpRivAt8ckE1tCj97m2d64PnFxRU3Z
uzGnaRVlzQ1+amOrhmg1gCqhuM0/5mQSnm1lKp3fat319Wtp1WzLISq9agmhrAqdHgK6wDo84qEE
XdXmMChjO/Ui1LN3ut+B6dfXhq8hUaw66s0PAs7yPq3RJFFNzWaYhhBArzKnJW6DnLZwnpcW8zaM
8g/FpkdMXgzh2Wqfw6ea7+mvIEApp7cMKno/VV5a5c/lZL7XbfPppJACze7VEXCg+zb/0cTRvR7W
5UqLors6aVXWY/+CQuptRthq+kvm0gQdSZk3gejWlukfEXLmgOzNV4iJREToN5U6114R67toIncI
YDs9EC3YOaWWsf90iVcUggauOWFag4oZUvRv+7sJAUSot9dhUe9aJSZRCxdGUn85+j0G8KvOzZ7I
Qkk3aII/FM3aVB2QUyPezHRCCFniZp5W45KdiDAX/4OD/MtJ10rYHSxyvVdFEXpwsV9E4jwu5S5T
QRRcYpAKxzijihggE0MYgP77ro+Kc2w3H4XevIUpXNuAchJHErid7r0Ve4Opy6ogMG2Vi32jQYNI
XF8D3B2vHZhXTg6gtqB056SfjRC/yC96r9PpKjeNDwXxKGVCTuhOE3vN6J6i3nqN2Z7Af+8SPzom
Vbxr6+qJpM9lPH9yLOvLt/gBuflhTkO9czQ4trl/FjEEIhegghpQIVCsc2rWm9YEag+ZlV6lT190
zvpdFmg/c468lQhJ/OjN9KlLpi26Q3LRbQZMloraS58LGG/EAUYNVZHGKc5Om261hKCcuU1jzhpT
hrjDuCsQ+RXM1Hjn+8kRp2hM7mN7unUNZV867prWP8J6qws2TkpL2nWpBTa3U5QYKztAkEBL/ND4
3SFe0Eyp/6lb2TUxLQ+I6GqPqNinMrV1ErMscvwG9XT53KSF/WEXW4rXlELjD6gS6+X4nppi6RuH
R9wzBx+wpBGrG42A3dkM3uCFTquZIC5s+4hE6JMTKgA3STv5pXa/PBG7zmsyzCt7dD/11j8HKOYw
ApHP4KO+EeJdjMZ1II5+cnAaN9j6Vf8Kmhp+CZoTt+LUuyvSedxEruqFVdesBtr2K7W0d4XuNyuH
bF1yQixyDuzw0R8sjR5ed9BJGvPClu5rowVbzRzucMcc8lZ7MayNGROiQOoXOaTFS+DWxySyXmmx
wzSbzWptf6hOHq2raLyeI5op6H42eRdQnw0JQkMtuCo7dHFd6zw2NQlBFrMLLB/xYSDA2yOvWhCy
SmZzaTwbEDjSVFvGyfqwNUzjLi3rZz8cT7aDdZzkx2etodOcND/CaFGedcYPg4SaomU6lrNQA1Ne
9Vlfy6cmtzqXpnudk1k4lYLecWi864ugGmDDOq6DdejOKacQbPLkLfS4jdDqJzNu9Ln/NRodgTSu
NwbZp62O6tVYEzUX2fa1O0SLAW5cShB9CQLBugsQ8IDVzg5F2j0SODWs0PVzfuHaMy0IgUT7yqq6
XxkIYpykhxtgWG8JdoF17EMjU/yXOuxuDPDegFOKnDQpdWcQcUwL8CZzmJLouqWAq50QuZEf6rqQ
x0odYckkHsCToLF3gG9MLpJwN1y/x2VEZMW86WzL+LAYiMQtkSqK3q58kx4exaR8k9TOrSmweVFY
xj7S2qdZ8AOhDeORpDIBPH9PO6Y+mUt3TcVRSoVsWInSaO9CXc09WMflDQlG6rFtgh+zUB+rsZ9X
/AYChdjhgevUnqOt+k4taOC40Cjt4mekAhpOtYIkQtpm2RTvmK+Rk41MLWsNH1fKY7tEhvX+wRlT
pA2Zc1LNgY1tDj9mxOgkhU07KqpPzMvxVwA15ORSeZ3jPA4QCZNAXOkt4lp1ZYbllV1YkOaA+wnO
W/7cfpACBsaXXeJma6XxzeB3L7MwCY8uMhvAy/XQmg/IWlCTJe3bsuoIVcIKy/Yg//Y1qLofs8JB
nIXqK44NmqP5sALX/BJo2QNKAET5rbZpCu3VqfVy6wAxac30R58DJS4ZbbfoAMDFVUc3VU40w95N
LoikWeN09fMnGxch8EaAnFVVPItgXpM9dRva1YG0rLOCGySG5L6KkkeGn1ekMz8iILAW+TKnptk9
aEBNeBWkT+tJ/joujx5c7RWxXXBP+VjDNrd64j6Abv/ZxERsTaPzXBLf2/MLbZgwQ2LuhX9rT9Wd
4tZ8cSJ5QyIc/HSJZhLoVV03PXX959xnqPASMpyojyAkNzZ2CVraauhOZpNzaEdIsnSXURxRC+RU
r036psrLp6Gd3mgedlc0SPejYjJnTieQF0QievkQOR5Uq6uxmCsPRSgxeZjHVm5dbEvbhMiBcYiq
QXss3OEE8FLfKAW5QVWuN4BMiLupQQAjS17DAiLExUQu04p+G+vMYBLT+BJtrB2HbARXCuwT/PWT
rnSMFZQoXYemeIwTpEM5dpOu7VrPT9QHrSPDMCLrwMJYUQQc/tpwYFyCmyd3f0ZB7W/yGeahiFnx
yTBE15NOdx8jBRBLZEVe5te3yFXVc56PXAiD6L7K6EYmrqKAVTArTljEGJeIXCArjags1kraeOQQ
GGsyd7T1qNPGIpiVjTioh8pRjqkJvJW4FtSjgblGz5zdOFkF1tFJkMykAJOAm3cpSGpEm4CPiM7g
lGYXXuqH+Egk6MSYIpI3GuR0eP2xVy43En7yfVcuaZMNOn2IdvLJgaQYlCd5RWfy9wuMU1rPIyMj
RPrfbyGX0Cz3W6dXTlVHTZRgOqhGyHbJC9iFwWwflM5BlEsQMH7NpXCi6MHEWJkdRt58c1vk3XLU
T3kc99tqqeaOsu8jF0llZX7hl14gxNu4NJry0PDxPw0U+kBzH0pdO2S1AujUQa0WkXJ+cGrCDZnA
kbbX5mRABcjFJ//RtGBjyrdf3kYuyY8IZL1Yvne6NKixLYzrxufEFCgJaX2TTUKmlqlsr2q4Bpbp
HOCFbKqMhMky1vKDW6vq0Xc7AF4hecixu8yYDKvcGUqzx5w2H9llwjtiYsO7UYTaVpmQ/lZVkxO7
gCAy0Jr4NvSDdDMOer0ugSpyVM4PKOEVondb/Qz8ELk2SWWYxzJGcymRpQG64bW5KM80xbTuLV2L
roAvaWtytXVvooC06PuNDXqSVVaQMlr4gsDzaEDzlcTqXRJSoOqLd8YjBShWN7qOwvq5XWKvoz7f
kNq6nbSsulHxZZyUjMGDyJCBzBMJUlpJ6pbG5zfWGFwPvfVGfeFrrufkkGWMUpvav+oUiLJpeSD7
uFyZSmmeoaZduVPX0fhHzoLrf/TykktFm5WMAkMrfZ+5IInYIIC57Osj9Ppya4re2FRBfZ8BBj7q
Wu1scOM+mJo+3gwzkynSippti/XraFPqCFFE3GkjNHU9tw7M8c0D4Nv4HkShvQo4ZBhq5J89oSzE
b1KS4wLWKFl+zDVGYijXmie83e0qVHBEadBsPD/s01fHCe4LH8mynsTjtoj64HGYc/J7OH8PuCZo
mbQHd/ANUkqGtyrJxp0zOPMNu4hYC73NmYwHwd7We8aYjjgOOLyPJMSAez5PbUnxJEWHHyAmaUp3
ujPt/pQksbtLuuDTKtrpUBbmZzo64THxAYaNNsEN6BTj29Zvo1vFAPHgB2O9hoF3Nc3V9KjYirZO
cjjRVqqfsXeJR9AjOTE9XeYVOpqeqrFPI94ZhOUlUYt9zIg1j4V+DShVv+5VE9ES0mRC4pONJOeT
u3pKSjRFUTfeNJNCcrfr3w6xlu6F0TbHYByeUictrhiX+/PsnMQ6xwl8rjUgslFq70OcaIjvpzM5
6bRIaku7GkrzNbKBj6gQrLaDZYhDSNwmCqVAh2LMVVWtXn1GI2suYsahsWACp32xMeG/3paVhbs/
C8yDnY6g14wTqbPqXkFhwRQpbfdpQwbO8KjBy2SMbpMagdZP151mFRBJvCMY4ypCTb8NM/8HKZDl
WUOlHOe9syN9ATG6ZrHCtPmtr8dkH7U7ZVSLQ5cnR6NXi6PFnls39lZBJor55gp7hnFwBoJ5AYeR
OqslZyfv1ppfN8cBm16lZtG6dNgh+hn/HsKqY0BVZpHBE+tGR2C4tUbqJcIe76NJc7eFNTdeZSbW
Xp2Zx2sW+K+20TFOgZc7+uax7cW06eoSZXHX/YzTNrzrRkRmmfHcu4xkxrmGZjXV9zV7blgF2ZUG
Q3XuZuOgkbJY9vgLsmlmcLToFeY6ejeiokdcHGyUNrkiYja4J2zn1seUugHQkjMBIcxwRpqdK8dS
TPw64m435vw8q6m7Jew130UxeVcC9krYOiMFBSRYU3s0h6Q7Lg23+t6KMtTmM8I7X5jjzsZT6YnO
KEEj5VgelOmO8XS8xWwjDr6ym5POvVMR7nOtThVi0ydQe7N+VZOrwm6juzsyGO1by0YrY9b5tFNV
/8pEKP1kKQMue029qV+qWokeu7FbJ1Q5TsBlV/rIgDFTLSxbBp6XIDU3ualt6HgtTh2GdnVRM8ge
knVm4IUeLWzzzSh+BFk27eahq44juhzHgpO2xPdQK92WgaC0ZptPJHq3+x7fSwkWxBvT2N2Xatd7
dZtf1wlkoPjG6X048e3gkwaBXrQ8ZgUdgjltjnrRqPfULFeiYecEqj2gsEG17V45y41ciqLrsuKS
rFSKw9RoWRzra6bAPlfHULkKevJNJuDDMbnV8BCoJSk1uEovVVDPT0ZH2UYhrzoNq1+5opH4pCr6
VUy9GP8wGeaRDCGU+YKXxagcDSoKVXqVVQeRD6p/p6dL/BnkB8YfHGsd2JSB5NAr02UC32ZxBv/W
ma7CxlyHDko7ZhjCkw/Jm6lxn8eOUgc6Ktqf5gLM6x29//diQnojphZCrTKLDNvlRi7p2MGYB4KU
vNxvpzRaw3ogQEhKmmoyJuRSLvF5lD4IHRwDg/lOTlQvqqcuCoRXjATG1svApbJptBCq5a5VAh0u
j/ly6PL9tM21f0MM3DuneTrYiUuy/e/XyjeQN3899n1XVRdgB5Yy3asD5qDfL6kcxrMBoIa/31DD
kQikb/lyl0UNwTzVtyBbf7/6j3+SDwrF7jGuQ53/+xfIp7+/kLzrCq1kChySRLz8mHDB6LT66Hjf
H/DXK/7pXb7/RRs5cqMWadUyWuREGKxQoKfochfSmGJbdDyLMN7IpyuTPrQ+LH3ouD5HgQOdc2EL
yhvHhy9O8RSZi7xPUHELDx5BZeKnxaacJiZv5Az2a7vvlpw15SHNxaPt0iXXlz2A4+oLNGOzsYqp
UDfs4rDZll2hDWom+GDE8SXq6YPbzleZP1Y7BSD3dEybmqIAjYULAyc21fcxnw91P/wIs2LYYqGw
Cd3p9JL4SExEDCy4QE4WqWsO+gf2IsxPjNOt/slM8GDVSfkQRc6vsCjvXKtaB4Z7KrTgA0J5sdL6
5JZK7K+6w8YanaqxU7G0R866pPPItPuVXjYeDgtSaWZgZicFgIJPu1JrghDxWdjEnHjxXO6VavxK
ssyg9jGO61AhKwP/KJ/eTjdGofwirzjgGvOQD+ZTnAyPYTWVm04XJ9lBIP9jUZQPX8ZgYWFgZmTr
5Utt/hQjlVyLOKxM7fd6duhVKkBqPeCLDNufZq54oTES3JzA2gl2uha8k1geUfRCPw67VBNHx4p9
BoghnwbFlfFf3OG87RDzBkH+oCT5cQCo38KATKqFRWne6Vb3HFEMCymmp9VzP1lnq2jIpzHNXRsp
PxpQ4Wu3ie70anwQ2vyUFIQaayaOu9otrsFx7UuFDjFjtyTxE+g0frAnQ/FcBnZ/2/u/HMgC66RK
Ii/EFjH5sEEbMicqskPWET4N1oRB1t+CxcFJsxpIORZu+jQagpilAcbZsWaw5ZWJcNfkRHJexpWz
WFThiTD8D5Tq3FZPUzINvzBYIUV3oY29T8qwrUb/oHX+bYXmz+3dmzaHfdIay/D8VhXxo6m5xHIX
7oMzrmNSfCxCONr+hgS9vR1NqH8R3zYm5U2FlCISNeEE7YrAfC5x8Ojxy+hjzwj8ztiJMj7SK882
7jDEjF6js9B1fy3s8rMwMr5yQ3wSJ5KdERskg3ZGtB0q29qy9wzIiSCVBvjsQADHRDTGrteVNCEy
8idXZmkhEMeXlMBuJ3yAgXywTGRspCPrKvtRK8PozXpfeA06DfATQHBpOSSNv5pjVmA5ED/gTswF
malfid71prOrRBBdZvHD6dI70zEXMIGPaK7C1lz49xiXcL/kSeBRUnwUhj1tHMt/ikguydXmmUnZ
gbkE2d89285UXUylpkUqAT+4xL3MkT4f0Yr8LKIt8NqHInV/iUGt/g9757HcupZl2395fWTAb6Dx
OgToRXlzpA5C0jmCtxv+62sAulnKm/FMVb8aYtBJIkFwm7XmHHPbl9XJTeG0GaSGbQJXf5OqQeax
hACSVolnUlH19KxAKG6DLca26wvq9/pLmWEPIy6JQlAW05EA+7xRx7raMKSkB5i4+Yb+02h2DsiJ
+jwIjpsbpr/IfDp2IxYpi6rpzCGoCsXyx+ItY5Lb6ct3Df8Vm5ZTZWnXyw9Ba7GXsXSlwGls05b5
VbGaR054Rhob7anbtD0SL8dvSkp2dUaVoZmZHMsiZiEEqRD/EnHYCUEoEZL8nCyueKg6ujc2KQp6
eJ3TKmA2E0hA1RAtP54Yt/DVCYZFFjJzZ2QzFu2rpNxzlmUa7WbHmHi3zehDDyX2Ug7bxkl/NZRH
tkbeWAB16ocgE+RtmNlNKmfKTcqvfBQ0qAa+V4taK7Df9BKiaL0cSC3B1w0FligVja4WPk1zepOW
+9lQD+HT0N6cfdiMpHbkAS6k8U9LH7JJ0/vYLbdERzrwtMOnpSFNt4sIP/ine8fO9s1Q44DO8RiL
FI/nUKPeAJOSbrR0HjfCgo8yDSQFO6QJFHluYsRZ3n4rgGRjma4bw6KSJ/ZZHbBjNtkPjoRtQygz
PGmpt62iDNseS45eR3Kf6FO4XcKwaKSRT8cpqJv0/Myv3mE3XFsoPZWbcSnY4xlPvKI7FlkZ+jro
0CVnB3uD8qlHCSG55Wez1NP1PknofjTl+eKQa2D1bkAkuRLvhX3AJ1gdA336BP/iNJSdFU177mNK
N+0Uvwbj16hMFUYHw5dlcz2QX2solL7xkBGW1l+r9ldKyWBXVbQOqMh4LS7RCMTTgZ1T4+VsZkDH
OSVIpwiOs0kNFrGehTuPrnGSfhqZnm2tbKYiCHMW5PdwN+P+SRlDK8V6Eql2xsVV4drRb5S8H7ed
Zr63klBZvt8N/CZeU1Zy0BUMK0Fh35CA0nl2Id2NM7Y+33aOvu3EHiuIpF4/CvORxhqeHbfJGagm
TohAbZC2K/fO4qbPK2LiWoxypAS7+9FwUx+Tcqb8aVBAUjegswP9dmQSJQ4+H+vnNLvJSnf2p3nQ
N03oGUalX7oOrArG4G3aXatqUYNBxlxGChHBTAx8CYukemZxoIMmWhv+/xNX8P+JK0Bk46Lb+H+o
clK8xWX+t6iCv37pn7AT8x+EEHHm6YbmIppwkb78J+zEAGli2wISiopAZ1HF/KXMMcTyiECW4yC9
MYUNBwVcRhv97/9lGP+wNQvJI0gVpKMWHJT/hjJHZ2v0dykHdwBO0RHoLEAWY1H6/E3K0fSpU4y2
VuMYEeespBQ+TCyNRer61GufBxLqqnFWWE+MmFWVh9TRDDxnlB8jwF8FrfUzEwfDBMEDuHcgA9Y0
a9TENI9uoCgn1UQUZ5onkkUbgzXdEWh/fGYRUKkWeLMeMtTQtB9jrdIZk7Su8oV+5My+OWkHN3L5
htvYr2Yjd090F3o/iVjU6KUtTpVtPVfUGr1GAuNsiIlG4T8KoOZc+7lQTI9I3vGEbYzQcpcc6uVx
KENLy265Wg+lOKV5KHelkj67tANO1RT+dRHKSidiga01+QXGZr3JUpZgdqRB3s+T1wfWi3j5jfXa
+lfWa1PBMs61iq2GDRRyyVcEvdmDU43CSM3y83qhah1m4zmwD1aCImbSdZI/2fR+X2tLP8c759Em
7CnHivYYdDOr6zk70wujR+26yh2R4GJXBlemM2soqPACOAZ+/5+LBA+zB6KUnmQaYEAP6Lb7vbtU
Gyzg/AQrXtEYnrfyOrctKBNST/YFlBi2QPmtPjifRFSTk0j7Ykv0K6HPbA6juHpznJ6IuEncBUPS
+GpkO+UmcQom5YJdbCh8x1FeO4dcPKPPdn2tpAQhj/MB2++V4ZAVg99A+OCx9UvY6tplHCZzQgZB
19gNbZWM7eSgRlMK1xv7sS7JpK86LbpSpi+j0IpL77Kr4dVcBlkcOmEuzLLuKpi6bdLqH+Ew9148
2vSHEdFdaoWbGlnlvmGVTAuNNcPdQPIZZ/3DRLV6JMjiyh47d9tYkvKQYkUXXE2cne2c7YbMlYfB
NA6yKvJrM3KbTZQ3/d4YQtYKWgopy2qGaW/Wyn400eE4ahRudAB2sDpMsoBb9C+jPAMbsK7ULLb3
wpmf18fcauDoKeo2D/Se+YYn2IntHAGe7TXe+mUi/+6iLa+6ldFzryx2UFIf1sfm5Ql2nJNFbZG8
oM5PdpigHcEIupnSYr5qBt7WYMccDyvDSax8irkNd/PETD0QE0yucnexuyWVcmX+Jyy/d9KWf7tv
aF6bKL2O23DJrozys6K76mFSmp1eIG1lk9OeJP8cmflydb3z54J8JiACFEUZAFvPWqhJmsl/Ttrp
vN7SF6F/ShwZpUGB95SWzGIj2tbN3WyFT2PMOpFzQz8jdFiZw+SE0tkz7NuMbD1D7aYTGFUFNmN/
baTueOqsuWLx1Jg+2SNIPGxqaEdnvE3R1pyWQjKcofxtNSkN0DYOpcsOYDUyfjus1quVQO1MWOhB
Daps9j4zJ+up4I3DSV8uhuzdtPjkyEhoNwV1uxO4EI5Fj58whcy43uU2bKc0ZL7bxkAWxpCAC3Rh
jsRUOelOs2tRyzDfNnXa4gGtYWp+s8bt5DMd+367ApqTRR28AprXa+t9o9PvkzSzYDIryPQDanyz
Zh/yFttg1bvz1qxkzZbRfTcaN9utPO/1Jc15+K7Fjbb9PpILhrl0cJsinW+opbHhxE1zIFsQ7ow1
a6yZUNS4BYvWkRObBXKExhgTLekYmP3ECk/94by3am2TI7hbC2dySZ9oEyM/ENK8gyF6iIt6n5FN
s8sVe9r1SftkzBOjMebanV4CRAg46HG/tOYV+I8wRwZ8RWpBfxu3sd0arj9QmMffZNCLknNA3+RK
9nW0s9iHFwsqK0YY2hXWQVnkC0tbzV7NGuvV1Wr2Y2lkAU5IX6yQRqkQJb4autYT4MdsJ8vyvlW7
arcaLlePpm3BsvyGOgfdMnllSCzcIEHYKgjKjRMYB0oD89IEuYkdgH1J2BrTCeTmpw5ffUtKt7kz
Znm3VkbrQRoH9qyTfLXkn1CDB0sLb8o28yItFx5oLJCKrki9UYsMsLH2V+wkzXZ9ZlaS0T0ioP1+
NqQptshBCbsw6bYiT6qDM+gx/KF210zHGsQEfa+BGhHDIemSk+Irs/miZ/cDSorjv7339eY3uZzo
7MskI+f7MMgEv7GKTHI9KOvF6hy0Rvsq06ePoaCFPRPVfjLxLWwtKgEI01yVPmAs6GZFXqbOJ5ku
J2hqUfoHugsDkApvUM8J+/PePc3XozCwZioa5ruiOzmELQ9Wme5pMiN5sKngdZB4/EBDJhrbxItg
ORZodE6JRs64Sr1vtGLK2KwC1D56UFsGiC6vQgSEhCxVI5h2vJY+segc8OUC3C0DWLn4ZISFqcf1
bOrUx6inYb34SlCeIgSKg0NmMxdUBA+ujO4fZPd6bb1Pzt2dGjbtbh3e1gtjGfZ+bq6cbrI0qFWE
ovGjMmRu7Uho02HrhqrGaLBeXS8c13Jp6otFd9FeJSEKSJgmcFLGYKCMzEWroYrQYRWvY1AOjNeO
oK0UhYv/Se9vsGPMyOLUt/X/ruPt+lr+7eYc4Kcq7HyHsJwFoetp0GmOQVqBAe/riU2xk71Ii/r/
WupeL6SSmb7MOSKlGppXmqjrvd6CBGP9BQ1Iic66qfhzUY0HiERKYKcqxA3OzMgMSWfr+S6t381v
/7a5yMWcNm6/3ZsDgVrHytokPe1pfQDkUadoNcMtNMlhJ4XOwFwb6RmUVrpfnbSrhThfc59/3MTr
Iz8Pa/lBdh3g1KXw/nP3ei0JzOoo+jdjAQBifrUO5DChF+HWSk9P6J2cfm5+XzPs9GgQQUHeFIm3
631lGmJ6XY9jZdllf07qco8H2tobvONCB6ZLULx6lfRwWa3OPfZEmOxDkU/buCn+xHmvnTTF0E51
hTlIc110fpSQVwD+ei1Z+MFFvBSO16vrnT/P+T/dB8J/8EolRAO//K2fi7wQzQEggv9z17/9/vrA
mhyzXuvGWvEUheLJ+tWrqjwebtardWMXOD5HfVmwr2m1pt9R14YSnR1Go2RY/M8p9Ofmeg0aOdrm
9eH19jrN/tzMIW7l/Tyd2rGJYaar43YND1mzAhD1onpdbw/L98hCXtznclgI25hz1gtHJUiUk6tz
Dn09eES4dFfrxQiMjuwrTKqZHaPq0apxE+DXZkZmiD5NU9cTWVMG8gCuLNgDod129cGcIIjbVbhU
WZero7skS2RLUf/fH/qXZ8VdMqjbETHu97OKLWK16jgLRp/tanCSy6T1Y0LESS7/eqRKbZx960Ps
WpCArFdXyrUGYJ1Qz0VBMq1+zZ+/olPr9iox9tk5XMzh5eon1lYty/cf/9d7fv7kGrG+/sX1vlHq
zrET3k/y+vrYejOCyjB9P/J9df3v3y9k/eX1dlwLnrXe/v6PP39KTYra0127Lc5CTAwQA1ban7//
8yq+X/bPwz9//b9wX5mfE1GrTb9jI3ScgwlcTkpkKoQw26+3kqSngzpQJCuQgMwYFf1Rq6/NRIVO
MBCU3c/FcxLDnCvd6jmtjJ7F7GztACuZey0QtzIdq19shb9Yor+3gsTcOdITv56VYlfqPF0rzdAD
tY4iVkZPo0WEb5ekMEsIEjIBLW7yAL6dlNSTs9htd23ZPhplzEzj4PeemVE2dt8/zgPYqK5WX+zS
RPauaXB8xDksqLBHcbMBSOJ61M36nYnjZho6ucsUJj5iBduBRMGa9ak3tkC2nbaFKyEJ0+qbKttX
RfsHwXS8yM4DL1L7V70dqVjav5ykBZ1TJRgDMbWZTbObRu3NUDK0ZLu+pIOt15THwFSjNehsuldz
eUhlCjSe45ZJ81yWbcfQF79GTksKYfR7mD4yN9gnRhGg8lD6XVhELy3tHJSq0dGs2ZAW5XgKDWNv
tNWNVoUtH1WtAOHsfttB5leqa+31gIoEHKRd2LBz65r2BcTjb0vxG3spYOQTcyu/ukHtfZ+Owc5I
d1aDPFFWueKZmU0infFB++7OpTTx3OcfNMS3HUuum6mDxdKw1q0bdDCxeltjCUQqYOh09kTjUYZm
x2F2SMDst9kl69ksXHksUySkamaGx8QYpccuez82VAxBLdI7wJeOQMDdu077rs4y8scmfEYAn5xT
Gk8ehROy0tg+bgut3ytmagOOsbYjdetdXEWFh9nqPeFMPyXM1B4mqRnrRfw4j9pTIJbugq5At2MB
mmOcLCxb249tcCISGhwLvfLDEGoPztCYeyMrj1Fem/ex6Tw4VXYNcYjde0iiH+REDMvo7+tx8Gdd
2bqUM1CeB9k+tt29MkAJDPPuqoiT4LfSyyt+QNAtOYPoxksPKZe6laYmKdYyTMasrSCl+kmJc8cy
UWHM6o0bN+oxDVsCEURCFO403bhwy/HcZOhnYHZJzldNA61lIiTv69qHdCC35kDzwUEosht10SKs
B9yYmJ6JtOwk2/Zj9QQ7qhiJTX5RTIdhlbZPZlSNn5iovhHlsCZqrYszl4uBJIIpiF0VwlJv7Ote
3BeekUzqTsm0YF9Y6a/asD4sad2TIqH+qmT5UjFEeYQjqhun7lRvWLQs+jyQMaheYjwxnhhptJh6
2fAsusgZrQX6utdlgSaOLuaQand22cnbqfjCnP1QTpIuhu7Qv4gY+x7FVa266X1TlbjeRpMClvJ7
ppZexMEui6KDW+FqsBMHdmdot/sURDH7fBmT4SZ/o7W0iAclpVnU8gC5PZHm3jRLxL022j8EUlig
lGyRDwd83azTTFWLZZ6DjXVRe0JTlSiQEAZ3f1jkwrIdjcEPGJzKvEcPlyX7uKNrkkuX6KwIxZmV
XNeB1m7tMH0DEcEcgEVKkvW+WBwwgtQsQlvqPnpVENUbBS95QGBmYwOgsLJDNKgPlVCCU9amoD4I
Im9r85yqkG+VEYFyog3pTqC9H1pX7gPGKNimOTqQlj2uObKLbuV1AXgtBJmPvwCYq/NIHihVKfhV
CNzU37Gtn63JgEozxO/zkC0UVtVbTMkAb7VgR8rSJdCbZ6Ox6LSoU7Gbeg60/tz32VcVo7B03EYc
kOoXlsLpW71TpuA99TQqTC19dYORROHyUYtQvNCNAupK/7uco2yf4LLeRKaBStt2di7NX6KlOyTE
V9D07b0ss/t+0gp0kTDhhrDNtm1F9Clxqn6VwOmMtLnaxuN7Fw5vowP9aR6e2jA7Ub/C3yORCcT9
E5JNMIg62jsZnSdlvCl0+wPTU4vkzYsFwsYenXRNH68Ug+OPKgmqleoPWv/laMUhjXqVopzoYfBw
+sWVwPtSzdfYINk9OFG6y0II+qPb0j80ceJD3oXbSqRBZQCed1kf+agDPqph62QlNqqu3yOpwp9c
Q1JDLnRwmKqyfeZ2l8xQna1BIAHoQ7P21EL7PRVo75L4l2mCmbUggW5K2X904Is81a34XqRw4yNN
LkRtX3/rBQrSoErFgTrUmqhtd+Z1KOOlU4gFaJocKMOe3dI/AaWc4tCKXk3rQngh6Gv4XdEAqscM
ulfTSE8lu+FdM1jnzrbta62ILo1aFjgoAcQiybmm3uzskhyWcRjSgOwoD2/iqbqjpXlgFoaG1Zq7
RMTGVk/mFyQkQJES8rV7Wy/8iEXjBpRttYmBq9jx4jGkxm5E47upoxZI+ESkzJ6xEY6sGfU/enkb
WpShTCLl/NGcGAqf7VQ/y/cqSp7MWXlv3ZjcraCDhzz36ZHt6jXWMgRyYXRDkMrFjLRib1U3eaHd
OjMYwcJN6l2vjCRntaUXtqGGTZDBOKJ72PXGU1sDJO4i5mUKCPemYjyJgAEyjSv1rgqLbt8UiUGZ
R7k3SwThOVaRvkfV17U5QoUSc+WYjARHuup+buVt2nBDoGofu/kqVvPbsSRIKOEjI9PzOIXY+wMT
PRtBzWelCKNjWVYWqJRsFyQexsL0hpVf64VCPFVpc+6K6FbEtTwD2f5YpBRaRc6YGcde3KLrHwNq
gVHibO0uTzeBphZIIYNPLRofu5njqNCnQ32OsYF5bNFhACRxa1awvX6vWcbJCgm1JJZXV4x2qyIF
21YyCX0MaD6m/I8M8PLOqpsBVxEkN1fipLGc9yDpY4qoLAENV96oE6GnY4XpwBD7hJjJ0CrDP+w5
qOKT5OS+NEpx71Zhv9HMeKIkXN2q8WnAbDwUIkPeFbN8UoF8prqxq7rhnl0uEzXfukbDSGZaDmVP
kBIjOGakK9Mjm70H/Hjp1UAewrCkysJvZzR3L9GyDZnze4tdp5+qva856XyZjOpOi1XtrNCTp7V/
lmSib7QGDJ4qdKSkNEXv3L6h1uwQsBaiIZnDijZ8XZ4piaO9SlndCnaKyi+FVimt7LHB1YBvokyd
HdWm4jaMXXEz4dJoS/eN4ajeGCzmSdbV3G3Wjdp136TnRlVPuDgkASnhyExb0ILNYjoww1ZM6FNL
HTGMOY23wlDJpMdC61MDj70uruiCU5k8mDbYC60jZpTSV5GX50mmX+gcYxrBdBHUrvgsE/N3rLDW
ygQib3THVI0zdbwZxmGbDo8FS8K9Xlb21s66YzWokVfC6zoYDA0MiK56N7TjVURE9M3sWEe8H76T
De6WZZJCtzul10rMT04ecGpGDXsvhCllT4HSFejEFVXG+76N/SQ2m+OgNQk5X01GJ7uiQz7imTDI
v9Zje1fSuWHu+OjsvCKvnlE51rFgWDK4SpBlsNCKvmJ5SQptlzO/sowMDlZe3Rv2g3A17TFoNH8I
B7lzHQE0P/Wtun6VPYXzrtWfTZ3FvSuMO0z2L6jYfQp4d5pjY70At7YdtTn0R+kG6Arn+1JXeoxo
yH5VjvgUoSsH4ojfreoO2XjuuxRRvFApJo/3iE5hPCGK9MV4Eh1BHmau37Y0Or1WhX5ZOIQkOoTx
ZNAViX9RAmRZ87Mjln1BoG/RiyIAQfiDXkzC9qQzp1Vz64tqSb+jL4bgC4h6BIiD2WZos8cpb0ZS
fvPfRiE0P8frxH7MkcQwA8Ysa52y3R89ylsgx8Hot2l3imEIlQ1++UbQHUwRuEEXRXeYiCXpETAh
uxwk3l2yo7d4yWz+c1ZagMsk8rHBuFFRQ7DqSreoGhOs3hrU57h76xj7PdJpgHan9mvTJh0DnoOC
EBeX1nTv9tg+Ige+M2uq6vVMjQFTkBfM6LDB3BjT+D4VYN4RBb/0Od4hVRB5W9X2ppuxpiXRlHNm
D1sKaWex+LBpMVHSpwCUO0Q/NMryLvVNaCU3QbUXPcYwmfen8tzH8YeF/h2bHkpqS38G2fPV4ILG
oGft7LD/Y07zdZ4uHyBIAD4ztm1mQRROM+0GUt4dXEybKXdf0lnbV6L/0+XjE0nARyRce5b170Ea
4Vh3WSwXrn2vyuISKeNjmgRQO5X21FrdviityS8WbL2KBRy31KYEQen3xngpQ5KgAsCVo3jX5wDv
7BC627lC5x/jSH9GtEywQlhqV52qV7Qo6/Hcmte0hkLfntNiE835k0o0eDcvHF0jN/wpm27Yu1AJ
shRcgNuWUdilXKO23fOMkfGaXYqOGWEjZw5ZNeEfLBpzN0XtJ33br6jDUyBnCo8h0nULUTSjxO+a
5tmuyo291oc1X4xI37Quo3ZgOT7zM9ZAhTh6NwStTWedgABaC67Vb12lfrZDtd/5iRI693x7BqtK
2aUg1JscGnpZ/Fudo3kjcusV8YqcYLcWqSQlM/4QjUXRj3NSCjSUI+3qJaaT+sgc+4pGMVE25ReQ
gdSLogmd8PShFa3u1X1yDILlBah9cdCipgPtBABe+dWFC60N1yxrhBeytR8abB0o4u8cLb5xEz6l
PAkppeaIKt15X7fMT2zk647Y3TiOnkKBfbsCf2yEqXOKpnYBEkTskKPw1tVLYEH5kjweEXjWZZ22
hUZQsALHbwgNFU+O7o0on4zMnbBHsnrvxoIDEjBFmiSAD6XVIuuldxNNwILVqeyIBDK1q5QKQ2yB
wsrE8E7Gz6vTKV6OGIweGQ7zbEiewRVEuvYa5giQWoltB1YPPmjTi3tNXmtLJrZCo4Qke90Q1rnC
kovULSARWEfBrJ6pPuH+h1iJ9UKtr3tsGWbXPcWTFVyaYSH3MA/r+kfZmWRtdH23U9jGc224nyqx
01pV3fZp+uU29KeVWj0FAkCaNCK4YiJjrWkMCNAmLMF5q1FJnISfKWW566z7sVSeuuHLjah629rT
YBGXlWGqXlRJwmaWM/qcNZ84BBm7RfpEKJIYAUTI/2+yhBhptThGlbi2KrX2CHTSyH3seRIr1Tox
WTkgGh3LKvY0ZG8IcYWXO/I2UmgK1qnJ8JDcuhEU8E790MKg2eOeqbH+MfLxmiPDKbc1PXON5Wjj
qpdlj4qvM9hogVbzheQtjer40oHJ3NiqtksUXUcma7H8tmvY7FjfWzXeKkPmd8QubLXZfcJU9tXm
5deiKbHy+KYvSm3DTiXgM5Z1/ByhmfT1GMZSnLE6V35hwsZGjDHwIuJPM8tvrXy2jgibEHiy7sSW
Mm302rioUnnC3EyX2AYX0QfqRnvOg84b2QowGIPZ1troU+mJOKmhH7G7R8VbPTJpXoxqvhMhp2e+
NZbPCfiH6w29wXsEg+D1tY5dPuRsUSOYyyLWtyEZE73q3huD9lomi4sE+YthH6vETpAYi4eIAvTG
MS+phcSAbOhTHEa31ONw6A4pwALap8gsanLN7Cl5jPv5fhzjuzCejnFbXbcy35F9ZqX6a8lbIOfP
E/VnBekkHJRbiX9DGsrVuGiti1nslo3p3JUQSGYWtKF2Y6Thux4YTzhwNNSi3b4jiCGJRINlAYJV
voQKKE8OyRSVpV568ic3TbzI0QLerlXbuID7O51PywjMLQZtNTIfnHl+rM0RIvcrTQU0dSknJEbc
pAepm3PGNGZReo7V+O3sbmO1eZuFeEPPSAlBu6ha/tVJ983ouo+i+BgkAXcEZl/lavBEG+muVmov
t4svnRebzdVXiPA1s8rHokeGT8WSuMBCfLicz3uZdq8FC+wNIeiQYeqJiMa2fM+S5tg04qEg0s4x
MwoF49GcCj/TqwfLSs6NVF+EJh8Gke8iJHd+6QR3zoitFx3HV+qkd274PJjdjS4VInoS8PDZZ6XS
VWoWi6vS7ZCMCA/wjrlr+jrHWYzDS9fqFyW+reb4NW3lnzy8NmSDlKmqkCS3zqXEmlN20U1Abk+t
GFhorC9LyyVBSUuxSjeu+14vPXpoVJFYaaM7R9B5CtoXw5SYz341Y6gc83a6UwK2ggIHZBbfz/H+
fwR9/yXMlmUvIKb/u6DvluQDOWX9exH/XdT3/Yt/ifqE+Q/bxSTlMiVRp/hXUd9K4mLhzcP6QtRa
uE7/xG3p/+Aum+LgP7WAP6I+9x9Cg8QFaAujob1IAf8boj5NV/+eYEY/S5imYQhN1U2hafa/A7cy
/GBzXqnTYcyqBxaCcKbz5AFKT4naHvMD8LtQAdFE632nq2BbHN2Uu9xRPVmAg3eBa99XLFLlstRq
B3Pvzm2ztWOarTmRwaR+MALYQHeuSiHvBhcrXa606KYiDJ5OBM3jKu9tByIGi9e848fAsBca4/04
0P9ztZciQAcXxDiNSr4a/C20246hXOtZ1J7M6zqzgtvyI2n6+NjgoNhYkobz4EaHOArtLcV6ILKF
mfgSHrtvIjHfT4LVrEzDF9fINMooFhZ/l21xA0r+TBnpKYnu46Sp9hNhA3zje6hb4jWihrLXWkkX
NPwaJKU4g+8uyxIvmyr3imIHaH99VDZKlp2yOaKou9jRc9J1MCEZcidRJJEqEODEjgvdy3DkAKHQ
Jn9mf+CpyggqRW8+MLx/RZib/dJQnuCJ0A5K1H7TTbiA+8w55n2E2MXWL6AOAA4kTnKMTXkhTmQY
abek9BCKCOkeaVMDivJ59DtTOOTcYPgRblcfZ11F6k5I2/UUgWNJ8OGVdn+hodWeNftDRlQKjN68
EGgjLrbAJDkmsmMTVKV7pOy42GDy+v0oyGDCTGja+IbEVC/8rgxHRkupFsMtDoal9mkk8YupW9gn
xqkFypUgu6gi6ZdzTtVAyEeogue+GWZq1M4hwgPgWIC7lfYz0Mr3BjEG6i77pnNFfmOZLPeFzTqJ
YBdAb7K9zFmmHBGg31glqyERR/q1i6d0LM1XoeXtTRBWVwhdqrPSU8hxhXbA4ArgY3b2RqlMj0G3
BFKSKoWXyD1PMzEWQ9ocs9ChZdkFT6MLiNGGFkdrIsq3E4X5HdZRZvs0GnAuoA50wlr6qW32h9zR
x0OXlcx2qOv3dfS7wabQxIvrI5f9XmOGsQrlDyss6aUj2RhgMTdIuY17Jt5oUASZMb2Po5I2iYQ6
FAxjtVPtTLviVyjltpwnrPgG9FNt5+OEuu163ArDqHfHueppV/TiraUSdFBHtOeQ18KtrFuUo636
a0RKAiNMdzy0kxeq5b8HcL9+MsoH1yZuM5TBG/IpZt7iYY4gwXdFfDEdSntLLkJBRAy0fVX1td74
5TbZg5xV6aO5m31CF45NoPBWs0ruy8m+lO/xbE+bfhyLzaQ/TNT1iOYc7lzF2alafehsXffllIf7
LA4eWbv8ccj7gCoGpsCwpqMGAUvU6cNk0w3NW3XBThRfOZZGwpRbTLuBwfnCUk4VO0cLmyuL9uDG
wZztFWSSeCjmzrxY446j/BEn7CeLWPMKBqRtpouPWpR76in1jeG6j43WXMkGQRQa6sTHdtee2/TJ
TREOBererBAZtfac3y2Gyf53Sit0M4803CbboWmlknFWtXSBS5LcKBHANJnn5FdQaxjDsLvR2Crm
atcVDhEWekBDzzwHDu50KsSEl6bpAGjC/DDsbD4RfLwrxr7eD4IFRRBAkSJH+bFAPssOLaZlnGos
6swY8BAl2LTmu1RrNIPjEOFU1u/U0sIdjZyxGqP8gLtUoYQo9sMcH2QN1mraU2t1i6dMl+6xzGsq
uOe0q/cRNViFKFoa03sTg9Wh0Wc/RvS7zZ36l+UM0h8yY0lPoienGviGWMW0wJIpCE/RYcB3BC7J
ag7dSDc07gN/kDGbfZosJMwfp7oQdI4t+Yxv3VOH9rG1bDiOgxMeKEoT75tHZ7K0As82FkmqeSd6
fTeUw+SR/Q3yJplAW+FpWXDt97/mDKRCiqR5OzvHqSdoLSc5eFQhSYwsUycScCmanoxFJ1O4iJ+M
0zCk1G2nlpoAKeeX1I5tv7U+8UezI+4M353gULi5+FRcC71RHuwVyNIUSFR9K1sTZhWRl56NQs8O
/FlYv81cu1fpl226IFG2DYUm24ahVpfxx9xice7i4qXdQjCBviuwIYVa4iPl9NsAiW5wEOyr1D6u
t60R7dHSoR6ptENY4pdxAXwpEaUAYn4YYVrfCI2v2i6eU0B5m6lhSW401MY0LFSaw0K3s1SK8252
Ceb0Xi8nToVWd72gMR4MPb6AmSOevq7Br2Pz3LAQ2fcq/KG4CH28jQkO+mlngQmcjKXYR9pShU6+
LCcDPfR12wd3dYMwMwddZLicRAuhy9Vea7p1dI+maBdG+KH/g73zWG6c2bb0q/QL4AS8mZKgp0iJ
8jVBSCUVTMImPJ6+P6DuPTrxR8eN7nlPGCREQjRAInPvtb6l6N2hQQRBmj19PQs1OVkcj2qhNZTx
dco8zVytULvD5Lr61igdLsWpyQrGd7m/jnO+49AudpVg4mEH4YPUpkNOODJspAe86Yci4ZAjRChd
R0H8q4Nrfxcifk5awUexWkxatK5W1QDl0DMuGbkPSk1+hqFpWEk9wo5IgelXHjmXblfRS3R3ekJI
0eg8e6OHnrOiPmxliP5YKYlq/E1WTeg3Rhjz84Ch9Ey/CQVmRedAAdZeV9ZrPLq/rSjT/Fa+1C6R
kKK5h0j2GiI28pOqvirJmUEhWGuOd2psqnC8wSbHiGi2dwr4D1KdZrOmsA8xYdeIMZpNzliwbrFR
cW0bN02A+YjZxi4tg0PcHSwJHzOcdcDuWH+yjMxirPBEdx0pxJ+1smI6YobbVgfymTXw5rruRYww
deLBRSvPwdUYBuAU7JIJYpW1muiHsChe0dOzjmd0g6/p7GKtfvY8SfboKL70oXJJ/jSuZd49Twl9
EWIMtbVnUZoZHP0UNiAKEK+5UYgTvCz53clHSgg8K9P0llMfyquKdr9NcjSZsV4ARtkDApW6Tya4
kBXn3C4gDdOOeiDJEUefKUhuGqAeEsFuSLnKLKQgrU1wLl2Uo+rmz6Gr9saeKzv1uFnws9z0jZWt
WgxrG4EVoKRaTJ2UIi7c0X44yjl1/udm2bYoIJdtHABMOe2OKMNZppf++2aR7kmVU1YJt4uCLbHw
XceORXtleczJmR6o36+yKquPgaLK49TZiExL/AtBXIyHpHzMRGvCDqIYskipF1H1ciNm6fePxtoq
e9tfPoiySMkXieyS9bJozscG7rmp0dKe+dbuv1NvlofLM+q2+o0hpP6bFbNs+tnH333+7E4rA66S
5SjKQ1J9LrrbonsMY9U72HR5dqUiLhHtfgMNaWwelyc406juYhfkmWVSKl/ku+6Uc3fZ7/I4aBOK
K1yz1riFSSieRbAyc2A6LneXjT83/9i27OEf2wLEdVltyP0/tv88dAN4CEkCYAQ6msDSDXGqnCHV
cr4JBdSm0oZgs14em471QvSot+n/LWdcftZFu5guNPblcTrM9oblZ7aH/iUTQBLzZZvqhMW+Jvbm
55hY7v1jh1LQtrAdQF+LwvDnRp152IsAcdkW1xacXicd/0OSKZZjbNnh37swKV9nYO9m0ZsukvTl
nlhEq2kDr7gx2q+/otg00vyp7zlb7Zzi8CJMn/NWQthM1spJ8Pf//dn+5uT8vb9894nNaE7RlU5P
PnCULxrmRZ283FvEystN39yJEseyPpkUHf8qgpe7YQUVK3XDnYV1h4/VvC6n0XLjOAm/QjmfUbmF
6t2NWdRoJSwPdN7yaOScRCMhBcfl4XJPnR+aXVKp6+Wx1yVYjNVmQxSbvYdi/k7mVnuaKUZkFNp7
ZC3yns3rWinlE1SenOjdjd5gxa2CnRin4abVZ3OU4ubGZNzL4E0GMj06Sh9vKqbSMDwquS2dIEEx
QtvVLOE8GxCiXPKgDRrZFpK5XVSMXC5bQ8zjJYs5bO2bYppnHjoFS5NA4hUyJoCFbprs68n+rWta
su9a2zeQPK20yaGZnKiXqk016vqGuwbXkBy0gVlEKJQDyr14jaFGnPq5sqt1QXbR9YIrJIA0v3FY
WhOJLagpU9i0wvKqWnQLLVU/tUP33ul5vDVLCGtRKOtNkuqGDw5bHO0+/8MZ/mRyoT9IBOIrRYlJ
PVTVdJvRsPJTKHo5bfmmVuemoh0eRgWGo+cGBKnN9qWwiy+6wYxQk+hp+0VAKvSmwhXPUrOcVahL
ggcUQkSli1x0ufuz8R/PWf66xI38PK+oaZhJt1xLw7tb/pYu8tPl7tSR0VKAWAtm/trkzsag+WZ5
+PeGZQmGO8F1vgUGkrCcwYE04TGJgAeWAxVKr/X+skdwDdwPM/1t2RFSNHJs5r3JmfshZl6cPdz/
/C2YmXLdTJdbtlULcQ703PLCdn71zy5+HuaUqXGfQLKrF6idmPl2syB4gbiUC91luftzk7pJvevt
/pCkmGhMCxP0MJ8KHOycI2lezUtQIG7ztp8//Dy0pYekQCKV2bW58/cpy19DMX7oNbDXn+eWdWmu
NeZ5OOX+myKDIzreIWunL6IyPUBtdEak7G6X+Jnld8DZPKuI5ktwmBXeuF7uLpEuqmG9agYdIlyT
wI3mm7EtjKNOVwjRKEkJnecEfjub2qWFgbIHR7B3mThZcflfgSzLvSWf5R/bTHAcCLN0QJ2FGfhg
OXEgzZdfr18+MiqQCugRGYrTQ5HF8UGBqVDGTCL78U7PkVDrHZ9yudfNAKRU6ffhbJai3TnurE7f
s3ANN5JTY/U3EWZ5B9MyIFK4/a83KHtTn40fEdko/PfBHq1tURoXQyrYSVKlPrjdrzHp22PfjlR+
VX0XFF1+1O1YAoJzH4z5sy7xFjJB1XhaHg8pSEmoirT4kiGMISzSxaezg4LdxBR0cAXcALh+yw26
DDPbL6EVaqaA5iK5swBymR4h1+Z/bwihgqXg8HVrs3Fhed3y19ZK5v7Zcv1IlttWSJJJMo6t/3jW
vKOf//g3ION/3OYukXo/e1juLa/72fbz8GfXP2/vZ1tScbKCjgeH4CQvwc+elyc7i0fr73v/eU2U
utEe1PfmZ9Pfpyi6Q9XEauYcDKM7TrNAH4CsvSUJBgIU53sxOvGm5dLLEp9TGf9LcaR4FZHNNBtx
lo3FNIAGhVNrJqQlTz0tmAkdfxFCAjDx663+j8lCLDXR+jvuBfSvvpVTQvZg/5AY+Hbc2S0Qk3u9
6iccBVOezZTggtSQZr4Ol4nDxWSJMVrehCq7x15Hu+zCSwtjbHLg97B85dDvXZfOj5vBTuQjFLJp
jkYGeioyZeKslT5IDtlsOQTIdq+ljRcTdj/H8GDFXvbBVRwvUz9ZzU5q6bFMow4eWfZHNkhe/39j
4f+msWBopvY/5nc8zu79/7X+kEUKdP4/kzz+66X/3Vpw/2WxKxz/dFBpOlj/xgW4xr8M3P6ELaDB
dXVyNP7dWTCsf+kqlRj6RwB08fbi4acyteAC9H9RlKVmYaHvBkJg/j91FnRD/wcuwPQcS7VU02Gn
tkH3g0/9n8kPbayLXCZxsZdFE2J06JxzXLVPmUkF0hleZd/VNyTgaMBxrMK01axzMp46VJeUNGx3
d3Uyr2CcZOKDsjdA8Ot7EwqEQtGORhEOvhkFwSYYLyMhW3uarr+TJHVWAEKo4sHJXZOOjQ40xi7Y
20Phhxc3S5NHT6gbVebG8xikrp8NhrLVpjbwB5u6xSiMXYMo1LcAtK5TwtC2JqJqRL/4ClQHohyr
0WSvg97ZloO3paFvnTyQWTZ4XMEUb4Ohg2DlJio2ZH/lhyKIj+4AyUqqPQUUGXq7vIw3YjS9bdCE
FD16+1IjHa3rMn10tJQFL6rkPYnT+1jpCnDlWnlSB3SEVU/tH/HBTo+GZy9y53zvRJ4VawcmMT7B
nCXgzuvrd8UYSL6g2RgmCXTTNDYvQTMb+Dle5gnglxSguXNAnH5X6ES7i5Z0dI2SIpkh1PPj+g2q
yRlub/QyE1WShDKDEVfGDlwfCHbLwTjnaEfS3T8lGom1W1dk2YYHJ9asJ9zIgJ0I/Mh1FDR5FmXn
EClai3ga/zYN62CTFcP4MWEByAxwN5Z3MpRC2yRBfzNw9OynlFg01o8uTdFV2IGx8ezsBhqUzFul
Nq94urMDTHmkFhFMiCB01JPVKidhj+kxEiBEk84jGtYrn8k3b7ZGO1b+BEz+nJZwJKMIgSGa9aCW
jLgofdBO9VuZm9jGC9pNkI7OqnReBoII14YlWn8MVOdGecdPOyIDgqodZ7wbCr62SzZjjzHVRilL
19l6CRBCNHTYkUaGN9pVxrZKyWOoymhTZfm9ikwPtHWF+EKPBdI5ezqNAtc51dEHSYLWjS/UV7z5
uoIEoCR4fV17LHaUFD1Q2iW2P5XQB4QocDiL0MDA8gV3CNSSYzv3JvqEVWG8l5lWfoyYEs5p0OUP
Sjcb5NQaZqPe2a+QuPd9Mlrk9qq5Xzjp1UGSucGFFHLc28AEqvEuixwEBd0TQqXyFA3Zzc31Tdw2
j6YH23CU0VzyiU6lBme6DoxjrPTWvnIMsA4lpk49Cw9aHhKnXslzPKB5NBrTOESTNs9n203j0kEc
6kZimm3rU6NMD1XRif3kieo0fSVKMR2dWK05gLJHhHJ0++LxoQiDr6x1SXV3cOoaFNVnWw/I0wqo
UJIButTimXvbs7w1dWjzZd7vFQ0lqx6cNOWXM3pPVSwrwiJQNVXWjh8q6oFOjYl7VjykMIUGxIEZ
tsfUXzyrmblWwM2emW9flxQ912ivgz6k13wXXpDinApiaE4Q1RRcRuh9zEQ/tprrIfKi4YOEpt/S
mToGQ9nuRJdEm3rQ5bWfBpo51dYz8uhJ6i9oTNHfoDTPVS2+YO3V1omHMEpTnHmR88QQ5Nz3fQsL
xGAumIPzigtKXXY22ufZpZN1ULW8liVjpJr2LqkQd7miwPljVxdmkc65aHBNpS4JAmMM0hJquEJz
p71lZdUfk9iOfLcfAfuGrbFBBI1krvRivh/9l0YHmeAT4e3UqP2qbUGsS6jvlDAV+2RONWhM+e20
48x7htfcqEq06RM3u4f8LYADS+U5JTyAVG5BMbiceUk2+kZYhsTOhsr9FCXjhtDqmVrg/jG94EUa
UTY3fAiTIPh+V7ySKEez0oV5lFRBwPserny1dF/G7Fbl31natM8SRQsSQhw7lPBVAHYbk9wfDXvR
4PbrJky6gyQvfqOQ7rTqLXXw8WpAIeQigLeMsKnxOyhzVCSVM1AMjSZCW6vXxCJvPe4kmfQ8x8vz
NykIpXEpAAGzHZ5zB+QyaEeHqKHgjOeASFw1/z251bGl+O1D3f+daWG21gXp4zLpEC6jgS3SdGNo
oHuzVNvRm0f2hituHcNtCrQmRKszblkuclJG6ks54ggrDEEdd8LZMK9Utrz1/eBFh4pIljNgq+He
1SJaUdNhkLZ6bGdSG7T3ZoNDhTp92GcM8/h4JhOncK28mnH4PNKQxmXvGYfRo8E29p/WQASObbjD
zrPr7GBM1bseTp9ulAYPUrIQNrtbjUNhFNaDSx8KFbdG9aLpataHieWP2ITggcQPwO0Z4kZOTUk/
328nZZMLOsrBYK263PFIRwnnxb22ViBvHFOtofFhevVmSrPGxxTldtZ0bYgdWodlru7dPPmcgHog
uEbDOJkbhZFuV6iU9J1qBKFj5ReI2rNyK5uAO8ydK1qMTIpRn1t5Ym1odTPJnSoCgs1x7wkTm4ch
ETza0V5vYg0ZEez8pM8/EH3SrKIWM03Cmlt/YHCtgaOEAyytdAZYZ+6elfe2nUAZyZQ9IC4sm+FE
ncf8giEY3U1JZGDiAiehNX/GzNWe8nqvFtmb5vTlLSNpqqim37kBNhcPBFaHEeBQYdVXglFSzJAJ
doEZiaS18t21RbWvUqJxQb50Pnj/BIaFY+88Z8oeNb05iEDBpsX4PUuaKYvwAQyU+Q+ebW+SXInf
gOHQ5g32tPbERkcMsjVzQtBIvm1eRYeEKx4e6lyL3jqdLqmF0LJMWusJ3t0zwxJ62KhBIhV+RWZX
r20h6osTt+A9mMFgECnUvaDm54umTR9pThYI4PGRwPFtd2plZOskqoM3lse/9LFpLhrNHt9LzjZk
uY9ORR7bO31Ah0S7uBUhHRH+LjiWjfNhRe5bUAYfIGL6g2pm5lPeYsosQsxQkZzMp86Rr50JDgrz
Ycd6qApvlu31KxnR/pxIbKMDB9MJF7M4ttZwM7OuuzM6mfv6pJR7e07ECaJvNGbI72yZPGLpbHcd
hiuISYZ1TXq+D8skJc2TerQntPtQEg/2BxkDQ2N6hgLzHbnq2Ymc8oBfZA7V0ra4I0LSVMWIVBFD
oMStdQS8zZnfNmc7v4mMxIWKzA+P2s3T0peyPKP7PZBQXNrVLXbxm2MaqA8IkTfICR75qqh+1jFi
bGq8WzuYQCGlMjy5VfIBbtbGL+O2/CiWX0iNULshjp7s5H6eZ3UZwp2Uvgscbwt/U/XMtXcLVx61
SQX0sVWtW1vWEJsOQSHJ7QkQ4dYoMh9RZxibCIHkXcx0lbEaPlGKFNmMA6TlYbQ2m0Lxy9yYfILP
tLWQbrIRBY0gxZk7jbnxJ6nhsEaNCWEmV+/diFlS/Wr2lvwyWu890Mv4TUXrsu4QzN73iemLySJQ
B+0MgUcvAyUwnwIWblrFijd1lhT+YE3Re3CfG/FdAJX3OyyLU2RG0/tYG4+KY33WXl7cQLpgWmrv
GI8YQVwDK5lZne3eja8ahyVo2r7Z2f2b1SMDzixmpQVZMhRwNfkdzItdB3Hy1e3ME+RABWfJHyJv
olPlgkBP1KQAAIw7ZKA+iy9JIBRXzJ5g7b5Bhx3E97bpZ2GsvLiteWQeB7LHLdVrESgkpvXiq3SF
ICxJG/dFMLxWRb2pSoWC5Th576KTd0HF208cR91bNOaH2HwJXLchgkj/08/GMuY9GCBatT0asci3
LBPwOkD6tvX2lNcdMulZy6zr8cvSDWDpge6oQABjza9ZXtibsj1GZoYXJeO5zNAfSwwW/lQIb8Ua
K0mnExXgl1wtnLXZDV+AtwBk4YNhDCR7oHeDF1vFUMHEg4CxEMn+csP4TI21fKDZpPoEPCXHKD5g
5nC38IQvhdZ1OyZgdwhWwk1QQm1ZQA3LTT8zV2ICB7SCNrOJ5WdtqBSoEdVBdpWbzoYCIUKyn9JO
z3Ac0R7PR6JnVKchHlrOGawgxXJflKVBLzJ51QCgbdumuig1tUzNGvJ1JLDtx3pJlaNuT6FDoIkV
maSoIG79i4TSKcQce+aWQED7edpsf2IFU/CxUULxUowKXdA8VcOIosyNWdNN4TbUUwQdeNz9Zowe
Ksuxt+SZIE7IblPl3IoOqk70aYtOnJuvqPNC1g/JNbNaa93EPb16Db/akIYQ4i3zPMCOIK1oJxrb
I7LdjO40JUAZIhJIDW5ydR3c7gnsaZTtzsp1He+um9KXIioqBCVmfBN9utMqAgFbOtt1JJKbRpu1
tKpvD6Hyo5IEmHWp/W3SnBwg4G7gh6buXekVxKtTrkLEct9yHZtZsSj6rFXbc0rWSR0dEyx1TW80
j1NCrgf+hfdkKPaj7KK9mqdvbeq8m4m9a0rt7PTRZ2R52Awy81WRdxGAS+wDLEQrDRJQwkWL8MNr
24zvjfC2yIlWap+GLD8Uww/t4OjOI1ukjrNp4cDC5CTyhCLoJSVKKMDLRaiHb1rquCM7ZCejrtvn
6LX2raLv6tEN6I3gi0MUznSXNSAAa+p1bVWu08iejV4qyRQwAAPr3GW9eTTa6qNLphb3mHVTavrR
nkqRDlS+OMXRi+hdHDvGPefufd6K18Ao7aPXkEIwqBfTprLIxH7ZEQVCbV+VYl8FdK7qkgtHaWiY
TdF0ONOrHmb6KSg4jyPpsizsmmDdFyXW5plI1oqsZxVE+QBJBzEsnn4IJL6luU49ZsYeDijEwt5L
d0Io1w5GcWMREoOApdo4czk9BHpOURmPopbqnR97WJ/UsX1k4HmIW7hKScYkEmgcZhtSv4aN0SPc
77NrTOed+nGxGq8l0ZoHxCHKsSU+4USFPjgozZeCmWstPYechbZVWATKizvgho0FTrUxw7e8fP5M
0VpWPbOn2rWOplFZdGAm6+hFsBwt9leWuOrN0ErX6kwhG+cxzWv7R3PK3lO7ueotIJ+270e/UJhH
MZd50io4JeCs4IGFJV6DKPzNbAgGa4gx2IysnapbzwS7IuXplFserBOtvaGhFbCGeyhEToZYKL2o
E5CEcIKJzOX1RbVH9BN2dAdg4Stz0YK6xEhBjd0BjoXuIVLMuHN+nGMKekHtsDM7FA5EMjw7fRz5
aDe/+/y9RnXyqOvf9uS9ZEMckluFA7OrQEvTH0RG4eq7NLpmY08PyHbw6SoEb6S1T2CcBlqk+dQq
bZ9HTJkm3dnR+r9PQu1Xq/l13loHs1XfG2qAx8KFFjgzr5q2TfYFHaigJhouMVqkRR8eFYmVVTW7
piZdGyMIq5ixGtah/l0qlXd3aUfP+6VTKYMCULUZsnUqY6Ebnux6RtbU+EMqvcGcP6qYbUIT/Bjy
JmH012aIQC+jFtlagUtOe5acdab6awjl4UZNMdB1NbVzc4NvYwXEBju1pX31QwoZR85rACojHJf2
KVBCnOKz5bUwtOpKqt9XYhXPatmQRWljhM6sya9BGQI86IZ1isV8o5gYlZ0aW5ZrkF/RtXrr40aI
V6IojLUSj2AfWQFXHNZ7mQ6bckrvRV4R61V8V6x1sfsCkHM6d62kw7V8Jhx11w+YCogH8hRUOGmU
3tezybSOf+kRVDfVSmlrTWJnZc5z1DCgFZRCJv3Ceb0lQeSYDdl32XA46EZ1MoNqXANxxOLWAfAN
BDlYSHoBC63MMv9QMZVXlf1YEeuwjmjIisCAcWTiAiENDYffsO8MrnKeUdNWncnWLOMc2yKzZLpz
sCUVQ8GcxQCmwPojNr/cJPqibuhFySOJf+1GGAY/kHwTtninXfhdNwdT8stpFWlDTruzAusBmy9l
1i79KCLtrhtogOQIpdKg94lNOjhNsA/V/MuV1WEoBmKcGuuINgR9UJQTh6KgUVXJYuga9WCirTmz
qDqpiXJfFsGKas81lLNTpXx0ozKeR/htwvyGydGNc6QJy4c87r5tnXDNWrORR4G1sPlyKFHIpLxR
YDrGuvIZBzOyPDUJXEiQ+ZAfYDLMYz/fB3BBtCrbMqgpK8M07mVjg0gZGHE7M2LW+jp58vfUm98o
QJ4zAg6ncNgkbv9SA0j18uF3HAhQIHK8U2LjUxmqxwlVb5fEX52q3Zyp91UPZZrI37tUgwtD5CxJ
iHj3YbkMSommuR++tKaA7tRw+vA7sFC5mDplU5YJBy+2i5UVas+GbR3GUhzCGMRqna1k2bwXlfXU
swroi2SbMpingNXrzsQfjy4tUnb4U0kUIQOIohwtGwU4uoFqRJQaIWOq8eVGnk91FF4PlDrKNukL
WDDeY1DfHFYhKnzVVeMqFXaW2h/d8pMy8H10MLOvAqeVIuWdIXsurCohDVNPal9qjndFU302OkJU
pLZFb1FWGfIXVASYhDT8M4J5WaNS9yzS79E85ErAEU66Cj5N8sPMHXbaLxn072YHnTPRmD8WOY76
Mr9WiLkV4x67Pr23l5zPXqCK8zimiCmhE+WTFbyCCMsPKwjpsRAWzvYp8hQZbjuslTVcBBuuFk48
Yl6gQdRzlki/iizlMY9YBQWJ+SKMZ4HX0LOofxS8fKIG3RCLQTF0+FOaiKRL4T1LBdtd5k6gg5DA
WYExHYg4RehNtcXroz91blwaC3VMRVW7dVs0Ii0izShX76rimyiBjZ1D0jAiY5e3rrK321s1ZeZB
hWxBjYO2rBg3Jo7jF6u91d4A59clDLLxortA1BGr8nSbTkG+UYgDBpLCxJRiTl7F5TZWGHo1S7NB
j/U72REGpUWdxPA8fKJW+pXPCP44Io9i9iwFFFU0RN/uKI+gk9pTSmsi2iNt6pByBtDyg9BPMozk
iqQsZZacdUoLu0RNoD+RCrJxawolMsIJFo8tpaqgGM8Kp5WeVtjICcFJUuTKtVOaB3wsOvSglokn
LlslTz7sKOwPg4qjNKNhqHDor6wBX6LroM3XY8s+D2JnDO4K6I9CwTyjwO8cs9hlDgQqve2s51Dj
W+4vtqV95OlvqMHGsxvRIZDgqfRATU748zTcABZqhyLMoYegHlNSib+ZiFQapswxyH4DHLeJcmZa
eZcY21rH75S0BeVyszmEFcXPKu5YqYfKJgqQ30mrRDIm24t1ndrfaomTvp8Kl6vcyLQxggyojIXf
Q8YadXUWwtymEmtfTd4Iawov2kQYRwUKYho7/QqgPf5j2NY7rovmXh9axTcbUfueNfvpg/wFjsq9
DMOn0kutVYTvQTSS6lNvXjsGLU+rSHW2vXu1MuG+oCLXAfbf2RLbcBymxrrprFtZY1ab47q2reg+
ZRQ+Nfj6yQ4IGXdC6qqFLjdqXT+6KRERbeM5PqbRKifbYzw0cFHw2XFeJSVXiJJCPY1mzk7XQ1tf
m8QZGkbk3Zt5vbU0ZmsjtuWG4+AsvQkKRaPvRQNNVyd3OU+8bJ0zVtmTlm+6irwzIoE3cfJKtGt5
b4Y2FnYOwyYPZyRDvVEz0DNQk8jzxaCtE6haOuKoUxNhBpL+bgsFrYT+HAqnOgiPRZjlZTjnw4mE
hMzmuMaE3UWg8NPqGWZlvTUsAIrWCHYo70tfyYKPsiWrq9cIAOxItaYqhWcbBspKdKy3q+6Fan/r
90SH1eNxMDLwP51f6wVyfcV+N+38OuEssosSkISBMq6b3vJaINDz8sfB4U2pD64D9AgRGTNeuITm
L93pH8mHsnxPA05VWhQUQhTmBIFUW1YVFRyzrBxs32xJU5Ehjk45quVKjbeJmad7baj3mtNy4pOg
aTYjAuYAmddjQEknxvGPEI8FnApcOOsDfHzOY20EuFw4dweskpQxccIkhu9wjnu13rPWTGiGCQoK
9CFuIyFAPpYWnNQq9HmejPfnTzZ+WaO8c9RAh5RA2w9VyU2PN5oHtDk0dyTZXspM/pJ9wxGbvltM
d+1hIC4RZdtA3V3BOWLZDqFhBrl989rAwE07pndN9moPdA5xKzHnUqtvLAcsUzJWKZS7jJ1Q2wd9
6F/pLm7Qa/pSd46K1/6Z+Eo6a87gSSFWl+ylD/fkSoMM/jCCekPSzhcy6iH0HvCOEG4wu3y8/qyr
Nt3XoNlgEHuQpMVNtSCkQWwcO7yr4vpX7YiNLOoXZnnmNm7dSzs4d4qd+KHEh7ZStfSpa5u30gqO
876kJe7ywjwxY901xlvlyTUdCxZbBIhzbY3NfoeO9BRm18rJ3zx9vO9V++a1Nar9HU6fN113zvyS
iIx8fQSaswQCOcxTGH0MKM3aTmeIxJTfkmJibVIGKUlGMDWESUKyZalTEmJUMlTGGUC1cXqK6/xt
oNDRoMMfnO6c2eXJ6Ivn1HziW/M5Sw8YZjct/RASz65W317n36uFeZZkyZV/eUFyqBb2Q9DUv/qS
qtaU4NcFcEThCMjwTPpTgn3Q93t8ZclKT8mnlxlXRpPaOgJrKAtj9QDa5LVyUSXJmiuAftNtd6U0
uP7t6d6GGiyNYks7+z0hJhA7RvVQew+5Zl+qMTpId9zagKtypsWrvrJe4lbfokQ8Bm1+V8kWv7dQ
gCNCIfRQvCRUqhScv6siAnaSpsnLoAxfdBXhS9TNumzCe6MVN4TeiLbSbj808mQSdLyqFbLXBKGS
ZWdeKz3cEiD6RYw1tKyqdCmTvVB7jhgJyRFxdJgHtqpf7Utg/qKwdUrHTvdR727Qj+5VL9zlvb4v
WCVnZBczPJrtfWgPm4ZjhAi5u9jUyP6LDm0SPekJE2/F2E5o3UVd7oNAAVsh8dbRdSnzY1AOdJVg
CrtkeqVW+xhQBJ79Dgy7u8HEksigeNaLeJPF+eN84DdK8lGkVD24phXdpcfzgKncB8fxhrvxJBXv
kgoL54n7TKP9rRdw8KzhxAqb4apSX7XetSAH/MnnJKchqx9GTvmVZmMZK7peWZP0dGLqca4686Cr
cpfVGgq+4Emn+lAyfyky/TLEMRC08oP29Xs9uHstaeiN69nO6X/nZg4GCk+jMpFikvsKI6rbKJ+T
Vn+1GZGAuvsMuJ1VV2p/5Y39NGIOUxT9YDfVC33MXxNzxTb4pVrBA+ioP6LCB5CLrbDEAz3nQ59N
azHSaEVf4eXJVYVaWFRPdkSk4cCp7KWfukof2DYe83DmPLS/KcPswb6MrfiQinqTaf2ecdYreXkG
UPKml/1734BzCDFydaC+QNTdT7RgiXqivKkDrBBcgIhUIwHhGDk4Sh30eeTt6IZ2X/CbkFn/NWOu
qj5aR7XEH/as0kkDkk9gfXafDE/0l76D0b1UoX6pU/ErLWnGOck+jcJzPA0XF/KQoeR3k2GepFF+
xwT+SdGdLKV9MzipbMT+NiG0fkzPVKgPaR2/A3g5plKnnscCt8V9yAn2ainWGVq4D+lvVTrVKorL
S+R4e6OjmaI2/dWYymuvy2MzGRcl0yg/c710w2MdiHOr9U8Ulx4l15TVREekIF4Nl96mKTi0GT0t
jUhz/FEBHB5sCofgRvywsgKhhZpubbfNCdIgqy8pNyl2GOdqjTqgCyiILLTHaD0fLIGe3QfhPWmg
26jE2RZTv2KcQbLm1NCLgpyiFSI2sjtH1BMl8ZfkI4VXs0v3XpM/EXGy6QwMsoVlrBoAcI1aXlMc
L63zaCT9AfQe4gQq/KH+Zo25scsGSkDO+EhuOf+ix0BiyevUmXfJqN/DU/k0hmgf4tiNsukc0EWt
p5lgU//K2vhWZE9eFOFncZzX0f1FHthhsIbfhVLSSdF0oAriFqzdWdanVR99u+1kfe7r+i0yx3cH
ZEkmvJfI5ZQj6DU16+b3iK/KpApOW2RXYnIiDprplCGLw9DofqyEe+E4Ga0xOhvoYkA8nHqPWlxG
M1oUd0k07QLBHIkRY2Mb/Ew9sj1nsJ0VmhudmKF8Swxguc7N/83eeexGrqVb+lUaNW4e0G6SDdQk
vFEo5KXUhFAqlZvebfqn74/M6pOnDgroe+d3QoRRREgKcpv/X+tbj4Y2yk3nGs90ty4+3B3UASf2
OIfITl/sjsu+nyTvPp11yg+Qmw5k/3L6UXhy7DvWvF8jzweGt/X9cTcYV1FlT+R+7aV1P0zRK2rl
R+E4GK1Zqust5XL4ViXC/7jcaVpIgRq+ojDsn/PnJqO41y3/HFbhJTRIFqxNpDrzB2a28QiuJtoA
5bgZZPvgh1hUFGdKGD2bmblruuLFXePqujgGERfBYLMPQV6YOh74WfrP8w8NWfXaupLtXvRlqrCB
gCOeCrO8JyqaPBOokmmRP3pISux22iSZ/x14OY5Ry3nQp4mZ3N9MbOBWxL1RGYZiq8T0MmMuYoeA
WE3tFfwQYVMUIYMioStfNqDcKDCrRLugY8b6hZ0VQtehdrsrZiXKhPYx6NV11NzLKK2jBMwakzhr
v3UtRezxqYO7M0QjwML2akff5FzK7IsvvI3fqbYeBTy8GQ4iJK5TICfCPMgg/Qps7xKEAOxGIpc9
XX0Q5fKA8X7btyGJpFRwWmvNB2AfVCnhTgyRuPL2lPDW7ei+oxDVN0TFXVMCio2k51+JxWg7MWut
3dzVNi5t1XXcAAzukA3QgcrXsAtZ22bmt3nIlGp4E1mVr+n+AL1TV+E11tqP9epEcoUPgzNANXFx
MHdif+9OufY/8s+v/5L806IQvShlP4f/I7+KzUfz8b9+vfL2I/v65z+e4Ep8KfX19W/Kz1+v+pfy
0zP+EA7dP1KYbMtxCDX6U/rp639YYAhdgerTtWbt52/pp/hDeAbOGtvU0Y0iGf0t/bT/8D1LYH/3
ceFYwCr+O1AJIqn+Lv30TN8XeCJ1wxI6adx/S4pyx9rSwp686ZDQ8fWiml70y71tNdhEX9rKAcpo
sRYh0wh1jlYRDKLmB5dnloOWjR32I9LRfz04aKH6y9PLE8tjecs8O7SwEFyXAvmfmnpdSoax5f6v
m55VH83Ub4gqoC6Y4jhd4N/ubKRbbi2HdrE7UGEfd1plXePZw2YohVJ+udkHxK1RXOTRana2JXbM
YsawYGAU86iCto/Gaq8dK1vItTkw4dpe8uLMho2KzSJbKxpo07m3gK9mNGGR+IJ+nlihrwYzN9jc
5OdoMthZqoq+nE9gI4tjKLjkrwyY3MehfMbn3rOEwK58tWz9Gyqw8HY0Y0TfwwyXnoJDqNklXRpQ
HWWZXhu9u+vtkIYfBKz1aARIeLR6g4ZjlbaSdBDyyKFgU040JbEfdg2VaIjOTePu/B5trJ6Hb2Vt
nUciqVDkonG3C6rTMo2o9rX4c9U+shtnTWmwmpAb9M8QYklrgbnV9oNNW6/cmTQBQRk8qZ6ClAh8
lLkpwpeciF4jy+5RNySUXoB12Frp7Dz/0ZMGoaOQivA6047E/FyW9UA/jh3xqKPJ63RQThmVOahg
eLVQ0K4LiEW7vmapolXxtmGsBib6rIUPfRN/SylD5tEEMz1lmccifZNYnbHzJwJdXd9GpsKytfc0
LNUuu0/pPGauYR/0iOAYhAM4zu0dCl1CniKkoAYNHNNj5xCH3oUu33CwbeOnlmtik0emf6rS8s5C
K3ZvJicHGxTsCEhvI10Oqbv2zsuIE5F43Tc5eF923dOD6yuWU4qC4YidOEp93LVusCK2AGerNXwz
I8xnBGwZTOPgQfJAfO/ndxHjJYmHN8AizaGcaU2WN71HNPjwh0/r5UKZHlVaZJvRHO70vIS/RiWA
MK7eWtuh/SmbmdVgucRiuZw2QVweEUOZ9BvrvWopwzSmQLsL/SNL6fnq/QNmPfaXVaB2feUBVpPj
vOPfDWHjbwTIpIPsrK3XCEDdXQQ6vT9OtA7LWlBnIMpsE9xDbDqSx7vJva5bi9p5NKPue9pqMbNd
cd80hIAaEzvFFkEywxoWDXM8hkhNDPTbRlDSeNfMCM6jesjrnlr1EK2LIcFU7ZDtyHpY8N/IyWJc
4emFr0hPKSkrkKYyeap12qCRZpz16VDZ0D/Nln5QkhFOW+g36O+WalnIlrIb6ToV3zk7WL62GAT1
SFjUzYrZ8zNie0d4a40+7RR3E0X1W+e0kt3qfjGOGPh2AtAzZ0PvqdWNPUg4egdFgXPboc+cz4sn
00vQ48l9NPmHFFumVrD3QPzsIxwu7wskygREvymypVcwKsztaOPLqyhjrFtLNqBjpDoijMoM8Z64
rLSNXeQAaq6yd6EIpUfUhes96HC47/oLIKAvNhnNQXgCG+a8tbNNG25Hol5TTrODayHwIgKNEQrh
nJbr1HbCHuUNGxH/Ytg6X0+28rt5lePk+1inmhb6vtqwAI73fo3jzO0NyIhHmdGSkggcjNJiw52H
KHC4NBBmIX3Kr2L+kKLK9hP71X3oimYT6MDAUCBYQ+3ctbr9I0VXX0iWpNFwN3RRczvSu8A9VkvU
34/BAJZLkZ/LPyiCpm3kx5pzTG9HAR51LNnLatVqjIBedFTZJjYgjk9UYd/pn2bCvUyXH1Jb16CK
WJXTmpg1s1mKwi58GGWgobNn5ISVQMwtGnRA2wDtORtDuHJVEK19W7xYA328IdJyAsYk6QiIpCk+
pStPthllQlfiEKC5M/UVW2N8D3gO4DVWyN2o+nY5CzenH2E/996XPTC8dEjYDyPs33V5bMeOPabI
j2XATOXV2Ztj/9QyODuG5kC/SSNaXxHKpfKnV+TmCXzlQauN9iD79GnIZtAx7R8i+bp0EyN5uANW
sI5zqNiJRowFqGC9/VFWyBaDyXohkK8jzM7QVonqUYXnvonZGcI3iDs0KCTGp+PRdR9iL1zXGuw5
RHIKcCW4TRNV8TEf6Y9lRtbdTEg1S9iwidU4Z5a4CDHf4V6/W+TsAbClnAY7Et4ErUfoRfl3JBsf
wwhIk15HC4ocLTMNbd0/xWGlzpZ/1V0yBsY8ScEjBd/qQu+PXtgyy4TI9LJw7zgmorQGxkhqTelB
S0dEdzRIesfWqRdO2Z1GSA5tXXsV6ObcnSjUMRxFizINP+VwVgaXpDWA9qjD+H4cyKlSLzUqzZ3G
GmRTTmCQewt4ij8MyEUqKKsOu/GY/UJRrRN0pNd8Fi2SKvxUZcxFk9kjttahuSU5g0af/HRkR1G0
t1JkfLDGY701jwrtYkl89ngpW2qu5GpRZUxfEdY667JqN6kNMMKJ8p9AVDWQC2zI85CGTc6kItV4
xTjwVAvV7BIRj8BG2Uca2GnolNgP0oi2sTY55ySczozTt5Eo5c6xqpcaS+V+1MWtFu86lQ57TenX
KIY829BL3OKsISk7p5kkbPGgaSC+nCrBLWLu5uULDrlgIySJKIZ+6+bOI1fOmz5LpoA/DHsc76cl
/GY5JCwkEgVs2zUfSqCoJFOgTQx7lg+dgxYoLIgRQWyaEat5zOakryXuywrN94wpfaN73mXAvLp1
EgZ1sq3vwxIGNS3RdxwN2bZkrzJIx9oDHx4Y62yC2aLMeQJxSpU6GL/pRE1ue3z6mhfSqqT0BaHR
yz/KKAb5NUvgukSzWGVm2YOexAS8qHgtY0zPEYzxCr0FhrxqF/g/glFVVE7ImIzYKVM3RhbLeuLQ
a9p3xny1owhxlbRwdov9XWi2BS7GBz0mbOYsILKruvJozo2oyNJx3ZrROO9K6Y0nm4D8imOzqnWn
m9b6PH7HCILYXGMZNPOu2lWqfliSwHqCvcCFduRGBpFrbXoLl2JiPSC+lhtNkDpa0xY8oakEAsZn
LlF6WQN+GYMPWV9i7muAbXIBnx0WCAOuhicrNgRKjeiySPBcy+z2g4pPUoTOrh/C6xKrRJAiCPmx
qUCbp5RO0VE1s+TOhpaBwNR7yFVDhzV6HCH04vva6C3toOXXET6K6iQKj66fRbu0Y8tuVGD1yUY/
xWSl5LNUm9JStEY6xJrQN9MdjLinmJANOBuspHftQEKJnzjHrF2EqqQPsl8/yRmzQbhDsjVi46ty
tGabZIK2sKAr6lYYwSojQOhAqaIhH3CjR1B0AbmBVYna6rREImbBu62C53hisazsTG64SHTLe4Cg
Uh96WraWKdQOUX4XEp3VqxTf8thmq8S1mwMyo+3UYQZtauJupNJPKkfhE5IGAIhVTqdC18XWJTYy
i2q1n9L8NC0BfayjZmQDLIH3qnvMYu+rjxgvQr2gKmto+8JMT35lPQ8QwpIqeYoqzVz/EluqWVQU
iw8/AnMxOWGAJ5xvXh8DWio9BBUg9Nix0pfJbylE02uTmf/GOjDcsbO/IWaV/PhC3yEP+yKYStti
8A1kgjNED382Q3o2Wqzapf5UYiM8ysbCeTxvIpDB7EKhHPrcZb1ui7FjNaq769xHeMhpRONKbnOd
NZhe4kXNh+Req5wKGU23dTy9Ar2GUztIC7Vm0VcSGq/IK/Af6lFQ0poPvfxMXW8kY2nKdmaVv1gY
C4kIngwfhjYyHs1CeivJr/YqR+0tNm42nacdkdrfWFGgFc0YbFxYPXhSkIDqcHyzCbTZkD9TC6fe
Z23CcuzOUVQ9dj1Ni6J1u7NGoPo4eeQctAd3SrWTipoPVg8vOO9xYwl1dnwMO21s74gR19FC4uGG
xp74ZbVpQ8c+tQgQowpPhnLaYUuLmsjzLDVPWlK4R7d4xccybFPG8l8Xtd1n92Zl0tUbfCpts/Xc
rDGNC5ukwiF1RyzPhbFzu3cXM9MxADK9znStXss2vUkH+hCx0HyGFVJXZDZwdXvo/NkRIpZpTBZ8
I9332pcbgIo4WqLkEgV9dBrviFNt133D27mWfCpGvM9N3ITnFnLykcDaueFPZVjE2c4P3Rfp4tAI
3Wn2cnCSONVZ5Eh6qRvlacRnt2D2m3aMjzKABFAo/wW7IuuFOY1yOc3HEKkqA0+y9cU3+LjvYQKZ
A7X3TWwaZ2FZLQaV6ZwCmHZQg9FfnyDSzWLBWmdJ7ToDmYs99Lu0w8T8nhGVNOfDkb/o/Vw0iMtB
18mLArtt3dNY4Byd9642duxfh7RsX7pCDbseEfmvhypBE8QKu3K7HALh1pgpZXsDkXNZpG8ny7hn
IlUno5KYqBOqwFpTfTjWhFQromZG04rAJpzSG+zy2LepKs7QR5R0iSgOPSUJkdnNLkyR4KVa1e2a
14jBiEA43T5FCN1+3Up6sZZJxWjNPAQAz1FzTgHIzFybub0EIaKg6lvwbUhq+pptpV3doXcL97qo
3MOEatmtADh283O/D8tjaYxvXGpDucW3ySuLjMiwOH6gcefuhrFIkI/fm7MhSObB+GlTdlmPs2Qz
LhIm0EL4t5Um5T4UOjPzzGtoKhOw8Gwrt2vP29pJ8dbP5nHq4PGqJyVuTWzEV3koAzyILbWCLPEo
x6Y1Ygs04PcLXuk3DSaYZ0kjZLUbV810Wg46fflD3pobS4mMYWPO7nWDCes8h9klaGniuExrvx82
aRs6XENjRtdRnw9TC7SlsYnI8NpqM0b2RwDvc2cEZn+eM/NW8cTgO3GOHkBXzE6f/pyLLgO+ncf5
thzSiq16SnMK4TGqlsD0d4wBOrNLiGgnzOy75ZBpcNza4tFpXLVufOO58q2WiTMgjdHHJhVH56J2
Msh/TbmvlXkaWJTuVZzuXa2aLiFn3to2ZA4UxrBv9NhVKxqiyWjJb0P+QDslbxtCNPMCnSeN/g+7
ozOjUkedoW3fh4RsPJZEPPi6ty4R3+1VHjh3gQ8tOgvTHw1R0IHfecQctwN2tanAGI3ZDgdPgVMK
4UsbWmfHRSySIApBuFgg9jXfJz0DM+G333IiW+korooytl5VGZsrG7nOarCiAowycTA5oZB9rPp1
60FVdmznCw/QU6hn/gGvAf0Gy92HPduzICwG6MTRccrzD1CvxifRwCeKAq+jmVm08wTe0xhjkCnN
8NR7BCe5crgto+qH7hPxHhHChBodJwCFne7cF/7RaUz30ukNkNhsRHnp9f5NVH43IBWey+uQZvYD
OxCTVnyGvTfy8YszIhbjBO/KZOcrS2N2ERDcJmVhr0aRw2XoUUyyu93UVV4dkqCeIZBDcCPt+MHp
P8YhTN5Ne0AdR2JPPFhPYHw/vFfypOnYevhn68YxnhCrgXdE7DdgKFyBvh9vGjLgdxN0wb07Kv8m
LMDWxYrAIvxxG18iz+/C4VSWDlnsZTLuXetnDTjyKJy4308sR9iAeNo2VcFTMZFjI3UWGLFrD5dK
qXGLjQ0Lvdd/T7VIXZ1cvYawBNf0aJhwZygZmHV3Q9WSdeA8CWusKImGTqBy4rENrNYggmvOJJmH
f/Q008mrW7TAWvy0PMRaaDzdVeQxUdfiQExRd4p7q8L0MgGgnKu03Vy/beaDBk3UVw4Xn09fEhPG
ujA4AVNDLxDGyOdkVo/XHVJ9aYW7BTu14MNGs75jV9//eshciq6lKZ6boUJU/Scza6FnAd/fIWPE
MznPOFV4p2bY2vJDFjP9SbE9g6IRslbIgKGuhalYXC9RpEsY6nIwBzSTAaevrmNhbEVI6sCiwl8W
PYHij15upUac7pLceFl2OgXbGjcLCckbyMIaOFGEYfwwKi/c47uBzyv8gyZAa5pyBpJ1FAx9yiq0
Gim3jOADSsmX1w2pYJXrtwf+PIoisNjBta+QezF+aHeDkRAQFDRwvKgXEKkmvjrCE8+j7Z09jwTj
PJhmFwtA0+IhlPhsjH72jSD5i4MEqq4Vs3mhehzNwlsrMJJNWVRX4o0YjSobtH7l3ElTBtsuEJhg
xj64cLaWm3QsGCILcxNisoy2tTeFV6/Zln3e7Qv0zpLErrUHuIby0WxJnIcaedda7l3cEYHSJhJB
mmkeIX09JDL+SVGLxpV2SoZhV4aIWbDQAGgtu+ckRtJvV3I7em2CHJKaQc1XsKo10iajEb+5pwxC
6+PnNLK+2jEn6TCiidXL8IN9/JXkin3iJ1R6VEBQtR+vTYqLDI/dbqiYol01kEiwp6gBLFYjeY3q
YrdFVzb8ch35hslY7oGCLyP+2e5UEVKj8D81VtSiP1vZvXeTYADCv+p+zxMfbWd6k1Uj4GKuVURz
r07vnki3rMwhuRIUQY0OtgYQLLSy+IJLirwbPpnFTYKVp2nnMWyazu1oJHu3nR4HAyoei1dQP+Sn
rZWFfqSyyhsUUZQ2tdi4FiMRNqbGCepFNxb/HFqxDOXC7He0M1DR+tVFUCtNtfhr0Knp9n51M9AP
WFt19o63CJxpFhAzkaYbvA+3htLOo+Xhj2q0Rwr9j9sqoP9SGm+douw7L2Pz/kNnd00eqK4esil6
w9duPqiSP1tV8G3tJqPgzHIwSuUjG4HYujQjRjIZhTCBS/CWATMe2avrvMyehCkvLmviTjXhZZi/
aAKhqxs3Xg8FIkJbmJ9u5U07t3nJ/VSsUjT3tH5eHFsZ27C17b3bpJfepRTiC8T1lJsRYHgwQnAr
MWXAVQ0D96hCwzzkgXFJY2azXEuCdavvvJoQijhyj0h6njwv3Rli9DclYxazWo08xoGf1faHxBoa
ivkGnF4D9QcGqUPqiAfTpCEQdX6w1WW/nQxxEZTilMLIk2ZlTWo24kRy3O+T4NLiUUcBWxtbwjR2
eoBTdxTIaEbyC0Tfo+d3kg6/S4PxhVZP5hM0YFpfmt/8sMzw1swLEkG1ImVh/I1EiLDFcjMSJkPV
UK50lgcrCicUsJCIeDM8l8++MTISCg2oBXCQCAyqp4p/FjGUZHd6Wv3u1PbP4TOnS7hKZX7RRt25
yWT4msef7FRDindNsm0Szm6s7bow2bKVdyArZmAqVStbox+vyidlc4K402Pl6B77JWtDbmZ+bqP3
om240noREOD6RuhiT3nAwjU/gmBIZL1pcSqVCc75shh3XU9JYM6aY+qy0EpRZpl99E4WoxN8K+K4
28Touu3G/B5Z6K6rHuhxOBUvObHka6ONkhW5Sue6rYlwmbHSCdXEfDSeplkmPu4IBsI73dpPQeTX
h2DW0hXJE0GrNm1tMj4ELBWR+WC2YzQsJugdaUBkLh1BRQrMo0XnZG1UDy6FkZ5Vj2qsfkeQCZJp
Jiyb9lBUHqa86Daeqz1gAWoeQ9t8LUb/W56UROEYob9vGNJVKG7NIPopY5v2fo/MH43YvEGL6Rnl
zEYhK6hYKlLRZl26m7L2AKN7Uik9BbSQ2rHtqRv7Y2xsBSm+hGc5iDwMX66Y2MgMibTvCimDE4CG
MhQyuIiUKncw7K1Xk6rjgqx3tE8u9k1YE7KC03s20YFYk6G2ds2rlZ07gyutip+R7yFNgC6BlZ5m
hZLGi0s06J4983HykAnk2I+Ax1LAQ4JmF/VNAt5/36c71jRX8ke3dQq6QrdCxdtc4NiD8jWSx6q0
fpo1ggxaJpw7SLNcCAlB6LfHrEov4dOcF9v2Z+HkdIAqwb/B5y26sKwugdavlJa+6zMmUYuaV5oI
zrqyzGtMhRB9uHauHHRwNhhAED+sQNLmikEJSA/sILyGhbub0OriwShtU8OLvqvrUKwbN7e2A0wJ
raoK+An+ZxNguA6nUlxkPB27+YJS1IgCDYmkD5iECHWyeMjdSJgnlKDUmzNfEpglDZDx7EHHVrEH
0t2tJzCx5wEGWUHPocxJOnLfqW5+VgUBpnYE36U/umTFPUWFSzsITJE1LxKl9RmNzRnm8czRBFIz
ZEeh0yPyXbn1frh7I8/0dZq7YI1il5LRzA3HmBjq+jU14w86bNUuahDuUb13NrYWP9ZFIrAZJoSE
corpAw27nEsa8Syq3LQksCfJQdoIhZ7NLQj8reOdVwEoGkI6kCEhn6gwiTMiFOaoXI80w5G0Jm89
0Tc6ydrdpW5AWszIulJnuV4N2YHV7xspDJyaJgroqjMuEQ3OPs0/7M/YSa1bs8Rc2kKLrAnrPDrw
cqbeFVskCWIV5qrYgleA1uupn4wx7rrSXW8NB/0McZnGCmMGCVtUXsOp3aLe+45T9uxOtILjvqba
gyAvQN1rzKXDorOL1Ns3+IL2wbzG/X1w52VwbMJb+9tjv+9qQLUhrUlk9FWujHU0w35zINApDdOZ
+7uwYakiVLgZgnI9ZhlPMbMVJ2tG6/3l5+vApP+dpc/l8vLlZ/5y89fbze9ZzMUEYXJ5LES7mS9j
TMZEF2/+wPmwvPb33V+/xO/P+8tb/+3Hf33e2GNilWDWd2RfIiGff9EF/yfnN+8XBuDy0YYIjUM2
6S2JBOazPlnR3sUWhkOn+aQoNh7ahgCIqvCKQ87qekuk0acYk0PXvUZVwWxoQZ8ZwwIsTn3Ck/AN
fvn4HpKYkIeue+NhlzpoJnhtNku0XRZW499vLiDFymODg8fxPZi3Kqyf/nWIPYEiZLmP6sA3YOzw
VGj6oGGXm4pU6FPmUO9F90pq+9+fX97PzalY/3qXdIFG/vn+woz/3zstr/RtwEzwTVk5Mwf/emj+
4d+/1q/3+n3/P/3Mf3rM1hrv6Kp9NRfQHTVWp36GfEImsQh05C757/VJ/fnscmt5bHl2ubscljf4
ffc/vfY/vVXWgo+KLb6Lem6O0GijrkTfQPLXUgOc7//HB62yZs/x+/liflH0+0XL/eVpUbH7wQHf
W5j2QfNMBv1qbgaFO/7r5vLUckA2SIlMO/5++d8+YrlrQf3+HxXaf1GFZtj/HxXa8KH+XYG2vOJf
CjTf+oPFHogudjOQAknH+1OBhsLsD2HhhNA9w1zwg39VoNm+IAsJSZP/7wo00/nDm6Vsns1GxvV8
Xfx3FGjUldC5lUWK8CI//vjnPxzDMAmD8XzXROomLHtRqH1+PES5VP/8h/G/9UbTuqpgWrXjujsI
1T1WnYITI1nmFC4LeR/ZrRnA4iHdbuVPI6ZWnyqTg9OFHzHT8sYKpgKXEoloHt03J/vA7ZxTPnEP
ZTHtQr178m1k9ZYf3tPcfOwb4wbXBy3kySGYLWzhL9nPiSYI8dJNdeNY9UeOqVJjyVIBpBsi3AkG
C4HIOBkxHZS2DA41qxWYFK9TDnrIDvObpPRieAkOdU91Cw2EQJG8Z2/jD0hFKpyWLQiSXE373kt2
ztCczbaRGzmBOtc+ITTIHWnQZNrULsZicwX7xyRTkfxSjK7byT3iMtRXcPvKLcG/+9ZoX+bEtglN
KX9Yvte06En57CZ7lxgYzBCrqeqJWY0GE+w/8RxttvMC9V55xq6t7Zt2sW6a4RGbO8UtiyCTk4HU
j4RKtotVdi56jV/AlAgcOmleoBroZzemejnfI5fGvCy3jFpYx1TXL8RXGQR38H/OiwjiE8g7/gpb
3eh4Y85KswTKn8nY0I/Rrjk5ynf4POVdUWkkjPbTzTQyU9UpFT3a2PqdnBzckAx/v+62RVDdjWRX
6xH5leYYYjWI7Ce3o1JbuJ1NP6kLL10RvMog167YRtghSjYKruYF1+WA+0W7lmbx2FnfM38gkXFy
G7zqqUCALguALJm5L+2Mx/S6wifCtxxHWowDOIMlMCWq2BDNbrGON9nflLlLJYLTe91oiXdD4LN7
U4/YCSnjnx0yl25QF9cMl0G5idIuvBtqN7qNSKjPxjb1Vk3YtkCXzWGf9vmdD6LlIhLoD2qMwv0o
IelDt20e89qx7+ngdz5tFaN+1rWCg/4urSl4XO6YDgvXvujuZhiu0cfiucu81UKTYvmani2dchpG
sPhtKnEqsbekIKqst6FQpCpZzUsH6/h73GcwSSbbvu+Q2p/IEh7wZuo9ek29pRABSEqTBCIJ4jO8
obztKsOeQ66Kra7L/OTDP3gyhXXrC7JIhN7DjqvNR/gJ4w+vyo6yp8uA+ZgyDxiHb0XPJZ76qBBo
4668QTyE5L68E0oJGc0ovMcxZjmP/C7cqV74Ky/vpmMaYzGv+J7v8ep264j8qXdvkseS1uh36vbr
AE2KPzT9s3KL6RDOEktPWeotmYotXCXzSkGpReIIcHPQHCClbPpe8CfjZMd+tfVmnVKWWDgeHKmz
r+NZvzf3RguCLLZd75CU7fjqKuN1TLTiTtlUgYZaJUcvcLDkKdX9yD400hoekklZaIyqc5p1/q0a
UGVJQ/j7dIg82HPI4ajil0+hQOAe89GpMrQtJZsOkletTqIzn33TvtDMlR+ZFlWrWtrTXWHo4yVM
gIaZGVpNj4vtzAYOZDhx8AwU/vBYaP3wmJvmoXUAUvYqR5g5P96HYFEbaMLb5Sfwfvg4bvE2I89Y
w9wY75PaHe4du+kveRSdfj/Ed5nsCXM+R0LQ0Rjy8lUvLeRgXqEBJeHuiFiR2nnAb5XRlei79BUW
3zUoEnWPei55HmF5iqR/F5SPLriY8icS6W4jgrOuy71B9nKDhgszBtfEMGIhYQRijZqN8obat/6K
Amzj1Y7zNA59e1c7/gv4LrTzIsU0Y6b3TZFjE1OIiwRIDQAO2cWuh/SiUckpLOKgPaAWyaqkH3IO
zCcbLD7rec/dFW7gPJa2IM83DaovKgMtXYubrnLNjdBKn7CmJL/kbFCufH/sA7supDEQ5DjTihdp
a+pRy43s3DJdbkjfKHduWUaHUlhXiaDyh+cZVy/Vtc+BgpU4pq4cXzXi1ijzEza33N0Uc0xc3Vbm
sVY2vrK5thgayasNxp/tEwoyti/eG84RQA+cXiukAxbqY1m8gU603PoN6lpwTiMkRUbZ/Ow0ridT
GNeyz7oXocHN1SMjO9ZdgHvEV6CcpBbgCnRm+AF9+qBxAVJ3lX1XjyonEo5LuMo9usYkAG+6tg4O
gnSfFxcPwjpzm+g8RPltUJQ+fEzkc6F05YlfOX52nZSFeDq+mYGPJ9yW0WOmF+2912W4NvXwsept
xupAlAdgm+mNGTc3SeV1d2BbUGh6cftaOxqFkiKHc91Gz4Oq+7Xt5upYVhH+lLqi4KzzFy3P0rNx
E40VQTYdpdRJBKY/PN05or035AQ1anlsvosPvdiWmf4Cyqq5ePNhuUVoBNNl54TbZsAARlAOm9n5
FlQWJLxTSVE3DEDvSGbfIWd40msl5jQMgMWmWVIKm9MQ/ay6S43+4Cbqp6Hrxt7vWuhFNu5lpOdM
gyI9RcQj7gx0i5iIbMTKvnewkHusOfHBHFTfLGH0xySShzDVqb4UEWaxmIm9R5tt1m5wUwZsefMm
vjUp1tV3hDNm9xqj7KqVibHTxJcxsSCymRT2mU44RWKq6twlZboWkf7YB1G8NuLAOExWQC/aq/1d
QaKMZVXfpJ/t4fKZ26FL+oPT198ZhCf0PJp/lSPQLXxmr5WbxJfOHj7syl/bLfIusNL0ExM6o+X4
GHVQAMwO16fVNHwssmNwpHTk3U93jJ9IGmJEpQephdRk6uHecECoqLr6GZD3Rv6wTsiD3lDNM+4o
i9JRN7sf1jAeIekD36Slums0B86VHVcHj34atD/1NiG2hZ3gMJGm5s4VQ7XrozKAHBxvSr/8lIrE
E67WFyyyBM1AXnWI/BpltvUj/8WqzE8j0y6Nq99qejCsW/ubV4b73vDu2wJSWZz2X27rUresspb+
lXiWrXoh5WWvMCbsqxa4Qjl+JYRvrpxUW7fN8OoE5WdXAGHxcXOx1HCt3tjoo74B/bLqw/BeTiRj
Ozu91wk17oL3AgDtKv/RRoKTuWnX0KjVXrZENeq1AWMIZl1PIdShl0w0kZwlsfGK3vl9Sf+jSj9R
BL5NNqq7tNvnI3HhyJMIfE5P1exVmxzjtWj0R2QfD2ju/R2RWLar/+whw/XjS0B4WGmyb5YOVkHt
JDuSGCd6fkQ3cjbBZyGSsLsblLdG1zpysmoPnaV9JL2616V+xM2EhpssF7c4JIzEhI4OT4iRELtq
JXySOcY6bIn5RsUMCRwCAFlTbv9kRlP2fwk7r93WlS2LfhEBxiL5qhwsOccXwpE5VjF+fQ9q414f
7D6NfjEkWckyVVy11pxjrhDyRCsrqcn6xG7he3QpgDVtyC2lDE72tenIxQwCQTbDN9sSqEvAjdk1
VlvYzT7nemjGVX1dz1O6JpJX1E+wgNieIylcDMZAs773UWeSgdJ0xJEhU/b1gBQ9370m+pdGPCmE
QHqPZs2lueyOoWes8/AFT2xxzvzuFVLXEbDiZ6H0aiu18UHn+7hSTZ/wMVq73JyueuK84DnxRfR1
gxBwZxZajTfGiNDUStJiqTzY1TikIZ+192OaH3MdXkXh6Q0ReGj8g8bYcKhHNNag+06h/qSX1pl2
JT013yLrxklep5pgepnxd0uPQHIyMybfpLEmuyeZW6/QhpHvGM4rmuaz1TIpGj2ICSPITJvviKXV
n10V069t0U2KRzf331zP+Ei8L84AN0zPeasVFB8GmIX0frx8/GDgc2UqjN56kTcQfNubVDo950mB
bxJapeU9jYb93UEyGuP6yq4wSyHjzcv8yi6ivYOjb2bRfEZOfAvZC9WRU70bpSiBcI6cvhB+65yL
urh6EwnHMueBrecMuzKKThTML0xJ547ynRTi7FX+bYbNH5DUTCEbXnUPwkMtD3atHSmNkJ830Vdk
MOaeD0Bc82gJS7np2oTc70pcN6k4thP6GYfMe7psLokknrwJCjRwfVNwkExOiz2Ra1p/oxnJTVLZ
b44OOJfzr9Bg6ZXDRDdatljy7B1gCgjRoHPR2SdNftN1Aektk4tMATdtk+fXoSB0Eblhg9IWc0QU
rvAr0596s1OUZJhvvluvh5kDRVsi8cVRSApYsKRogM8yiXRn9fG1zEzol0Z348HyxQuKJbbdl5qL
t6cziLOVYLeH+NTWHYZ4ZRhbEYcrw6713VjjStfKdzSE7d5m6LAoQHOe2e/TJqwa6o3SpFpif2x4
fAY+WOeTnQQLAMPRjdsE9L+J1B4lvGPyuwkL3wS27X2Gd8m911r3wi/ih7S0noOAUztye22lBf2h
c4g9p8qSe8fnkCr8Fr2/WVzbtXo2IhsOK1xzBLEjDnOonM0KwkvEyLc/MbDU77TsgXwljJ5OZa8y
K8I60QHjrCGcjawmYTeMq9qPD/YYASYWJB3VXeJstQGpe4vIP1IxLWqvuHbTEc20j4JdD9xjyn/t
qPGXMtncj1YXris9u9a03lzVjnfd955EXZFvROKT1Gg3DB51hjIeS//S0oY30bjtnn3i3sGcDJ0O
thKEitc4Kc1Dk7OLL6QOdYoIPJDAzBd8sE8VmQYUxOMGYnL9IvNmoxpvPbLxv2dkPNvIxLtpWf0y
LFn73hwNZTwhy9NOeeybBf/8RW2hiixj95bsX6ZmhNvXjXcn5gli2FhPuik4XTYZztNGzEnl17CV
b8eABd7N9JNstW5dJIFHcxW0t76iIa8Qi9hs0KtRe5SgokhUileNH78QgsXwxelPfaH/RCPi91bF
xa5K83Bt1DYb69DfyBa1RiMIRMOkgGDt9/rlRkKwn1NzIn93vl+fk94jyOX+X/e7/DrRCT4Jhnp7
eWgDvq+MaUb89ZSXX+oBFaE96FeXp7zc1Nc4IGqQEBON5mVghcVRR62DNb9kWe7Je3b2fVOek5FG
UtF/RznFrBpJ1jVZW/ZSA2BpampfSnVtqwZfr4lcXCFlasWLg70praZvNxm/awuLSIuQXsLetvr+
eyIPCl9Q9MBJ7JhHy9pXcB0ZlTFsIiR6ss3vEZowYrpVUxmncowRUX5NE6OuDIob5nwSgis4NDEa
CUa0+tIFQ7WUXmWwciLXS+cf3YhU73JpymD0dX3tLs3WbXdtr68uv7z8iJTKN1PvPNYp2NPOjN/R
kokD/PNd19uookhkzQb0PIOpfGBp8JZ1OyQXeA5vq8124HTtkVF1uV6xxz9ULWCh7LZ0DB3tG8I7
Zj49cY4R60IUHVKRAVt1qM4mM3/O7CnaTO7sr8TTw+wgeZs8rOCdFZpHvbNwbc0/zP9eEvT/KKVC
vsQDqE6vw1nG0GNRmMl9NhMxpXXWXOfLFPTg9Htlhk9ZHx5lmq/gfp/wVXwiIHl0UakBXnPM4ZyT
wpjmV70FIUtDYmygCUumk2UQqCds8yrU6rXN+M5s9VVcEpEzEAmGXwO8ccCxwSYF28nM+GSQNFuG
IJOnONVuL/LtkfAD4a6Vr73VJBcverc4x4P/VY3ePpboGigRHOhUJKLjSsxuW8M5usWsrLrFV49G
B5wtjEkSuBaGrr0pRDj0/ijxEZMj1avb6M2Y9JNVM8qSU9jRo0O/oDeKZgMI5sKvV9FdkZrBzmr7
s4/ndKHZFFLZZpL2EYq2AB2fatUVZi+4Cyii2trgvG9em0Fync4kwSFpBcli/bZjQ82MNuXPdDmC
izp7KIHiMYM7OOyivOxhHBlZIxp8NrRuCx+C/cVw8M1r221AeWbqI/Bw1jZJ4KziKrsxk72lK/wh
VvWTVnOGm3bwRk8eTdWCK6cj4BVsfga/PFcs/IuBqgWN6N4shjnuuqv20KTWg1eh1m2v6jx4LCuh
r3Q7Rfnklnilrke78LaN/ToGwT2pGjNZKTqUyU3roFRVsnKXkRM51I0GKlK1zQtciJhYiCPOn4PW
Ww+GhQI+juiwRvFDZW/b3J0lVewCKDg49GGaVQ2EQcjSng+GphFoAKQ9PiIUZx3pGpwa9WtE28Gb
oNF7JL408tMu3YPCH4MSKPlMytzDR0nFmo79yuxPRCy+DeTPHyzJwVmEDeC5age7PiJRASMzma5f
42i159imeiQjYkg5jWWe/5ykqAeCtn1IYKO5op3oEfWMa+NlorLvXshnw0ZOnk6fCpUwEqmUka/p
sjIEPZ6c+8xszJWvt8h6BiiAuvboubjo7Kg8RGNLgnnrHPUYjk98l7v6NXLjRaHG2y6stL2hXmxb
7jT13LrxwYqqdU/8vJ7Zd0kB8kZ3jXOPsoNwiXi2BDg/jWZB3wnWZZ1clzXpLHlwygJpLCZrtOih
gF3pvusJzEJyYxn1M9qJCtEKWA29EBgcBSua4yjEJtGV3wXha1uVn4ZI95bUrga7JQ7+yeOLaHVU
IR6st8oLbg1E+CtiXDfCkPe11J9tJznCir4PTeL6MsxmWXqcUBrKxsWo0extVb4TEQybKyZ+ubTQ
pKu0fY1sHwHgZH8EiYDmAd5pmTvlQxSl9/lU/UQsFOZU/1QIglCP3GYzRdY1rgYZkHBdfEzx8BGw
KBhG/uP5xkm11YEsAQLkqrcWGhjr1EraRbmsSnr/nVHmG7TXSzclexsaqvna2EOy86fpQXrGPfpl
O7DXfLse8cvdZp73VkFNXcrZH9wzPOUNTieSiXb++NjmxM+HI7PuuVQlBeNHaQovOEIEK7AeG04B
bWhc2z4DQ9TOC2MsNuXkbsaYrWAyhSdOfRu6bbcZkhrN+TQ5hVVYBDmCXy3j3FK9ibE4l1MPlTW8
ReF9J2yKsolOcUvbw6lXok9v8K0Q8R1r1wNUZekgYPTtU2zgsIwt975OBHGO496BAkLH16M7bbz2
un8XRViqvdhcu9SG+oyT7GtMi27GnwuBnE+brIglwK5ska1FSMEzlcPt/BG3efXgZz7iUFYEYpQ3
poo+SZ5BtVWVlDn8CRFTbGIffFms4LdhqEr8R3MwTr3gSgHUv5kaVk8g03sny2+8+LOTzniywaAs
HEd7yeLs1QI6wtbKX3lT+tSEWJr6x74oDR4WX1++SCrj0K9+KD4e8xi/aDhg2VSId2rvphZwPPvR
p9uumSYQeIP9R6MtRn14hhWQMcWiZtfgtNGR4jSZTifTYF8k0ivGYzxXRxAFRwxn9HqJfqXZRq3+
EUQVTuroJu6NDyw3LPJ+fRMaiu89erKxrPhWmnyATUIHe95u4/ZB0hgaV6LSaQim/pn//h6jXbz0
gA0vtAFfcmjTNpo9W6Hn7EbOHUvhiobIikfw6m+DU9PdMR6DiAZH1/9Q4z612b2DT2xDmPYq6AmR
4NiCG2SBSmbsxHkl9rRVC8KXOnI8BA3gMjZ9P04vdCRi3iYdxruw4vWJdGo36L84oZrmR448GOzJ
gZSj4OS07WOfDUjm9Po8IdPcKSwxeOOOZgYNIBNstOfgyBwXDy1X6lJJ80n3FlFnMHSbSHZCMRRl
JqPDIkzo0Bmvk/GOEOdpZASzyFMUpf68QtaEbw3du7C8dOH1Efk8nXHlZdShmQffiUOlWQyE67KO
qtUQcG7thoK+u0nkAqaXkfMP8hfSfxh7bUQLkqdBFM9ABPsJDe6QThvm+UqhPQbXd+NqkUAoq+bW
KzxUFXmoblxjQV4XcTikb8qmgUDnP08w0q1efbY1GeCDPY1858JrN/NvpUmXVFn3qh6eK8s/dyGz
jKzWXujYOnpBUkJUFjtsedpCQPI3C05ocTx+xNG4iyeYoGzzfiYxYWzq2LMy51uORFtBq+VE0JNh
SX/d3wfxB217l6/QHB9BSIJlvhLlyCk7i78Gj9ik3OUfF6XpeqqWXWi4dwshURfiuHuK7HZdKt5A
F+kAkhq6yhjb1kZehoSfeSuk7d3CKOfpZgfHq86tbY2/dKMM/5Py5pHkzJZKSFuF7US2VTb+DJH6
zAknU7FL7erHJqE7aNCCYKMXYChx6T8ZPvunVl4PBMmkwRHULjaSsr/Wyshatd1MCGh9jC3pows3
eBGtKJZa++yKejh2OgDDDAPXFTJatg9IE5/0yoSW1of+mgkbDnr5bk8CNGZHHkPQnYrBRh3pwftS
ZG0t8AqwPBOGCs+PqQ0bLAkvQxse9LQCu8Ga55ds0NIIS7Zfvdsm46Qo3Kt8oInVfRM2AWmUfZOR
mAtsko9gDsdNXKMT7qJk4wj4Dqk+EXY1nsdSfhfY9DYa/AabPr9RPRmKubSIXZp5cfxRHQeZdwev
A4uO299JrkUOSy0dve9WevT/meuR0gU/dV4BcpsRdE9u0Zhv8jpvFl2XCzRnaB4rUIiF6QOR5BNv
wu69aMd4Ad/RN2b3sdXqqOVhPUv3lg3tQxT075DU3cWovLVF5MVW6dYrSeLjNlAtMbJD8yYz+ltG
DLc3GhCf4zTj5GTASSROJ9BJiPJY+SwN8FkVb7ohsmmqk1HCNGVtEg4PRresdtL1GeI0ghI083bV
RLxuS5hy3s0UCfHV2zo7GBfWSGvBbNcNsUoQ/K8QTH/VjMyWfZE8uHDrFyadgGUDiHiBrrzhlU0m
AivYKiCiNPnmwMLCO0NhDJtz7btevDSa6Ql/UcDaA9u495BLisIbV60+fLYuNzlA2jwAd0tvwOza
5ysaY9w63CmnJVEmQmYQlcfOJ3INPTqBzeSEGEYDpQE1fWVqaFrL6Q7LSbAajSlcVXWh1qYn8lUf
67OogGLSeQ5c69YeABgEMV1Cz8C+4RavZQjkoH1qEwimEfm+O5y7xtFqUCW69Qb8NbXtg1uhG+5Y
YA75lJ1ZHjYxY32wixnfZCZP1i5xNeIFQ1vHZ9JZOHk5yVSCoFkjNb5jNn/LaOBE6zubpkQhBFSj
z7N9Oo5XUS/7XZ5N2Tqzxb4n443VsNlTS9+WLcOepI9O5EdV+zgb9nHqM6PL9H2YGShPPcoQQXCZ
a07LgYS6rdamyMWteFNISgS7GTZe15ISHisk7IIN+SS1l7JxMecFKdSclazLI2EDw1IPaahYjWes
cW+bhy7rcF+nE2tRib9lVOMHEI/plOkdzvgSKXV+Bz5nWtYww4I2HRjS8sWAsFOWSXpVBPF90PYU
HsBZaM/StbMdXAvwGOIo3SRMJxeqae/Yx25aXfdxNjOpJTQrO3RFuZ3igzSLG6dgsFCxz15oXnbX
d6H/HKgDPZyycrQvunPkSoktQSlosjnN2L68DkxwKzgg4i2v9475kVUT5LZCPL4cbLSuVld8gHxf
lTIJAYu4rLGapdYjHRE7TM4OjAlOoXeVK/adWyC+Vy2MFBtkbiKoNwOAAUseRbPN/UT/U+ycNidq
LQIAYHCOEqU016UZMHSYOznMI0PX+Ci0UB7bSruuSZ9AJ/jojToz9yBLr7Vk6TTZpuJP2oVlGOHu
cY+aDVx8CmmHII3Yp7W5RHI0AVTIb8Z2urLcOFsx3FnoSt7kTcqowxoWBr4gzg7ELrodkVVtyo6p
cac1cWr3lldYyzqE05bFFQjgIGSUqFmPtV/edZHClgOngFXMeoyDejPNiEiboeO+M3CyNj6+AHr+
G12SWxYU002mnVH3FVuOu5OVamdEBSg/huZsTh19CfZwiHdiVH+T9l5HyaP3QkP/mGlPvT3urZLt
Xh86Ymn6nHr0b6sH6qdk9oRo99ILYuLQYs8oD6JCIYS84bbrQAX4Kf/JyRqoXL1crG1BjAHT6OfO
9Bi/FdYG11uNuGXakV9w242huYhCHzBxDsnFKoVHH8k7z671jdSp9swiOuVN5p611CUTxEEEZYEx
CtpX4r3i7QjzkcM8oFFxIu7vle4gOxFF1IEwl6nZegt2FCDnSIlk8mGfsw7XMcEq0hM7N8+x+DNc
1rCxdLB1TTrZnG6PCFmNZSW7D1Ha2sKxa1yR3Qtre8V8En+V9Opl4ibxIrd0b5377SnfekG36pto
F2iAfoaU+jdtu62fgZSsKWPbmC0VTfnagsvCzBLTn8lslPS3YG2krNgOUtCmo/FNbBjn54A0WatA
nZ1AuBgq+FNpiyQUqcnOduVPaCS0udIfhPDeapZSe52AEl/HB/Te6CIKIIX2xxj3176jHUyDBPIR
X7QXd4+qTO4Tm7Zl1Cc4f/vHkb/G7NTbGL8rR1VrQLgAtHVsV8JFc1sU2bocdQ71DhpLmid3ysrF
Nkf/Ay4Ki6e/Kvivsd3P71Mb+GQ14WbvSheWcJl+mRFTHl2UD0Ew7JBNvLaM34EEshD5NbTBJNpR
Sevu5KLe7ph3l+UPg6onVMIs5bw+XVs86O2TawynOUtnE4y06/oOOXpRwmmJs3cx4j5JhHn0Tf0r
EAUVLbU/9a330Ilt1FliUyb9zTjWZ99XwDLjiIT3sF0HNHFJvDHl1kvlV0owDZtPKuBMJ+e3re1j
7MKczFW6qV0tIBzQvFfkLjBVYVCoJ5y0g2cGU82GZgX/GwUfvYRYmErMSDknT5uOxjIeICB5riLT
i9OSFw2s+yBlOI8jzk+2Vd7JtcYZ0xnYT1ZE+S3KXH4ziiPlwUJ4FRYMkejTFaOfHULDOgjifgmG
YFRloQgRHQccT83KkEh72xyFW9PpsP17LcpIYevkF9IuNlHYKRamGNV2tCxsdhL6m2OCd4gpNg3j
adK1ryYc7IOsyn2j++mddwXqdIiKowwxfZaJoN8Z3gvrW2SJvCmT6TZsYQABJgiGaDgP04KvCDsu
CZHYgseDkXWCroORYsq7U6nASXkWoL3YC/VFLRRgDFk+w2PQX2A53DWW81E66UuYE1JhJ6O+YVXr
3DuHBuvWAsBxRBpVM8mh4CwL5ZxEzgKZ2sQ5oAZe6S6Qj9DxsLo+p3IaYBUQma479UeJl+KQV2As
g/ZGVZZiYaDELOeQ0qrRYEqrahWGzjZSSCRHWYXrurYXhZadgxG+tdGN47XhEmEbQukJ4kbfi0m/
pnFADzuZtg1M5JrFmFDSeqdsYERx3OuzSZ6TOt4RMFaSAruXV2WcBF9RzohtqCssGv5WE0EGNEZW
K93U1m099HOkzHZwgrMGIGyG/ZR8uZPzOIp7owysOzsr934PVnwIjfuYWdRumHNXR6xWpSMM4NfF
oWOwfyD79aTBKVpBpHk06BA6djdt0kDXZhaQcTAt7z3BEryE3p5tcKwzPMSxQTIauxbIeIbdkhGT
4yFB35UefT1+MiYZAZdW7zKDNxux0hQC79vY0CEj63GLe00ujcxGswYngdw9X+7RgegsJW8Zkopl
3hfahtl7s6xixkBcAv8d6zeyzoHP9CQvEHTSObVxTd7Cus8/At1Jn7Igu40z68PJxFpVOQSiDPtJ
E6zT2t+0UX+XcSigqFUNCQzz7leDqSwwnatnrW79dUxEfeDC+8pK0yH1jcKoar5gB1GY+tjlbQXE
WJmcKbtDX1Yw5sEgsE6xmyqiZ/LJWH0tpH05wbXDvOP8ij1VnO04fq1Kzss57WrIW+AFZHrIOah3
lmcfdJRJe6umtu7LmcO+di3KJ2Li3iw2wwCtlqLCsamXTDFi9RKYTbz2U/UqzSZYBrTwsH6o776p
CNiSRURMryLiIaZpVxcUyG2PN9V1N7nG8Tr1LUkKCEkyveHNmoW/DKHA8f4TxhDusWKxcWcCe1fr
zzrV/crFc6+HkNDruU1sl/ht21I95LGvMM6JkZ6TgwUgakccUTwuSYPD6AB7JXrtsTAdcmRLcGWV
aZHlPGnFRkfej6QzqtehNb43Kv9R5IAilHJvyka3t8KfnE1WcXeEK09pTAnYT8VT2/O52RYQ3cwl
d0Gv6fGahBJ7Vf+gdxAY6hVE/pFUCg8ZgnQIS02DPf75gT/Ujo4+rHe+5U5+uFyin4JY8/+/zWT3
ni5+7zjOz/D7NBWl0FLUkSqORlLUhFXyKpf7VLVAaHe5Th/fG5e/rxikFb+6XI/HiF9dHvCPi7/P
/+c3QC5wru3/z3fx503+eUXOd3Ja//OW0A6SlVvjITmKxuL4mN/j5dX/vJHLq5lYIvLd7wtXWkoJ
cblrnYqp+fP5/Xnyy62/z3K5pLtDw/eBg3Tvd2/hzBbxclnuQeybe0VSO8tMXB0ulzCxlX8u/d7m
TRPBV7/XE0RWdNX+e8/LpXBeqX9vk3AecQjZu8vtf57h8ts/D/59rd/H/fU0DrAQWJ2hsTQEfXTS
wg2DuiG8/n0jtakxgbg81z8ulpJjdf37bEVT4PcfnEey8NiadykkCa+FUqbVmKzmH8mMo4nmH3/d
9nv1cqlQ7pVLhAuJO/956OXS5fGXS5cn+b06UYWy9ykU7Zb/vM7v/f667XI1o5FFB36+91/Pdbnt
3x7iqxoClnSiJR2Q7e+L//lzf/820m6TafnX0/y507897eXl08k/+LKttqIUChgVZZlhayRCzFfd
ADitM//466o+KDBof/2618GvepvEnzsuOrC0y4N+f/x1GwmjMNYH4HW/r/DXy/w+9q+X+rf7GT4R
u6g6//Nu0RfWh+YwXW6+PMCuemaAfz3pP37/14tcrv79a83Pq91IWvi/fgT/9r7+9Wkud/x9r5f7
XG6LUJCtexd+QYwVGZ0vMkKDEdqi6BWjDyzcjboJVR9v/iwXvfWkOTDGgMOY1eNlNShn0lmUlOUe
hrcLs2zuPuRYhVONliJbNmFp80kM+IJhvCtcB1umv81xRIZ0JBGwOdKta2y22KJad0bqbPmbz2ZK
60z38gedfMkdcXLbdOgeSFGi5ajR0nSLgjEiCQqoF8JNFXTX0ihPxIOiLGupmWU+3oxV92XjQ07J
8EWUpth7MIelB0hmQTaOAPxqFGmmHmxzQ//ys+HBqPx0E9WIIvKhRFzUOAtwxPHazKmSwvSUz9mv
DR5H3DNVdEX2SH4K5zlMSfBIP+bn3EALwBCbTB6ALUedUpgpeoUPVwW3Vd3uB310gZBO+q3tQVuf
et6ZYLs6uM+UJmxtVGogYafQMT3c0yRNUokxA+9ytvp8pquSvQo7vWvbhIrHzEdbB9j1KAeRguJ9
IUz30bKzfVFVJ1S6GJ6l/Vr39aEsRwADbRevHc7tVChXUchECqpwuGLHXpLmuB+j9oquBHuMhDag
pgNADBMDfz9TgEDZ8aav+ewcZe0CL4oeiG1YTpWJ/z4gxbNiYy698ZpoxB/p8sF4nf/KTJ3xaOdf
hdCGlnHG88wMF6OCxsjs7Mrs9AjRU8K+pYme6+4nCSggdZ2KYCBNdhuQQqRVaqdMxt9a4wFyFnzS
Nu30Svb2mtr4iVpy2MhaL5eZkl9ufJOHDO3RBfJYQSt5a2njeGdqmGGhMlCZZ9PSDdI32RGixfg+
31UaDYKqJd/Jm4x+a6ts46HRWJs2f3iIrhEY4e0wO/dBfuhXw4TmM8QKcNAL/tEVidC4n5lBYqYP
PZ2xAd8lZbKzj7QfFRDh0gyn+QgyE6FOWTR9M8KmTJaMB2r7jVyQ4Fya7Wedm8PS5Ou3RAbYLYYR
qVwUEd9l62RPB7hrGFP0qwZviC3lsALhubHsVNtOKYFkQo0MRXJmiyhfnoM4RcxPkCGatQ71oMEb
5rUESrJVoaZu2Q7diPXRQUenbfJQBrejAVCy9j6qjCCJEPzs2GkbwvvmwBbqMsM60U+IjhFJKY4f
fWFohhcCcmhtDNOLX5PLKeydoX27PrA3M7bivWXo+Yztv50UKdrWmAGvJc7MAHMAIbv1qL5Ljc4r
qdKLWks/05po1qmmMKbxWG007wlyGmDchNC2JiM+y+4KeiFaeTXNsdy9IvsqNozrcKA7kTN9bfV3
p7YpezCcQwy/l2n9iJg+W/p0KoVfvRqqOzNDI7bOUptMdU+lHkCZlgmd8QDqGip49htk5i78kPhI
NTLuSNxo59hzmHRtgLK0nwBf1Ta2tSxjjyTzWl+RVHOwPIO4UQC3hoXgMsvGZ7g670FYN0yNy69k
eplMKIYu6lA9jpjdm49eHT1ihC+ORawAgx+hg+ui89/V0Hor2lXQP4CxlhTkIjB/igw9tS5ek945
o8t8BhJwBfUyXOYG7GQd/Z2a7GQ9UxhUJa8C9CG0pggFiiKxiKci2o0fgky+IHtIi/bNaAvmQmq8
sRONXDI8g4JOIiYJ1m6bQVjdQZYvWhqsTb8KOSaWTdmijkveCW1A/1MhhMFmsa8GLFjYtOqlYo8Y
6dTsLn4fWR6tatPkZOygRlHrPoCAM4+QxZCvrKJlIdDoOGTZSw82cGX4RCvLhnaElPlz5RjW0lHj
KgPMuQL+OK1Eo9OQITQKguOwBsHwJBLzthvm5vRzJ5j61jF5cBJBRGx+lVr6lcfmp6yxfdNwXbY6
OZKtm+OYaSnXCEIFBYGQxpsjs8mTfTFQKQw5uk7iju71pD7XEowJbKyqpdEpaViZPW84Mje+xHqn
K7NZD5qgr0k4DHMrQmbIebPckH1rOOxJXYn4jxSpIF6mJvzMUQD3E2PfMFV3pYt5KCvJgKGxZbn7
uhbvMibhfbBvgPTlK1vPdpHhkoAbKLVqe8IahdcfQKYtQjGDDTjrrlsrQdcOzG8lNGY3iPtG9A3F
sAos7dOrGfAF3bC1yKy0xx6NkgtZd2gebGMCxJLb29I2t87Un9KoeCwGfWMbGUL0CHnIWGevscNh
ppUvvl4mh24ZRt7Cqeo7NMAPcBqfxhnLYjfyATzJZzmIZ7NEV0NrOAf6IMLhBNjSJVAEAgxSVkOI
U1khoyklk9SSoYywJRmUKFRise1jQBgxSrVXpvZvfpg9iKq9GgQJX3qPwDXbSTt7TQeOiUTJjdlS
G1jdVTQhIoLHvtYbmlppZd7ExAZYDd9P4gudbMeuG/Vhxqwv7gUS+3Ik2NR5G9XwFkpmgm6GJNQj
OFHFTHzz9LN340erHl5BDX8nDGm70AIBHu9bO39gvspETi/vKlylbawxHU8NflgRydAIUsop7tbA
nFoQFdPW9sN36cl92GLLobu5Lrwc6Ydyv6UtJyLbGJy3CglDYTN+0pFbaOSI1oVerILZI6SK25SY
yYWBMGKNKWo7gGh6zSWxaDVjzXJgTI9JLVxqo10SSMO5WTOJHG/ZLwczkcs1d7OOuq6CgpSm9Kic
Tz3HeKT3Ly1vaq9Xz8RFAoIasye/0Y6sfPdxExCJ0Lp89OHZqCgTHHOrkn43lMFG7iBvb0DukY5K
B2UZY7la9IwJ36KRwWDrVufYm9ULirhFOYrV4F8RgnyftQBhGQphUuHb23vBd5YBak57CExD84wq
5Mr01U3rZUu37W8rFb45OWKCloyeZdJnr67voz/A7LmUE00ty6Y3PHFszOyrBYvYc90YPRXNALJD
v+IrubXbcdrDfAzK/Iw3ALUNZiA8M3xd2mehaMtNGbFQMiyvs4QGCS4fPk0bPaeVwx0V2Xc1G1dy
lfVIr9vHmEb8romYqiDocXEt4DFAd16E3RHpVgTYJ3jDBrNiySVbLq83ruxOVuOfFMFTqzpAS5/F
eL4YrVuk1TK5f85T1Kle6GoLayKoqLP4kF0+RtfFQZCjslq1pusvJB52+ixMVvN79NQkFaaImdBQ
LxzZxHeqW6tAqAdOcFSSt/6XPrTtFRjkJdQPZ+cF6kGzR3ZzfvuG5ncxjlqMXbZ9a6S/CTuPqUY8
8lskcwToQlMD1VWWhDfoGl8eirAaTWAdMj5j1ocgNU9BcHTe3gME7lLUV5zB265CB05tDIELXyfE
nCQmmq3cdmF/PfgJh0sd3xksPyvZ8l0LgpQxYX1FDPGPK2Pa4wbj8tR6DKR3RnDyYQyoUqZGUnpj
Egpib8O499SG4F0pFkOabJ0fnilBFknjnMw4faLWfvKEVS0dSCLIdIdPulIMWzzCnD2fU40YV6A2
30MCoBNX3GphQntc1Ei3CSetehIe6N06Xc60SZCubXvUYIL8tiSMf8hstdXRKY1mwdxdWxhD/+iU
/dowgYSPuca51WUfLNobbKgMe7X0xqI3zsz1g5ZYsWXMdl0TKkxBS6AUulwLdOjK8IpHFEQf7JTr
pZPWyF4NJv4uB432Y/4PZee15LiSZdlfaat3VEOLsa56IABqMhhavMBCQgMOLb5+FpjXbt6q6Wmb
SUujUQcJAg73c/ZeO1Df4zLdBSbdwThqD0I/50KGFRUhJs5yJqKzAcKqSW3XwZSTzMap7pyHXOq+
ae1ojn6Mx8BH8k6mBgJLrEZ+24cLAk9HRFK9jnWy74r5btYozvTirdIl1KoOojEYMo9CRzI6iuDR
JqhhVckh805M+WhlMYDbaDlkEAKIU2ivzFsyAVZxYbwnXU7y6TABEDPVta5ND6qMeSnhCIzYwqke
h4vk7NtAUOJlAGVYI0aKiRKEPL4RmHTzmFkcpXk+VH6usJ30QT+HY34CJI8zzrRVpmPNqUmNZwnG
gI6NDLkqsZfNQVLWpjzSBiCGWS/JKdBZjjFIlRgDbXyg05O9eHeHACZ7ysAmaQeYUK99pH2opjSt
A7W/h0/tTy2x1lOYgW2smREaDnt/KU2Oz8QEbmCUMqEiES5G0lem2o9Gu2Jljt03Te3ruEl2gqG6
kyrfxqjrCX60vNShdy857CWWob4btv0d01/CKljuNHXY9pPq0HlQ7irDQTqlOIiK4Y8Rh20sL/Dj
GIQvAqztaKc0xtXJVRBFWkpvMw9IhKs4SHgQdwA4q3aEkR4kBIrgboB2ZeIxyYpTJJv7vgbeVC7x
sy0BoJiHq5WZLZa/xFuVzXymFPAi9K8JSZLI5wSUFmIyrelurWJ4tZrhM87b7UxT21SVN/SdMAQJ
u3fJmSUprcbWNw80BNh5hH5PuuFtRzN0NSX5qcexJNGjJJTTeU0M9Cfonx6C9q7TCVV0WLrD6wVK
LEPvpal0ygz9qCt0PtOw9c15xKghWzeCVUcPWIJIGPni6MOj2kuPstMV6zCa7nC49R5og9uc1J6+
TwIQl/OL7dzZ1NoRmeQWFLzFsNAmTLCZYJoWvqRELb1pMPbIxlaEMG9aK0I/hOs5e6xwgO5lIHvs
k24tIs0fE4WVWI/gDb8BATiqSeV534SYLpUGn18Yz77T4T0lDGCo5Bcpy/YQStVNME6bcgzWZZ9h
eqmsDklV+xlVcD0Nbcf8Ak84E4wlaINZJauv4UZOd8ykjZ20KE/62EEh05Nm3BDDkTmgfjXnpag0
NHh28jVZ0UvURj68U/I8ekLZEkdFdDU9l3qc+YFKqolqr4oewluDq8VMaO3p3Uta0GEP6HZ6QcKv
5pg1WhiHCO+a0DjH2vK0ZBFfmenjOC5RfSWCVgGQz+3N1nXsRoD76wpEQs5eL79EYIWrNBLnNozW
WmrEmF7Hg0hVeK+Eu0ZJx6INPXLVfsbD9JiiYoOh6jjkcy4nEQmelkbuIt7M5lxMawfS9EQyClrP
Ft5ZGtIKLQOgV4GvZ70ATGvSGAiohcTxVxlkR9lC08QSzGBZbwjy1pttNJbtymaevapL9WvQMHVk
j4Cliw3CtzcLNYs1A56bnHyXauKrpAe0tsrsK8mw+g79sK7U6DyHCFUrLpbEidUozzd15GwtILDd
G4ciERXFe6wGa9Xof0CynAMHn1fMGKVYtZ/31pOjjIepllByVKziS4I4+lpHV0b3z6J7lTrqRlpK
4ZGYjhmiSz+Li24dI2A0aTYTKDU8cYyiBlEEIpdBN/2avBheRyxsF3pQ0HZKJj/iQZW8mO7fk66i
HRmq4LaNvpzxubK1Z/QzD1beMduEumKgs3CbIIhXiDpQJKGltFgtMOHl2ESzW1abqjbX2qtMKkql
aE9j3kls0PquZONRFNRupSydvFbXXnq4H0oISHJGq8Uv44RHLAQP4WxulUX3podRw1SYEBUEIzZr
WEyK+Ls6QkLbEtdjTzRmFN6KbwbeANbmUGnHMepvM52VmlnDb08G8HG6/BKBpl5Nank2suFhRKew
JozhkgBR1Bx0ZDY9WZ02rMciEB4yE89Ju1fekVK/WziXG5kdMzWerMi8V00Yt2F8ipx5k7ZYUEgG
aWqOlhDrtA0fX5Nfutb4kCwkIXyvHaaqNW5cijEJ539Q8wQZqP2u6s5pZZ4aBgBHJximbpXXYFm8
2lJ4nGu0Gkp5TFWTdOO++RTVuGgFnrKuQssQIdcaAOrIMgH1ecDewiymK0pnO8u4qQw6yGXQfhR6
fyuiboYPYLCm6e6tTD8gsiCKUsLEEiK1t+lY8sEkkt7z5JsJgEJTRm3JTi4/ozzaJka6r/EWy6nx
Fdk1daq6Fp6eKeF6jDfqJM6pmY5uXWU70Y/4SWTAlqXxnirNvlbpxDoGMS0p/tuk1T6ioLitY8Pn
Ixy66MaChtDMw7GQoN+kJtKNGPzFoN0FrYQ7I/iZC+lBXTxrOHYepPStR+NgzCoBCbJgzqWi7cyF
p7XKp9W1O9WJ7yHihLuySL/aYNnYUfY2Kf0zYGOGMA2ncVPynePhPKXDqUzieywU70wh3uVF5myV
/doQ01snwmFly5zIpdxJASiSRTWrFvLm7lqpHDcjQ6anTZRm5Vjdo1qnmhC9ERgVLz3VY56FB1TQ
dxC79ZUlS69zOBzlilhepzipDOFAUTZtWSIxGFRUNa0fD/FLnNW6+1MZ4tPQso9ACGI41PI2l6oV
EjYGFxN3TID5A/TYXAx+gO3VpKKXpYo4aFl+jxhyVVhoSArUL9OAhSlSguckQRVrdJBfYBISvEd8
sCwQ00tluDGrAjS0284jobNWnK7n0DqQQPpu6tUb0vGbPg9sP2Y/5Qh5xu1g+VLnOUV5Iow83Kh1
4loDmRiWVLhaMp+lgKDBrJ83laH5Rgfph1Oe5BuZa6scXago+63RozBf9NSjjcVu+VJCc+5Gi+IN
mCZW5czo2IuLk5Y9QZDxoqy81FH7EvVoX5ddcJ4qdVUwPVqHJjsKtfwzdj9SneeXwGrPVG5vgiaQ
WSUQFJFVim8k4pDp+X0bqa/5aJKs0kZMawexsUk6jHRI530R36Ne4DwsU5SheCy2rMbuwf6+iDb5
ZPX7MNhtu7Pwg2jFvAQFZC+GONYieGV60O2iiClKQKH+KNm6X6OjIsfUSEExqdta0inrJaDvErUK
j/kkHUtLSGfWms9jTm137qx1LWJCqQxzCVJDiIOhhsq4nqXboibTXaJBwBvAsJI+Wfeupq5/0OPA
3o6zdBasyokjSyliEpHcxwOLRoIatamRXJEguhdQj6cmV/ZShpa5IjOZToTFQs2O5E0eKJtpcqqd
IdnI8SfHdnGA5XfS1KCpgcyxud78dR8Z1QnH5RIRY2XkGdaFUDlXtQbL+LzcZBFRJMX4YuvxicZP
tzYtPFWVM+1KKyfG3bbeTOrICgbqlaV10pbvs54VJqqdHlDpg1fP0uZpzupm0zNDrwfOYX1NATJu
78VYvnctCKjY5OwzE8mlK72zsYIfyyKpZcpoDVXUjeem6pFLoiJo8KZI3dRiYWJqbw7KN25gDhpm
2HkQfGiJDjbHpIQOVUl3sMgT5sF3MhmWbLB/wzJliyREm/bWCqzPyFExv4C1nxiEgy7YaXN8BFMP
etVRn5303CFFwCN8qpY/Fy8dGM0k53KI3gbHfrJ1iBh2sSVZEpn6lBxn2bzLxY1IwDCgrCEJHIc7
RqZdLXRKmtYNHsZVbdlf9QgUWQ8heRnZLYGRC90xp2w41gcdcDMuCI0jwimIl5bbfdeje6xCMqLL
CckaQjcOa21X9Pq3Q0TYWoafgk68SiMqoWbQrRRLNOxZmrVSJ4x3IKRu6qR/gY3MdGhMsDVq+c8Q
z82pTdtNSHlbNlgpa6HDCRYWsoOrynci+SWerJMT/qCCSg5yvXgRWHCK2C4YHpP7fHgKNGwpvc0a
LQqRx5ZYv8e2RCVcosxwEtbOFrI8GDKbJJaV59RhtE5bIHUpJRZoUMZGIeCko/pi9vqZNfaDKefP
TW5nvgQa2OsVEBShBCvMVjfxIoVLUGTyI4Ys2uWtTuWQIhU6TcqeGH/njF4JlmZBMs0smefRSNMN
yiBepR40emFr2TbfZwyJ+UCpMuhprvQhr2oWxls7soaTNAhLRWa7qWkqfjD3D0pWMlHVKpzFkH5W
GgUrQ3ylSXWpnWLYZtPiLsrwjKj6rs1bgkpDGlPNTPHJstL3jiIfZ5tSwmxKxSwro12Y9MsEWn01
TPyvVCvDDc+uL3KOZmlQkbctrafgraLCgnFJYu7aHjEOYBrEUBlm0PSYjNwGYF6AzFHs7GTJ2fTn
njwtV+Qd8SmFUTPnp+1h9oO96yoqfvHcDfTL2GEcLSQZMyK3hundaqzT7rbKaQI1RsNPM5REKCan
0ICrAIr8OGbIkQfKmsylCKLosdCwmtpElQ52gOzZU0vbHUcpg5ilWnhs4lOhyzeO0LWNLnfVup/I
K6kSDBpp4UcqEZJzyMkhDPXmMFBvT20sDUk6PpkFPlC5faRrxu9fzMDmqMgGMcleWUlZnXVrjvHV
JCy8XxeyVrtDVcTH1qJ/WtVL9Lw2SoeavRgGGLDAFrknC4gXxyFG1Vjmn2VrHOZ+Z6SMpFkMqpvU
gS2es4QhrJz2erP0hGpZWnVKjm/LSmvmtZmxWsDh5CiyW0iDrh7oN+YtBxrLLNN4yjNsY5ZSBC4B
FoUKJcIYBL5ZDtFGkOJnBjfZyJ9IJw5hLatJndV1DRVddcRf+9yabNtAaU0oeykaGg57Lx+fapNv
XBn8STXFYDaGEJsbWjKm3T8bjqEgBc+PNkXJQ1jeypRQ2KNodPOr+FHaQHkEieAH/G1FTGutYghV
llmWRa/HN0lDcJOw3+os3FeylEu+2unFhmYxlOdi7SDDjKKev1e9y6be3uWEEPbJ9AyO4Sh6q4ea
kJToKbFWkIKGDR6AwBjPPEn60XNCvgwj/BAagYWWTboMPVQKh47q1AAsKJub4kttMzbRlFz6xalr
B/ZTFvX2Fp8S6SYk861aNKieWlXbrjjUBXuyEeCa4kCCzCJO+kS8WTkWpDaoODuZVhjsc7pQvojX
e5fVn36cv7qiunWIKjCM6jI3JklnMcbyJnhHu8erddXE0P0QQJbyRsGQmTHjMaWhPw/0mE38U0nU
+00kvTq1biNVqGWX8Q5JgS5ZhELYn1Gq09Oh7QUmn5kO6xxSWZixsq7dqCVjZT5Oqcdpe5dowbQ3
seKsYpY+etExmQ3LcU3O4yYT8X0rZfK6ti+qLjExlKenfgRQ1chUhcf6se3piJgDvruwaMAAEZNq
jtnMpw9PUdO+wkZvGgDmfXyxWe2zCOas2Pfjs66yHOjwq60iR2LOvq1LI7oJQXpLpUbbgLnK0KDn
LftX4BFouoNT2pG/rndfg01BXySU4PtQemgpChDw5qxCtTApfmiPJH1Qbc3a3EcL8i6xdK8ja4Ic
Fuu7PEluiXNeaPnQbaxZEDvpUL9WetZ8UOMo/oviW9aGj7aXmbGYw1Zh7NmkRQnrM/vAUR7wWswl
ks3KWLXqO75Rwl6Fr6gWRraJNDCe8MdTKdnmMmyhOtAuVeMk+xJdsqtV8JHwAk6CTBOcvHDy8dpE
7TCcBdYsvUbIMoLOirr3aSpvOMMmzIIJ+xRlDBO1QAci1lNSNmTrsu7AgiUu8iy+kgYtSBsl96rs
BG5UUXqNSgNCX0XhBANdd1OYbpxLn9Tahzcp3NJ9RcYu6ee+oc02j8WnZcEHtXSWRnVzrhZnDsGU
8yaEancTLxcG1bdccmCXL7fwqXz2BpWHJZeAU4H9ALhg3OYIxFcpEggKROnalhzIgnU/eaJiHA6E
8pB0ccJ+ID83Iho8RVUtN9S2tolnTJ+dZ6IvgMrU1LTLJh/8OmAhkw8zc6FVPZbVrhqbh94S80bF
gOT3wJTGVA/pHdOdgwVSbTh4cBHbWJRaG++vQieOKRxjrInKnpVXWvpa3XTnXth3WcEGLWb8qkKp
z63TEhAYg6Tk9QjgpZb2RjUkN3UwUeSnzIij8GPoFJikFm35pFOeNLOyUHe8iaoINtGIwboEXVZb
NzkdMeJOdeTEKOcDIa17WqxKJjVeCbQswbQVmD3WcHLP624EcF4BDwvOQMlOoclahWUZOlgBL1Yi
CqBU0EM7gqS/ePxmyAXGZtkXRatvqy6lDGNC4pjof+qcl8KsZSWANzPoL0mAazw2tN5ri5wQ1gz8
W6XYP5bR4z1sn8YWpZlOPKZrTShsm4nxWZu/9JHQOw06a/Jjmeygc559VuDjKX62zP0kVP/FFJK8
Lh7rFDFFy86lNg9j2hycGoUPPk0fnfmjksI1IPL5U+9rfPKaAlrOUTVCwCxSwcUqo//i96G5c5D8
7EUyPiozFr6Q6BMjK9kAlv4FN2DTkbeAUyQDvG4n3pBkDxAi6JtaOPmRkSOnm256je6BoQev0QUF
CqOKGwyz36mtJ/X1CfBYtkGWsZv64EY0NIgtahGpQvwFNb2E4X96zgvju57Hkw7egFkqaSjRAUNy
sWLvlBAENetUx6eVLrMz+ig3ZhJh6U4bDJu9tq2MdqdATOry8V6aZuXUoQVShcFpIN7CpTCYvGvf
aqqBM4YVIZXtTJ0r5WTAdlNJza4QPdV2dGjppVFze1f1tj2i/2S0t6e11LaO18BRdvQFhx/fZsSX
uyFjfUm0uK7szD7jVA4g2c8UQdpxjLVuxK6kSt+h0b2nevrRQlRm71c3Q8XvoseDCxMnXZtzA66W
ImSS5L4kJXTQNPx8agkSRMfFRoWBjq3BZu7RLCN8YoTdJ23yyO9/Z33U+CW9kHoBZVqK/o0j4ztk
WWWE32Mz3jWq9S2y9tmemnu6EFBIE4lQeaul74y7rApYDujKot6hjyrhuTZ18EZy5NgrshQrlvyk
/iA70g6iUj6UYACzVKATW7pZRUuKBCs1YGGF2PWjeegJ4yJf2OIIKlDv5QzcgSm9aF38U6s4sWFZ
j0R0IGsLcM/X34XVPBMSTTW6KG8qnVw7zpyM6STZOttc708jQAm8swPNE7+zYyR1MumXIRPVSliZ
byw2FwafL0v9pqFp+9HsnEYkaV6h6J9ZHt5iFo72MIT2ozFfDeUnASCMiXt+NAEFpgXR3e1kyD6y
ObJVKfx0hblRhjE8Nq2o1mFT3eED82WDXBuR6vuaRWnYVkQ+d6AHcqdqGeExkiXfEcQ1TAvtTisk
vjc4Rd2kisP0lkWYGfrSNGCBiJwDlQ13bIrlPBiT6G4VD5GoLxqJNCNQBz5G7A34aD2barlbU/Mz
AeauKtrlbjzB0LO09JiY1W0I63aljoKO1UgTYySCBuXUhkQkACXipp1lBWpzv8Y1AV4tZVImmm1Z
gProqAnHBeSddix8O5pPMfxql+SZwpdFuw/tZEcUMUJ1FEcKAEYffs1zzGIxG/G79A1TgDaEA8ek
HwDEV0hDr0oAKzihFHvSpL6bbXWjy+02JzDYbxXmu1mLO4R5tUTkZglre7i0ofYh9EOoMWqO8WDR
Dvtx0DiUugGxsne+ral9p/ilV/YTHZTNWIT0StKDxqI0CplGjKF6YyXjDZHVN/FAkHan7ESY5WuF
8oCZm5dRxQxHeareiEom600DbVarz80I76aiYGrkYFbaPnGdwjwXs3YfaMmdzpiytonPS+t54wiS
LjmT63bidiUNMnJR/CShGokFLsEioVaj5iGj5JYdMtkR6GKWlHm5zXdxCaq6JzGybZmVUGx0ihEJ
gJQd9bH+CpL+K23oVRBFpVR3WdV1HDQTVpjyBd39Vzwa311f+sSteZqciY0sjfTLiFZTKlbtZvRB
SZaGPQYyimfSjVbOBPZZT4k1bmXybjFlVp7UqseYgCnwsmh0Ok6IRoPX9viDltqvZMEJo6nd3tHX
RsUZVh4+kKxfsvRD1xbAQbqjqHuLJUzl9yuf58DxatAHWJ2UR6esUSM5r1GHtJ1O51ECk7BCaNch
nB2PRm7f47WiwJ3bj3LdH7ugvPnbf/znP//rPz/H/xV+l5dfGPzmn//F7c9STHUcRu2/3fznQ5nz
//qaP5/zr6/45yn+rFHe/7T/47M23+X5Pf9u/v1Jy6f585356398Ou+9ff+XG37RxvCAuu96uvtu
uqy9fgq+x/LM/9cH/+P7+i4Pk/j+x9/e0Z0VXkxKTfzZ/kuGAWxJ87qpfm2p5S/88crlK/zjb4/t
e/TfvOCP0ANFdv4uG/Lv2AP9d+iBov9dNmWVhaJMvoGsW3+GHujq32VFNU3bpMunOIpOUkHDAjf6
x9806+8y/zTZUCwDLqZq/P+EHqiGrf3tX0IPZJsqnCZrqHKWxANT48uKz9+hByVpxVE52dPJVNDM
ZClmdHrcttj/5appdax/+7ir9r+u/vsT9GxDqc/q1kODytwtrfkSR4sG0CnbDcnGLusL56kvqZt1
pY7suIpZtUqXyIJUXHf2sa6lYQ98yPYlZf4ZSym+FNO8ZIdPBJSOabIua8l0JThvnJ5CYIi1igvC
Cs85hqo9fvHXSJpfAD8jACW2eCt01MbpMG7UnPpHzsyM6YTSbLLKTL0cWu6qiQcwLddvAo+Qc+L1
qgTyfb6/XtWBE/QHey4Hj5UWdUtJME2+PhSTX/7HpvjL21wf+stWuj7reqcMLChuZmVDGkIv+9Yc
4MahV9W/XK9i7c/Wuh49GMsD17uuF2lIeDhh6+K/vU8fWgw61ydmGIz+uKpLPWSb6yuvD11f/vvm
9b7ff6a4vvB6+/+4+j//9d8f8HotjIWxm+J63LVDLfby1Wq0XOuXi+t9vx9oUvmP+34/LzQEA/v1
Ob9f8vvh60uuN+E9RvSIYJb/d09WDJOO6vWRv7zjr3uvLzeYcCJtWD5fDI1hrqJfH/bfPtPvv3d9
r3/7U9eb0bJTAMukSPPn9xEQRUDoLbfRQpNSL1h1iGlZbxfXy3jxHw2Ie7H/LFex0Bd7xGn7LKzL
zfWuX0+kAIpR6c+n/HqP67N/PWl5+PfNvzycXr1FtHlYb12vXp/1b293vfl/f/j6J/7yKcM2CKlf
xFR+0AFUq2RxLqXLh7s+swol4EXOIAmPnis8wevtcjH4XZ90ffr15ixFyX64u957veP3O81my5tc
bxPsg13rz4vrE4urrev3a2yJZlyXq6yWI07IS725JSoP88/vq2ARiZhCWLO/Pj4WWFeFwax9WFxn
WNw1r+8s3RskqfdS/TY3DGN3RVAGC4yyiJsjbRCJSQVJVrDWXDEXnIDtOMj3v64iCSTinK1JfbpE
mv3r6vXeqLUOekLo9vXW9eL6wuvzft/8y1te77w+fH3i79dd7wvUJUEgKaJ1Fc6ocwie/uinCkpz
UB/mrtQYKTIKAoZFJyVr3+xlEL9eaM3IoE4MCpe0ZsReQbMINqcmV7Ibh/3gxONetwJzW5DLS430
POvVQ2lkVP/6P82XpnGs82bawQbO93iQsK4t135fXO8DqSe8Em4FzVC2x1zT2mPBB85DqrVnPanI
O7UUcxvVlbYJo2HcByEXGU2ddTwrD/GvZPqwIVG+D1j8GreUDJkDLwHibVxrRA5UsXe9mRMGiX6S
mlzfoRAbU+LA1aFlAmYrBOj0CTS5eAmdVTE/WnXlUOLpADhVw07pnigVvGt2p6zzBhEjEg8maE2d
unAHOEPIWrAelfk+oPqL7FneIhZs9o4M6NmQrD+uNXatU7vuXG0Zo+0YdIVhNmjyqD1xQDN4U31G
SXK9+vvOuJdvtCGayVPnCLpeREuu2u+b12v1hIJOy5fCFQfS9SJFdLGxCmUHoGKit2bK8l4Kbyq5
lTZmbQpPEgOHwJQ3lCfDpnEl+DJF3V1Upx9+7Yja8sv93v2u1673VVmNgbjXQaFYMsXJMtuAimn2
VxqrAbTkD0Tr9fb1kV/c1smpp62tZR7yjHEP6HX5hTXBgAeG1Y+vtyM0n/uxCvhVBrVHXW21ut8E
S8w6VakV+GmJDtisj/tfV9tqCzFZ3UXzvA6GWidE0EZ1L5AWsx5dkQ/vYOhX7F8XGLj0YeKE3CUA
zeoGEZg26x5Nspq+9JLEN85AiwjIlOh9k6DAgTxSZGNGs1WmWzid0z0Ocg3o7/34RiIz6Q02GZ6F
Oz9lW+mHpUWowQhzUQ+yK6ZfMYvZC8p4Eb5QGxUkf0O57l78T42cWUq3zVbFxBH5/ai6voW5S218
IyTA2Nqy6IzncyhflMmv9K8ueO/z5a0TQAyoyohbHL32CTx3Lfly9J5rxw4AFsK18dDZ2ywkRNOD
CmiWL3C88vkbnURCf09E9FbXRrijc7pQA6BApG5vsx7VH/H/6AbhCoc+fLa+zSWw9xFWRtnRU9/W
yamEVg3+LDtSykLOmU8HHeJQdAKeIOStjaAVIEbvko4I+G6GNCC0TcPmVCXkjPpK52PRmqaU4uwk
NGOzK/2MILItILFD91KPHsRD3jEQN+iS8wKXkSt1x8m+Q2U3dM85cuIuvIj2CxtMvbcPFuJsmKio
cmM8u7RLvSLbRZKBuG6LqRnOY5jeWdjGdDeQz2G/N+1tk7t07rX3IZzpx23kjlyKnZoe82bXV24p
g6lxkfJFbF8N1hDt8BXsH2oJ6FccSpOrFq2YK7/UT7a0H2nn/iTI+5iv3SinvPGkbBsYvknUE7Iv
snNmt39KDqPjDzdh7CmP7Sn2COsJ4VUgK9QoC+8mczdqGxFRiV8Z9Tf8qjmjT3SyU1eJtyj3zZl4
w49kZh7JMLnQ5o6yc1tKXmlubICL8762Lml3SIjAmTkutNVI2StJf8rwSW9OIfvRgVQYtjeLWjnc
JHw3cyX9IMa3DI8xTGI3HaO9CCk7+8Cp9X4zkwf1A2tZR3qETGP08PDb7V75KevbIt2hj9CQ01cu
20nChQkdir2TjmJl7xLJB5kK/hToHW/WvhFTZVAdHNdlAc/KRVJjEBuaIGPxYRoMULTsA1UJZfTk
o7gzJCgV8Kv2Mz3jyGt2aFcDSppA68pDNvsDHPj2iOAEuxFoFfgMK/04p9PKH9/Gx6imcaI4fmbc
tupuiOD69UdkO6DVcSwmqG6RMWfoS3bDfDBZtX8nbxQyTUBI1OdUmfSwuyE/WnSbHlDl6dIrYpjY
uolfUItrM7y8vWIyA3fzV0cjVfcYhLhPL2KJt4jvSFgFp40LS76QBSHHhC5HGKTXekcnxcUXNODj
CT0sGJTm63TPdQWkABQTSFnSMak/2nyThlT2lYfOvqHtXdMycVYgV8wv1C/OIwA2w9fOcF4gIi+i
RIckBmaQviAT9RVximlh+cZWsV4KULVbvuDygPXQIQgmK7nyeJcGeSgeu8xjm5/ZmdENnLUD1qpt
iVSzXWMfphoBewMeKSGy7mi5fJIY5Xvp9+0jCyfkA+LQvRjaS9Vtqfi12+5O/Qo0P623fDSQXoKi
OsynWmz4TAEsnvyoaisTvYIbPopnKr96DADmkB1kkD1gYdR7erItUZsMxcpw7IejKa+jjy4+z46H
30V6z/i5qlZeTdKmic+UtZCUEfQdPxbP+YlQyxv9QfLb+S6KAXxTAnrTtJsIGVfZrUxEWERnJ15f
bbTspIxHST/VwSGsaHMQ9bSubGqqB3jYKNFGeua3MY0JfYtpEM/GhCnm4jxTEHM+yyc0Wsi5t+iM
7glYEPouvJ0Pqb6aKRo+O1ikpg0moCH10XhTyYIMmbzIAH5mP4bV1TvbJuNchwAfN4CXLgrDFUWz
6CikB4M0lvlBnymK3Q4sSpt3Rz62QEbIAUlWmsGPTLEWP+U6JIUDSWl5/9BFD9O8t23KpK0bYwvI
iKnAVX0fJj/D9NqDzmc9iQvhOW/IQG5PaojdDewcN2SgbK5MD8C+g9qfAV8Pjua47RlZ4r2APl69
D+KoSNDMN2whWHO1vQIuEENhpnYYrcjicjCdcl1Z9V9g35LVTfQS6wfePT2woIk0jF7IC1fRg+lW
m+GuBKGokhUP5R+oKrkdm8xD3Uuzvf1QrFW5ieoN8SwPMpIh19wjN1wlawuRjfdpJK54xhJhXlIf
TPKthmJunXjFYbqYta+9BdsWuT+qGZ89zfLxaspfdFSTpxA6tSvfW+ch8fnkisvBED2DZQ7QiGM0
eNQv9pfY0mQ6fdfPCGaNc4JTIIRG49KOlNhjuSH5kgvS667xRjfY5i7bdBW5yipaG3efq2/hd58A
Hb1dJK/Ui3YutuplYlBgAvCIM4wjpnhOnmVthYCgfjbucD9Q5M91utl+gF8Ow4YfZSeeOpTrpt+Z
cHo2GhXrS2ChlnnMaMIlG4rNRoBLmAzmVTi6kUdOilV6sEyJkN8hz0I2GoFvems24ib2R5Lj5E3Y
3LFcWkrysxvW68mP97rXu5jTVEq62C2K87zXLGxL3geibheMm0qTaK0873Q8B29ot7UjMSRbC9r9
WfqUnxTAVDg930MOA1Qet8Y2v5Ufw316wiSKoIY4hyA50y4tH8tNwqfaxLf2Ky0OHlPwTiFTdecP
i0/tI9HGSheVO0BPIURNpm1EEbBt6YjeIo2ghUJwjvEsc4RRJmL19Kg8qPA579Un5OZese4vBsLj
VX9JD6ar0Q9arTvCnthornHUjs25v9S7YPMGtG4+zsfqrK2ho4VbxGpHHOQnDm+sfSmmsuNIJM9D
G3DOWCHbIkyquOcZ5QoSwnk+Guvotd0ZpLe/T769D/Zvzft4zM+jR3yPvWH2cVT3xRFv+7ymM+Cm
ruRnHmLvVbdKToFLQd1DZnjK1s4attml3Zm2Kx7Ss3iQXuK70evekwcyDx7ohPxUT4MvdsZKQGpf
ta/hM2JkzOoPcKtRchuJx2XermpPWXPWeGYkY9dhC+MeznA/IyChEr+M4cNlvquPhI2IXXqWtoZn
HY0H4aEbd4uNcynceG29/m/2zqM5cuzctn/lheboAA78QJP0lmTSkxME2UXCHHgP/Pq7AErN6lJL
end+oyIysjKTaYFjvm/vtUlFV+pVcMZJML40S7GEtL1khAIGipj7RdF3iMGYXF6IQF9u/S2Lkn18
5HB4jO7rU/cpr5xteyreYlY9VL6e1c/n5Cq8HdbeZ/CS/oBWwzfBGGMeYSCf8UFMSN+79K45p2K5
aV7Vh/ACpwusMocVJ1W4uFc/UjqWS7VfDg9TIvri3n1vXgEEG2sSBC/JznkzHsoXbA5wAlizvJUv
0e/GsrsCL9nfyaM8igdr2d4UF3JS1zRyF+pWnLlcjiuFF3jP8QVsMYAvU5AsC/Nk76wl2Pnn6aDb
KU/0OBneGqoV8JRe4SY0ZxSa3Ngvkou2S6+ZEg/FB8dq9oDjYT8eo031MB59xpj6KZPr7MzsJD/m
475+iq4DbNbMLpxFq/6Y8HtFq5poJAtd8ZLEjRwJK3EB7Ek/yHGpn7iPkylsVpZ2dNij8NXAl2XC
4mtSFgjQ+/fxPbpTvGUkaesuwAlq6sIYtia9Z5RMD8q7emZctpbmpt/TQeZsubEO/q7f9/wgw1X/
o3zB5kNc1YbjPUVju9R/R8g/LLNH5ZrkmY2/y5iRIm2HdE997PRnBHp7fx/u+zVzcQuvcq0flLOO
5DVc27fJB1ZFs1oF7g+J8NRfJIIps7+RT2B2LXcTXIZbdWtfj6eG6MZzCV8LQJ7kXFFf6OGu2513
8xFeOr5qcNogIBC8sFQ+RNfhZXzq5wFwHiVQlzCogHOrHrIPn445WRUL873hD5FrQxNn/GAafO/O
FgPBY71PV/1eY6v2Vl8XB/c9QbGGeO8WfbnzxrXyJXg2T3T/++ldjyc/Wla3bY3mgjbXor2zn9SH
8hrJASG2yWVaH7xq78Urb5GeE26q4qMdTuMTE2L7PvIzIiJJp8GYgY0lAjlBDEvDGqgCDs7DsH5H
y4UaZ9Hf6ldIdhd0Y5bB0l+X14ylTJOvY3Luhi2GumuGvPi6O/O9yp26JOD12CDsuBaHgDOUJdBS
e1X3GGStk7t29pz4BrTOJTaAVbrrGW6srXutbtWrDFvvyrz3n8oNaarUq7BDcfL6u/dgla9NNPXM
af3FOrWLjAkvuuZ998VaY5AkymzDbuwJUYf/bv8YX2p8oj+0F/PaYe6ONu5V+pQfrX19DKqleysi
eDTrJlozpYkbloPUYThoH/qdzvBc7rslQLejdudsiy0rVJ55e+OszFvWFN2HM316VNRHSLS75qNl
nNglO9pxS20XbaK78CIv5hEr8u2mxJn+JDgE5KJXVuKh5cy8cM56j9QW+QGND51+c7hWH4e34S2/
Ke/lbXJVn1JGQQCy18G9faddl/Fy3HsH0JdXzkVdwxh/eY9Wyi2YbU5nfTf9s3qwmouwXFqP4i2+
Ucx1lC+6yZ2+qNul8ozVXw8XkiXUEnfusxOcmWnUx8o7OfWGdfHBOpD/uIUvnO/ZL1yIa7pimclR
Kx5ISkDAgb6t2/f3/sHYuyP+241w1qP9oQ4T/f4irYFfEdSzfV/fQ+b0DxbHUckZm926T7yJdySp
iyaK2k0zVUKJq2PFK2ydvRH7o7nspkyFyJn0M1983UYcjO4Ii1oB9SdnaijM17SpRDVf+6pGOUA9
si66sAuhCGVM5eT5Yq5Eff93vuYPnbMQHW3KuQo1vx9HjQ9N4OarztbuQEH0+4Cua+F15DjiLNWg
0u/xNGNzC4+V8tpSzNEmUmjcrgv8ejt0r7SYOavRtQLkQn5my2xHgu+1oCa/LWOfDfB0wdaFRGJr
7xegx9DvZIf5Gmo7/LYwhURPg6GKpqo+tiv6CmVFsOV8VRKHwCzQMVzGEwkN4oYIHSqYzoPvlMhT
fVSsUO1usxGZJ3YWNrxjRD9p0JEWG9QGQ4uKgzbd1JNbewgCDfjsIN/RilJ9EROphxV13vs0qPp+
WpQny17G5yG3WAZN75iqFh0BNVJpf8uQnEQvBxo5ZldC1xlwC+WaGu2uxBDPwMl70n0dcU/21Lfk
qTQSxbHpTtg2e2qPzFeb3qKkERowGueS7lzjneu68zV7btZ1RXFMPD/ZRjrl7/limPp3oqRQ/n1b
rjQhHnrMC+nQUlLRuik0yCwP7XQx/3e+ULEYE7/ADmyug84XuaIUAv4mdVHLw9zWIH+Y67JftVox
iepFEXLZBRag6pxAVnXKaOqnyvDwxzWz8al9TrfNF7/8d37c/GfkC9FGAf7xqjkZhe7qQ6oVUhQH
SIDNACChxCkq80ytZUetFuLglldxnfO5eoqUh8FVywP2OZTwGfo+b4/NJlqJBsRqYVAVz6euTV/R
2ZuvSQf1SBrIVTT2N8gRUrToZLBDjUT6fYQocd2AONig+EbpLvLiALg+p0ZqPdrCafZf/5vvcDFp
rEKfmv1PN85/9/X/+WrbIxm3cR2N1FyBXTOtUESu/ZL6cYXqkt7YfH2+eb7A48W5PV18//f73qLy
qLi28XZ+2PftX8+iN2U5Lr/vsrr04jR2DRUFh1FLSC92CtU8h+jsCMFDLUeVgbSD3rD4ejkHZ/Ce
YhDUip3yJYvNcpu5qO//uG++9isWEBEhjL/5rvmimNF+BpJ8GOStALLBGTP/EdXrelx+QwAxM/Hz
/soo/Pr/N1xwftK/ZA9+PXK+//tJ55ebb/t6+u+X/3p4b/opqYnt3S9/Mr9gZ5eo30tq2t9P8/24
X9/ZT/+fX/DXl/r+f2Gi3xMuNNBvIOPX1V8/3U+ERm9+7PwkP73S19X51q8P6DbsMy0IST9xHf/t
dzJ/GFgQHIDzU/z0vX5/zl8+zF+/g++XGF/H2nigTfdSTU0N4LbJYZyAnvPFL7f98t+/egg9gBmL
96en0eam1ffD52vfLzU/bTbDQb8f8333X93268vMT/HL0349xtbH25p+26aZPp8zN2D9aMi2BRaK
eprIoaBwMd37y3/xb9BcZHz+xz3O3EWdH/51dX58Rq1JOCbcub94ivkR88X303y9yve7+bd/98sb
+7dPMz/u+5Xm5/u+rZ+6YP+nPfr/0h6ZqhD/SXv0+FEm8LP/JD/6+pt/yI9s7Teif4m71Cc9kWvq
CIm6j6r++98UW/8NXZmt2hboBhUBBK+U0vJFY2SYyI+42TFMW9UnidE/1UcIk2zhai73mI6mmmiW
/im9+pOE7FtS9v/wzd9kYVpXf//bJC36Eprtf/z9bybKJ1NzXZs3SDS8Yahoo36WHjkkSYxhRuqT
b7m/M/ssdHaEyEEh6Rf64qcv5h+v/fNr6dOT/fRicBs1nU+K0kp30Tqpzp9fzGvaQuiZ7+2GUpMs
xSe5dgu7SiumWGOC+dQfVaXuG6pY6nB2U+e5UPp9nEB7CtvkFXfVIYvhf5QdsL+u7lakSPkrQyJE
dNLwAe/sfY5JfmlZ+jHEi7bKRdGtmhJYhQEQpu9tdo5meMp8Z9dVaJcVTFmYdcqb//xBbWRj//JB
TUt1VMw8GmCiX77VgOEdOoTj7gafinaNxl+PHLlqQiKsCb2QGiAVEwgbMLPPONR3+WR7C1P8/x72
kzCvCXhNdoGafCZGcorjtls5Es6vVZprmYpkOVjERgq0BCKrOgKGMRU2AYsQKryxsReOThMS8ePo
G0R31DrZQ/IcRzkefZ2wHXQKilAz6EHR47y6jkfYapQQSRSB6qEujRj2ZAkxSLFd3qnB265bPDCd
rVIBkwqUUb9+HgocYIFf7AJHe0iR6uK9DwAIutEuAtG5QPRm8ifhpxYNuzTvbuDyE85V6XIliPsZ
P4q4uJGq/4kDmxqhDO/yBrlD17eowStnNRjyJSsmMBK4QBbDERI2uFP/5beaDrpfD0ob2Z2G6MTk
DP3loFRLI9eTenR3eGIdtKbefaTLV7emEAv6DU4dKPMybQCUGPAGIIIvZAb3D87WrlKo23pNvQUP
t/Ol7pDqF6i70rbWHmlmKxF2B5Dx1tosnOe+glsiMIws1HZgzxLRLrX8LXp2iv9xjTtsuGhPrQqw
TQBXMiM6HnmI24TVYECRmeO+aJV12XXuejTc9zigVa+XxTNZmCfCXBwCPSleOiGGPFMeE5FPtPCb
JOPAs9kWyaE9hRpwTzO98aoBAPoha7v9IKyV0OKryFOusS+cTHsZQ8bW1YoGY5vDvhBs08mB/DRS
leQSx72oWkcpZphsxFF07brDyiYVsK/kJ3Lladdym7gcMf/ld/qLn8nB/qGh4zRsS6h/HjsIJGqa
we7cXcjWlmY/3WPHNwcCmmkcizsiOJ//8wtqf3USO46qmwZ7NhOc2J9f0SREDqcOr6j3uAEs62Z0
AFoY08lgpc0TxvYrEqqgOzhwYwaOYDiHtPwyAc83xe0c+p+VhovP37XNy39+b391zLqq7XC0GAwx
OvPGz6O20OBDJ0oMckWc3ApthB3w1pjJcGSatol0m/ZwSgnof/2yhqoZOqJXyhfoVf/8srQFhRN3
irMDc/jZm869mjMeOFn0WRWE1fq9hBPh3P/nF9XU6Wl/OUNNwc22NU1T/zJHRb4m3I4Td6cibFuG
/jVqJWD9HSWfXG2Xdq7RTW8B1RmQ0ux7CQdlUfRoXDJb/dQ0lySMEd8l0xKnXXK2ouxYRAwyniph
xvA0seZuBxdUTxoN1AlUELR5jEaVoIQbg8U3LMXwKS2VS2pYB4opjL+2H6+klVFHkcBpeqoaRF1t
oryrOTZvLB3Bqm3hG5BxsnctJgBfP6ZqRmDEqz+wHbdTn05+QCgv0s1FkUHMtpzy9xpmTS5JtWjI
ovHINyQVm4Srwn6tO/pdJu+sk4gzJEtZhkVJEdYxPvvGPGpo01ZRSN0sT+D9SSpVkLcsNg7DNPDE
/XgyfCYD1QAgPPCzYfZQLMen5WiZSz0e7vU2e2i06bFMrQsXMrBdM+cUSqsumtC9JyieN+by5ZqF
/mzRHJDFNDsMNtzhgtQf4WIsD+SupPaD5UIlY8rHhIwt+L8cEWISX//5kHBUvKQciMJ2LNc1p3P3
J8W0J7y4Ccay3/muIBdV30Rpe80CeNwqHu7t1r2APh4AheRnXQcuiBDwPHajQivW3w+94a7addyi
5wCNUOIkUneaQ6EsTiAyJQBUSEFt8YDDo2moRStqA+lNaA9NhKhLJBJP+KZhQF/VTUTGmtG62Npp
b5KhGtowAQfM7pApaJM5nb9KYnrrmW1ibaDfqlN5lqRibYJk+KxT62CLUF0ZpvueqfuSeA43m+g+
rYYNv6q3QhrlGWvvD1yPwOW84R7+HAg4xySWDMMrrKd8vNPVAE5SeusUlPOsvgTvlZEzlWvi2W3i
biMMewM7EmE27oV1DdfWpCxJfghLLF9L9vWoYafXMH6lcJaCVnmy4Ej2ZTCgL9AfcIK9eCREA8My
n8qB8mYSh3cR8lB0psRBebTiPZvETCr5VqVcFSM878SDXFDbF163Wnq2u/ObEjSAMyyKoLvTo3yH
U3ftqElII647l8DcVw7fkB3zVdFb6GJMvkV7mxbmJ2J17FVQUtK8hOyQY1S1bN43WeSXgIU1kvCa
cpTUNtIF/haPgr8NBoIR8AEDtFrxXa3wLALrUEy+PSgAa4BhewU3aI5Mqe8TjmT+dolP9o2lmbMY
aRhF9RBPq1NtY2gE8WFhQYwADMQJikPjW6DVqymfcESmJqNyVUR6tu9tN+Bo4JBA90gxGoDDpot0
loA60HEpKXH7UmDmNtF2TZOzjiLCiYN67Rg5ugUtecaftYj6IniEEHAXmSgjI5ADViCWhSRljpjQ
HYr6XVzo4FLzTWcTxmNwMAzwb1UbVUZE84fDbleoGII8J6PvOLgX17eoVyrtHSYvWhla+ZBwuhJJ
rF+Czlb2bSWPGiF7cLgOluRpmEqsLXqTR7MwrywSwdaVFigMQ/o2VZldir5gFBS+2KoBjDST4MsM
0Yjsj5HWVrCcVH2RQdvrBTCt0Y3xVfUos5JG29rguHeGZC4NJD1tUGf9hl4AIT6golJaZ91ARnY7
2tdkrRzHQL8e2mZNufMtIQSYRStNekkSjC4mFSHNO81rX1qR3voqv39SqurRLPtDZat70bJCNVmt
ZGaebNJGudM9RmZYQ9eu4ac7SJvLOAovkZNyPjndbQUwbtk0WDEMRQCtgmNnaZzVMBB3gwyx6S56
jOLIDXqZoMdBwKZ00VlGEUN0si2K7KXUkWNUIcpoCy4OMd/wsPpYf3Prgxc0PzDFdvuy4zx2+2pb
EV8UF8Vd6pj7y6ZzgzP6Tmy/SnomgG5jRcj97OBRJu1HYcNoaVVvx8h2VaFHtIqXumju3Uq8YtaT
xXgoBhEuQjcjLnOwMSiVabQc7e4pNs1VU3ssuustWM2rsae4N6bkt0ZggkDvZCgYk4cybpH4xO6b
dOjYQSi5i3EJLxJKkhaQrYkm1W5ihvpUIVq+LuNxNbSBWPsSebrstS1qfAmsG3FiHJ/a1LvHjrXs
esq9bQUiKRfxC+5HfnfjMVcRhCVliAyAdGKwON2TK5hNlEiVl1xxUzq6kxBGo9PsW8omY3cA2m2n
9DUU2GHpsW+EgDLQihE0xWKDtEKe88HpEOS4entboBiIJtBfngn0F0b9AIL9ohBgJPUagQupOvQV
aAg4zhqqKwS40X6w2d/sxzQxFnkfMkaOVQ57EzYrTrK9UwfxWnMJHiB54c0L78vKrZfdwKAZ6JfU
B1VCVBpyrG3do9bUAjQHBSNpVNKrmtLUwtyrdzmpnOtaUoZti2xl2gZClEann+egHO66h9wFIVeJ
hq712NAC2JPex3SLPivs+a2kO7wr4StnebX2oi5ama772FTupQeovPBd+VDl5dboNX5+ujmLi1om
/t6qUMAVob3WgyFbBXlBrBTZy2qinlSHnR/rSCz6DZ7OUX/OXePFMRYCjgoLPObNsEVraKWHXPd/
1wnli/3fE0OnY1/ApWE19VDnSYiaLYcXZ3YH4VVPquL+7iXhzsohUA2e8kiETofyPFux12+LddbL
XaMaz5CQ7hOGF+RgzjV2vhQwWLxzW3clO7aRkiaXa39GEa0e0yl5o2321Lm6ArxYW3dpcJXpwbPn
P0O3iVMsoqo04Hro7lbLexQDgdjNf9tBTsQF2mwqUtmHHp6J7rI06DRzWAbmEoIAvnS/ewqsDsKb
4pAjF8E1L23UtWUzPihNDC27DXapG8ernvtTlTG3lp9ma4GviyUNtEF7ykYomoVqrkVhII0zqsPI
GEctQoV37zjHvnRJDOfFRifjVPPjxyCHQFzkxJIV/kMg2K7pEZHR3UutZNhU7Wfha+azUl7AB93C
JyjXGJppeivjJPJkiE/LJHmRmbIlkmPVDVGEmtLp19h5aJi72kcQ0XZphre0tm66TiEIiSrCXsn7
59r2T3XgEVEKzTdVAmReysMwaAZ5HESIdjmAPxY8CEdRczMNxCvMGjcyB5qe7o2pkaWwc62MjWeZ
tMOVoPpqW7ELLMnKRGNkZAk8ADwELFdHhLkov52ppdaMCnUdTLxwA8F0fTf45mvfF/7U/ksipGtq
03aL3vbGQwuljbxxZzu33PSp5WgVrL9renqzB4GkEowISYjVNR7JNZq6h04t7G0DhKkwUVfRWfKd
BBFAXF8FGq0pWaSPpZOQMzvZHEJPMHN0kCUCO0AjEKFD1sU5N9UzWdOrtBMo3WpxjgQQJpk8cIgz
7RpSp0WETrNBaWqZyLQKBb+LKurjiBC8qCACAnL7aMrwphsTHbFF+mFq8dkOLnnI3mMc/BuiH88s
k3p4o8FNl1UPaSXvChkekyb7KLv+GAqw8Y54cxrr1UCgyPazRUrTJNmHiP0bgdZTE91kASR8I4LN
yirj3DYW83rz0DcwvMvm2BbTMgUZcKSOTH0Uw4AmwklDzqQMksG05lXGkJy73E1e2fcNB1NtBvJf
wZu2tCTARGsIN02T01Wkxr6FwnbIsS3PtfWpgm4JUMtmkz3ODhAwy7ih+KFlZR6JmkENERKGOIVU
HuaLtIvJDQnlFetucisVDtmxYRiLO3NLkYYMIVW6xColpbUoyuw+kjWAEdYq8687X5uPlXA0tVU4
eKyzdb8Jtt4fPpn5mmM0SAULC8jyJEgv3XtLEAtqJuO7yBIN4lWwD0v1xY+o/nRt+ug53jadChoq
wu8IQwwbph25grgZU/Mkav/BxfC/HSx3AkWau7BndkuB1y3Adx+cgfqOX3dsXNsa4LaLx3iKCsYs
XcP7YLNuELGokJeyNgUsjKHbzzXMOpr45oh3/AowUIYMJw/NDSL1Z3ZtLI9URYUDfLY8YGXcoTNu
rjuL7YnH11PW0WdrUJCbuNJ9G2HULvkANXYBM+9JPBlxsBssMQ8228vS9qb27EAj2fqU07Q+lf7m
TaIHwSm3ANcYaMXp+GpQVdhyjzQmie8GcJ209R6SsLPqp5cLPf1Bw1XhOmRGTCW8ucwFbvK+UOPX
YkTCE5GRuFDj6PfKk59GTxZ2He+tns8XlVeBqujLzge1JVS8G2Gt3kYCG4gHpwyQ17XSkmToZsyu
VqClCKjgq2IUISScBNreHzcNCaVtjbxJs9AAW+LGAxrE9MwSLgrzN6f27swyJUzXsJelLlFYN2+J
hZo0RBwRUyI/ifAUN7GzSjwkxQ4ausCCRm1TTyXHMWMHNR0xAMutVTHVMa1RrJNg02pUD8o6QfFD
ArlRoi/xVcekjEA5GvM/bJNUjfe9yTneTGXFLgvQl3f9pbaxxltUBNJuOOaaz3q9pVBhRdWT5+Rb
QClsRNXsUQMPh2bKo4Yhu2NpkFQJdYgNammsM51FEzX3dJWUNkG+Cm/KUuqbvt1nIEk1Tu755wkY
acKA5CTLi15rfoh1O6aPQmUqi6gMdmZ2HblIq8iY71aK192ORo/GfMw5PaR+pegoeUwKJ2HBatpx
nVtlIlv2GKGWNd+KHVHFAAXyEjbhRfGo9c5HnewDsOXq1LlmddL1KnJY9XMcWT8glZoLIbLk4Blh
L3F4wfKZ6otYN+/jyKg4LLiPXVvBAbV3TMwivJQeTFvqqRIDQvRSlsAv8onQTEoDhaSPUFGvUuMu
aOGNDYG7mb/SMCJamNCTqVA5+JyjcE2RP/JsmXxjbZux8GmDk51MdVxllKgbVERULQkttbxL+v4q
gvuxbqdEqyQ0AIaosViBE60BAGjnOAdqSbFhYTJRwDWeJrea33UubqcU46hsdzhzEUxLKjyKlaTr
DGINEtmE9QIKakHwED14A0dUTR5UPKCc9RNz39QdKVVD9OobVGE05dRqFCXKCOVBYtx6DugjyvdM
x4F9LDotWMPjIBu9JR4gCatVRVbTzvXuAjqm28AbOWnx4bP9SpuMMPAok5u4Y6cwukj5wmFfKuaz
T+uBXQFyt9RDACHfO1+2e0KV0cA642eiEozMAWwGFNYUV76GHeENpcf2OOVFJHUzMGGXLre3iU51
TiVofDmauETYVVbTgUf9gpQLeZx7MrESfVJe4WfunPswFlfxiOXQ47BlAVXFSb22idxApyCxJXCM
jQbIc+hb8FOIUg3bUqwh7F2qCmVEkMlPdWSkbcqzzlCJeSRB1DCYVMM0cRSCuFMK9moCm0wAEe/b
GKdhRV1NwZUlQRKqAT+dm1W/Q6I9T1VcT57qYrgN8G6pCSd1b+Ffid186bbVVEdjFewT/WB5ZrAa
OJ/5hNVHkZPrO4TB0YRYwa5ER2dnUCB1CQ1RGFOWQTBq1B9otSV+Wy1KN/fWXXgrrf6tLNoDU+zK
I1qcDf/J7WDaEVuboN1hldizzamMwduKWrn2Acdk4T4rdqUqCug5YIO6rZ8TS0yn4Ck06otadbuM
ipQmIjSYTojum23HVsMbuGByrvEUNcTcrzrrpdRiGh3x8GCRMK0l9lvrKL8jggmXpaYYMPjGTaHv
LY1lYRiFlKJMfVmyv8lF9JQTAwCwpX8FdoktjdT0Vo9PMtHY16Q4komhRcZpVRMNfGfW4r4oU9Qk
4ZVaxFf6EF4AjoTrOAlPo4vzy4vLnVuq/rHIrHetiZ9rn81iCBPTnVJjopjj0Z5CYVSMrlpoPmve
6AM/KK4U1yi2lGyjI8h+d6WozHV1gxvWldmxH1imWPUlNKhnEsG8G8ZkWAtT//BGUaBj8ooRdQxv
1YMwcpgvfLVogBP+8f+ZrUjQ0EGpMudYFlq51RX/tuQd4OuN8csZjCFtrwzHagQnNMpiReIXBdER
s2gW6ANBQgAWD/P/3QA6oQ7VWwLJpLqopyePhuzYARjVGnutUiwgx0b467RTt1YX6xh1dO1QSwnw
gRlTO+SmLw7ztfmCgEE6pszd67gexGG+8Jo4YI8LnKcOpP5123zHGIQnav792o+oE5YZwZG+fuc3
OozDlV90RcKZJzPU4ZRFdqlHf5KSKVvjagJqOuZRdXmhjFkblXWEZfiPC9MlVUQ3mn4NKig9KkZ5
mAvB/wdE+W9AFFOfWsqwY/4NEOUxLH14Rm9/ViXMf/RPVYL5mzAsnkfQ3nIEEJM/VAmO/psFfs82
XBuFgenqdJ/+oUrQ3d9QHRgcqqpuWYzI7h+yBN36jWfTnalL4wgBOeV/I0ugh/UvPS5eX0eYYOm8
DRVGyp9L/E5rZWDafG1Xj8WFviCyfplGazwWdchS1ifviaCLrV1wro/2Ee20NFptayVw4hfJJCMd
pl1fpw36XthXWYsjUPRs0Xu0qlleyl0rUc4RhE7aOWlX5EnDGXgYNaCUZgMOnP1RrMdTQBppa1a7
8rT+1qZW5TfOoVCrO0s8jA6G1grWHWUxHAFWs7aDK8napnzKvR5ud44RzGUCHPz+tatuwkeW4fgT
uyORWNQvRP4aVf57P6lCE3YjiNpuQ2GdnKrSVuT2oE3YD58hHi1aot7Gr1J0rLbdDjvbcZch4PJD
p/oo9wWOUy+1rlmgikOVGTAO7WYlTY+cQyPoyeYxnP1oMD9aNlQxPx+HlTtg10jTTzshtSbhj4uS
qA6+6W41QDyNeiwnrYxuS/Uxdn/oJquusD1HofsANBvvjejrQ1yRTsvPdxt6bbnxJ50rJVk+jLlI
lAi5gdkn6zIhczsjW4thGHdyFtCHEWoKgUtIQkYU1cOr5R4sQNKrskyN50jp/M0Yhdt69IylDHn/
KHXJeOCwh6NWPGeUMo0Yf5pdfbL8zE95aB3jgo+dULc9CMpMJkEfN6KB9mR6aXZsTYW+AVP4JnX9
nT744XWi1j/yrm0gKUYjCSqe+zgYg0Z+m7bPBw3qKhMH+2gN6LxHNXX0SZ+D579zIhxyNi5tlzQM
JzCu26H0CNejX6GXTU0L4maYlMqNwkpxnGzwefqQD3xTrk/iO1sX3orhH9uwFxoYcQQcvUP+Xa/w
d6hFM3dlBNDFOPhfG4+6rFfK7pBU4tEMQU9QKasOIVWkfW/tQvipSydW6TJNNZEo/jA7974LtG3n
Zz9GR3knCy7bdEJ2a9UbWJIbTJ0AGaocB95UyHfSUzlJjoWWZpswcA4OdbZwrMxVwsdCBCFvM1px
G+mTtqIQQgSdi2myM2h1DCALS9bokDG1ZWYld/kYVZtMG977XnTrSETlwW3aE60SuUUH1R7M3uhW
qcAFqE9y9/miTMi1HBV2tWISyCs0SJl4JiecJgFOTBcGzbWki8wd/FQ0ymTwle6LoSYnr6SdUxP7
mdS/S8fZ+jXJbVFJenJloPhNyp69OGoBZvj4k3pQ83XIhhUNvYzygxFkP2I7eSoTlZpDvPabolr3
aE1QXNA76DxzYU2sifnCU+I9sJVua1aIkKvALg40B0fSxGl2ZStboZMaBQodEqpvOze3iafgi1GS
4hwl5YOM6l1U9njc6Xuso9ZieTFPliT/Usek9JuFfnXM1OpSNhZZYJF15VgRZS1pXhWFCV8Ca7GS
Rzd2UQKPNbGFdERr1L4PQISW80EYLKDqeNzXmbupfXWywDfXQeQWyxzpyaLNsfMNXYJnrANsVynZ
zm4U/BeVARDUICqaXYO+KYFjFOxIFpA+we81we7rfYbmHcyyDrgoOuBURXmhZ2DUi15ZB13w5gQV
xVUepNltfigTOey6ENPjD+o2/UFMF95IEizsmQ5LbdfQHtLqZTqp13Xbucp9m68WR7HMomRPu2RZ
9fZAZgoHSqForNPRrZDClx/crvS3toJ8TEnfugQKbjNoN34XsshnKIDfX72D4Q43eWYP8JuFybFU
XEx4iyAy+JVIxLQPcAXhTopouIVOf7KaMaAKpIzbep/5VnlD3wAXEVvAOLZHgu3XFgfvxulLWAG5
f18GfbqNXdDlXtfZjAhUO7qBHALDoDpR8WOY8ocYOsKFLD9dmaRnHusqDlfFZL8e5H6eiPrSONMW
wTrkp90J+8JdSvbj1qvkBZlReUVhJLstSTn0tbJ8HMqMcauoXub/+QHYDFsPx5VeP3Wp0M5Cq4wr
9lnlsogVf5tpUtvBPvSXKYSXW+lZpMS5KqYeqRknrRAfdRsckhLygHROnWGE8Crq8U0E2VVQyqnt
oaP36kq2IoWrI3mx8K8P9XFQ8/5EdtSyF7I+N0Gob9JRNNMmJqd0qGM5skiNgPrZwff0sdY4gyCX
gpg1oKE1R13v+avUUDrgzSQhVXSWlmMGhYEDv9q4FeZees7+jR+8G95oHrNiyrYpcw1gQnNTjqPD
kF+EHHYABGn0xeesB7XtRc6STVa3k5qzN83MPghXsaYoq1OJ/GNLYGu2Snv5VNWGejI9UKMKuPVT
VtPZpcAiV4iPIDqSvbv2Yo92oE9mo6iiR2uA1U4Xt191ptccmNOLVQIJnXi24MmixX3yG6WmRufV
a5l31q4fHHGos9pZ9BRn7+iNGl5cXaPvuw7gz+6h+Fsk7aBSkWwEl56GwSSJf6Q6swhZZCMAS+fY
hUaz1yifhZ2m7jpWZIwTTUYxWTN3sUIxTEv9+KzyXKv5Dr7CdNosbxmUaLqE8oaNw000Nu1dqgP6
zCr/tlG8mt1bPVxZbpqecYoQw6tGt3Gj/g9hZ7LjOJIu3SciwMnp5FaiZikUUgwZGRsiIgfOM+mk
8+n/o2zgx0Xfxd0kqruqsiIl0gf7zI6l28gMXuPYORiG8x4NeYRdDEZoqvLm0pFHUFn+ohxuOdJV
8FCWMaSTcDj6Mh2+Or0rzMk4JktPhIYujV0GWzJdl8WIKAz13+yy06Bcolyq8eb75PQHKY3nbKqD
mzthxmAa1p2A+jqkzEamhYj9Tr9H+fBxKnQc46xgT1/Jaw0OG4ApIwFfF1/GGNy56ZfXnIztKBQF
ir7U56o50/vD3VNE9nGU80UOyguTDvZjHbvXRfbTlmKecXbig+8qQoKKf2jxOJc10fRzXPz42Rqq
XWW3wUYMPhwxHtlIOS98RYx0vDOn04E+kQYavWV8IEaB9g6q8q2MXcyW2S7GE3COppwG5blfqI54
wbJiUJQ7UcsU0QesS1Iydu++CBN4BsK2cU1MTcrNY2n1P3UVx88cIkxcA8CuR+aJjJjpPSFyBFZT
jm/KRQEbH0qQ1afj2+jngjWT8p1laYEY8LZpv27fSutjGa1uHzP7ORLbKZNOXqxacDX1H72XtnTp
zKY8gmKk5WVIU+tMAWu+G8za/pHaO98ZvVMw0O9hyVmcmyE9GYHN5jsO5TnLlktUKePY9DbiKwVS
W0DD7PukklaOkTQ7FC3nzOBM7KM5OJuzSRuwGJy3lucL1JPQm8SLvzouI9c0myhPg22+z2IQwb0z
VbupTmu02dK/zaq7Bpm+qSWAIp7Y8wZv5HjJpREfk23WGcWpyeCR2E0m3ygP+WTpWzlNOryl87B1
gO7zR+eJ4xRG8Gwm2V0maXGWbfkrywjkOkaD7yMbxQdF3nn8SeWAgraK8YDSmARXgTuEFjvkVY/O
PdCgqlnw6Q6q+8fQM/G2AuvujnNztzN6yTwT/+0xnmmHM9yh2yPu5uGSU8dAmMd6QemDRFDRL04l
24+hp0DAjGXzZtpgTkvlJr+FoqUedPhbt0hvRdOMMcvurcqsDqT+zKreLs3PPkNfqiwjPuHKg3aH
d5JKj/pblp06xhpIhFdXYlv1Lc6Mtd9YyXc2dVeB9pdSWvDk1jhAI91AL08Z/o4+7RltQa3aPHDR
ybzxPSlz8xA5VREK0dT7fEGFYLVjmYITEpk9ON3xT88Ed60JqOJbYTsHpUpvscfTwedqGGiwVckh
Oep+aCqssKLFXOVGQz2yW85BlBokCK3WdpbQaxEseRiXFd2to/Q/kjLCzc0AUWuFZ87vKM/tkcGD
stjlsp2f6iD74neJTlVL7F9KirroQbWvTqL6TRpM8Y5732aJZuuDGosVkPp7PMeA2lUFmKVMqFI1
zf5gWXzuWexumkHqZ2jt2FGqPmYEn5Sh2RBTLGBl7kQx/J2dOnnJc9j5Ds6KqsOfXTocDqlMD11e
/8OyOBffSoZtiemAkxqgmSmNnlUR3cZECN4cIEGNkx084zAi1cXZGGxA43V7sGXLlgcNlX0wKPSJ
J3fv62bfRL1xsQ19ztg+exZ7UMCo3ZlP5xNFSsUJB2gbYl3ZpqZnXDh9XeElczPCQLbq6Ftmk2BY
O6IVVkJ8J9NibfvMI7UfNMwk4l7uUoU4bTBGvMyFd0vH4XUKELU5/vqbWTU04XrxuWmZBhDsq/md
ocp16I/9wu8sW+eviMAIt8y5QwwSGTZNGFpxY/X3LqNUBkOPWpfZEOCfoIN2iLLoWDkSYEJcoiJz
wgi9KH6aS398in4iQVCZAw1uXyJiwAbAH4AnwzkMWt7S3hj288w0JlYpZnQPhDsOUNqhi8sisMiw
M9mbfqRlJkrkh3YSzGOyeKsi80pgjmcxKSnJbjH7tfnOXTLAinxrGUUP4cCEI6ynqt2InKyjRFY9
Vm19MmLFqz6x5U9lfg4WNzmN+cKHHEkMK5THGJIHM7OQxxCunWb4s4xue1J2zk9feV9dnOODcVUb
ymoAGYf/ZjX5U3CwADLHGdU0Xe+Nt3xufloJZHP6MGJOfRiBrBq2q5HBIVFYbfYlzoUsz5y9joQT
+o2a99BvKRDUJcRX5W8aShu3lgdUqqGdY9BBfRKaqq2xsk+ReJhC2nw6y2i6MhkgU75gDSuy8aLq
/NUo78IZkxecoekF/8KzaZD/bVR9NzqISD7jSMaLMH5ohD/jlCTB7cpznXjkvgW1sg8bQQlZVg+u
ezLkb7Me9MmmtBTlvuW7JNlp1i/T2DukqflbEbLm6BXxATtzevBtssStHZ/62PC2uneiVxdgUiKD
ejMvzedQ9jxB1nPVyQS31woVp93Oif3Uq4h6nrqrnuzazCBodeU2EPTW+I8dV0aWx4pZzvuByPO6
iMfbLHue3ikz97EP3dalPTDxJI6YjgxMRbmNqv0B7pcTWrXFAdHvX3WgKWUZ4D14RdCH5sP1ZFNV
uKkYaGwHp9j3sPSzQWSfbNWMBa2KspNxgkIX06TWu2HGLfBgud4b1UjwtjW+Gs+uShzDhn303gqD
iErNyaUtiK4HDopwL/HG5cm71xUcawreJ5vPe8sWsGq+KTmfb/MiIOYo9dua1WtSj+4uy8XemVqx
0an7BwfgH1HM9o4Ssl90jXbw/IYtiq134TIM9smr+KXz7HfHJR0eBG92UH3lEyS3JWCCPlsN/o4R
ScVrLwNlg9y0gaSPVkXjdj821Az2L3wSH25fToc6PXEUTG7VAvCK7QcpofhIhqfWrvSPKF4EDUhg
33XrlnfGbBQxxPpgyOys1PhuoX3gMwnYDpKa/g+Dzl7jYcXpQPItWLRuNZY8Gh0OseiHX/wSLpBG
csj4L0nm4DdTW2MCmyZlxxOvJrw7MABnjkvXNO3t0FU63cbITp7R73KXT1TjdCaF0f30JFaGhG6P
zaNHOqa2+l4Z6Qujc39NT2m0Gz90nymu7/CVOwvGqoEkhNAG3rFqtqaxZe45UT8HryYeGla3geZb
ZPN9YoO7KBFXwqgENlYh64d8TUTUPQQ/ZX21S1lvnm05/1ATeA0512yFI+O5cTEZxUz6aZx895ml
XzwXpcesA9k+9MbmhtPZp/kbtLNt+JzImDy3XZP+tBN14EJVfOIz2LiSCtgxbZNLGTgpJ/UeOMuM
a3dpQUh1HUpMP4/91TLRX3z+WKGXRL9BYTKw6zzyDp1GSTXK7KCy4Vb5i/PcG46zbn2jDGcH2cMM
+nG/ZPyhPeauITPunmONlew7HjkalxlauVi0mz9lzK3fitvQcnsVtgisz248Trup6AZ2f2diL0rF
BRx3s5GayceAyaVYMC+08aWocO5oNnTis1DUgFx5dkmCH7AWHOL6hJNm1ztjCb9Z8f576XYc3Zd0
wj3QDthtQeKpQLzWLS2H5RHSyOy1yV09fkm86rOVQ4lTmQeUW58XN4xE52Htq4C9sbeugRHKEcIB
+FcQmnoVM+pSOr7YDys0rZvAZhhf9o82ISIh2AICqk+7hl4ZgyesbtJvQwH3CNof1ug+tVix5tT+
7OJx10UYM+auunY4a+hwYcUK4AUVynnjU1bEm8ersJufc+Tu4d/vmI/dFvZBzjk4ASvfuQgmukgZ
34Cr2DvfOhE8Nz5UMHtyVmQEUJ9jr//rpnjU6jrB5sPcq+DEAw3ZvjLLpGVb7MZpPCFbd3TRSkhe
JkyMNHmLJ03vc/uWFG4Mucx4owUTwGA7Jki38DuXJOGVG386mr44JS5Un06IWFOKBuBR4hykMESy
8gduKfBTTf1DoI0YnDfEhE+WQNJYwaWiFgV6Zr38tNPnJOGk0BQfPJOfbmmCYqmceNt4/c8hgWtn
W9F7EGW/8jl3d7lhnho9ThQpy/XEBkCOYGX01B8vtsa7mFl3oRFO0ShWnjcTFywkihEfq5sgrxh3
aQG5FJMjT4hv77GmvpEwVYNCAJ2rK+2dS3PSinaINxfvgV0ARETQ5pJZG0vo8kGGlkFPR2/AgkCz
rDu+PrPKfo7og6vc9SKOmA4gbP6wQ7n8LQz/nMcLtAz2SYuQRnP2/I1FLTQdEM24lz28GfTL79Gf
vyWwlaZCPsgbllqtiZWVBjEPBuJW7IVy6IM19URcLds/Xhp9Ll6/hN2c8z0VT2PmS+I4lE1MG+rG
jjJo95YrTjZ1uGt3yc9jbMNi0tXDiyGfa2r8eNRoY1PDtPcn5thL3X9GuX+TFj1Y5sLt3Qr6k2Yc
AiNk7wbHdlKAmJBZuEyDs8oYEPbpqWuaX7HkILek6ZYxdnWx5CmYlm+zKA36KAciIhlG0in9jt2p
P1B1ska/e85MbR2sFppRS2GTO7JG+dI5e/wtx7PiMEpqZ503/Z+oFdN1gQlZWvGvyXbVBycVLISy
uohU7qZoepecuRlWxgmCNye72uGj7ZqZLs9mbD9z5sUrml/y66CRHFpj8bc+fzZgVEC9BIo3SSCe
bEWLkd10BzAhNlAwaEVT7DtgLuwnSkaBszLvMJzx3W8tmmoOkgnxp+lgrSyNv0Zm49pdeOKIgcYH
gbMX02UamkOpWaioPV8qeFdaMhUXanxLghlXYtM/E9RFtLGL8+AY/tEuFNAgEMqXYuBBYLzRvgqO
tLNlsHNU3GZr/h1X1ZjWeizrKT7SXeW2P7iSgezyGu6tszLApi5OKAxQxHOEgYMqGwwJah73Rk7V
VVAOF98R56BqSAhgIBufjUfxhW1M7c6SqDDYYOg7CQhueEl76BMunjNku6rRd28emAzYJF64e4ZV
7968CeYOJRbm0nHbxgjGHgZJI5l82vUMFPa2Np6d+snqWXhtnGXjWF+Xqbgv5tBssolO8eyp7HD0
CxJoYeLRUdRntLW1FDf1avnEmPk92uBtOuqk1txjvllurCGqd/hJwQH23/FkFVuVXLAsPzZ1pbcy
FvW67yeq3fo23tAC1G0DL5FYuqd1VsTFGXdWdag4H4BbDrYuLmAd8fX1McbsJTs4mIfXQ9XxuFcK
LEj0N0qXvzp33ZswGedQ8nkjgUsGMGdTeKhWrkdVj6TTlbeHWIboDIzgnzNmSrrG449ExKjusAnb
+WZpv930Ni0yXSxOZWo8V3l/GOaawkfTGkKXehecLs5TYDffPBEl7itFY9fFNQhh0OicX6qAEwWD
JazAy/A2qUfsa1yGs1M0h4kqp2nwKc1N2yUs6+49C4a7h61i7bcM5Upo3UyCOKF7xVdVkGhEmX/X
NVi8eWktUsva3qpOe2fZDAAm5VvfmtYqj+ph45l1v+9SakXNbMdeV2GECL6Dupw+CvOzTsgKOOgB
e93iu26Bae8XPFYsTX20bw+jN3HNwXWQyx9OW75KNOdNFPTzj2nK1jPu5jRKIVnZn1MdYaZbkjdL
tVj5LIOUmZQ9jfB2/Gl1/saby/Iqy3jPWHLFF0F6uMOpnX4ojpUXXG1rbaDBLl5xQoN/kIq781KS
wLE44QUNnqjIGTetw5Rw8iP+C/bdYI3kfmi9ZlHEftRUxzjyjjppIYIH5DIarJOty3+J1LKH/bD+
UwkXoJP3e2rwOJYN5to6pxrJmjn6tyWsGj6xQeNKtZnfwestmSXtR0pj1mIe16Za8AJR3sb0ZrwP
tknJd+bjXYOz7Mrpd+kl3dEoTX3zSFWpnnWLAM7W7bA2Ce+RpTcmYDskqHx9MhN7vNEMj1RFuxtO
z22XH+gbX/Yu2VQk9SX0JnsXM3vDcFnqg+ibbZOp8ggw6kfQZf7Ktd/7HkfaMMtXtdRv9jC+eJkk
nt4Tdvb2cTmVh1iZ+XOjjPw541iIRTh4iRtlwtVDl0s89SRYVmvHM67MvrzmUmImOquBTdaU6UEm
JMi0zVUaP0L1UREsbywWb1Kkz4R6njlqt+GUOAfa460nIzfzXdqwV5XpOyEk+1yimnQiMp95hzkA
P0D8bDTr3m04XZCOd7z5caHXmPK6geW8BLppopWL5skn/jMt3LrZWHUzH2gYvCnH5Fzoth/jr7Q0
FSh+75OSUXpSzFLTOlu8aFvwuaXQ4Lingw9QfjgiQ/o1EgXggxA/az7hFWh1wO1nKQF2UpkdCW3f
OislpUgEIVCwCNxS7XyDr6ffe1Hwmrsz8EZGDGU3mtspitAdiubo54a1GYl/pxmVXr1k7E/JUdEw
HmkT9y0O8LY2hD/L3DllkqOXCS3vEXBrKW1E1p1DhpDFbrBY6hLxuHQEOe1025Jl/TYMj7U9TZad
ObeXJbAhXmoiiwtTAMYHnOF5MJPhO2ssK5RJBV0LX+ZisULXVj89TcG3amIGmYt+9WoelNiZppXi
Uunm9p9Cc4zNF8aTieG9i+zvmDl/iC6cG3AJm7nAW+jHFXWRDaIe2H4usdm8wr4obzKWB42dqFxQ
aIP2HX2tPA7O8C4bSx1nIa4pt1JmLaVzDUpIiVP0O5c2UYNKGIcW7EY4T1QOl7QvEka3LNbRngY2
f/HvcwRhX1OHfm78+WB7k8vNGAug1dW/ljHj6rDkBLZp/aHDdtg1REuniOMuPXP4kcf5S1leaKmG
PIf8miWRyL74Ciy9n/02ALJF846szZlOC9JEY7rQ+zlaztpxgBnWBuTWEj603S9MG66+Gd34BLeQ
u55FYrc7ssR7NUZhN+EpjWIczjy/xJD18IxRkMmVoJpPYTwkxGkzDqNDYXGeqO6UO+mPf4z8ByES
FGBaOzvPeVryOd2MS01UEju2cm5ovx9A4vtIcrnsnY0/p0YYFB7/VfFcEW36mJduglOO23IoIPgR
Xil3fmXG61LMtDY0TxmFsgYNGCtTT7/5A9GbS+E5bOF7bVb34LbQ+/XGwGsrPL+5eIN4EowQdS4U
tcBcaEUU3fNS+oid9eYx2oMhAKPDzlv4/lAl2w4KgWhDSv/uVhpf/BY0veXM9HILeRxoa+YIi1U2
DYrDmD480v6GOcdELTZf0MKZhElrsINcsMCzYD6fAMyvI+iSHt0DfoENkew2F//ZW2Ulq2tNKtHy
YDA/zKOZxDA6tB0WTSjoOOLbq6qTD0Z+3iZNP+s8MLDZyGsRiVtr2WfDdO5jm3PIdIuLiLExWDZa
0FjGr8H8qyzjdN1oG18GOWoLisfaM9UQwoqpwsbifavYjgy9Hgen+cgTLU4PbxNnV1hcYz8pkP8P
4qXutiNPxK4zzRGk89iEiZys3ewX3GsSj856OSlsfXgmcTxvEU38kNseuP9Ef/T+cKmJVpzaEoBe
PODQBowap9hRLa5d7jxjQSmAtXlDvx3TDtyp5T6NZcDcgPnTes5oK0+q/nNMuDwlAYzlguFKBFo/
wpdEU8m284GsT3OwglD39fi76UStJbWkrRGcuHhtkPZWsfWe8ZN7mGUbD0VierDeMeck020e+neT
0eaSGK/1AJ+8aOxXc49PmJ28u1gOo4o+D6oD8Ws6zL17QEPJa1SAs09yyjRtuI5tm2zJ8yggxzUo
9lihD6gYZXawDLiP/IBSN5eFqpXN4whsy3+zvDTkaq6vyksYisVfFKOka0fTuumlYTEKfzvM6mW2
OCTFgWtuwLUQNDU9uN69oBgrz4JN42Jp6vMYcGTZP742091YU2psEFWW5zweL3JCFI3w3Ye2/SKw
fWzQxNuwjqpLlPQJ8yKbgB/HrtKC8IhVo1IYpKa8vpoyD9hSqOCOi+VsR/Mp5zt5hMq3foyC7VTT
16QZO1PFzEfkz/VB+bSM06UIjGQDlKjZugAC145FzJV82sP1TU0QJLxgaTbxzyiff4xRkW+czDU4
Ew0BiJljkYweu9wprvxLooOZ21US7R5v7ZrSECxBs1lRChhdh4qS6Z6vQaQgnx+XBt0iZndiWyv4
BEQXvEMHh7obnzzrnHQmHYF+9zVbVH9xXy82uZt3Jxve5Jih7NKD+cfVS7Z1zfl3gkdccVVzMkXZ
Q8wd2SGteANi2GCS2te2jjaZVewzhjCq7sb1UANclrTC54YzQWo3cR0REa2UvJuu2KWcuMKEOmD+
6UaFpm+lONKHK2bG9GBHKYdvX4dDd60cdDHe/BfbeUg3SbV3huE0Ov6uLxgqqDnhPbEblxLQAhsy
vcf4+Iz8iLz3kkV9u/Pat3GhvdzUEk5fkiH09hez129BKd4yG7lQZ8MOQ0GoJKJRQYHQqpdfQW0n
e/U9aO9DM32ASYx9Z0qtO1ACCDIaXSRIve/EL0g3pS1193VLj8R6Nh7D24paxoLerVXLbUTW5Vs/
s8lmF3inrW8xq4t7cz8Gy6FIvU3FeJmTVrWIrzyb4eeySRwzJl50Q88E12JakCH5cNPA3OIU1UdO
rr+pst8VlLhuiuXJ8Zg6BRwCZ7arHh10w52YsInS77q99J1WnyIRcOJzE5vlgbNYwF+rZT2L+tKa
+ZmqI+4CwUsV1DdntHtyVAANO/4AMCMoAIodLp+Eo7kkS39fjzxOHLu6laOb+qszAN/WuP4Fq9fB
SAOyeX8zP3NP5q+K+2lojoY4iAbjplfaCZGxYmQRwMuV28s2TkR3Ttqco4z1N51JTDL4fLXMCPnA
kx+jO+7S0rOeLWO0nlHnAPDHCMMOY2FGe8s6YiRHp63oNvNETGNW4sNMCfcxvjVjrtwJBZXuJH6W
VjpdC/s2B0/pUNk/2Cf4c2feTGqdqKdYRjQVn+S0xE2V0+u1cYcWxLje5TXfa5OjxVr9yG0pYCHD
d0aRQOa8D+ozYmR4Wsyu2Ol5vPEUlTs1pKEEjFsYHYdT4krZwKCpb6jIWbyN3w10IXC/W+Vd+oNy
C8sYiHrP5XVAJ95W5O0qtplNwjhvHXvDJtXZha+gfcEZ9awj3ZKjJOhYFnft+RfVVj8HCQ/KC7p1
LmAtDPlcbbyWI7FNzYHQOGKHptAM8B2aYTFclRHUEtn96rOC6bRecww/CpiaLAzE/PVi3NRM00jc
BAy7k5wcg7MVj3yT6xUpOKjHzQBG5a4CecLjPdNc1Er21LCg6JW73gTQIFouS4ld0wRfxZvX8mCb
rHta7LUsl0OZRBxWbYG4PLKmKgyH60FS4MWGf1xI2xVGkEL7Rd517eoHvC2Sm0F0xY1Sk7dL9B7V
oO/KfUFv7N57UH1zDz3DC7DMV9nBqvG+BMPV7HknnOXRu94KRmtRucV59V0mVGTkNtUEXalYl/m4
nQ65yeaiTkCfqu4mod1GJpl8ov9q6y9E33P8VKH2GwSWhFdQB+6lggVRy0CEsfJYCYRx6dvyT5QB
KeYmPZs/qV1mOgfzouvuYtTq1MluOBgFRUO14nxfLt6atW2TOnToxIHv7guMMYDUVKbqsIZ7FAoK
w5SXiadkUJgY0dHYUrnAVdjyeOxWxcxjWQ7FhhEQtzEKhWk/kys9Z/emgv7i9NGb3X9Zj3zwPz9w
UehmtaS9DPuUCWjicljRjQDcLFu8Ew/PX5Wmh9QtRspErD+LJnMcOw+r8qPgTKNTtdqbDkYziEPZ
JVTGMyDEwA3suzO71yKwiy0cVhuGHM/Lv4GawkAYz1F+NNs5zFXUsoMM6bYo2uQgCO23bgM1diRj
Sc9OGs7Ju5u+SMtamMhHd4d6ye0/i2fVAhSJejIrPrie2bXR5B9mS3aCq7tgIQv8/Og5ttqhd9O+
1aUXpGfElaF57R+hV6UHC5hbj31iupJZ73dRhAC+6ofJPHZCI6NH8eHfjxOBQOJqhzkuz16mjlwz
Mxw3LKkGXv3H/b087OtESe+I3RB8GmCtht0RqVSRGSoF5GZNFQzTVCYZ9A+J8TZGDeh6DgE6w9nR
+vXapKV41Zd8q55O0rVnBUjiD8JxXNli6xvt1cUQsCWO86vx6/008XJ4BrXARUJ4KNB9uwmC36qH
Uw+VAziGt5+AkhzmHtREzoPYl+V9ZB8GmPswldYP360hq6/aLO1N5CeAnhUMHjLR2SaO9M+HE4Mx
jXxdzNHHdYibc211sbuTot6PSVlu+sX4tFAgGK9Ut8GKRDiNldzw2l7woYMQTuzPagnMI/Mifmmn
+pC2DIiTug/dmDNMYC+EV12SOLXwQ8++52bjbzIyKT6Dw//80ubJkRdu3tHtR9I5Tz+8CsurZT55
Q36aNLr2GM/HLLW2s6iY1eE5ifm/SBXOV8rU3xb55fgxFSMPy3ARuDtHkGRqXHHILftvbKiAbVZj
+QsiC8gefQp4ljM0sNbdtFicHuwGDpIRTCnsg6RuBbbtwZreHduiHoxFLpCqOmTo7scoj/wjIY7Q
rqRB+tOy1mhSDy9tor3vgqAbFsYK/r3mkSCUPq/tofniivvDny2qH0qISBbhcNccNVhFpvyAvNxt
O7R3rNPTJi3lPeA6ILiRlNOwK2M/WhcVqqbWFFQ0fYvdibcP/IP1Am31fYFBA/PF+PB6OtdGEvQr
VXz9cw5LTh//8TprRNSdmwU3Lg4cnmDt5I9wwLDku9odr0YQxNRTQWmJn3BrV5gyh5Yahvoax0uK
Ma+a1wya3WNVEaXme8N2ujUFb8LIFs14ywqNACmzEaLbdk7x8u+tsiLUELL8/aYxE3JI0bPD7735
91j+cz3/+2Xpaib70TWeiUEMxg3UClOBx09eN20JrlK/AwpTWw4dPyYJmI+tJ95qAT3BAPNuRaO5
m/rSOo4Rvjttnlm2MSY/ftquxr3SPp4UMzKzk6sprzIztPHZmx67g/6ZWE5/NNqY30IQeflXWfiv
1HWK2qtYuK60dfRROcYl8rJ077Ameaq8F+QTtla89KzJCb3ljYr/BNXEPteR9dMYnHGNlltgkGs3
s4390D6e7gxSzP+vtR0SGJU2nCPTY/gz0T04iDjatYuL89KBXsZ5CmFuJhlHhXgQDSEMvkdVYjfO
vxHI2fdBAMSPGsR/LyA893Fl2BOTTAOxOo3ddawei5ydv4zWuIHbUfT502iJcd3rGWNYGt9VzkA1
ACqC/WMrMfusgqbndXNrvFcSrMz/iRD7L4BYYDr0MOP/RJWzyL38F9wvDqaRi/nc4VDP/izCjcJM
UCBaeQyTdCJokVA8v0B+XUJ6jY2EwtRMe18BMt7uf0Sznv8DsvufWFT+pf/1w7iO5QubfDlXEVv8
F86vSJSGntE/0PvYp6Vwuy3VkliOcvNiN+0LN5IwiTpwnLivkIKoYrMGpwp7y1/wLVNGV9cvOa/W
WaZ5dX44oZGa702S508eSlml+jBzdYL6BJFhSvwqlDaNrS7HSYjSyOJp6hwHgrYhwYL+HLkSE+XA
pNNKh249+Jk++hUHpwm8UWq5+X0YbPAHy1MTRelfJvffpjL9vWU3FC6WWI3YckZeeOaxZvloHzNG
902LLZGAGPpHat6I7LO6T0ocipypgag527uC808MLf41djt/NWUW1YmF8ZMaSOG0h/qhokyt8WTP
DAvLZE4xP5npjyXgaOkV1QbrCAmVJD5knq8OozscIrPxrm7afNgdpKE4MepT6nCx0VF1N5rOPyJD
ECvolPVU+TznTUfBrP3A6ijnsWMuvnM1H/PFao7OQWbE74goRczMnFs3ZUcie5qkRIXpmUpguXV2
RRFhaKsz/2AKkD1A7YKdzVK6QfghdkysZVsb5kchlvJuCP/utsVyqRGjw6GB1dqmjQLlm9EwinGY
w0b3nUdVfJpx+5KRqOhOswvjjHL4m63CotqXHxOkGMFXq/RPbuTsUjnNZ1mxCNZ6mC84BY116Yor
VP76e07yeOXf2CWqL4wGKQnuZM/UUkCmIinh2817Gs352WBKiavN5bkn/Zy4Cxs90mJd2varDRSH
o2P2k9jJnkoEf4OrbcAh6C4/yoDkOS0Df53GhgpW8jCRR9H4p/PuPZDDp1VYE9onUtikC/Piel15
cKPyeXz8r8xTE2LH4y8rHqiLYw/F1m9qaKM+rFieF7mgCDLtN+eRQF4sbaqdHv/4v38HAjKKka6S
//yDpjRk6Cmt95GHKoH9LD+6A5HUkSzbaqG8nLlJOjLVEc4hEcF87+cOKJmFzW3ukXz8dzfDP1Ax
iE586a7rWC54ZouXWtftpQ48MzTzzOStREtdOEnhAiFfyztZvfTTCe9Q+WyWMt43Hj2Ema/PQTAF
qwI2lpkMHjHqttvaRvenNUC7BbJnB6hRMUh70WBSd+6d8yau6uhatDz64xjh+01sdxvXEXEoPtjr
MIHuCKbcv5gPzlc5uDRYIRbe8Z/XqxIU7yFy6e0aI1J7CpqF1WTAr8TfNlZwsnDSCGuINz2p8w3O
TAFpztwWEcGX3B8elR04fKWXoQVq+e3Hdbf3beVSzTi+9EbcXGblMce05m3aONN2aDpiiyN9fUvd
FSGfWbeN3IVRLkLO/2PvTJbrRtKk+yptvUdaIIDAsOjNnSfOpEhxAyMpCvM84+n7BDPbcqq/0vpf
96JoKiklXt4LBCI+dz8OWgoPDZWXweSQBWdfHBXWdeKI8WSV5TYDOHdOrOZrxtRxRsyBH5SRve6m
cTy79EZsEKebHYbReO86yzsjXkoYRZLtxVwevMyLNypkLPPvF+e/UWAJgCrHtqHOKlsQi/3LgyJt
TBk4rSgPOArWbH0pLjKL5CRknlzUKAMOKOlnw3VMYibDMuDFcOcX8Hu+EvFFDsaNWXNQKgpCJGgt
P5km/sNLlDoJ+0c+6tdL9B2bFK/tWX8jGHuNw5APD9QB4Je1bUOCGqOHgIfXS55FBqqnz/PkM2Ap
t9Mcjl0m2Z0qy7gdknFjirusYPQeMT4EuOd1+6GZ3CsHs5oGg0Nls0wG3ehVzAyrVcuGnlFnKf/h
KWgSHf7LTwFr1/OBodrCt3ylSeV/QHpWBlZ6MU8ltrGivrJDdUsAb+Vw+NgoUxVXLX3f5XAJWQOZ
YdWahGajaGLIY/UZ8bdXT3YTxxt/ekNOwjVX1hQLjjmZsH9/SdjWv3ilNlQUX5qu5f/t/SaGaARl
0OCEh8m4lnVI2LASDpUA46YIaxIy7fgxhc1d3XnNS+d8gESiV9Vpm31XEOzwgvzsUFe9mYLB2Je5
/1zU7plSleniYeLeNimPetXUPhtsKVdTAF7HKSp1AumDsREBdFXB49sPYyOpKcz3kjPFc+BMn8Ny
Y8zedFdVIR5o2jTD2HdIy2L1F7RdRqmLMYLJfsw0CV4ESt7XW/N/gfx/CuQ7XA5/uIo2b93bf3x+
9Qtcv+Wf//WfzwD//+NfpvJ//Zv/k8p3Yfsr9oLU0RC0tgU3wW9dAZ78hbg+Dx/btx3Jf8Af/U9X
gPjFsYQpXM+lZYB8BvvHtux1jYDl/sIMkb236/hYk3zH/1+l8tXflkPPclxTlxIwCGE/Zf7lLg1n
e8yKJIyOo0FZKmfUz3yo27Uc45vW7ZrzaFnZlnyxWNV9/0aCJD/OxiUdzf562M2R7RzHHm2mCBHs
lmRdkHbcKDuHF0Lku3LctxhdodcCQ+lMNOuFDCRx+Ab7LIm0DhJckfSu5oWBlThJa/bXjCyp0pNN
CnN9eR7fHJuN6tJDHO2Xg9fDLHbD6jAKRl9NiV1cOPThddZmqetjoyUTW4sng5ZRJHqKq4UVzr+7
REstJprLoMWXkYnhouWYMKpv4EnjyEGpyVBsIm2Y0RKOr8WcAlXHKJF3bC30mPKB6QW91Gk/7IQ9
XGXCWm4np6TIeUYGr0EZMgZK2M/PDDarrvK3k8VQVZlRvrfJbq3KENBXFqfgnCXli1qUUvGmYfgE
7rVmNNoTvNMV4HE3Q2+ibCvT4lbFMUaLXQ6qVzNOaAKxa2ycGmYqnkXKhzPmw2FdMxbu4dPGfQLA
EnajZCsZLfMEDdq7z5mQtjQuwK0CuClVS6aFHeghR5+rtFAnUOxMlLsZBc9ByePkQkOVs6tR+ByE
9qJh3MIO/YtIStm6MM5j5d845QKPzn+CZvNmg9cfOC2sUqarXTrTYdd5R/2nVgYPqkN1DFEfRy1D
Ki1IdlqaFGiUnRYrObS2uwr90tJCZqwlTSMyDyka56jFTvJPp7BU2dkTw5UcxEtctullmaWHDdMs
dxFHhqIGThVjTttkJS5mP7XNfTIs1cbyVA/2welIMjIOG4DlksJHluUCX3UKyUrULrWbcVa/LIBw
uuLcYT7nggthXHqYaCtzGdc1hQ34Q0O8uwjC3vTRoQ+zgaiA1zc4UuhmkA0sngA1GVn4kqIuQ2C9
KVOsdvX4aoeZu23M5KWuooZiPTgyMcYhwwIGljJ2VfHkbfu8oWIa71rcmA7FfWl0aSlUhdMc7cbC
3KdCLryTxNa1NG6jkSN0zqRM9ZnLMsZ9HwZb6AnP2Fyx9QTwYxFfN6wE3GbI74KRFnmLgMQ9s3ot
0RNCv4nYOCAD782WCBTYCYVmxF5OC/xmTESqtQmFLT5VAsgoGPWvO5swvItcwnFofIoebVndx829
l0uehHaBnaBafiQdxpmilD+UV1+DvIZMiQUB13gOvxFbAvFy9iDaqkBIQ8vzt4E2MfjazjBoY0OH
w4GwEbfNS5LcQ61kCzRW6G0y3lqmunabBMR2SDBzfsaJ+zkbAwaZgZS9Mx1JSsod1mBQmNgtlhRe
aTQNt/McAb8sVbEePLwmTQ/zeuxJp/tIfkF413TRzsfR0Q43wZfBw9cwzezaLaBVWClHAFkBjcTo
hNd2wasflla+9hX42SgWB9G+AeRQa5Pm26ln6CFcZvLiTSz6AwoXCpHZ+btBv3eJW6wbuCFIuQVw
uLD56MlZbPLctvdZsxxr6ctLNuLIEVbAGcIPnqI8O9XZQx6hG3Zx8YbGjYBpReGJaBI/TBl9VpUg
mDVaN7GGrmaWi/ARYLeJxm+ub+UneL2MnuqVg+1tGD2tWHs4piY0Chw804DzxfMb7E1hic0yighH
Vt0FXtank/yM8QBl2gyUa1uQwh/E+HYFiGAEhESE21DikQhGux3bjzC2xmtLoQKWGS71IS93bHrN
jc8JhPkMrjmPdmaLBavDWJN4hHwqVqa6XPaU14UrGlDCO2dvuhDAOmPO8T3CIYuaON9jxNo4lBMi
/uDksGtxSXFNFbinJm2jivBTNfiqcm2wsqKKPF1ynJcsZpQBlrrMyHUBDz6FJscvxsK7SIa8x25/
VefhU41lwatvxmHcT1XlrY0Ee9PAUzJoAnmX+8R4baKadZWPp1YZw8YE+QiUuSVLuxpwkYUjdjKI
y1DX0pytL04jby4emqwhDeaHyX5J/VeHCfAh/+ln3Uvi2Sm09Pqu1QY28zBpOxts1ZtMXNuZQ6/H
xPLSVT16CweVprPwhWj5RoQAq5wKF6S2zMV452ptooMNv020rS6LQdIm9TrQhjvCtbpVk0aZLzMe
rjxL2/NKfHo5qhzUluJl0hY+R5v5Flx9vbb3kekoLzGOvxYqHvY/Gx8g4c7h2sUZaJRYBDkGPBDk
s6ghwT5o9BgJjQxLoUEOOcJjqPAamngOF7d+UpDvGJMiEKbPUUlF+uTBija5LAlt7vDAzWhiNSWz
oCHzEHf+CNydYcpyGFqmQBZChQE0ZalvPMgs0A7OlS7lrd3m2h/hd5eLV3Fe4r9rFp9ZB0Ymy5jv
gh5pEEvCj57ZE00JtYf0L16rZrzvu9k4tiHXv18Ta6y4MNlzjAfG3t16ma0T6GnJJo15GGGmEfdX
mVabvgBLWY6co+zqs1TYRWt8o+RBqGSvZw8lGn8N0+hdrEYmRaN3atO5OA1t9D2frMeGhPdusO37
kA1InHEu732/30ZIln5fQmXB0RrM3QWVkqQsj6O4MeYNFk3wbc5w5Q4vMbWfwYIrMoec5+CXBdCT
3wgctJG20tZfplptrxXaaAvK+GnQ1tsZD26EF3fEkzvgzfW1SdfRdl2Jb9fEv6v6CdvgtHYoQ4VP
buE129bI3gfH73oqv/lAS5Mm5Sl+U8YyvjQi/GBcX+wbjzZ2aZ2demy5gXjHNMNsZUmf5llGBrHn
XCSH352Pr5t5lM9jTMlvuTYqOziWk050eJpoa9dmZjKIDnnj4T6fu29ZPyybsmawV3a4pJYaW6Hf
XcKJGs/FHZ5gWgDES1i52tFIr8oEnprrLhUwCaA2gK/xW8ODs64tHNjKpTh+iqfktMzdMY+jO1yI
6pxW6q0a4mZrNstdbICU085uHN5ER1gR61cH5zfkFzLvEbZOOjjg+UwGlmg3umpxuq6ibLnLYtWv
aiuBkuyZP/Mcrd0m6sX2wTs2bJ84hbvJsWqjbeYltBkEz5wR/V0jNQCkK47sVrKLh6yjCtY6aIzN
LtdO90573unJKYFF4YOv54nrq7kKAw6Ci/uegKpY4WKoyGCtslS+GwZ4z0G76ymIem9D+WrLEt+9
Ed9kPEXPZu6jRi5VvTJuqDNJ18WIkciYi/ugrm9ICwDR7JP7ZLmuy+gOuS3fdk7MllJnAAqdBjB1
LqAiIODqoACBgbngFCsohJ5rAXqmFfelThcgS6whLx8bnTsQI1hQJfXinsD2W/Spob9XYjTXE/AS
l/iCR4wh0HmGUicbUId5vOi0g61zD75OQEw6C8GK1G8XnY/ICUqw5WVvp7MTlk5RFMQpep2rGHXC
Au3hWOnMRarTF4XOYeDhg/elsxmR5P3WaY2Kv4O+OO1tghyTTnTwAxWAvnXKQ+c9Bp38sImApDoL
0ulUSKDzIZnxkzWGHgudHFE6QWJCG+y/NaLdGUzlLwtRk0FnTmx+5tWocygmgZR5IJkC9Gpa4UGj
eZt11dX5lUonWQApg9HQ6ZZE51zYJ9WvSD6KXl1SMIvOw0AqjLaOzsgMhGVsQjOLW1xRFYCLEcPF
C9jAjwEibJCk000bDZ+91VrrxHaQoHJ1KzhsXBQBnYagzoQouLICxzzCKb0VXH8l48ajQ7yntYaz
YMS8g8phkGeT71F2MXIGObNRxrtorJ9nNX/KOr1vE0EQAmF31U/y0hJrUPuiLq4K0+Y1QfXcqETz
jgxv5YroPaRkdsVO5DVvm6PnYL1dbpskPuk0KqeoO0a+30ajIZRZkLWSZzLHr52BghkWJraqxb/P
h3CvAhS8qKMAhik3PRtAje+dyr9XU/jmeSHvMIAk1awyKcpNE74FRn9E/FlDx9uFHG9ce7ySaQYA
wYQVN5RIqN5JZO4xhimxkoOzV/j/ndbB3x29++bTtCzbhdPbQMC7Qig3Hf/Jdqd4pVsx/Mdg9j/Y
fX53B9YQOxBro/oO0ce3002Dbwd394G6Z84Gxe3Ssfy5we0SynMRMbE3hm1ljKA921to8FhBM/de
wTTLQLFwVCIrGSVgsaYETwLnzRC5m38qyfK7CgTF4FhQK1GBQB5r1uN0o5zoUo0N3Bj5UjDnSijC
UUN3KgJWaCPYZqo8gyO9LhVcZXOSmCJzJPYIb6DnEMgO5V0pzG8Wge/M1vnDVL2nzOvL8grMF3Sx
On30besqqZqbGR4HbT7b1vmOq0lHZsG3BGu3NVBj7C0jx/jy0sRYPE1LPEYFLraEVdk8BnArWLzt
GxBKr3VZPYpWXoV1cE19oDQMNoU6ApdqAz/7vZoS+9zH9kVOLY0mQod2/zHVhMzZ4qRBtKZEapPW
E48CNgJ4tEihc5EV167st3kbfZCuvcsC4m8BJlQh3VvlORssiY9EUNa15gnoj6agCUb5+S6HXRpx
eM85jmIlTErIH+ao071ExJkTriuDEGoJIci3DpFVUZ4in72lJ43E2g4afq3fc4y8j01p7/0wegyq
q2Gs3lyxjws5A4l26JJS1KrM/m0vx28hrJCqHbakI4kL4hy31RPbim9ML0hVd5yejSi4TR0qsROQ
CXim1cN9RaTkTANxv506cE845m/TyYh13OlYMnG5QoEUl1i1e1EuRJIGFo0Kv9a4cI5CDFp5fEyZ
oBicupvEaSsOykYNo2PY8+xHWrG6qzgUN1PPBIAHF1SnigKu0XiIQRQYUYwdNbBvaa5sNpwAaTzK
uoneElAe4XRZUhDShQ9AsKw/iSOxk8M7ga67WyY3u2lr99nPB7ygnCIiB8M2ltuOSwL5fjGW6ywJ
VnjoDrKvOL6K6K1hWxdTIRBkZb6FqnqxwmrP5IptXGhdq4juJ/cae1tTsy1IIslhPrpi7/juDta7
MR7bhm1cAg5m7XQEirh68N5bPSkpiP8kGg5LVb5XMSjg3K4GzHEmHez5uIv89rYK62jdGeWz4yTn
ySUOG7TivTHG+VHEN7VHeYoPp3AddOrRDj0KAerbwUoABAjM/bPx6KAk9Nb4TbaMYErC8ZyU/Z0R
yxtXkRvpy+XVTGs8TlZk7zqsrPQ1Hbgud7IRqEg5LRFjkV7FwvOu49A8p4GM0NaibbPE0clIGQwH
uDzLetRwOO9RYT3cR5V8RZxhE119MGUP1lPjbBKapo+WcPHSgSYq0/KNehtqSzpY2CAwfFleizDu
Hos4PQZ+Ama/6c4ZE8+NEtEpJG6CAg21Ga+n22IRcsisZlZ1LszA308h/WRohD/yBEJh5hok+Bao
KBXLBlVu3jYHXWGNg7mdXGjOiiNHOT0k0bBhuxWAsURi9Kjd6djYkCvfjLZBtsmsYGQquGURA7au
D15CzP41NlLa1DCb+C0ogQZCs9mM12WMKcZQDCfjpaw4UfzMB27Q3q05SSryph1Aj3J8yDIjX4cN
akhcJqzi1JXyHV3r7DeLs5OVcddnstjwX6dbgo4kgZS7nwDjHKQMON0tiowgxs7MIz45DC2nBDZn
fsLDdnTB3acK3+LknJqIVHCNgmzbAT7elvFGbs7D/dT/KK0RHllLxL6kDNXyrKu6t72jGYoRAku7
LWXPviCfLl3FoDKr2usxaW4hDOxNRrErijYhKBm71Kw/VMAoMHGSH8sE/yflQIcd3PxwA/WZu2ax
GzMkx95zk/NQiYfGbw8C2ZOkbnjbifDOio3rwBu4qn0XZgCO5opTDntBcm2mR01KGia3wPA/4pbq
Ljhwl7gM8R8Fu5QwJbeoBQUDKyBReXhBYWocC/kYLHAfBpd/WDeBzdl1JhhfFmAIstJ67OlGWTG2
fS0MaeGQEye8iljfajSZUOCTsdiZGJXG4dRrJ2bfJqx0r/JBrF1S9903WGjMY0OHgosk39pE+21J
Dz1YuxoZB2ZYC16u8X8YQoLDZiLlJGFKEGZY9gxUDyiUh8Dl3GHEuOncZiIf2MX7SrtFceTW28Jl
8zv13joiM7/IY407l+Rm19QfAFTwwXEp6yMT8JVZnlz9JWwreYqSTO1wCd5aE77BOAEgmSbsLWC7
ncao/e1XTdgs23GE++oHhnHiRuFEyFlnozxmn19f4NORV7Slc5JzzQX49ZudH8/YP7nVW9bMUx/G
/c5iYHVMNLc17M1rBjIY+Ou8PVWFiLAQCkkeAmQoRoryZIVhhK1P+xrnYuKXFik0MEQNh43EPNhz
PO8ZJ9ewZ4bDmOfzHqWrOlmDzRf9q7FjU+PNx6ziAZZRttGXd7lJ7BsVujkHo89R5Ou7QyNpThXO
HKco4V4yk/doJOX7/l4nwki85GP/0++xC4UNX8lDq6HYQ44ve/TdYDM2i7eWEXMfxtAgfRz525eo
4NiKsvJsfbFFFR73KKegCa86v3S9mHbz+qu7O8aKGnc8f7BJXuqYeAZyqAIVEyd77rzq1MUUw0XV
EAAk7+21WfAmfn3puWu2oxRvv/+WVB5coYKkouwZqf3+B5R//fa3vn4vmXMTrDxL++9/MJYIGFbN
Zq6sWN7ChhIxG0vW71/8xiJB9/X/47jb1o2kEsnnLvDoqyL/QmYL/NYJvlW36Qi6bry8fiA9kV+R
598sg8HTdGSAXQPfyt1CgMgD6kBEdWv2xAHFkFubBkE56xEnI6z/YIX6vG/XJQF02FxAUKs8NfY8
Ce7yggc/FVniHjLadUxxKikeZveTXCTP0zG+uEm4EPdjyOsA9NhGg/O5SBBPVTEcOROoSz/H+6bz
8m3FVMqYHmRYE59ld8sU0lmFtkfLWEyKz2CqOMf505y0454ulZXLRXlObOsjlrr4UjGBSOfk0Qyy
6mJUKQN6N6KJS55mMsk8BNBNAR7Skxn0tzaYn7NYoq1ZEsGqimK3eFRylrQzHTpGQ+vKxaxImmvN
MlcC4SGD6/diWuekHgqBA6qklI4GoCcxtXKbMA/CrduPOfQhMoGRqtxjFvQclxoyuwLcc93Ceer5
UrKJk+E7Z9/stjJIjjpB5iPawHCCn9sU1Y+abG8rrkNbHmqLo4oFfdFl7pmrb6mJ2z9trE+S/g8N
h+qsrs44sLOjhXtzwP+ovacUY8onGjzhZwJrTr0jPUsN4kmsgGpNj+3snpL0cZAF8xZrvAl6Gzso
aXI/uRbxvMFh9o1hPOd9dGuOksXTbLPiLiXO8X54jXL/Vn/byoPj2+HlgNElgCyTISnJIjLBR4ib
X4JabEleUzwm8gdlu8+2gYIzMJTNIvFS9Kys5dL8GBvrpeMnVAmDka5n0SEy8j2amWGX8qHpLmUP
mpRBpbuy5/ZZ/3Rrm3HDVeo4C76F7s0dwlvfYHNeKl5lxDLEfqIbrpPQ4+RG+kuoxypg/wN9hSdl
VuyDSkAonPaDJIwZxf2PduzYXnHOZQLOs1IeK2Eb57Z7lInuORI5jqvMO0roV7EkHBIh1Dh13hBc
yT8hBWQoJhjsi3mVxLikIiJjAacKzGjI/ZY5P1bS/3BCtZzbihmU2Y+44ue2Q9J36GMdAfGXneJ0
HzVMHPaqZ0zvGRQIgZ4dDnUUO2Q42UJjLcMNrq6zkkAPeese6BA/AvjKnX7rEIqsN3oksbgZr9d5
ySlVBogQLvkWwxk3Yec8mH2yR6W0ryQSXDJ0ZMMkM+/AZOAb1FeES/E68XmAoy12DUzNFQzEKzgG
z0Mj3lgracgqre/ksoiRgwgq6mbQQacPil6qlQFmWQLwpeGTAGLQPDp2ygBhdtjYWDdhUVFpOWKN
Yl6TknxWF5Nh3cEhV0ttQfI+Fx5aSEsJZPvTTRmELnS14Egh+6cMWKX+kq1ThAjBp7ixJuyPkfVK
hw0fj+/h+vfpl6jvg976MeYDZR0BM9eyJV/SFQTt+YX+oziG35im7Q9JxUfp2XRYcZMG8cDtWH5r
XJBA8zBCiRyws9nGPqu/ccjy1xbavSZeOGt7bJKjH4SEAzlS5rl6RFG3uUgZ/vq4BjcLTljXrcne
ESCN24GtM/aV+rvol3qjaE/lOuEj8ZqzcstnYahraJ/ZhjFCEi3PmO+P0h5vOjPcxZ3Dd5aeZqX3
R0M7iIk0PiaRqnceDju2qbogyLD3YUjXUWfULJyJ3rtz2vLlfm4dBiOSJiXvwDT7xYhg7kAAs+dz
6pqXpnFea7ZgrSoAmfgpiR7vvvaddzCrK4PLprD6T1kud1V968pyO9uMASfai5g69Z+JItdT1MGL
vuDJpmz72N8adni0bOM0tTT0RL19lxJKNObkjcDEwXfKHS9t2fQOszh/FCSQmMSwWZAbcnBPEfR+
POHGfQ7xrxrejTCAW0QR1aLEca4TmxBjaK3IR1wHihikLvtUeK+BEEFscP1NYBmH1JmvmVPdOa5z
a2WQrSCMF4UDPce6+fq+c0d5HhaZiNNetmvc8j7CBrai02xlYm/DNw/cKMYfibuNmh+kazzo2ZMb
EYTNs1DDzOdPw+/2pUcEbWKmspoUQzYlMb739y3o6tUgXOjtTXHlF8G9Y9IFO4/NPrfffOa4FMip
Dwzdt6OGjTf1U1In+7aJzqowri34AnHEqjj5tx7TJKtjUBR2hIRQYd9a4gvGTGm05/30sndRfiGz
nMcC70ObJECKXAAeJap7A1a4gbzVNExYJ3FYxub1C/qCg4xjJDwZFlqjoA4gJNJRjTeNr8gr2Muh
GwISjLm7bNmDXCIRnoRvPyphP1N7u6bdiJ5brsZ4djOqBtxXKpd0w2O2ontgVSHDrAzGp+zJt6iv
p0Q5W+TAN9EzMu6z6ikZptMQ3wvVfQggcUqmgJRagrfDhQftPuuGG7h6IP2RbKjJqUrGxObCXBLC
ab6uTdT2xuAYj9V3VSVyDwOeEXMpr6gm287CfqkXodWr4FxiaS/o4+xdTPChQkuhD8Gtq+9JPzy3
KW16Mo5vrIiQTUdN7NgVPzyPCVJq9y9eBrmla9/r2X7N6+JbkbEt6OOn2hm+225KuW4x3bHXKHac
H10eAPiLM9gEEe5hH3WCRApCQ9G8Kz7PwJskNwMYr9LcEvNMAX8+hInR3SWluFTTRoqaIFg1WQTQ
zQznGT1OnNuWNfnfU2ltYqhpq6qfJppiYq4EPGTolNULA32KL2OB4AXH2DDTt67GERDwoEAWs3ZO
V19h8CP3xhuDnSChp2dEv5Xh95aYlZjrc9Gx87E9npRYSM5MXm+V7tVxoyMB3DdYUDjm50dvNt8Y
mpEIGYe9QUMqz8viQ9/fQRkCHuicNSM2+nkl3bOT7TxiuTwOBOO4kVDhRmu+KF1Gh6Uxh+/mziyl
/SF0O3XTkida9dL4KGv+FWV8K1g1RVsTP8rZt6jGfsYaAN3EabbCMecjAPPV13bf7X5Ih/lUFxrN
yjdM/Wi+KYaAjUrNkrkUJxoGPgybV9Ea5nvbwMYzRvqKCTGSEsH9Sl6uUT62DvNIjmw5GKfajJ9S
CdOGsKriYHWLETg+9yglFqykcllQZCgIzMvg0Y+dFxGhC4T0Os5p8K0Tw9lpPTo16/YMW4KKs6L6
hJDDkiGXuyJZ9tj4iYfl6bnkOMRUASmk82ryRgmuJjJGbUwbrKs27gQIMmhB06fTocjNrY3CvzbB
168jxiBYmK0RLI96rpd4PNZtzpSOFNXajZ9ruQCkkeU+8CRpC5nesQXCozC7LxhvDs3S+Gu2W806
gEgNwQWNu5+3poCLmvXXM8PVoa8nlgzndWJcgeOXdYUP1yZJGt3XdVhvid0EuPh3ThnelFH7Ihfo
qONkUTuCMan1LSahbrg3rQJz8ABUHT7gCfVm7aK4Igadq5ZTRdmqa8qd3b3lTU9cCg0Pk1up6FLD
9gN0NXkaYTcxt+ZRGxc8yGoQ7MkELgN7WL1hswbSquAnZ4k6FniHApDXwKAybhXuFUKaKZs818Aw
5fjQHZOiPlQhBF+wUkCISQ+CYB1G5FKzs8nops6tP2MMIfh9lTG32qM5i/1gpveqst4roN8XoY5+
ek2/YHXXm8t5igCqI5l1YuEj6XJ2Njyw8oSuMRV6y9Gu6CuphFotVYJXimle1efsIyOxavzpqWMs
NMrivivHSz1IZ42G/61rgSJY6sWvPpyOqjCjjSFNyfg+j0FXWozpGjTLuQX7H6R3XhmeF2YiQOWA
xDC9d3pK4bPF+AlKH0kpHkmpLZO/LuUAN7//Kf2cvvRgJqolnmzjNUudT0H2eSxkcbYKnDPWEF8W
kkdbSMtwxIW1jUfoq0v2zVZc1gWUEoNhW7K0NJNkBZx9+Nh9FR7GtrsezInK+1kyHOy6XRCZ8ZZ5
NPQDCqxXiyVYE+diE1k8Q/jU2Nskx7anVitiiDoT8V9Kf+9MNsHwwt170zfGM8wISd3tvG54LySy
TF4FD+Pkvphy+sY44gn4LQ+42gfNnTvXU9Ezi55/gH15drKeLU2DahMC8VznPUlR3zgulYDR6vUA
McZQbXiGcplm7W3i2JTCgpollzTsukIda59Zfeglb0vGqa3PX4AEc/H3r63GXndY2kUV1GyoRgiq
8mqeUA4EOLM7tFnXKj6dYvDWpPkCLP5Tshk5flLQCVbZvfFiQkn5MpiUtbgmoWN5o0KbjRajTmXt
ojbGBQzKr5rM93EuunUKHSAPkwPPvpD+h6fetyFRSjZ7aZYXOwuCqpfltwm5D3Znw51fyIfB/dEm
OYVHdL+yW3+vuv7FScjwNPlVpkjYdvxvwbK0oukxI7y6XCzRc8yVLeUq0j4hdx9SuAIdfIGWwNyB
U5/B3G87chBrpq0DjyCO4fjmFpEYu7E2viCf3EXroC9+1gWcHr8PiQ7AN7A16CDVyIMhNu8jW3TH
SeMQWrgI/btXAkmAkIiYXa96jU+gUZNxT8eRC7BCFHCkTccnT9VXkXTivec5K7j1QGHqp1jDGeAF
PVDfl55iDW4oNMKhk6QGeo11aDTgAZfMXkJ8KCA/mBYICPSthyUkDabCG6UhEZQsvzkaGzHI4abV
udhGx1EyuozXkcZMLPAmfA2eADm2diBRJBpJEWk4BRWi4CPBVcRwK2IzOyDmBNtSIy2UcZAacZFq
2IVMwF5YGoARVlsLHsaX+/j/jNr/aNQmXvD1Vv0/mtOe4/ajpKOy+FN1mvP1t34zaXvOLwxjJKED
RnTur07s30zavvzF80xH+qiXnk2RzB9M2u4vgnCG7Zn8iXRdi5fxm0nblr9gpXaFT9AEHzmJ+/+N
Sdv8czzBJkKhXGUJ0oT8c6Zj/cWiLU0RYROGo48Trzm4QTdhvrpXZtEcVD3NOw8j67VCFMZdYh2L
sJrWDKu2sctjrEfV/sPb9y/Sjab4U1ri15fjSofNv6lwtZs6vfKHXEfKm4LvMVdnEnVQ+aqo2iXy
Y5jd6kYUb7ReVgBtmJ0YQ3Wjh7+/dgT++vH9i+//51jJb9/ednh3fd/y2Mv8+dv7CbqhT8HFuZmC
76U39A9qCg64hoszPqWMzmSszQNORdyy/5Ts/HLD/57M+frmXCpcK0qh0wn7Lz97E42gv1PTPqf5
qJDJ5hTui4UJsqcsqInlI1T3M7vwtHSXk5EkPxx8mrr96Jy0drdnn9eAGtbVE2O7HP7hg/lz6vTX
F2c6iuvNE6bv/tXKP9YsosJo7DNwg2abtPV3xcRuV9eBiXkIok8PSoXZaogEUHgbA/9k1oeo5IN8
yEpkNTas9Th5u3//ur4SVX9507gbTF8qx/QcCnf+/IlNELlyfBH2ORoCJhZ1MG3ajuFhEfg/OY+H
TzasSYsY5CZZGIa22aAI/OfqVDboL+mhTZiJWu2wA+k3n+e5c3dUzPWoamFyI8yT7w8bcHvNg1VC
CJhdmzEdPKzz6Ew/0MMdeki/OzWwPYzgh3hhDxnFYfmK5vsE2NW+N9LqlpssvfKBegvmy3eOSHZZ
KKtT7893+Kh/toXdcOQxSK62HuHCxP1uOPJZyMK//Pt3yzT/dns5gtvKEZ7pOi4ZsD+/W4kZ0ewZ
BvY5LkuxCwPcMo4CGgrAu11RwhOvlgldLS5pmPGK5qOkPw//wv/fCzFNVh4iKiY31F9utDCxRBbN
s31GZkJXEgDHqcO4B7m1r2T3MJPwV9XcklG1j12XHzvPmB7//Zuhf9Y/XzkOxn/SKcoVyhN/zVHH
5A8NBwT+eQiin4Y8YE3lmIk31Pb9WztOdnxG/7S8/X215XtSvERwTZg8Ev5ytYohsV1qnm0IqOow
NXi9jVY+lCEO2SA3dv/N3pktx41kW/ZX7g9ADcAdk1lbP8TMiOAsURJfYJIoYR4dgwNf3wshZaVS
mZVV9+qhZG3NB4oig0EEAvDhnL3XxpExE8yS3tgdQphs9q6h06zaxhJPLZysv3/99jK0/3gChO1Z
tiskb4T/w8Xgh8LCmmKJE+Wzc5WN4iwC6L5wXvBJBg+mP31yPCPZFKUHzCMZhx1e1WtLV6zb5hKf
Slxb1xiLfJZbjnMcaT9sAzd/EMTT479O0Si2GVGHSHuxG0y7jAY5LRW0pmjo/oXNzv7zyO2aknnM
XAZPaf94ZVNxtsPQzeRpXGxv5VyHt+1S13M03hid4jAKA/9cG8pYo/CXV7ly+m04uSgW6uZBgUsa
a5ONVZ+VwHQ8tOJjmwF8g47fj4JESNu4WQC/oRlDGigsNCE9ZXFjirwdfXwaDS6VS6dmjZ0G5JD8
/Xvl/cVbJaUIsHNxuXrmD7dLlgeuLrKa6yZzmoM2UGObJod7ifGiBgtopNr+/Z9cMl3/dHm4OMSw
dbEMsX+8P3TttxVddnFKFrdzQTH4rk7aO6sGhhU4bbALCj/ex7nwT5dPPqG/7kvWlMW/mJStP849
TPQSdbfpBZIVivfnO7WOuypvmto4dmFm7JDSP9Jsy/H10mHH2K+R5WBErpflO3Jucc1Og5lQteSa
2uhSAkARUdRGj6U1tP/CiOr8cURdjs3zWY0J1+WWxrLyw/qpRkRqu5YH4hwBr2vgvbGcLl1nA6Gm
bhSgp4ZWt+bYyF2z1QmJ+qYuQv92mVcinGBIojGuRrRXTqPDrtzVycEZItLKgwbZjRPQNuEyLkvH
O+jR3wasylZJpLB+2fxiOkGfYFNw0lbvnHWTR9dB2lg3bI6aw9T5EAFleG9G/qqOfEKDlHPsWno7
KvXNvY5xTFx82hm+s32R6V3TonZieZRtpjmh35pWWwsQzYH4a/MOvbpVVae/v854C/94pdGoQ4e9
5PbiOiSYldUfV+J3i77S16nUhSD9KqJQqRz3DX3UeVclrrFzy+JW6HBk0u7NDeVNQlI5dvJD2XSy
QouJ2sYCf0xT5pHGBCyW+A6V4qqZjoUgODE1XATfyCWSjuoSy67nQhZXc5qNXDug7WIqpIT/ImsM
PPeeNnayz7MM0g22g41FrEO2BOeWlM0Bvo03TZRiKonwB1JAgJ4jo2ndIqMjRE0St3uJaUxx585f
GUlfYxvTXGxU4MFBbQWTTO35sESpMIu5jmFtDQPuFwFtIqZThh05OI76EPaEeSCYJme0L072GJXr
zna7HcsDLqExO3WNFngHaLyIgM4EEPg9mvCA+PS3eZ0NV3NcPmDJfmBcI5KTZRGO8+cp0dspj9Vj
bJNmMMSEDwWNode164Y4/QkOMwt51zGG3o5GV22Gho62a9bUz6x536SxOhfKR5PtRN42E4uWZVLB
uYuod1cBiVAkAOqjLPtw3cy5XHuQsDcm1o+jABafNvY7z8yXC7jPKQrpD4pJGHHUM0i0d4KUwpni
jtV3dD/Juz0rOdIpH823OHUirFbOh56m5BZBrI1oj/Z0RdVwrzxad9oziXZFfHXcVWVDPwdkyJUz
3CS9cK+REe1n7D4kN6h13gXe4xjNwaoiJbnxIW0E5HiADZvegFwmV5O0JBv12ZVZuJ9L7UOoigMK
mYteXVREFUg6njCOu+huGNDomD2InVzFz1k53Uq/PNCNGx48dEZqFCzku/7BzQYAq3mJ+oCAYaCi
ZEtkFYa2rPHuYwtUg0/bQhZFi1rI7QBfNjlF+PyLcslgNAYI8qYNjMWh3zHEUEI0hriNcsCBlNFT
VqN9QYOySUjIuOnCYlrZsK7ejXW7FKWvm3T0TmG8cK4V+S9kUI1bxOliE01T+7onsY5e/Z6kR7SY
asJeF4NYifWN4bhrUSQOuloTGCuX9ZUFcmrdeYCm/frGbtBcmdBJDlxrgkSLnvWMxXsjgJytYrv0
uZXycYPVAhrMcoW3pbntipArFZMeJe3wS5C06lTN1UsQMQcHwVzdkcJyw0hmg7ibiTKl47l2lDmR
DYyvS6mPBrfGm1C8T8vxIcgS+zyPrCwEO+l9Hcv0BEH12ujzHVXY5lEJcrHkGN51GDLSSdEATpHI
BO7nBIbx1ilaMH2YQAlOGqqrIqKfniMokGlKdvKcRvdT2nyQQgOuV0F9UBGQqoVWmrrBDd6a5o4X
CMg1bb2r0A4/yCCcTl1RfaFGPV4jkDKRVgpqeryrK/ybyevI4QorEaBbyfQkw8fWRowQ9b330p1J
o4kfqqWJTCZLAz9VtLekeAOiLwro/qXA9/MlwG9ApU3Rt+tgr3nYNvv5Y2SWwEf6SRFEJqp9lrTv
EvMKfJ33Fsnfc2JB3qycGDctxL0oRLYz+UF2DZ5yPY4eLHbFH9QVeryuYQicGwoAWU84CJE+e8Tx
5tYsAkqdZmzCjDbSM8CEp5bt8N4Z8Si2dHwZCKpPBUsKkqioQ1pWfUeakoIym52LKgmv7dilyzKX
j6aOw50b4BIz5ufYmcQ2babFa+zlV80glzbVcwu5vy8UpTHlrdkbtaSCpVROe8s9J751mFQIqV+r
e0HZlLYEfSm0ttJpU267SpFX3LENrWzrdekdos6LXvcW8YZODspSpvpMYyt8aqT8HJl6AsMyZWyj
ORJsROI+r9HcFu4YPAHPrm7Ih883KeS3TRlTeWeyLsnSlivd5vMStvBWs0JDJB61h5aq7LkYgtfx
hLSjUcNeaEveGrG71aRS0vRQeiVKZ3odnbU5sLqWFLC9yLxJqiB7Hmh8jVYaYfZlT11o50qpxrga
OuuuCRt+XfbnUCn/2piv2wHj+WVzVrIz3lGG5JS1bVyvLD+p9m1fEnRDjZ314uOscBJpLZsrhK/J
fRauIODqLRgg5zRlM6JqDMGtDXu4KLAnmal6TZnLO0WFDxYdJ2FYuNVDMQeosbqUhsw4YoW0tXg7
SFRSdQpA1mBwAojODGErmIwKEtgohqsyDOneshtajU7Tb8tqP7Jn2MSxnLDtZ5qLxL6PDEXx02Ev
EdghHuQmc7ZYqIhXLPPXnqHzs1DnaWiNQ1A1/QZleDSd+pm4ULvWd4oQhlaCHIpVSOKobbzBfCFX
oTHoJe/a2eseii/4YOb81jPoSTGmgPAFh7so601P3NojpvmMkAgbcN67Rk3vhhzBOS2qfm8HzXsD
9/s7gAYQXa3C3Zrk8yFUwbuWzVC362Vz4ctRvUwpHPzOS8xTVsGy6fUSYiLLL4UCku8bjjhDJLrv
kPrc+gqVTNDVelf0/nkYuvaedfjMnwsilPnOLq/p3+dK4r2n9XA0nF3tIRw18EchzkJENNONrWIj
pzhPQdoXqAbjDGjCpNldCrJAAmPYJzPeU42E09A4ZAB16fPQQkXv0rTlfQRKH2uId0ouDfKGpAvC
uo5g6+pTMtj5up2H8cg4bJZsiQNv8tiPY992KxTcVuDethVt5mERNacyXiLELfNkD/lN0LfIzsT0
nETLAoyeejwZ11pJmmJpf6NCqNmhlRHJMAQ3aSMo9KGI3+uFReWDgtjYUC2Y/DGtdRpILuKmZZ2c
+YdwIbpilBy3vgKLbgRklWPGC3cFoL5rHEeWvWoaw9le/mLaxP2+dmHaZ877PLLGcxoG5ppKHspF
G71QPA84jYvWPsv8KIAirbtycq7iuPS3Ye9m1wSu9jhgVcD9jrC8zY0dMyPNyTn4TKf1S1wNyP19
+TyU7ktdp2x3wX+XYUr+a2B+xFWQsCUp4s1oDHdD0cEAbTXXvx3s6hY1HoqusymGm9Lt2ajI7r1t
BFedhvXO9V1Y9WfpWM+gZbi7bNfBD5juLZ0wd8hPVT3GkK+Ldz32f9jJCcN0RU6D5T4QYIjH0nfc
TVPGz657WophOibc0qugOFvOF13OCPzsAmVO/9ZR2ZVnujs30cEGx13EIs7Z0daMVu2sHjW37FYR
IkaExLPy62xfaGveTgtDvdHdFY7jEGlFuWkngiPo0V3Lpg3XQ6quDZt4e7OE0mjBqX09jFa8arV4
IvF0NVm8bWM3PTs6c3dJrK9oxuAndwg+iYbqA0kaH3orPYD4/ORsB6spafHljwNB6ZsahPNa1vJQ
tE9Gj6+myJBUYT+BreC82DneezTCOdxv2oR9TrYYb0YlARzB6mnQwtpoPbRzQ0omJMqGPKEpJxFZ
1AiwytTgbWloYU405uOovB/wRSyKiS1dni2SIPpP9Tozp4TTgyipTdDte8250T74WKTxC6IEZD/B
36wiN5XqK6wvUm3GpLqBnEm0y7DzbIT2re4e+xpRWt7QTqWvloQbUwbWWllI9gCo3EXdgN9i1gdr
kT3MQ83eI3K2sVOz2enUYbIzJtml4Tg42bZGlMk2eCROrFZyZaXobhsNHDqxjC2bvqpLRtayebwo
fIHRzbdNdmOI7H2fmc84k/yddLW77gDBCae8Nbx234dmtx4CBnR2ahvWiD6h6wl52hI0f5N8ZseL
lCLu0LaF5WZo5RMTA97I+EXObsWYxMwdEd3KunPcSMO7940k2dtK7kSL6Kycm4e8JLYRxXezzfx4
xwp9hcfoqgB6wBDKKOfRJjSazxNZYGtRZXuGzbdtOBJIRSnJEQXLysiw4J/Yj2bMaAEVFmqbV51k
CnijEBkqxe44Y3/YegSl0bkkqzsSGPwr9xD0dbLBSoEaWEUg13oP83/2Ann286jhksf4V3ZqSveT
9l4nIajorImZCFIYGAW0RTeKzqaFHVx0qCMGf1gsNOF9UWc3iT8+1CyCGT86sCtG8GlxeK6GljI9
bZ9ohxPO9Y3FXLYRg/MoRjljYA3foLN6ETVYR9FTOC+QRbVNQlSMvSOVZQtmxKKvXbFyrJh+kMpA
Wuk/Cux+eayR3RnOJsPRZrjrcS6p7zqi2hSDQz+/+pgbE13aMlKHzH5BkoilsBqcVY4S0jMQYkyl
IsIUB1BnvR9soguQtBFYD60ly4m5IV4V+GLtMdLq+O287xp144dEdoRjEK1zqe5tm+c0QjRiHMiV
E/IqlInFdkDqbvB0M7JqWbc30MTZrXv35RCrjSsclKhWfnTc90679GplpW+n4YD/FYN36uByG2Ki
DjzOMZeuz/nPbnD54viy2I5LilUoWiRg2rliqPhIAofG6UpmxQewJkz1qDmKBcbh9yJYOWt8ZKzz
HdqwZiuxb6O4SsroQboIhOoMp1Y4kcuqImKpW2bXwnL2RAKi+28xc+0HwGkHG7yY5w4fWuddbncv
RpCxPMH5yBQGdrKHQSdPSiREUyet2FezdU5a+N2x2XUbowcwOMYHYqieSrP+Qt73G93Tzk7HgO2w
g33Bz28iZjmMljEQYPfO6KZ6J/JsPVOePng00te2GTyg3iJ7rBzOlEDHxyhAD8beYibLjyqRmJt2
6/hlxeyTpUhy8gPw3wzbHTSkMJDPVDzhSocEVtMuCDfx0OcHK/Kx9ZDcsOuNEs8ejOF103hEo42J
DTej+ewEvnXtuqQzMQwfrYSFNsiNnTm07so2KyDyUqc3PE96c/kq12V6E0fFnZjiGc/Rb99XqGRW
xjxZjDpVwo7KxGxpc19c/nv5xKakNjnNzLi1QLzYSwQGWg2g54Bz39RCZCar2WE6NuF41S3fay/f
m7r4JSa8+VDpNroZAdpGJnxeD4v/zeWT84+vyAM31zqa2pWO/DdidN/JXAyH3tUUnXI1BldxZJzp
+fBfb2zO+Pi5hLJ1HVj0CZrE3tZJXj/nu6ruod4ZeXEoF/PglE6YEj0UG71BfL1dmM/sivXGg/Sz
C2ok26jFTCuCn1y/qDIloA33P5k7w70/HgIcIczWMtvVOCSqAKtZFpvWaVKLtgqDDy9pKAmYQDSL
R1Rdtw7+wQHANWKcjIGzkBvPNV7AG+MPRzpGBHC5xRmPXax/TNPotkc4v8e6vuNpbynKIIqa2c0F
FkmmK7q02S5JbSJVh+m1asSHKVHuhu3Jlx7hEXLIhhtoqTHGgtU/bqICUxoZuzTagP947ZWSc/zg
W8NZ2SK+Q0STwfm5HmW51wkVUaHc4byMlCPOSGbuiGVtmYoT8UUOBRFlXqGYRrU/q2JN0cM/wV3p
zj6Bcqu5L2/VnMCUjXKy/DBU7RPAQ/jQE+PB6bEW4cvYsIm2r5SpnVNezC/TksNO9+Las7v47PuN
cWhrRON6CqFM9cTaqfYe01hwaFlarObC8h4th8mEcKVhY8RZcVJOcUsOAZM1WbuHtJiKQ5ZNZNmM
aP89cB1w6rlF4wZ9a2KlV7pK4Uv4khF6Riap4mTf2kN1Z1IqW2nkvF4RQNBN561nj2+L2Ig2tDec
syrLRxdGAurK7FwtdnbyGK7HGjyTjx4FIprt75k3R/JD7kpTeVA9fOveiR+ynHjAMUyit4MqbpC3
xh8r8qZ9TdHNTTycGMSAG3Y3kGs4vicKPj/ABiUsQjdEX095e6i8N6nXMbyPesbSC+kB8lWrmQci
En8e8/QqtyVkwbj61DatupV5hZl18KEVTcyutqOfg8F7mm2y9ZrWKk689HhfF6CwtI4AfogjC9Vs
3/rSZYci3ZPGLOOxuc3wowNnvbNn4XE3jqBG8zAA7uyigFFWuKYjOC4gg+mhZnnfRX1zqqLqrV0V
JhKZ3Dl4XgbvtikfgynbBUa1KNqZ/ztoxeeqoH5C1A82uyB629bhBwNZztGt/IdplO0ZwcUbK3es
Ex51kAHU6HClGW8QNFYPlhBXbLd9+CCQbC6bT7tqoqtucK+pFEV32CuI5CmxhmciavYF9cPr2hzM
61ym1rUyyWiiHxvslDIRNF++eXnMWDrDtf9Yzouq0VX3SJjix3HMCCukB0zBiiXAmphqTNpFdz8E
YIqZCvG86Zzkor6SzrkKNSZPV0B1KSR5k2ginbPoR6ojgPM8/7VVG3BpUsoYczVhuapgq7H9gdTv
vg5CERyatpjAELfwMzHc1iPZZD4uD1ASRER29kjwYcr2OQ9tbEiYKrmOH+LZemfqdyl5ZxuRLzlU
Ijsr0xx4D2Ko77U21kjt4w3kaSthwDLZh26JDBYJdyNHyyBnFxsCGxYBWEIkgItdsopfEqziXEkb
W5aLQR8JceKUuwJ0fd/eBmzIcKJOeYGyOP4kCLHczoYxQdnHVxW7wQGPuX2UNuJaM3pCIDUdL5+4
jx5mmX4if4mR1NcNwy6lltknx6AfCUm4fAXJhRo+AnC1LakbrNIugl3Aph+CFInB2nOJGlAOZyX3
KWnG8xLsQBA7q7HjbJFoOwxLU459/0jMUl8BGPOtlTMOAO4ijTVkALsrauonvji7JfeGydBsRobe
BTGUahF7qy7Ic8zjbELsyX2cRveTirDtpO5lfLVej4129oNV34/k5hB7iSdEO/o2SSNqUsOK2BJO
s4CaiMupZDvJ+KXEyO6/T4+xUKzxRIdXtf8M1ENfeVKdAOzQq2KpvnGJtM4yqtFNVH1x2sw4Mfof
qMLVeKjkdMj8fVKz5ZtclMJl3+ZHnwiWGozTfYK1wXeiz71sgPpMHLF2jHQ7dIyObMlWZt5G15ZL
zgnu8nqdGmAMCQkCO1yF4sAuNsq9ZNUwchLVF07HuNGSbVV+TaEp25KFy+KQUgQei+BJDIZ9GnPj
US9+NXKYoU6528CjuO9HXUSfLLg1MwpUQd4+D+wlr9KEwrqF4NIbuLiR+cNCktteOzColJnt+rzg
fKN7nEagj5R6dsVkT0e2najc0/lOEBw06sVQEO8jVz4QS+iRfdg3pCEhLOkxtnUYVfoURTzwk3hf
GPQxHKSCKWsSc1piD7yZwqYh3ieWbe6NHNyYBGeda2tD8zbEPZ/vaSlgAAYPtbUJhPMdKHdsnVqX
ZSj1RY8oIQqVzYtJkajIPUq4zVLy0UW3jYE9ZHZ8E+v7GafbYc7MOyuCV4NyhjSDEht/IcUVgkhY
OMSWGtXYr6uqXdAG6bbGYLWlGDKsyqTYxDMJ6YPb89oWdppHdkVZu58bWYA8CLJ7wT6bjQ9JFAuh
gIlhF+HCAzdMdnD4HnQZqWlWMIKBAsFTZKT2weqDmFITMKi9jZ7YV/NkNFMyG+9SXd0PWUhkdI2a
HuCUG4yHKg6ISncf8PeTMGCHL61rfHYiaKED/m6SIprnBD3PigyeHHsirbTGYx+UxB4K7FruGCDe
xFbxaNp+tI3c8P1YuPMmHfxyp1uqBCOMIipKRDO1JX2arvAOwDa3QSmewih6jx8W6AbpUeuSwOjN
NCXWpgoSRgV2q3FC8HcW0kwV4QZ3FC7ZknSymX27UsK+8ab0qYPSAf++fUjb/tOsOy7FL2PCaqGh
7WQnY43mufYYKXZ+SlGEuPnZfDe3CSX8BO9unmHHrZGNA0NMtkZFgneEvp8NvKvHTwEE8XVLRxpe
AfnHbVNgAY1YphPOkpp7OsLMeLlGnGVNZ4sSxQ4Z2RtHlzn2//zJcVsMHqysVrjT6arUTbIiwqrZ
ZLl7PxvyeUliYzzwbaJYyu1ErAK2L4G2X6lxM4WSwUIsl7fxxUknc9O2Tb51J1SsFKcpeVinZiHL
03xljJ+aFyRi3B6+ejGJxdloCN1IhON6Y/cWMAGKQCP7cTzXJp5YChmmv2vG+Y1RVPfB7O8Dw+wO
asm+aeqh2dYofu/AwaXLQpLiF7CDJKFHSlWbRhxwl31kpY+aLfwJTb9AO7eZWHofRZCyJnUDfEFW
nm4YVp214Tby6CQgImUzv/fwE7whl8a5dePhth+C6N4mdzhwxux1vvZprLYkjp3HnDEBUkC6tw36
ySMphgDzyU0aWdvBUoXnjRrfcusz+uEycN6Uvv/BBRWKPcc7NFnn3dYVEdDU6Xdz0qY7E0L/CCl/
E1gqv03m4VT0Qj8WtAxXedm9niMjPMWy9M+yj1lfyYVWF+7nXgb72mOhVBcqpeQk2Afb7I7ArXIt
NttKubTzJ1CE9A24/nrrTR6ORGFh/Sqz+mgMMnokvvVzTzD5hk0zMW6VvnF6f9xPtmi2Zl18KvF2
HyjiqQMYqw9ItrAk1MJ8sqOZnIYETwbh04c6SdZ95jc03PVdyYILWDuVFxm8rZZmRwgqTujqbUFA
74rmWnRgVfrJrng1Fe7ftV8UtIzmWe271APl23WC1qx1Z0a1uYeLsOTSslxJamNnDcAiswQIhwRe
SFgIxjFibig14basTFrBdIkG/tBrJypfKq//JMmP23ehde1ULgyXZDhkqEmuWh/MSyVyQooqsbet
fNwKhxmaHpK/UXHtsZrAfoA93YT4SHgZGTOgNkxfUbPqrT26mI/0o7s17cF7n7EYw0lObLRL1Iqp
WvSHZZeCyJhuCoLCcFqGvD1ULxOnpsOl5X1EDJsr2IkWTYZ4od04JGxte8niZwoLVluyQdgfYFyv
J2uPC/Khbx1icSLszxGegC3C1DVZXtelMxIZOmVHtDrkjxse/tSypy1JPxwuMCbziEmXcE9vJxL7
fTjwzsWII3Jb42vW2ZXJyLkGJW5tKOhmDjCReeBqD1exJNNDkZbDQh35QKoOYWPERwHRlumcfmaq
m/ip7hevCkuRis7N2kSXuh1mWOGNN0xMNa64AsRr7WwTGTu41YRmu1ufcHvhFu2uyqF913pFuR+W
3qA0oTY4YfoFLgQEg1F81A7u+N6fjzKf2KE3UbTp1LTHMJSf2wwol68lSaMJOR6GkRmPYbP3M2fT
Jh4dQ4l2xAWxuy4/458k3quW56rT7gaJilyVBvpP17EPdbUjhsy4NYCsW6Jl8kY9s5YxuKHeS+ie
4W6Lx4CsPjx9ShGS5NZcoTGeU8qg+MpgD4TaQmvWsL1WLjzDyu+v8JxST2NbFNm0xA10Smtq42wQ
vDjZJQWbz8iTW1DUwdGnYHyHiAoqFWS/KrFvclA02FNYwaV2E+6txtq672yNaYv6zIKcznjG9D27
bJ/ZNTDBhhLT4JfWFs4nMpTkUCRFRAckWaYNhZI6GI9MoDdD3u0l29JbR8EPNSx1ttsWMoMbIaHt
6/PgtiT2hd1OVNNJDlV+08wW+8/Z8qgcGPQN0ZKv2kkPpGVoXGYRmMHZnCxCGJo33sSt4hv5G+ww
i8FipF5uqtOsYhvzfclsPzjzTc+ZQ0/THaXHn64Vvuo58OdNOEU01bCBoos5RHZ3EEFjs8M1yPdi
KUfrgb0rcDfC5zE3c2Eju1pU8wDL6KBMWPFSC6AwyWXT3eiYLDpD5W/9vjmjWugIspzvIP2prWAX
trbtGmGD15XrQMnipq2taU+yTr1qbQ+3SdqxBRV+eMyGp3RNpgPopAoAnw4h7gHmeoQM6q36vhE7
m+Ct7aTp5NQDPRNyZR8ipIKPRWCfSITwWA2l4TE0QXbrfquM4W3C6VubmPfxUbWbNApOow7eQBH6
aPXxgXUhMIiEFLTfP12+N/zxB5fvGblJ6LkQeuWbmbGVNc1oRTpmEtmkdHoOzJXLl5dvXj41HiFi
Srnjum+J16qQaIaNao+pnbZHY7bgYF/+//s3PcNsjw1zV85Kmy8vj1Qh11kM7HBTeB7775HRYhVi
2ad7z7MV5XwKK6bJzKw4hstfji+Hc/mSoJ/iCu8BEwiUl98/NcNi+v39/97EOjRx009GCiyl4eUd
8W0/tLicdxI8w96wFwoGP/v9AWYT4uOxgepeEvkuR/s19ery5eVTvLxYrx/OAywZlvVudyxszafl
tI/c/jmMu8MlU4u26mOTiWLnLCGOQYZ2z3UphS7/u3xr9EW1U5F8lAVooMyJMhh2GZFyVFg7ivBz
sa/ElByGJVgM9u8Hd3ZeLr9+ydWqpQ8Su3ytpKB6olkcGwGSh4vK7v9beF5PNYkJH14KhsJEdW3y
qfvejAPVFzXh//o///ufOHh++53/qr78F4TovviYfPjz7/8WuOC+CkxSEXzpu4L8FBuh6jcvj0d0
AtrUwFsUjN+yGL4FLgj/FQ4f/HAEIOBPoFD9Dy8PP/KJL6Gh77uOZ9v86Lcj/WZWUT/8/w/RYD/o
ZBnmTRzzIMkZcYQrllf+vY5yssrMiid8+QsjGnBEEX2BD9JH0c5U9IfAC5oy3aSUsULr80JjVMMj
0vuVOb/Y8AWUGW4TjYmjSKkN3Y31Adhc17yzYPR0yd13p/nbwf/hYP2/Olo2KZTOOD12YP0gP68c
10UWG3G02jxasY8EoajvUMkuPvd3U8AKeiDWE8ML0lejMB88Jr16vpkWfonRfbThxAzSPsw0/yJq
BNSnrsmg2Y3CvZpgZ4yEZiZVjGE+XgW3nvis6gmsKoi48JanWRzUbDvXEETulqebXPrWy/d4BEKR
nWyqT8tjUBzAhyPrgD9XOcFhDFjlzAs+i8BvGMK1OOMTunxrecjylE1t7Zcj8OtxtzzV6NRHWMWs
qD+hc/3HQSEL2SzHtBzg5YCbkRRNZ+siwloOPOHpIpzE4egC0eCxFVCVoGX/aOMMhEzF12oMoQAi
AS4yhqCMdpp5uzwmRqPSsiOL+VV+zEqIhTu/sjw04nspoWRNufG7W5npK2yo6wZhftOiiee3ZRIc
zCJ8dhVbu+U5kqrcNHBwQiAJDb/bsAmMWIZxVGMRXC9PZ6enflCIUYfd8ogsGe8bHl11E2tB/uzY
mV9sH112Bj9Xsvw4SUZNfiMreQL+xuW4+OONRbP120td/p4y9MoLrH2Hhr8cDsuPpIgv/+qDA3c4
7YEb9NvLC+B5JLj/kLXdcnqW17788eU1SMpRuEd3y9fLKQyXr/kZ3uhVUG3AF5kc2iTKJ2nqFRkL
OOxzFpd2ZLKZBZrIajOipu3yNSX8FOScW2zMhMuhOybUK1wHGjX/XR6sLI0X3T9MJNWZCHQIi6ec
OuwWMXjfl6fl+yiAl5Yo9SM0Mia7AX4NkzBufrp9pJnwFDZfBx0Yuz5ZL0fl2nh7v/0qrcw1+JJV
NqbbJEHtxNfLz5rladko88p4toyoj1VidY9mTlGLX1+OYPm1MUeB994SxjZjxTo0024ISqpXqC4K
OAFkxyDn99YF9bKuPttkaZgomD4MQE/bPnvQBrCCCLAkpvbnTBXbnCCJYBJ3YZE/jbWbUmJAtu47
+0h5J/hQ1/QC1nNE9DraKy+2r3uNhKD0ewtTPZIwFhe277/Oyne2gqVi0Gcnq86feE3jpxJfWRHj
QnQjbhjDiu9yi/CqIVoYNlsxAvkzIZq6agvakjMIGKhAp/3/1hz6bTGwxAlRnibB5b7/TCvks+rz
7h/zyPJTMgEpHFT/swf9NiH99RN9yzH6F7Oy5wWM9n+YlS/HdDngv3uK/AOvq39hxpfWK4yrliOE
g9OFD4wZMKpAhV5+bHj2K0/43yZp/tJ3J+efvfy/f2Vfz+PfP+bvDv3z5S25eiFmybX/lP/03335
rBxcaTs4c1g8LB84hr5/+T4pT5bwRGBaX08PTrT/yFn4VPVoR7kKI+aI71dWtsT89u9cAj88w++X
gAhesYljmcDL/KtzEASv4PIKk7XF15+z8PqPnIN/ujoFeStYFv07Z+GH5/jDWeAcUExjpXv5+OFG
sCyXLDCHjDzn66XAz3+ts+A4AW6+nzsJ3ivbkXiwEFT+9UkIuB88m+RHVuLLx692Enhvvt6iv29U
/ttjAkOey6iALuPrSeAJ/zAmuK98yf7E5o74+vHLnYRg8df93JUgX8E08E12QV9fIxPN9ycB6IIk
yRmPvf/1JH29/36h6cGSnvWzl4KUr0jHZK8kvw19P5wFy5IMCgtGQmLG+7WGA8tc3OA/dRG48pUl
UUVzCXx9k3mR318E7JBfMRYwNwT/qXnxh/H899WB74ufvgeY+Ezfc23x7R5gtPv+5XvOKzLMXSoF
3CrLx693D+Bz/slrQMhXNqUVVoDfRvwfVkiWZb1itHQCuCu/TRm/1o1AAWepMP3UnSAcxnyGe97v
r2/1DwOB774SEnP3YrC+fPxyw4F3YdL83ElYKnC+Q23M/voif1wimc4rZ/Fxu7/caACg4qf3CtJ8
RdqfBTlgwdrw8eM1EDBaUtF0/N+Hi1/rTrAsU3y9MP/nqyPbf+Usa2Bb/DAakpUrCWtD3fxtAf3L
XQRALZZY6Z+6B8BGsf4VmOwZUv4wGTAMUjZmXfj7gukXe/e5a//NveIPs+p3uyQCkVGs+L73T/bL
4pUEsAGI5tuy8Je7CIQlF1rWT10EQtDAgCJic0NdPniV318LVA38gFPA3Ph1pPjldsyWuGDSfuos
WMtecFkf/V/mzm23bSMIw6/iJxBEkRLJmwBFgtZp66ToIUUvNxJrEZZJg5STqk/fb3aXtnalNqlH
F0vkJrHzk1zOzuGfw07fOjYHS8wBM4mgOJ3YJRQckNlZad3DAing4G80/sp95UghUn84IzzKMu+I
JvT62KlKawigjYQQggrwbx+9Pi4RTiOT2GrPLCYnBFjqQi0E5azgC5eoFacK4hDJCgHjfzCYVusk
JQV1hTevUgLYw3lZkHVlttA5VVjnkItzZj8TjdorOVVIaLNCdHWrAIvOBLC8RBnaK5ICKNQqg0YQ
RsVe6UWKK46MV64CZDpz4HhLmawlV2QQ6go2BSoZstapDCd8Ke0InBu1c1CKLFDXIHUEckWyUC3R
i6xQUXizkZxeXOTMR9DKQjHDPWKiZOF3ROQi0Vc3w3kgsVI5sUtJCmpiGO37z2e0bkIfLaMXrzN8
Q8bAL6hYsVdynz/Hlqn5kgxqjElBeD9uE8SqoJ7lMOhoCh9HEEujgZMSAkh+pRAUS1ghIceOFN5x
nLCqZ5Sw4zngJKcpC4s5Mb1yFaRwSzTiMnIQy9WsnJN3lXGM9krOQSK+q52/8nK+hBRCVRZlTYrZ
vWXMGi1JsM9xoxPOrq5kwKrOQcJNRiGg7H2OOZIFtAQKQ3hmv0rOI0tIHyzgDbRGsRCWmKpG5rad
14rkWySbwjKkpg4X2VIcGZUQ5CRWKdkon/jRSAgqCIUlRR2MnXXLk16skEF8alcBL3hVkjaFh7IX
gMdGQTKrjCwRHtkpjPRWgckWWqMgZDrOX83A5LOrUJJYRVAY2uAWoU7OTZIZuk5LKYwD5xNAGDMI
/nz0nM3ZEiRgZbR0chqBrar1kpGCiir/SR2eRIyUg1ecHyAB5ZPxTMtNpPRIasZUehEiccUAsaye
avCikKGUGj3S0GyXp72S2irgxmpXYQGdSgNsJg7nsUIkzY5RwBFln9jLrXdKvkG+yrSvT4aZ4jLG
NyNQ01sGq0B2sVoWWQl/MpmNxISAk7rVERNuIEVFeEmeQoq2AklGVAGmMVk/MadlROst51BIBEac
SnPeLJRUrTJFewHD4mQhOQqFR/MlQS83jrIjqpywwecPTuhEVgkGaT6nDNpdyZlIqSPUqkXyyotq
UU/eYFx1IMaBfqi5lODYK7koWjKujt55uSwQRXOyErzU9K0jGyHxI9qH4MoveELWgfTgQu0iYBw5
7IQjEJ6rC46tA8kFco1SrDf35iO1vQARJienqBwlUo75Ii8xgM8JhGAVpBathFuVDkC5VUpSQPys
DR3ZBfOSA9AWMalMlwYHXnF0BoS6vZLLL9GhKGdKqT4/r7/i/TCwXsZP+QPyLhQn1f+/AukrJOWp
94fzBHcb2/XTNuO55qB/+4Wp6+X0577jRdpapKEj+EVpAnL3dtWt8vdXQYWOlfOjH05yb+/j/7t/
wdNbB/ea3mr6x+u2Gcyw3h7sDw7+Md+Ze1qHvtmZj+beHDejoIYxP89PctJR/PT9vwA83kW4wsWr
cYf2774LgW2BrB74znQcFDA9onzGzNbga5FfM1P1T441DbupXaeHGrvf9YPZ9MdP7apE9chd16z3
7fpxH4DbdjUt+JtmZz6boTlGdsXeamTf+P6FJnbbgHa2M++rpPtbVr3dhFLo6jK1z/9d0w+3oaRQ
gyQ1f1rka1a8bSccK96ugEwL/HZjtoEA+q4NNe5u13Z9G+5IVwOshu42rYm0iCunUiP3n0OxKGx9
jhb2h1Pd5Io91MAAPK7vDoFcuAoKLfSPTFUcT5bZ5eW12Dem7QLtQc7lEublxgyHnek2x8vh86f6
Rx5Hs94+js1+H8i0L2lW47drjtM0YWOpS37qobEFY78PJNsn0/TY49jy5+Eh0E0+V3UJ9P5xiKEl
AaSG7rt9pEN8OkGL/K75OJjIe/IVbnroTya0W77vVg/8+era3D+M2zY0655cvwT+980wNoGmgmmW
LNYlwG+av9p1YMZ8CdUlwP9gLvX0mDY+yC3XrobmYN7t1Wsz9FjKcHM6NvsyN3hj7uK9T9/+BVyS
98wHDZbFsc/ap35/t8MjCaMaT2aqoYfmNu7dt1XoWuCfmq4bD7tPJgoTOMtZMnRa+J+3/aa5ejue
2DbHbmrhf2Gy3HlB9K0al7nBqSB6XlIL/yur34xjE7gUvudQj83RjdMXlM3va/O0uL/tzTaAdeSc
FvZDM9xj2QJkR3upkVsim0i8faZFC/27we50t5zTFj637Q1Qgzfj/urDuYd3w0vU+O247ruxDZ/d
cW1q7EPPNLjbYFUclf3fyOeYpicq9pR/mgbCnPtvIbkmv7HeNWZ49Q8AAAD//w==</cx:binary>
              </cx:geoCache>
            </cx:geography>
          </cx:layoutPr>
          <cx:valueColors>
            <cx:minColor>
              <a:schemeClr val="bg1"/>
            </cx:minColor>
            <cx:maxColor>
              <a:srgbClr val="0070C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hyperlink" Target="https://en.wikipedia.org/wiki/File:Flag_of_the_United_States.svg" TargetMode="Externa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1.xml"/><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295276</xdr:colOff>
      <xdr:row>0</xdr:row>
      <xdr:rowOff>142875</xdr:rowOff>
    </xdr:from>
    <xdr:to>
      <xdr:col>2</xdr:col>
      <xdr:colOff>28576</xdr:colOff>
      <xdr:row>3</xdr:row>
      <xdr:rowOff>72926</xdr:rowOff>
    </xdr:to>
    <xdr:pic>
      <xdr:nvPicPr>
        <xdr:cNvPr id="5" name="Picture 4">
          <a:extLst>
            <a:ext uri="{FF2B5EF4-FFF2-40B4-BE49-F238E27FC236}">
              <a16:creationId xmlns:a16="http://schemas.microsoft.com/office/drawing/2014/main" id="{C12D2F6B-4FD8-D376-A587-05DBFCEBD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95276" y="142875"/>
          <a:ext cx="952500" cy="501551"/>
        </a:xfrm>
        <a:prstGeom prst="rect">
          <a:avLst/>
        </a:prstGeom>
      </xdr:spPr>
    </xdr:pic>
    <xdr:clientData/>
  </xdr:twoCellAnchor>
  <xdr:twoCellAnchor>
    <xdr:from>
      <xdr:col>2</xdr:col>
      <xdr:colOff>333375</xdr:colOff>
      <xdr:row>0</xdr:row>
      <xdr:rowOff>66675</xdr:rowOff>
    </xdr:from>
    <xdr:to>
      <xdr:col>2</xdr:col>
      <xdr:colOff>333375</xdr:colOff>
      <xdr:row>3</xdr:row>
      <xdr:rowOff>114300</xdr:rowOff>
    </xdr:to>
    <xdr:cxnSp macro="">
      <xdr:nvCxnSpPr>
        <xdr:cNvPr id="8" name="Straight Connector 7">
          <a:extLst>
            <a:ext uri="{FF2B5EF4-FFF2-40B4-BE49-F238E27FC236}">
              <a16:creationId xmlns:a16="http://schemas.microsoft.com/office/drawing/2014/main" id="{82074B7D-890E-2319-5E42-293380EA77A1}"/>
            </a:ext>
          </a:extLst>
        </xdr:cNvPr>
        <xdr:cNvCxnSpPr/>
      </xdr:nvCxnSpPr>
      <xdr:spPr>
        <a:xfrm>
          <a:off x="1552575" y="66675"/>
          <a:ext cx="0" cy="619125"/>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19049</xdr:colOff>
      <xdr:row>0</xdr:row>
      <xdr:rowOff>114300</xdr:rowOff>
    </xdr:from>
    <xdr:to>
      <xdr:col>25</xdr:col>
      <xdr:colOff>317499</xdr:colOff>
      <xdr:row>3</xdr:row>
      <xdr:rowOff>28575</xdr:rowOff>
    </xdr:to>
    <xdr:sp macro="" textlink="">
      <xdr:nvSpPr>
        <xdr:cNvPr id="10" name="TextBox 9">
          <a:extLst>
            <a:ext uri="{FF2B5EF4-FFF2-40B4-BE49-F238E27FC236}">
              <a16:creationId xmlns:a16="http://schemas.microsoft.com/office/drawing/2014/main" id="{E29D1654-81FB-1519-B949-350BD0DA0409}"/>
            </a:ext>
          </a:extLst>
        </xdr:cNvPr>
        <xdr:cNvSpPr txBox="1"/>
      </xdr:nvSpPr>
      <xdr:spPr>
        <a:xfrm>
          <a:off x="1860549" y="114300"/>
          <a:ext cx="13802783" cy="485775"/>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b="1">
              <a:solidFill>
                <a:schemeClr val="bg1"/>
              </a:solidFill>
            </a:rPr>
            <a:t>Adidas US Interactive Sales Dashboard</a:t>
          </a:r>
        </a:p>
      </xdr:txBody>
    </xdr:sp>
    <xdr:clientData/>
  </xdr:twoCellAnchor>
  <xdr:twoCellAnchor>
    <xdr:from>
      <xdr:col>0</xdr:col>
      <xdr:colOff>419100</xdr:colOff>
      <xdr:row>9</xdr:row>
      <xdr:rowOff>42333</xdr:rowOff>
    </xdr:from>
    <xdr:to>
      <xdr:col>6</xdr:col>
      <xdr:colOff>219075</xdr:colOff>
      <xdr:row>32</xdr:row>
      <xdr:rowOff>142875</xdr:rowOff>
    </xdr:to>
    <xdr:sp macro="" textlink="">
      <xdr:nvSpPr>
        <xdr:cNvPr id="12" name="Rectangle: Rounded Corners 11">
          <a:extLst>
            <a:ext uri="{FF2B5EF4-FFF2-40B4-BE49-F238E27FC236}">
              <a16:creationId xmlns:a16="http://schemas.microsoft.com/office/drawing/2014/main" id="{15EDC620-518A-EA93-60E3-461293D21D7F}"/>
            </a:ext>
          </a:extLst>
        </xdr:cNvPr>
        <xdr:cNvSpPr/>
      </xdr:nvSpPr>
      <xdr:spPr>
        <a:xfrm>
          <a:off x="419100" y="1756833"/>
          <a:ext cx="3482975" cy="4482042"/>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Settings</a:t>
          </a:r>
          <a:endParaRPr lang="en-US" sz="1100" b="1">
            <a:solidFill>
              <a:schemeClr val="tx1"/>
            </a:solidFill>
          </a:endParaRPr>
        </a:p>
      </xdr:txBody>
    </xdr:sp>
    <xdr:clientData/>
  </xdr:twoCellAnchor>
  <xdr:twoCellAnchor>
    <xdr:from>
      <xdr:col>6</xdr:col>
      <xdr:colOff>409575</xdr:colOff>
      <xdr:row>4</xdr:row>
      <xdr:rowOff>152400</xdr:rowOff>
    </xdr:from>
    <xdr:to>
      <xdr:col>19</xdr:col>
      <xdr:colOff>561975</xdr:colOff>
      <xdr:row>18</xdr:row>
      <xdr:rowOff>57150</xdr:rowOff>
    </xdr:to>
    <xdr:sp macro="" textlink="">
      <xdr:nvSpPr>
        <xdr:cNvPr id="13" name="Rectangle: Rounded Corners 12">
          <a:extLst>
            <a:ext uri="{FF2B5EF4-FFF2-40B4-BE49-F238E27FC236}">
              <a16:creationId xmlns:a16="http://schemas.microsoft.com/office/drawing/2014/main" id="{A34B1564-DDF0-BFEA-F4F5-7C36EB05D48A}"/>
            </a:ext>
          </a:extLst>
        </xdr:cNvPr>
        <xdr:cNvSpPr/>
      </xdr:nvSpPr>
      <xdr:spPr>
        <a:xfrm>
          <a:off x="4067175" y="914400"/>
          <a:ext cx="8077200" cy="2571750"/>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in USD</a:t>
          </a:r>
          <a:endParaRPr lang="en-US" sz="1100" b="1">
            <a:solidFill>
              <a:schemeClr val="tx1"/>
            </a:solidFill>
          </a:endParaRPr>
        </a:p>
      </xdr:txBody>
    </xdr:sp>
    <xdr:clientData/>
  </xdr:twoCellAnchor>
  <xdr:twoCellAnchor>
    <xdr:from>
      <xdr:col>6</xdr:col>
      <xdr:colOff>423334</xdr:colOff>
      <xdr:row>19</xdr:row>
      <xdr:rowOff>47625</xdr:rowOff>
    </xdr:from>
    <xdr:to>
      <xdr:col>13</xdr:col>
      <xdr:colOff>95250</xdr:colOff>
      <xdr:row>32</xdr:row>
      <xdr:rowOff>154517</xdr:rowOff>
    </xdr:to>
    <xdr:sp macro="" textlink="">
      <xdr:nvSpPr>
        <xdr:cNvPr id="14" name="Rectangle: Rounded Corners 13">
          <a:extLst>
            <a:ext uri="{FF2B5EF4-FFF2-40B4-BE49-F238E27FC236}">
              <a16:creationId xmlns:a16="http://schemas.microsoft.com/office/drawing/2014/main" id="{2BE03536-E894-1F60-934D-2CBD6AFE433A}"/>
            </a:ext>
          </a:extLst>
        </xdr:cNvPr>
        <xdr:cNvSpPr/>
      </xdr:nvSpPr>
      <xdr:spPr>
        <a:xfrm>
          <a:off x="4106334" y="3667125"/>
          <a:ext cx="3968749" cy="2583392"/>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by Region</a:t>
          </a:r>
          <a:endParaRPr lang="en-US" sz="1100" b="1">
            <a:solidFill>
              <a:schemeClr val="tx1"/>
            </a:solidFill>
          </a:endParaRPr>
        </a:p>
      </xdr:txBody>
    </xdr:sp>
    <xdr:clientData/>
  </xdr:twoCellAnchor>
  <xdr:twoCellAnchor>
    <xdr:from>
      <xdr:col>13</xdr:col>
      <xdr:colOff>306917</xdr:colOff>
      <xdr:row>19</xdr:row>
      <xdr:rowOff>52917</xdr:rowOff>
    </xdr:from>
    <xdr:to>
      <xdr:col>19</xdr:col>
      <xdr:colOff>534461</xdr:colOff>
      <xdr:row>32</xdr:row>
      <xdr:rowOff>169333</xdr:rowOff>
    </xdr:to>
    <xdr:sp macro="" textlink="">
      <xdr:nvSpPr>
        <xdr:cNvPr id="15" name="Rectangle: Rounded Corners 14">
          <a:extLst>
            <a:ext uri="{FF2B5EF4-FFF2-40B4-BE49-F238E27FC236}">
              <a16:creationId xmlns:a16="http://schemas.microsoft.com/office/drawing/2014/main" id="{AF1DC91F-304F-23CE-189C-4C9B2476A70F}"/>
            </a:ext>
          </a:extLst>
        </xdr:cNvPr>
        <xdr:cNvSpPr/>
      </xdr:nvSpPr>
      <xdr:spPr>
        <a:xfrm>
          <a:off x="8286750" y="3672417"/>
          <a:ext cx="3910544" cy="2592916"/>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Method</a:t>
          </a:r>
          <a:endParaRPr lang="en-US" sz="1100" b="1">
            <a:solidFill>
              <a:schemeClr val="tx1"/>
            </a:solidFill>
          </a:endParaRPr>
        </a:p>
      </xdr:txBody>
    </xdr:sp>
    <xdr:clientData/>
  </xdr:twoCellAnchor>
  <xdr:twoCellAnchor>
    <xdr:from>
      <xdr:col>20</xdr:col>
      <xdr:colOff>190500</xdr:colOff>
      <xdr:row>4</xdr:row>
      <xdr:rowOff>132292</xdr:rowOff>
    </xdr:from>
    <xdr:to>
      <xdr:col>25</xdr:col>
      <xdr:colOff>604309</xdr:colOff>
      <xdr:row>32</xdr:row>
      <xdr:rowOff>169333</xdr:rowOff>
    </xdr:to>
    <xdr:sp macro="" textlink="">
      <xdr:nvSpPr>
        <xdr:cNvPr id="16" name="Rectangle: Rounded Corners 15">
          <a:extLst>
            <a:ext uri="{FF2B5EF4-FFF2-40B4-BE49-F238E27FC236}">
              <a16:creationId xmlns:a16="http://schemas.microsoft.com/office/drawing/2014/main" id="{747549C5-7441-6B36-EB27-C009C083369D}"/>
            </a:ext>
          </a:extLst>
        </xdr:cNvPr>
        <xdr:cNvSpPr/>
      </xdr:nvSpPr>
      <xdr:spPr>
        <a:xfrm>
          <a:off x="12467167" y="894292"/>
          <a:ext cx="3482975" cy="5371041"/>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Settings</a:t>
          </a:r>
          <a:endParaRPr lang="en-US" sz="1100" b="1">
            <a:solidFill>
              <a:schemeClr val="tx1"/>
            </a:solidFill>
          </a:endParaRPr>
        </a:p>
      </xdr:txBody>
    </xdr:sp>
    <xdr:clientData/>
  </xdr:twoCellAnchor>
  <xdr:twoCellAnchor>
    <xdr:from>
      <xdr:col>2</xdr:col>
      <xdr:colOff>158750</xdr:colOff>
      <xdr:row>4</xdr:row>
      <xdr:rowOff>142876</xdr:rowOff>
    </xdr:from>
    <xdr:to>
      <xdr:col>6</xdr:col>
      <xdr:colOff>255058</xdr:colOff>
      <xdr:row>8</xdr:row>
      <xdr:rowOff>74084</xdr:rowOff>
    </xdr:to>
    <xdr:sp macro="" textlink="">
      <xdr:nvSpPr>
        <xdr:cNvPr id="17" name="Rectangle: Rounded Corners 16">
          <a:extLst>
            <a:ext uri="{FF2B5EF4-FFF2-40B4-BE49-F238E27FC236}">
              <a16:creationId xmlns:a16="http://schemas.microsoft.com/office/drawing/2014/main" id="{35DCBB51-C92D-2A2F-BE42-5EF8F7011565}"/>
            </a:ext>
          </a:extLst>
        </xdr:cNvPr>
        <xdr:cNvSpPr/>
      </xdr:nvSpPr>
      <xdr:spPr>
        <a:xfrm>
          <a:off x="1386417" y="904876"/>
          <a:ext cx="2551641" cy="693208"/>
        </a:xfrm>
        <a:prstGeom prst="roundRect">
          <a:avLst>
            <a:gd name="adj" fmla="val 9229"/>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C00000"/>
              </a:solidFill>
            </a:rPr>
            <a:t>Note:</a:t>
          </a:r>
        </a:p>
        <a:p>
          <a:pPr algn="l"/>
          <a:r>
            <a:rPr lang="en-US" sz="1400" b="1">
              <a:solidFill>
                <a:schemeClr val="tx1"/>
              </a:solidFill>
            </a:rPr>
            <a:t>Last Updated 7/25</a:t>
          </a:r>
          <a:endParaRPr lang="en-US" sz="900" b="1">
            <a:solidFill>
              <a:schemeClr val="tx1"/>
            </a:solidFill>
          </a:endParaRPr>
        </a:p>
      </xdr:txBody>
    </xdr:sp>
    <xdr:clientData/>
  </xdr:twoCellAnchor>
  <xdr:twoCellAnchor>
    <xdr:from>
      <xdr:col>0</xdr:col>
      <xdr:colOff>412750</xdr:colOff>
      <xdr:row>4</xdr:row>
      <xdr:rowOff>147110</xdr:rowOff>
    </xdr:from>
    <xdr:to>
      <xdr:col>2</xdr:col>
      <xdr:colOff>84666</xdr:colOff>
      <xdr:row>8</xdr:row>
      <xdr:rowOff>78318</xdr:rowOff>
    </xdr:to>
    <xdr:sp macro="" textlink="">
      <xdr:nvSpPr>
        <xdr:cNvPr id="18" name="Rectangle: Rounded Corners 17">
          <a:extLst>
            <a:ext uri="{FF2B5EF4-FFF2-40B4-BE49-F238E27FC236}">
              <a16:creationId xmlns:a16="http://schemas.microsoft.com/office/drawing/2014/main" id="{3698FCE1-6066-AD73-6081-41E47A0CC38D}"/>
            </a:ext>
          </a:extLst>
        </xdr:cNvPr>
        <xdr:cNvSpPr/>
      </xdr:nvSpPr>
      <xdr:spPr>
        <a:xfrm>
          <a:off x="412750" y="909110"/>
          <a:ext cx="899583" cy="693208"/>
        </a:xfrm>
        <a:prstGeom prst="roundRect">
          <a:avLst>
            <a:gd name="adj" fmla="val 9229"/>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b="1">
            <a:solidFill>
              <a:schemeClr val="tx1"/>
            </a:solidFill>
          </a:endParaRPr>
        </a:p>
      </xdr:txBody>
    </xdr:sp>
    <xdr:clientData/>
  </xdr:twoCellAnchor>
  <xdr:twoCellAnchor editAs="oneCell">
    <xdr:from>
      <xdr:col>0</xdr:col>
      <xdr:colOff>529166</xdr:colOff>
      <xdr:row>4</xdr:row>
      <xdr:rowOff>152400</xdr:rowOff>
    </xdr:from>
    <xdr:to>
      <xdr:col>1</xdr:col>
      <xdr:colOff>603250</xdr:colOff>
      <xdr:row>8</xdr:row>
      <xdr:rowOff>78317</xdr:rowOff>
    </xdr:to>
    <xdr:pic>
      <xdr:nvPicPr>
        <xdr:cNvPr id="20" name="Graphic 19" descr="Alarm clock with solid fill">
          <a:extLst>
            <a:ext uri="{FF2B5EF4-FFF2-40B4-BE49-F238E27FC236}">
              <a16:creationId xmlns:a16="http://schemas.microsoft.com/office/drawing/2014/main" id="{6F4D6125-C8C4-C1A8-B7C0-3CAB15BDED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29166" y="914400"/>
          <a:ext cx="687917" cy="687917"/>
        </a:xfrm>
        <a:prstGeom prst="rect">
          <a:avLst/>
        </a:prstGeom>
      </xdr:spPr>
    </xdr:pic>
    <xdr:clientData/>
  </xdr:twoCellAnchor>
  <xdr:twoCellAnchor>
    <xdr:from>
      <xdr:col>7</xdr:col>
      <xdr:colOff>31751</xdr:colOff>
      <xdr:row>7</xdr:row>
      <xdr:rowOff>116417</xdr:rowOff>
    </xdr:from>
    <xdr:to>
      <xdr:col>19</xdr:col>
      <xdr:colOff>370417</xdr:colOff>
      <xdr:row>17</xdr:row>
      <xdr:rowOff>84666</xdr:rowOff>
    </xdr:to>
    <xdr:graphicFrame macro="">
      <xdr:nvGraphicFramePr>
        <xdr:cNvPr id="21" name="Chart 20">
          <a:extLst>
            <a:ext uri="{FF2B5EF4-FFF2-40B4-BE49-F238E27FC236}">
              <a16:creationId xmlns:a16="http://schemas.microsoft.com/office/drawing/2014/main" id="{41591258-933B-4DA3-A83E-26163BD8F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31750</xdr:colOff>
      <xdr:row>22</xdr:row>
      <xdr:rowOff>42333</xdr:rowOff>
    </xdr:from>
    <xdr:to>
      <xdr:col>12</xdr:col>
      <xdr:colOff>433917</xdr:colOff>
      <xdr:row>31</xdr:row>
      <xdr:rowOff>137583</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BB222851-6469-4A8B-8EA7-336129FBB7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98950" y="4233333"/>
              <a:ext cx="3450167" cy="1809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31749</xdr:colOff>
      <xdr:row>22</xdr:row>
      <xdr:rowOff>21168</xdr:rowOff>
    </xdr:from>
    <xdr:to>
      <xdr:col>19</xdr:col>
      <xdr:colOff>232834</xdr:colOff>
      <xdr:row>31</xdr:row>
      <xdr:rowOff>137584</xdr:rowOff>
    </xdr:to>
    <xdr:graphicFrame macro="">
      <xdr:nvGraphicFramePr>
        <xdr:cNvPr id="23" name="Chart 22">
          <a:extLst>
            <a:ext uri="{FF2B5EF4-FFF2-40B4-BE49-F238E27FC236}">
              <a16:creationId xmlns:a16="http://schemas.microsoft.com/office/drawing/2014/main" id="{9BAF631B-FB53-4BFE-B205-CCDB97F4E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560915</xdr:colOff>
      <xdr:row>7</xdr:row>
      <xdr:rowOff>148166</xdr:rowOff>
    </xdr:from>
    <xdr:to>
      <xdr:col>25</xdr:col>
      <xdr:colOff>296332</xdr:colOff>
      <xdr:row>31</xdr:row>
      <xdr:rowOff>63499</xdr:rowOff>
    </xdr:to>
    <xdr:graphicFrame macro="">
      <xdr:nvGraphicFramePr>
        <xdr:cNvPr id="24" name="Chart 23">
          <a:extLst>
            <a:ext uri="{FF2B5EF4-FFF2-40B4-BE49-F238E27FC236}">
              <a16:creationId xmlns:a16="http://schemas.microsoft.com/office/drawing/2014/main" id="{3AF03C65-6822-4F89-BA9D-AF942479F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583143</xdr:colOff>
      <xdr:row>17</xdr:row>
      <xdr:rowOff>46566</xdr:rowOff>
    </xdr:from>
    <xdr:to>
      <xdr:col>6</xdr:col>
      <xdr:colOff>31751</xdr:colOff>
      <xdr:row>23</xdr:row>
      <xdr:rowOff>116416</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7B590118-4DD2-0EB7-CAC7-7E228353ECB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3143" y="3285066"/>
              <a:ext cx="3131608" cy="1212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603250</xdr:colOff>
      <xdr:row>24</xdr:row>
      <xdr:rowOff>162983</xdr:rowOff>
    </xdr:from>
    <xdr:to>
      <xdr:col>6</xdr:col>
      <xdr:colOff>52915</xdr:colOff>
      <xdr:row>31</xdr:row>
      <xdr:rowOff>31750</xdr:rowOff>
    </xdr:to>
    <mc:AlternateContent xmlns:mc="http://schemas.openxmlformats.org/markup-compatibility/2006" xmlns:a14="http://schemas.microsoft.com/office/drawing/2010/main">
      <mc:Choice Requires="a14">
        <xdr:graphicFrame macro="">
          <xdr:nvGraphicFramePr>
            <xdr:cNvPr id="26" name="Product">
              <a:extLst>
                <a:ext uri="{FF2B5EF4-FFF2-40B4-BE49-F238E27FC236}">
                  <a16:creationId xmlns:a16="http://schemas.microsoft.com/office/drawing/2014/main" id="{6901231C-4AE5-5C7C-6294-3C4A5505263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03250" y="4734983"/>
              <a:ext cx="3132665" cy="1202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582084</xdr:colOff>
      <xdr:row>12</xdr:row>
      <xdr:rowOff>110068</xdr:rowOff>
    </xdr:from>
    <xdr:to>
      <xdr:col>6</xdr:col>
      <xdr:colOff>21167</xdr:colOff>
      <xdr:row>16</xdr:row>
      <xdr:rowOff>0</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EA6153C8-56F3-61FA-AD46-05FECB6DE94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82084" y="2396068"/>
              <a:ext cx="3122083" cy="651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12</xdr:col>
      <xdr:colOff>200024</xdr:colOff>
      <xdr:row>2</xdr:row>
      <xdr:rowOff>0</xdr:rowOff>
    </xdr:from>
    <xdr:to>
      <xdr:col>21</xdr:col>
      <xdr:colOff>9525</xdr:colOff>
      <xdr:row>18</xdr:row>
      <xdr:rowOff>19050</xdr:rowOff>
    </xdr:to>
    <xdr:graphicFrame macro="">
      <xdr:nvGraphicFramePr>
        <xdr:cNvPr id="5" name="Chart 4">
          <a:extLst>
            <a:ext uri="{FF2B5EF4-FFF2-40B4-BE49-F238E27FC236}">
              <a16:creationId xmlns:a16="http://schemas.microsoft.com/office/drawing/2014/main" id="{AC56CD97-83D1-437A-8A12-F3C9ECA35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xdr:colOff>
      <xdr:row>1</xdr:row>
      <xdr:rowOff>4762</xdr:rowOff>
    </xdr:from>
    <xdr:to>
      <xdr:col>11</xdr:col>
      <xdr:colOff>309562</xdr:colOff>
      <xdr:row>15</xdr:row>
      <xdr:rowOff>80962</xdr:rowOff>
    </xdr:to>
    <xdr:graphicFrame macro="">
      <xdr:nvGraphicFramePr>
        <xdr:cNvPr id="2" name="Chart 1">
          <a:extLst>
            <a:ext uri="{FF2B5EF4-FFF2-40B4-BE49-F238E27FC236}">
              <a16:creationId xmlns:a16="http://schemas.microsoft.com/office/drawing/2014/main" id="{E586E8A9-7F44-95A2-F5A8-8AC96B476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xdr:colOff>
      <xdr:row>1</xdr:row>
      <xdr:rowOff>4762</xdr:rowOff>
    </xdr:from>
    <xdr:to>
      <xdr:col>16</xdr:col>
      <xdr:colOff>4762</xdr:colOff>
      <xdr:row>15</xdr:row>
      <xdr:rowOff>80962</xdr:rowOff>
    </xdr:to>
    <xdr:graphicFrame macro="">
      <xdr:nvGraphicFramePr>
        <xdr:cNvPr id="2" name="Chart 1">
          <a:extLst>
            <a:ext uri="{FF2B5EF4-FFF2-40B4-BE49-F238E27FC236}">
              <a16:creationId xmlns:a16="http://schemas.microsoft.com/office/drawing/2014/main" id="{EFE5135F-6F97-209F-EB86-A9A5E1A35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4762</xdr:colOff>
      <xdr:row>1</xdr:row>
      <xdr:rowOff>4762</xdr:rowOff>
    </xdr:from>
    <xdr:to>
      <xdr:col>14</xdr:col>
      <xdr:colOff>309562</xdr:colOff>
      <xdr:row>15</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454A4A5-7752-7E14-9F70-4DEA0B635A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4037" y="1952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4762</xdr:colOff>
      <xdr:row>1</xdr:row>
      <xdr:rowOff>4762</xdr:rowOff>
    </xdr:from>
    <xdr:to>
      <xdr:col>12</xdr:col>
      <xdr:colOff>438150</xdr:colOff>
      <xdr:row>15</xdr:row>
      <xdr:rowOff>80962</xdr:rowOff>
    </xdr:to>
    <xdr:graphicFrame macro="">
      <xdr:nvGraphicFramePr>
        <xdr:cNvPr id="2" name="Chart 1">
          <a:extLst>
            <a:ext uri="{FF2B5EF4-FFF2-40B4-BE49-F238E27FC236}">
              <a16:creationId xmlns:a16="http://schemas.microsoft.com/office/drawing/2014/main" id="{BD825A91-0DF7-B9CF-FF33-E9ECE8465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inton Mikula" refreshedDate="45222.725732523148" createdVersion="8" refreshedVersion="8" minRefreshableVersion="3" recordCount="9648" xr:uid="{97F5B7FF-CC5F-482F-BFA8-5F042823F8BB}">
  <cacheSource type="worksheet">
    <worksheetSource ref="B5:N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744579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inton Mikula" refreshedDate="45231.555898379629" createdVersion="8" refreshedVersion="8" minRefreshableVersion="3" recordCount="9648" xr:uid="{75BE6431-E4D9-498D-8D7E-B47BA1B00264}">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acheField>
    <cacheField name="State" numFmtId="0">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x v="0"/>
    <x v="0"/>
    <x v="0"/>
  </r>
  <r>
    <x v="0"/>
    <n v="1185732"/>
    <x v="1"/>
    <x v="0"/>
    <x v="0"/>
    <s v="New York"/>
    <x v="1"/>
    <n v="50"/>
    <n v="1000"/>
    <n v="500000"/>
    <x v="1"/>
    <x v="1"/>
    <x v="0"/>
  </r>
  <r>
    <x v="0"/>
    <n v="1185732"/>
    <x v="2"/>
    <x v="0"/>
    <x v="0"/>
    <s v="New York"/>
    <x v="2"/>
    <n v="40"/>
    <n v="1000"/>
    <n v="400000"/>
    <x v="2"/>
    <x v="2"/>
    <x v="0"/>
  </r>
  <r>
    <x v="0"/>
    <n v="1185732"/>
    <x v="3"/>
    <x v="0"/>
    <x v="0"/>
    <s v="New York"/>
    <x v="3"/>
    <n v="45"/>
    <n v="850"/>
    <n v="382500"/>
    <x v="3"/>
    <x v="2"/>
    <x v="0"/>
  </r>
  <r>
    <x v="0"/>
    <n v="1185732"/>
    <x v="4"/>
    <x v="0"/>
    <x v="0"/>
    <s v="New York"/>
    <x v="4"/>
    <n v="60"/>
    <n v="900"/>
    <n v="540000"/>
    <x v="4"/>
    <x v="1"/>
    <x v="0"/>
  </r>
  <r>
    <x v="0"/>
    <n v="1185732"/>
    <x v="5"/>
    <x v="0"/>
    <x v="0"/>
    <s v="New York"/>
    <x v="5"/>
    <n v="50"/>
    <n v="1000"/>
    <n v="500000"/>
    <x v="5"/>
    <x v="3"/>
    <x v="0"/>
  </r>
  <r>
    <x v="0"/>
    <n v="1185732"/>
    <x v="6"/>
    <x v="0"/>
    <x v="0"/>
    <s v="New York"/>
    <x v="0"/>
    <n v="50"/>
    <n v="1250"/>
    <n v="625000"/>
    <x v="6"/>
    <x v="0"/>
    <x v="0"/>
  </r>
  <r>
    <x v="0"/>
    <n v="1185732"/>
    <x v="7"/>
    <x v="0"/>
    <x v="0"/>
    <s v="New York"/>
    <x v="1"/>
    <n v="50"/>
    <n v="900"/>
    <n v="450000"/>
    <x v="7"/>
    <x v="1"/>
    <x v="1"/>
  </r>
  <r>
    <x v="0"/>
    <n v="1185732"/>
    <x v="8"/>
    <x v="0"/>
    <x v="0"/>
    <s v="New York"/>
    <x v="2"/>
    <n v="40"/>
    <n v="950"/>
    <n v="380000"/>
    <x v="8"/>
    <x v="2"/>
    <x v="1"/>
  </r>
  <r>
    <x v="0"/>
    <n v="1185732"/>
    <x v="9"/>
    <x v="0"/>
    <x v="0"/>
    <s v="New York"/>
    <x v="3"/>
    <n v="45"/>
    <n v="825"/>
    <n v="371250"/>
    <x v="9"/>
    <x v="2"/>
    <x v="1"/>
  </r>
  <r>
    <x v="0"/>
    <n v="1185732"/>
    <x v="10"/>
    <x v="0"/>
    <x v="0"/>
    <s v="New York"/>
    <x v="4"/>
    <n v="60"/>
    <n v="900"/>
    <n v="540000"/>
    <x v="4"/>
    <x v="1"/>
    <x v="1"/>
  </r>
  <r>
    <x v="0"/>
    <n v="1185732"/>
    <x v="11"/>
    <x v="0"/>
    <x v="0"/>
    <s v="New York"/>
    <x v="5"/>
    <n v="50"/>
    <n v="1000"/>
    <n v="500000"/>
    <x v="5"/>
    <x v="3"/>
    <x v="1"/>
  </r>
  <r>
    <x v="0"/>
    <n v="1185732"/>
    <x v="12"/>
    <x v="0"/>
    <x v="0"/>
    <s v="New York"/>
    <x v="0"/>
    <n v="50"/>
    <n v="1220"/>
    <n v="610000"/>
    <x v="10"/>
    <x v="0"/>
    <x v="1"/>
  </r>
  <r>
    <x v="0"/>
    <n v="1185732"/>
    <x v="13"/>
    <x v="0"/>
    <x v="0"/>
    <s v="New York"/>
    <x v="1"/>
    <n v="50"/>
    <n v="925"/>
    <n v="462500"/>
    <x v="11"/>
    <x v="1"/>
    <x v="1"/>
  </r>
  <r>
    <x v="0"/>
    <n v="1185732"/>
    <x v="14"/>
    <x v="0"/>
    <x v="0"/>
    <s v="New York"/>
    <x v="2"/>
    <n v="40"/>
    <n v="950"/>
    <n v="380000"/>
    <x v="8"/>
    <x v="2"/>
    <x v="1"/>
  </r>
  <r>
    <x v="0"/>
    <n v="1185732"/>
    <x v="15"/>
    <x v="0"/>
    <x v="0"/>
    <s v="New York"/>
    <x v="3"/>
    <n v="45"/>
    <n v="800"/>
    <n v="360000"/>
    <x v="12"/>
    <x v="2"/>
    <x v="1"/>
  </r>
  <r>
    <x v="0"/>
    <n v="1185732"/>
    <x v="16"/>
    <x v="0"/>
    <x v="0"/>
    <s v="New York"/>
    <x v="4"/>
    <n v="60"/>
    <n v="850"/>
    <n v="510000"/>
    <x v="13"/>
    <x v="1"/>
    <x v="1"/>
  </r>
  <r>
    <x v="0"/>
    <n v="1185732"/>
    <x v="17"/>
    <x v="0"/>
    <x v="0"/>
    <s v="New York"/>
    <x v="5"/>
    <n v="50"/>
    <n v="950"/>
    <n v="475000"/>
    <x v="14"/>
    <x v="3"/>
    <x v="1"/>
  </r>
  <r>
    <x v="0"/>
    <n v="1185732"/>
    <x v="18"/>
    <x v="0"/>
    <x v="0"/>
    <s v="New York"/>
    <x v="0"/>
    <n v="50"/>
    <n v="1200"/>
    <n v="600000"/>
    <x v="0"/>
    <x v="0"/>
    <x v="1"/>
  </r>
  <r>
    <x v="0"/>
    <n v="1185732"/>
    <x v="19"/>
    <x v="0"/>
    <x v="0"/>
    <s v="New York"/>
    <x v="1"/>
    <n v="50"/>
    <n v="900"/>
    <n v="450000"/>
    <x v="7"/>
    <x v="1"/>
    <x v="1"/>
  </r>
  <r>
    <x v="0"/>
    <n v="1185732"/>
    <x v="20"/>
    <x v="0"/>
    <x v="0"/>
    <s v="New York"/>
    <x v="2"/>
    <n v="40"/>
    <n v="900"/>
    <n v="360000"/>
    <x v="12"/>
    <x v="2"/>
    <x v="1"/>
  </r>
  <r>
    <x v="0"/>
    <n v="1185732"/>
    <x v="21"/>
    <x v="0"/>
    <x v="0"/>
    <s v="New York"/>
    <x v="3"/>
    <n v="45"/>
    <n v="825"/>
    <n v="371250"/>
    <x v="9"/>
    <x v="2"/>
    <x v="1"/>
  </r>
  <r>
    <x v="0"/>
    <n v="1185732"/>
    <x v="22"/>
    <x v="0"/>
    <x v="0"/>
    <s v="New York"/>
    <x v="4"/>
    <n v="60"/>
    <n v="825"/>
    <n v="495000"/>
    <x v="15"/>
    <x v="1"/>
    <x v="1"/>
  </r>
  <r>
    <x v="0"/>
    <n v="1185732"/>
    <x v="23"/>
    <x v="0"/>
    <x v="0"/>
    <s v="New York"/>
    <x v="5"/>
    <n v="50"/>
    <n v="950"/>
    <n v="475000"/>
    <x v="14"/>
    <x v="3"/>
    <x v="1"/>
  </r>
  <r>
    <x v="0"/>
    <n v="1185732"/>
    <x v="24"/>
    <x v="0"/>
    <x v="0"/>
    <s v="New York"/>
    <x v="0"/>
    <n v="60"/>
    <n v="1220"/>
    <n v="732000"/>
    <x v="16"/>
    <x v="0"/>
    <x v="1"/>
  </r>
  <r>
    <x v="0"/>
    <n v="1185732"/>
    <x v="25"/>
    <x v="0"/>
    <x v="0"/>
    <s v="New York"/>
    <x v="1"/>
    <n v="55.000000000000007"/>
    <n v="925"/>
    <n v="508750.00000000006"/>
    <x v="17"/>
    <x v="1"/>
    <x v="1"/>
  </r>
  <r>
    <x v="0"/>
    <n v="1185732"/>
    <x v="26"/>
    <x v="0"/>
    <x v="0"/>
    <s v="New York"/>
    <x v="2"/>
    <n v="50"/>
    <n v="900"/>
    <n v="450000"/>
    <x v="18"/>
    <x v="2"/>
    <x v="1"/>
  </r>
  <r>
    <x v="0"/>
    <n v="1185732"/>
    <x v="27"/>
    <x v="0"/>
    <x v="0"/>
    <s v="New York"/>
    <x v="3"/>
    <n v="50"/>
    <n v="850"/>
    <n v="425000"/>
    <x v="19"/>
    <x v="2"/>
    <x v="1"/>
  </r>
  <r>
    <x v="0"/>
    <n v="1185732"/>
    <x v="28"/>
    <x v="0"/>
    <x v="0"/>
    <s v="New York"/>
    <x v="4"/>
    <n v="60"/>
    <n v="875"/>
    <n v="525000"/>
    <x v="18"/>
    <x v="1"/>
    <x v="1"/>
  </r>
  <r>
    <x v="0"/>
    <n v="1185732"/>
    <x v="29"/>
    <x v="0"/>
    <x v="0"/>
    <s v="New York"/>
    <x v="5"/>
    <n v="65"/>
    <n v="1000"/>
    <n v="650000"/>
    <x v="20"/>
    <x v="3"/>
    <x v="1"/>
  </r>
  <r>
    <x v="0"/>
    <n v="1185732"/>
    <x v="30"/>
    <x v="0"/>
    <x v="0"/>
    <s v="New York"/>
    <x v="0"/>
    <n v="60"/>
    <n v="1250"/>
    <n v="750000"/>
    <x v="21"/>
    <x v="0"/>
    <x v="1"/>
  </r>
  <r>
    <x v="0"/>
    <n v="1185732"/>
    <x v="31"/>
    <x v="0"/>
    <x v="0"/>
    <s v="New York"/>
    <x v="1"/>
    <n v="55.000000000000007"/>
    <n v="1000"/>
    <n v="550000.00000000012"/>
    <x v="22"/>
    <x v="1"/>
    <x v="1"/>
  </r>
  <r>
    <x v="0"/>
    <n v="1185732"/>
    <x v="32"/>
    <x v="0"/>
    <x v="0"/>
    <s v="New York"/>
    <x v="2"/>
    <n v="50"/>
    <n v="925"/>
    <n v="462500"/>
    <x v="23"/>
    <x v="2"/>
    <x v="1"/>
  </r>
  <r>
    <x v="0"/>
    <n v="1185732"/>
    <x v="33"/>
    <x v="0"/>
    <x v="0"/>
    <s v="New York"/>
    <x v="3"/>
    <n v="50"/>
    <n v="900"/>
    <n v="450000"/>
    <x v="18"/>
    <x v="2"/>
    <x v="1"/>
  </r>
  <r>
    <x v="0"/>
    <n v="1185732"/>
    <x v="34"/>
    <x v="0"/>
    <x v="0"/>
    <s v="New York"/>
    <x v="4"/>
    <n v="60"/>
    <n v="900"/>
    <n v="540000"/>
    <x v="4"/>
    <x v="1"/>
    <x v="1"/>
  </r>
  <r>
    <x v="0"/>
    <n v="1185732"/>
    <x v="35"/>
    <x v="0"/>
    <x v="0"/>
    <s v="New York"/>
    <x v="5"/>
    <n v="65"/>
    <n v="1050"/>
    <n v="682500"/>
    <x v="24"/>
    <x v="3"/>
    <x v="1"/>
  </r>
  <r>
    <x v="0"/>
    <n v="1185732"/>
    <x v="36"/>
    <x v="0"/>
    <x v="0"/>
    <s v="New York"/>
    <x v="0"/>
    <n v="60"/>
    <n v="1275"/>
    <n v="765000"/>
    <x v="25"/>
    <x v="0"/>
    <x v="1"/>
  </r>
  <r>
    <x v="0"/>
    <n v="1185732"/>
    <x v="37"/>
    <x v="0"/>
    <x v="0"/>
    <s v="New York"/>
    <x v="1"/>
    <n v="55.000000000000007"/>
    <n v="1025"/>
    <n v="563750.00000000012"/>
    <x v="26"/>
    <x v="1"/>
    <x v="1"/>
  </r>
  <r>
    <x v="0"/>
    <n v="1185732"/>
    <x v="38"/>
    <x v="0"/>
    <x v="0"/>
    <s v="New York"/>
    <x v="2"/>
    <n v="50"/>
    <n v="950"/>
    <n v="475000"/>
    <x v="27"/>
    <x v="2"/>
    <x v="1"/>
  </r>
  <r>
    <x v="0"/>
    <n v="1185732"/>
    <x v="39"/>
    <x v="0"/>
    <x v="0"/>
    <s v="New York"/>
    <x v="3"/>
    <n v="50"/>
    <n v="900"/>
    <n v="450000"/>
    <x v="18"/>
    <x v="2"/>
    <x v="1"/>
  </r>
  <r>
    <x v="0"/>
    <n v="1185732"/>
    <x v="40"/>
    <x v="0"/>
    <x v="0"/>
    <s v="New York"/>
    <x v="4"/>
    <n v="60"/>
    <n v="925"/>
    <n v="555000"/>
    <x v="28"/>
    <x v="1"/>
    <x v="1"/>
  </r>
  <r>
    <x v="0"/>
    <n v="1185732"/>
    <x v="41"/>
    <x v="0"/>
    <x v="0"/>
    <s v="New York"/>
    <x v="5"/>
    <n v="65"/>
    <n v="1100"/>
    <n v="715000"/>
    <x v="29"/>
    <x v="3"/>
    <x v="1"/>
  </r>
  <r>
    <x v="0"/>
    <n v="1185732"/>
    <x v="42"/>
    <x v="0"/>
    <x v="0"/>
    <s v="New York"/>
    <x v="0"/>
    <n v="60"/>
    <n v="1250"/>
    <n v="750000"/>
    <x v="21"/>
    <x v="0"/>
    <x v="1"/>
  </r>
  <r>
    <x v="0"/>
    <n v="1185732"/>
    <x v="43"/>
    <x v="0"/>
    <x v="0"/>
    <s v="New York"/>
    <x v="1"/>
    <n v="55.000000000000007"/>
    <n v="1025"/>
    <n v="563750.00000000012"/>
    <x v="26"/>
    <x v="1"/>
    <x v="1"/>
  </r>
  <r>
    <x v="0"/>
    <n v="1185732"/>
    <x v="44"/>
    <x v="0"/>
    <x v="0"/>
    <s v="New York"/>
    <x v="2"/>
    <n v="50"/>
    <n v="950"/>
    <n v="475000"/>
    <x v="27"/>
    <x v="2"/>
    <x v="1"/>
  </r>
  <r>
    <x v="0"/>
    <n v="1185732"/>
    <x v="45"/>
    <x v="0"/>
    <x v="0"/>
    <s v="New York"/>
    <x v="3"/>
    <n v="50"/>
    <n v="925"/>
    <n v="462500"/>
    <x v="23"/>
    <x v="2"/>
    <x v="1"/>
  </r>
  <r>
    <x v="1"/>
    <n v="1185732"/>
    <x v="46"/>
    <x v="0"/>
    <x v="0"/>
    <s v="New York"/>
    <x v="4"/>
    <n v="60"/>
    <n v="900"/>
    <n v="540000"/>
    <x v="4"/>
    <x v="1"/>
    <x v="1"/>
  </r>
  <r>
    <x v="1"/>
    <n v="1185732"/>
    <x v="47"/>
    <x v="0"/>
    <x v="0"/>
    <s v="New York"/>
    <x v="5"/>
    <n v="65"/>
    <n v="1075"/>
    <n v="698750"/>
    <x v="30"/>
    <x v="3"/>
    <x v="1"/>
  </r>
  <r>
    <x v="1"/>
    <n v="1185732"/>
    <x v="48"/>
    <x v="0"/>
    <x v="0"/>
    <s v="New York"/>
    <x v="0"/>
    <n v="60"/>
    <n v="1200"/>
    <n v="720000"/>
    <x v="31"/>
    <x v="0"/>
    <x v="1"/>
  </r>
  <r>
    <x v="1"/>
    <n v="1185732"/>
    <x v="49"/>
    <x v="0"/>
    <x v="0"/>
    <s v="New York"/>
    <x v="1"/>
    <n v="55.000000000000007"/>
    <n v="1000"/>
    <n v="550000.00000000012"/>
    <x v="22"/>
    <x v="1"/>
    <x v="1"/>
  </r>
  <r>
    <x v="1"/>
    <n v="1185732"/>
    <x v="50"/>
    <x v="0"/>
    <x v="0"/>
    <s v="New York"/>
    <x v="2"/>
    <n v="50"/>
    <n v="925"/>
    <n v="462500"/>
    <x v="23"/>
    <x v="2"/>
    <x v="1"/>
  </r>
  <r>
    <x v="1"/>
    <n v="1185732"/>
    <x v="51"/>
    <x v="0"/>
    <x v="0"/>
    <s v="New York"/>
    <x v="3"/>
    <n v="50"/>
    <n v="900"/>
    <n v="450000"/>
    <x v="18"/>
    <x v="2"/>
    <x v="1"/>
  </r>
  <r>
    <x v="1"/>
    <n v="1185732"/>
    <x v="52"/>
    <x v="0"/>
    <x v="0"/>
    <s v="New York"/>
    <x v="4"/>
    <n v="60"/>
    <n v="900"/>
    <n v="540000"/>
    <x v="4"/>
    <x v="1"/>
    <x v="1"/>
  </r>
  <r>
    <x v="1"/>
    <n v="1185732"/>
    <x v="53"/>
    <x v="0"/>
    <x v="0"/>
    <s v="New York"/>
    <x v="5"/>
    <n v="65"/>
    <n v="1000"/>
    <n v="650000"/>
    <x v="20"/>
    <x v="3"/>
    <x v="1"/>
  </r>
  <r>
    <x v="1"/>
    <n v="1185732"/>
    <x v="54"/>
    <x v="0"/>
    <x v="0"/>
    <s v="New York"/>
    <x v="4"/>
    <n v="65"/>
    <n v="875"/>
    <n v="568750"/>
    <x v="24"/>
    <x v="1"/>
    <x v="1"/>
  </r>
  <r>
    <x v="1"/>
    <n v="1185732"/>
    <x v="55"/>
    <x v="0"/>
    <x v="0"/>
    <s v="New York"/>
    <x v="5"/>
    <n v="70"/>
    <n v="1000"/>
    <n v="700000"/>
    <x v="32"/>
    <x v="3"/>
    <x v="1"/>
  </r>
  <r>
    <x v="1"/>
    <n v="1185732"/>
    <x v="56"/>
    <x v="0"/>
    <x v="0"/>
    <s v="New York"/>
    <x v="0"/>
    <n v="65"/>
    <n v="1150"/>
    <n v="747500"/>
    <x v="33"/>
    <x v="0"/>
    <x v="1"/>
  </r>
  <r>
    <x v="1"/>
    <n v="1185732"/>
    <x v="57"/>
    <x v="0"/>
    <x v="0"/>
    <s v="New York"/>
    <x v="1"/>
    <n v="55.000000000000007"/>
    <n v="975"/>
    <n v="536250.00000000012"/>
    <x v="34"/>
    <x v="1"/>
    <x v="1"/>
  </r>
  <r>
    <x v="1"/>
    <n v="1185732"/>
    <x v="58"/>
    <x v="0"/>
    <x v="0"/>
    <s v="New York"/>
    <x v="2"/>
    <n v="55.000000000000007"/>
    <n v="920"/>
    <n v="506000.00000000006"/>
    <x v="35"/>
    <x v="2"/>
    <x v="1"/>
  </r>
  <r>
    <x v="1"/>
    <n v="1185732"/>
    <x v="59"/>
    <x v="0"/>
    <x v="0"/>
    <s v="New York"/>
    <x v="3"/>
    <n v="55.000000000000007"/>
    <n v="900"/>
    <n v="495000.00000000006"/>
    <x v="36"/>
    <x v="2"/>
    <x v="1"/>
  </r>
  <r>
    <x v="1"/>
    <n v="1185732"/>
    <x v="60"/>
    <x v="0"/>
    <x v="0"/>
    <s v="New York"/>
    <x v="4"/>
    <n v="65"/>
    <n v="875"/>
    <n v="568750"/>
    <x v="24"/>
    <x v="1"/>
    <x v="1"/>
  </r>
  <r>
    <x v="1"/>
    <n v="1185732"/>
    <x v="61"/>
    <x v="0"/>
    <x v="0"/>
    <s v="New York"/>
    <x v="5"/>
    <n v="70"/>
    <n v="975"/>
    <n v="682500"/>
    <x v="24"/>
    <x v="3"/>
    <x v="1"/>
  </r>
  <r>
    <x v="1"/>
    <n v="1185732"/>
    <x v="62"/>
    <x v="0"/>
    <x v="0"/>
    <s v="New York"/>
    <x v="0"/>
    <n v="65"/>
    <n v="1200"/>
    <n v="780000"/>
    <x v="37"/>
    <x v="0"/>
    <x v="1"/>
  </r>
  <r>
    <x v="1"/>
    <n v="1185732"/>
    <x v="63"/>
    <x v="0"/>
    <x v="0"/>
    <s v="New York"/>
    <x v="1"/>
    <n v="55.000000000000007"/>
    <n v="1000"/>
    <n v="550000.00000000012"/>
    <x v="22"/>
    <x v="1"/>
    <x v="1"/>
  </r>
  <r>
    <x v="1"/>
    <n v="1185732"/>
    <x v="64"/>
    <x v="0"/>
    <x v="0"/>
    <s v="New York"/>
    <x v="2"/>
    <n v="55.000000000000007"/>
    <n v="950"/>
    <n v="522500.00000000006"/>
    <x v="38"/>
    <x v="2"/>
    <x v="1"/>
  </r>
  <r>
    <x v="1"/>
    <n v="1185732"/>
    <x v="65"/>
    <x v="0"/>
    <x v="0"/>
    <s v="New York"/>
    <x v="3"/>
    <n v="55.000000000000007"/>
    <n v="900"/>
    <n v="495000.00000000006"/>
    <x v="36"/>
    <x v="2"/>
    <x v="1"/>
  </r>
  <r>
    <x v="1"/>
    <n v="1185732"/>
    <x v="66"/>
    <x v="0"/>
    <x v="0"/>
    <s v="New York"/>
    <x v="4"/>
    <n v="65"/>
    <n v="900"/>
    <n v="585000"/>
    <x v="39"/>
    <x v="1"/>
    <x v="1"/>
  </r>
  <r>
    <x v="1"/>
    <n v="1185732"/>
    <x v="67"/>
    <x v="0"/>
    <x v="0"/>
    <s v="New York"/>
    <x v="5"/>
    <n v="70"/>
    <n v="1000"/>
    <n v="700000"/>
    <x v="32"/>
    <x v="3"/>
    <x v="1"/>
  </r>
  <r>
    <x v="2"/>
    <n v="1197831"/>
    <x v="68"/>
    <x v="0"/>
    <x v="0"/>
    <s v="New York"/>
    <x v="0"/>
    <n v="25"/>
    <n v="900"/>
    <n v="225000"/>
    <x v="40"/>
    <x v="2"/>
    <x v="1"/>
  </r>
  <r>
    <x v="2"/>
    <n v="1197831"/>
    <x v="69"/>
    <x v="0"/>
    <x v="0"/>
    <s v="New York"/>
    <x v="1"/>
    <n v="35"/>
    <n v="900"/>
    <n v="315000"/>
    <x v="41"/>
    <x v="2"/>
    <x v="1"/>
  </r>
  <r>
    <x v="2"/>
    <n v="1197831"/>
    <x v="70"/>
    <x v="0"/>
    <x v="0"/>
    <s v="New York"/>
    <x v="2"/>
    <n v="35"/>
    <n v="700"/>
    <n v="245000"/>
    <x v="42"/>
    <x v="2"/>
    <x v="1"/>
  </r>
  <r>
    <x v="2"/>
    <n v="1197831"/>
    <x v="71"/>
    <x v="0"/>
    <x v="0"/>
    <s v="New York"/>
    <x v="3"/>
    <n v="35"/>
    <n v="700"/>
    <n v="245000"/>
    <x v="41"/>
    <x v="4"/>
    <x v="1"/>
  </r>
  <r>
    <x v="2"/>
    <n v="1197831"/>
    <x v="72"/>
    <x v="1"/>
    <x v="1"/>
    <s v="Houston"/>
    <x v="4"/>
    <n v="40"/>
    <n v="550"/>
    <n v="220000"/>
    <x v="43"/>
    <x v="1"/>
    <x v="1"/>
  </r>
  <r>
    <x v="2"/>
    <n v="1197831"/>
    <x v="73"/>
    <x v="1"/>
    <x v="1"/>
    <s v="Houston"/>
    <x v="5"/>
    <n v="35"/>
    <n v="700"/>
    <n v="245000"/>
    <x v="44"/>
    <x v="0"/>
    <x v="1"/>
  </r>
  <r>
    <x v="2"/>
    <n v="1197831"/>
    <x v="74"/>
    <x v="1"/>
    <x v="1"/>
    <s v="Houston"/>
    <x v="0"/>
    <n v="25"/>
    <n v="850"/>
    <n v="212500"/>
    <x v="45"/>
    <x v="2"/>
    <x v="1"/>
  </r>
  <r>
    <x v="2"/>
    <n v="1197831"/>
    <x v="75"/>
    <x v="1"/>
    <x v="1"/>
    <s v="Houston"/>
    <x v="1"/>
    <n v="35"/>
    <n v="850"/>
    <n v="297500"/>
    <x v="46"/>
    <x v="2"/>
    <x v="1"/>
  </r>
  <r>
    <x v="2"/>
    <n v="1197831"/>
    <x v="76"/>
    <x v="1"/>
    <x v="1"/>
    <s v="Houston"/>
    <x v="2"/>
    <n v="35"/>
    <n v="675"/>
    <n v="236250"/>
    <x v="47"/>
    <x v="2"/>
    <x v="1"/>
  </r>
  <r>
    <x v="2"/>
    <n v="1197831"/>
    <x v="77"/>
    <x v="1"/>
    <x v="1"/>
    <s v="Houston"/>
    <x v="3"/>
    <n v="35"/>
    <n v="625"/>
    <n v="218750"/>
    <x v="48"/>
    <x v="4"/>
    <x v="1"/>
  </r>
  <r>
    <x v="2"/>
    <n v="1197831"/>
    <x v="78"/>
    <x v="1"/>
    <x v="1"/>
    <s v="Houston"/>
    <x v="4"/>
    <n v="40"/>
    <n v="500"/>
    <n v="200000"/>
    <x v="49"/>
    <x v="1"/>
    <x v="1"/>
  </r>
  <r>
    <x v="2"/>
    <n v="1197831"/>
    <x v="79"/>
    <x v="1"/>
    <x v="1"/>
    <s v="Houston"/>
    <x v="5"/>
    <n v="35"/>
    <n v="700"/>
    <n v="245000"/>
    <x v="44"/>
    <x v="0"/>
    <x v="1"/>
  </r>
  <r>
    <x v="2"/>
    <n v="1197831"/>
    <x v="80"/>
    <x v="1"/>
    <x v="1"/>
    <s v="Houston"/>
    <x v="0"/>
    <n v="30"/>
    <n v="875"/>
    <n v="262500"/>
    <x v="50"/>
    <x v="2"/>
    <x v="1"/>
  </r>
  <r>
    <x v="2"/>
    <n v="1197831"/>
    <x v="81"/>
    <x v="1"/>
    <x v="1"/>
    <s v="Houston"/>
    <x v="1"/>
    <n v="40"/>
    <n v="875"/>
    <n v="350000"/>
    <x v="51"/>
    <x v="2"/>
    <x v="1"/>
  </r>
  <r>
    <x v="2"/>
    <n v="1197831"/>
    <x v="82"/>
    <x v="1"/>
    <x v="1"/>
    <s v="Houston"/>
    <x v="2"/>
    <n v="35"/>
    <n v="700"/>
    <n v="245000"/>
    <x v="42"/>
    <x v="2"/>
    <x v="1"/>
  </r>
  <r>
    <x v="2"/>
    <n v="1197831"/>
    <x v="83"/>
    <x v="1"/>
    <x v="1"/>
    <s v="Houston"/>
    <x v="3"/>
    <n v="40"/>
    <n v="600"/>
    <n v="240000"/>
    <x v="52"/>
    <x v="4"/>
    <x v="1"/>
  </r>
  <r>
    <x v="2"/>
    <n v="1197831"/>
    <x v="84"/>
    <x v="1"/>
    <x v="1"/>
    <s v="Houston"/>
    <x v="4"/>
    <n v="45"/>
    <n v="500"/>
    <n v="225000"/>
    <x v="53"/>
    <x v="1"/>
    <x v="1"/>
  </r>
  <r>
    <x v="2"/>
    <n v="1197831"/>
    <x v="85"/>
    <x v="1"/>
    <x v="1"/>
    <s v="Houston"/>
    <x v="5"/>
    <n v="40"/>
    <n v="650"/>
    <n v="260000"/>
    <x v="54"/>
    <x v="0"/>
    <x v="1"/>
  </r>
  <r>
    <x v="2"/>
    <n v="1197831"/>
    <x v="86"/>
    <x v="1"/>
    <x v="1"/>
    <s v="Houston"/>
    <x v="0"/>
    <n v="30"/>
    <n v="900"/>
    <n v="270000"/>
    <x v="55"/>
    <x v="2"/>
    <x v="1"/>
  </r>
  <r>
    <x v="2"/>
    <n v="1197831"/>
    <x v="87"/>
    <x v="1"/>
    <x v="1"/>
    <s v="Houston"/>
    <x v="1"/>
    <n v="40"/>
    <n v="900"/>
    <n v="360000"/>
    <x v="12"/>
    <x v="2"/>
    <x v="1"/>
  </r>
  <r>
    <x v="2"/>
    <n v="1197831"/>
    <x v="88"/>
    <x v="1"/>
    <x v="1"/>
    <s v="Houston"/>
    <x v="2"/>
    <n v="35"/>
    <n v="725"/>
    <n v="253750"/>
    <x v="56"/>
    <x v="2"/>
    <x v="1"/>
  </r>
  <r>
    <x v="2"/>
    <n v="1197831"/>
    <x v="89"/>
    <x v="1"/>
    <x v="1"/>
    <s v="Houston"/>
    <x v="3"/>
    <n v="40"/>
    <n v="625"/>
    <n v="250000"/>
    <x v="57"/>
    <x v="4"/>
    <x v="1"/>
  </r>
  <r>
    <x v="1"/>
    <n v="1197831"/>
    <x v="90"/>
    <x v="1"/>
    <x v="1"/>
    <s v="Houston"/>
    <x v="4"/>
    <n v="45"/>
    <n v="525"/>
    <n v="236250"/>
    <x v="58"/>
    <x v="1"/>
    <x v="1"/>
  </r>
  <r>
    <x v="1"/>
    <n v="1197831"/>
    <x v="91"/>
    <x v="1"/>
    <x v="1"/>
    <s v="Houston"/>
    <x v="5"/>
    <n v="40"/>
    <n v="800"/>
    <n v="320000"/>
    <x v="59"/>
    <x v="0"/>
    <x v="1"/>
  </r>
  <r>
    <x v="1"/>
    <n v="1197831"/>
    <x v="92"/>
    <x v="1"/>
    <x v="1"/>
    <s v="Houston"/>
    <x v="0"/>
    <n v="30"/>
    <n v="925"/>
    <n v="277500"/>
    <x v="60"/>
    <x v="2"/>
    <x v="1"/>
  </r>
  <r>
    <x v="1"/>
    <n v="1197831"/>
    <x v="93"/>
    <x v="1"/>
    <x v="1"/>
    <s v="Houston"/>
    <x v="1"/>
    <n v="40"/>
    <n v="925"/>
    <n v="370000"/>
    <x v="61"/>
    <x v="2"/>
    <x v="1"/>
  </r>
  <r>
    <x v="1"/>
    <n v="1197831"/>
    <x v="94"/>
    <x v="1"/>
    <x v="1"/>
    <s v="Houston"/>
    <x v="2"/>
    <n v="35"/>
    <n v="775"/>
    <n v="271250"/>
    <x v="62"/>
    <x v="2"/>
    <x v="1"/>
  </r>
  <r>
    <x v="1"/>
    <n v="1197831"/>
    <x v="95"/>
    <x v="1"/>
    <x v="1"/>
    <s v="Houston"/>
    <x v="3"/>
    <n v="40"/>
    <n v="700"/>
    <n v="280000"/>
    <x v="63"/>
    <x v="4"/>
    <x v="1"/>
  </r>
  <r>
    <x v="1"/>
    <n v="1197831"/>
    <x v="96"/>
    <x v="1"/>
    <x v="1"/>
    <s v="Houston"/>
    <x v="4"/>
    <n v="45"/>
    <n v="600"/>
    <n v="270000"/>
    <x v="64"/>
    <x v="1"/>
    <x v="1"/>
  </r>
  <r>
    <x v="1"/>
    <n v="1197831"/>
    <x v="97"/>
    <x v="1"/>
    <x v="1"/>
    <s v="Houston"/>
    <x v="5"/>
    <n v="40"/>
    <n v="950"/>
    <n v="380000"/>
    <x v="65"/>
    <x v="0"/>
    <x v="1"/>
  </r>
  <r>
    <x v="1"/>
    <n v="1197831"/>
    <x v="98"/>
    <x v="1"/>
    <x v="1"/>
    <s v="Houston"/>
    <x v="0"/>
    <n v="40"/>
    <n v="950"/>
    <n v="380000"/>
    <x v="8"/>
    <x v="2"/>
    <x v="1"/>
  </r>
  <r>
    <x v="1"/>
    <n v="1197831"/>
    <x v="99"/>
    <x v="1"/>
    <x v="1"/>
    <s v="Houston"/>
    <x v="1"/>
    <n v="45"/>
    <n v="950"/>
    <n v="427500"/>
    <x v="66"/>
    <x v="2"/>
    <x v="1"/>
  </r>
  <r>
    <x v="1"/>
    <n v="1197831"/>
    <x v="100"/>
    <x v="1"/>
    <x v="1"/>
    <s v="Houston"/>
    <x v="2"/>
    <n v="40"/>
    <n v="800"/>
    <n v="320000"/>
    <x v="67"/>
    <x v="2"/>
    <x v="1"/>
  </r>
  <r>
    <x v="1"/>
    <n v="1197831"/>
    <x v="101"/>
    <x v="1"/>
    <x v="1"/>
    <s v="Houston"/>
    <x v="3"/>
    <n v="40"/>
    <n v="750"/>
    <n v="300000"/>
    <x v="7"/>
    <x v="4"/>
    <x v="1"/>
  </r>
  <r>
    <x v="1"/>
    <n v="1197831"/>
    <x v="102"/>
    <x v="1"/>
    <x v="1"/>
    <s v="Houston"/>
    <x v="4"/>
    <n v="45"/>
    <n v="650"/>
    <n v="292500"/>
    <x v="68"/>
    <x v="1"/>
    <x v="1"/>
  </r>
  <r>
    <x v="1"/>
    <n v="1197831"/>
    <x v="103"/>
    <x v="1"/>
    <x v="1"/>
    <s v="Houston"/>
    <x v="5"/>
    <n v="50"/>
    <n v="1000"/>
    <n v="500000"/>
    <x v="69"/>
    <x v="0"/>
    <x v="1"/>
  </r>
  <r>
    <x v="1"/>
    <n v="1197831"/>
    <x v="104"/>
    <x v="1"/>
    <x v="1"/>
    <s v="Houston"/>
    <x v="0"/>
    <n v="40"/>
    <n v="950"/>
    <n v="380000"/>
    <x v="8"/>
    <x v="2"/>
    <x v="1"/>
  </r>
  <r>
    <x v="1"/>
    <n v="1197831"/>
    <x v="105"/>
    <x v="1"/>
    <x v="1"/>
    <s v="Houston"/>
    <x v="1"/>
    <n v="45"/>
    <n v="950"/>
    <n v="427500"/>
    <x v="66"/>
    <x v="2"/>
    <x v="1"/>
  </r>
  <r>
    <x v="1"/>
    <n v="1197831"/>
    <x v="106"/>
    <x v="1"/>
    <x v="1"/>
    <s v="Houston"/>
    <x v="2"/>
    <n v="40"/>
    <n v="1100"/>
    <n v="440000"/>
    <x v="70"/>
    <x v="2"/>
    <x v="1"/>
  </r>
  <r>
    <x v="1"/>
    <n v="1197831"/>
    <x v="107"/>
    <x v="1"/>
    <x v="1"/>
    <s v="Houston"/>
    <x v="3"/>
    <n v="40"/>
    <n v="700"/>
    <n v="280000"/>
    <x v="63"/>
    <x v="4"/>
    <x v="1"/>
  </r>
  <r>
    <x v="1"/>
    <n v="1197831"/>
    <x v="108"/>
    <x v="1"/>
    <x v="1"/>
    <s v="Houston"/>
    <x v="4"/>
    <n v="45"/>
    <n v="700"/>
    <n v="315000"/>
    <x v="55"/>
    <x v="1"/>
    <x v="1"/>
  </r>
  <r>
    <x v="1"/>
    <n v="1197831"/>
    <x v="109"/>
    <x v="1"/>
    <x v="1"/>
    <s v="Houston"/>
    <x v="5"/>
    <n v="50"/>
    <n v="975"/>
    <n v="487500"/>
    <x v="71"/>
    <x v="0"/>
    <x v="1"/>
  </r>
  <r>
    <x v="1"/>
    <n v="1197831"/>
    <x v="110"/>
    <x v="1"/>
    <x v="1"/>
    <s v="Houston"/>
    <x v="0"/>
    <n v="40"/>
    <n v="925"/>
    <n v="370000"/>
    <x v="61"/>
    <x v="2"/>
    <x v="1"/>
  </r>
  <r>
    <x v="1"/>
    <n v="1197831"/>
    <x v="111"/>
    <x v="1"/>
    <x v="1"/>
    <s v="Houston"/>
    <x v="1"/>
    <n v="45"/>
    <n v="925"/>
    <n v="416250"/>
    <x v="72"/>
    <x v="2"/>
    <x v="1"/>
  </r>
  <r>
    <x v="1"/>
    <n v="1197831"/>
    <x v="112"/>
    <x v="1"/>
    <x v="1"/>
    <s v="Houston"/>
    <x v="2"/>
    <n v="40"/>
    <n v="1100"/>
    <n v="440000"/>
    <x v="70"/>
    <x v="2"/>
    <x v="1"/>
  </r>
  <r>
    <x v="1"/>
    <n v="1197831"/>
    <x v="113"/>
    <x v="1"/>
    <x v="1"/>
    <s v="Houston"/>
    <x v="3"/>
    <n v="40"/>
    <n v="650"/>
    <n v="260000"/>
    <x v="73"/>
    <x v="4"/>
    <x v="1"/>
  </r>
  <r>
    <x v="1"/>
    <n v="1197831"/>
    <x v="114"/>
    <x v="1"/>
    <x v="1"/>
    <s v="Houston"/>
    <x v="4"/>
    <n v="45"/>
    <n v="650"/>
    <n v="292500"/>
    <x v="68"/>
    <x v="1"/>
    <x v="1"/>
  </r>
  <r>
    <x v="1"/>
    <n v="1197831"/>
    <x v="115"/>
    <x v="1"/>
    <x v="1"/>
    <s v="Houston"/>
    <x v="5"/>
    <n v="50"/>
    <n v="900"/>
    <n v="450000"/>
    <x v="74"/>
    <x v="0"/>
    <x v="1"/>
  </r>
  <r>
    <x v="1"/>
    <n v="1197831"/>
    <x v="116"/>
    <x v="1"/>
    <x v="1"/>
    <s v="Houston"/>
    <x v="0"/>
    <n v="45"/>
    <n v="850"/>
    <n v="382500"/>
    <x v="3"/>
    <x v="2"/>
    <x v="1"/>
  </r>
  <r>
    <x v="1"/>
    <n v="1197831"/>
    <x v="117"/>
    <x v="1"/>
    <x v="1"/>
    <s v="Houston"/>
    <x v="1"/>
    <n v="45"/>
    <n v="850"/>
    <n v="382500"/>
    <x v="3"/>
    <x v="2"/>
    <x v="1"/>
  </r>
  <r>
    <x v="1"/>
    <n v="1197831"/>
    <x v="118"/>
    <x v="1"/>
    <x v="1"/>
    <s v="Houston"/>
    <x v="2"/>
    <n v="50"/>
    <n v="900"/>
    <n v="450000"/>
    <x v="18"/>
    <x v="2"/>
    <x v="1"/>
  </r>
  <r>
    <x v="1"/>
    <n v="1197831"/>
    <x v="119"/>
    <x v="1"/>
    <x v="1"/>
    <s v="Houston"/>
    <x v="3"/>
    <n v="50"/>
    <n v="625"/>
    <n v="312500"/>
    <x v="75"/>
    <x v="4"/>
    <x v="1"/>
  </r>
  <r>
    <x v="1"/>
    <n v="1197831"/>
    <x v="120"/>
    <x v="1"/>
    <x v="1"/>
    <s v="Houston"/>
    <x v="4"/>
    <n v="45"/>
    <n v="625"/>
    <n v="281250"/>
    <x v="76"/>
    <x v="1"/>
    <x v="1"/>
  </r>
  <r>
    <x v="1"/>
    <n v="1197831"/>
    <x v="121"/>
    <x v="1"/>
    <x v="1"/>
    <s v="Houston"/>
    <x v="5"/>
    <n v="55.000000000000007"/>
    <n v="850"/>
    <n v="467500.00000000006"/>
    <x v="77"/>
    <x v="0"/>
    <x v="1"/>
  </r>
  <r>
    <x v="1"/>
    <n v="1197831"/>
    <x v="122"/>
    <x v="1"/>
    <x v="1"/>
    <s v="Houston"/>
    <x v="0"/>
    <n v="45"/>
    <n v="800"/>
    <n v="360000"/>
    <x v="12"/>
    <x v="2"/>
    <x v="1"/>
  </r>
  <r>
    <x v="1"/>
    <n v="1197831"/>
    <x v="123"/>
    <x v="1"/>
    <x v="1"/>
    <s v="Houston"/>
    <x v="1"/>
    <n v="45"/>
    <n v="800"/>
    <n v="360000"/>
    <x v="12"/>
    <x v="2"/>
    <x v="1"/>
  </r>
  <r>
    <x v="1"/>
    <n v="1197831"/>
    <x v="124"/>
    <x v="1"/>
    <x v="1"/>
    <s v="Houston"/>
    <x v="2"/>
    <n v="50"/>
    <n v="750"/>
    <n v="375000"/>
    <x v="78"/>
    <x v="2"/>
    <x v="1"/>
  </r>
  <r>
    <x v="1"/>
    <n v="1197831"/>
    <x v="125"/>
    <x v="1"/>
    <x v="1"/>
    <s v="Houston"/>
    <x v="3"/>
    <n v="50"/>
    <n v="600"/>
    <n v="300000"/>
    <x v="7"/>
    <x v="4"/>
    <x v="1"/>
  </r>
  <r>
    <x v="1"/>
    <n v="1197831"/>
    <x v="126"/>
    <x v="1"/>
    <x v="1"/>
    <s v="Houston"/>
    <x v="4"/>
    <n v="45"/>
    <n v="575"/>
    <n v="258750"/>
    <x v="79"/>
    <x v="1"/>
    <x v="1"/>
  </r>
  <r>
    <x v="1"/>
    <n v="1197831"/>
    <x v="127"/>
    <x v="1"/>
    <x v="1"/>
    <s v="Houston"/>
    <x v="5"/>
    <n v="55.000000000000007"/>
    <n v="750"/>
    <n v="412500.00000000006"/>
    <x v="80"/>
    <x v="0"/>
    <x v="1"/>
  </r>
  <r>
    <x v="1"/>
    <n v="1197831"/>
    <x v="128"/>
    <x v="1"/>
    <x v="1"/>
    <s v="Houston"/>
    <x v="0"/>
    <n v="45"/>
    <n v="900"/>
    <n v="405000"/>
    <x v="81"/>
    <x v="2"/>
    <x v="1"/>
  </r>
  <r>
    <x v="1"/>
    <n v="1197831"/>
    <x v="129"/>
    <x v="1"/>
    <x v="1"/>
    <s v="Houston"/>
    <x v="1"/>
    <n v="45"/>
    <n v="900"/>
    <n v="405000"/>
    <x v="81"/>
    <x v="2"/>
    <x v="1"/>
  </r>
  <r>
    <x v="1"/>
    <n v="1197831"/>
    <x v="130"/>
    <x v="1"/>
    <x v="1"/>
    <s v="Houston"/>
    <x v="2"/>
    <n v="50"/>
    <n v="825"/>
    <n v="412500"/>
    <x v="82"/>
    <x v="2"/>
    <x v="1"/>
  </r>
  <r>
    <x v="1"/>
    <n v="1197831"/>
    <x v="131"/>
    <x v="1"/>
    <x v="1"/>
    <s v="Houston"/>
    <x v="3"/>
    <n v="50"/>
    <n v="675"/>
    <n v="337500"/>
    <x v="83"/>
    <x v="4"/>
    <x v="1"/>
  </r>
  <r>
    <x v="1"/>
    <n v="1197831"/>
    <x v="132"/>
    <x v="1"/>
    <x v="1"/>
    <s v="Houston"/>
    <x v="4"/>
    <n v="45"/>
    <n v="650"/>
    <n v="292500"/>
    <x v="68"/>
    <x v="1"/>
    <x v="1"/>
  </r>
  <r>
    <x v="1"/>
    <n v="1197831"/>
    <x v="133"/>
    <x v="1"/>
    <x v="1"/>
    <s v="Houston"/>
    <x v="5"/>
    <n v="55.000000000000007"/>
    <n v="850"/>
    <n v="467500.00000000006"/>
    <x v="77"/>
    <x v="0"/>
    <x v="1"/>
  </r>
  <r>
    <x v="1"/>
    <n v="1197831"/>
    <x v="134"/>
    <x v="1"/>
    <x v="1"/>
    <s v="Houston"/>
    <x v="0"/>
    <n v="45"/>
    <n v="950"/>
    <n v="427500"/>
    <x v="66"/>
    <x v="2"/>
    <x v="1"/>
  </r>
  <r>
    <x v="1"/>
    <n v="1197831"/>
    <x v="135"/>
    <x v="1"/>
    <x v="1"/>
    <s v="Houston"/>
    <x v="1"/>
    <n v="45"/>
    <n v="950"/>
    <n v="427500"/>
    <x v="66"/>
    <x v="2"/>
    <x v="1"/>
  </r>
  <r>
    <x v="1"/>
    <n v="1197831"/>
    <x v="136"/>
    <x v="1"/>
    <x v="1"/>
    <s v="Houston"/>
    <x v="2"/>
    <n v="50"/>
    <n v="850"/>
    <n v="425000"/>
    <x v="19"/>
    <x v="2"/>
    <x v="1"/>
  </r>
  <r>
    <x v="1"/>
    <n v="1197831"/>
    <x v="137"/>
    <x v="1"/>
    <x v="1"/>
    <s v="Houston"/>
    <x v="3"/>
    <n v="50"/>
    <n v="700"/>
    <n v="350000"/>
    <x v="18"/>
    <x v="4"/>
    <x v="1"/>
  </r>
  <r>
    <x v="1"/>
    <n v="1197831"/>
    <x v="138"/>
    <x v="1"/>
    <x v="1"/>
    <s v="Houston"/>
    <x v="4"/>
    <n v="45"/>
    <n v="650"/>
    <n v="292500"/>
    <x v="68"/>
    <x v="1"/>
    <x v="1"/>
  </r>
  <r>
    <x v="1"/>
    <n v="1197831"/>
    <x v="139"/>
    <x v="1"/>
    <x v="1"/>
    <s v="Houston"/>
    <x v="5"/>
    <n v="55.000000000000007"/>
    <n v="900"/>
    <n v="495000.00000000006"/>
    <x v="84"/>
    <x v="0"/>
    <x v="1"/>
  </r>
  <r>
    <x v="3"/>
    <n v="1128299"/>
    <x v="140"/>
    <x v="1"/>
    <x v="1"/>
    <s v="Houston"/>
    <x v="0"/>
    <n v="40"/>
    <n v="775"/>
    <n v="310000"/>
    <x v="85"/>
    <x v="5"/>
    <x v="1"/>
  </r>
  <r>
    <x v="3"/>
    <n v="1128299"/>
    <x v="141"/>
    <x v="1"/>
    <x v="1"/>
    <s v="Houston"/>
    <x v="1"/>
    <n v="50"/>
    <n v="775"/>
    <n v="387500"/>
    <x v="86"/>
    <x v="6"/>
    <x v="1"/>
  </r>
  <r>
    <x v="3"/>
    <n v="1128299"/>
    <x v="142"/>
    <x v="1"/>
    <x v="1"/>
    <s v="Houston"/>
    <x v="2"/>
    <n v="50"/>
    <n v="775"/>
    <n v="387500"/>
    <x v="87"/>
    <x v="5"/>
    <x v="1"/>
  </r>
  <r>
    <x v="3"/>
    <n v="1128299"/>
    <x v="143"/>
    <x v="1"/>
    <x v="1"/>
    <s v="Houston"/>
    <x v="3"/>
    <n v="50"/>
    <n v="625"/>
    <n v="312500"/>
    <x v="88"/>
    <x v="1"/>
    <x v="1"/>
  </r>
  <r>
    <x v="3"/>
    <n v="1128299"/>
    <x v="144"/>
    <x v="2"/>
    <x v="2"/>
    <s v="San Francisco"/>
    <x v="4"/>
    <n v="55.000000000000007"/>
    <n v="575"/>
    <n v="316250.00000000006"/>
    <x v="89"/>
    <x v="0"/>
    <x v="1"/>
  </r>
  <r>
    <x v="3"/>
    <n v="1128299"/>
    <x v="145"/>
    <x v="2"/>
    <x v="2"/>
    <s v="San Francisco"/>
    <x v="5"/>
    <n v="50"/>
    <n v="775"/>
    <n v="387500"/>
    <x v="90"/>
    <x v="7"/>
    <x v="1"/>
  </r>
  <r>
    <x v="3"/>
    <n v="1128299"/>
    <x v="146"/>
    <x v="2"/>
    <x v="2"/>
    <s v="San Francisco"/>
    <x v="0"/>
    <n v="40"/>
    <n v="825"/>
    <n v="330000"/>
    <x v="91"/>
    <x v="5"/>
    <x v="1"/>
  </r>
  <r>
    <x v="3"/>
    <n v="1128299"/>
    <x v="147"/>
    <x v="2"/>
    <x v="2"/>
    <s v="San Francisco"/>
    <x v="1"/>
    <n v="50"/>
    <n v="725"/>
    <n v="362500"/>
    <x v="92"/>
    <x v="6"/>
    <x v="1"/>
  </r>
  <r>
    <x v="3"/>
    <n v="1128299"/>
    <x v="148"/>
    <x v="2"/>
    <x v="2"/>
    <s v="San Francisco"/>
    <x v="2"/>
    <n v="50"/>
    <n v="725"/>
    <n v="362500"/>
    <x v="93"/>
    <x v="5"/>
    <x v="1"/>
  </r>
  <r>
    <x v="3"/>
    <n v="1128299"/>
    <x v="149"/>
    <x v="2"/>
    <x v="2"/>
    <s v="San Francisco"/>
    <x v="3"/>
    <n v="50"/>
    <n v="575"/>
    <n v="287500"/>
    <x v="94"/>
    <x v="1"/>
    <x v="1"/>
  </r>
  <r>
    <x v="3"/>
    <n v="1128299"/>
    <x v="150"/>
    <x v="2"/>
    <x v="2"/>
    <s v="San Francisco"/>
    <x v="4"/>
    <n v="55.000000000000007"/>
    <n v="500"/>
    <n v="275000.00000000006"/>
    <x v="95"/>
    <x v="0"/>
    <x v="1"/>
  </r>
  <r>
    <x v="3"/>
    <n v="1128299"/>
    <x v="151"/>
    <x v="2"/>
    <x v="2"/>
    <s v="San Francisco"/>
    <x v="5"/>
    <n v="50"/>
    <n v="700"/>
    <n v="350000"/>
    <x v="96"/>
    <x v="7"/>
    <x v="1"/>
  </r>
  <r>
    <x v="3"/>
    <n v="1128299"/>
    <x v="152"/>
    <x v="2"/>
    <x v="2"/>
    <s v="San Francisco"/>
    <x v="0"/>
    <n v="50"/>
    <n v="850"/>
    <n v="425000"/>
    <x v="19"/>
    <x v="5"/>
    <x v="1"/>
  </r>
  <r>
    <x v="3"/>
    <n v="1128299"/>
    <x v="153"/>
    <x v="2"/>
    <x v="2"/>
    <s v="San Francisco"/>
    <x v="1"/>
    <n v="60"/>
    <n v="700"/>
    <n v="420000"/>
    <x v="97"/>
    <x v="6"/>
    <x v="1"/>
  </r>
  <r>
    <x v="3"/>
    <n v="1128299"/>
    <x v="154"/>
    <x v="2"/>
    <x v="2"/>
    <s v="San Francisco"/>
    <x v="2"/>
    <n v="60"/>
    <n v="700"/>
    <n v="420000"/>
    <x v="98"/>
    <x v="5"/>
    <x v="1"/>
  </r>
  <r>
    <x v="3"/>
    <n v="1128299"/>
    <x v="155"/>
    <x v="2"/>
    <x v="2"/>
    <s v="San Francisco"/>
    <x v="3"/>
    <n v="60"/>
    <n v="600"/>
    <n v="360000"/>
    <x v="52"/>
    <x v="1"/>
    <x v="1"/>
  </r>
  <r>
    <x v="3"/>
    <n v="1128299"/>
    <x v="156"/>
    <x v="2"/>
    <x v="2"/>
    <s v="San Francisco"/>
    <x v="4"/>
    <n v="65"/>
    <n v="500"/>
    <n v="325000"/>
    <x v="20"/>
    <x v="0"/>
    <x v="1"/>
  </r>
  <r>
    <x v="3"/>
    <n v="1128299"/>
    <x v="157"/>
    <x v="2"/>
    <x v="2"/>
    <s v="San Francisco"/>
    <x v="5"/>
    <n v="60"/>
    <n v="700"/>
    <n v="420000"/>
    <x v="99"/>
    <x v="7"/>
    <x v="1"/>
  </r>
  <r>
    <x v="3"/>
    <n v="1128299"/>
    <x v="158"/>
    <x v="2"/>
    <x v="2"/>
    <s v="San Francisco"/>
    <x v="0"/>
    <n v="60"/>
    <n v="875"/>
    <n v="525000"/>
    <x v="100"/>
    <x v="5"/>
    <x v="1"/>
  </r>
  <r>
    <x v="3"/>
    <n v="1128299"/>
    <x v="159"/>
    <x v="2"/>
    <x v="2"/>
    <s v="San Francisco"/>
    <x v="1"/>
    <n v="65"/>
    <n v="675"/>
    <n v="438750"/>
    <x v="68"/>
    <x v="6"/>
    <x v="1"/>
  </r>
  <r>
    <x v="3"/>
    <n v="1128299"/>
    <x v="160"/>
    <x v="2"/>
    <x v="2"/>
    <s v="San Francisco"/>
    <x v="2"/>
    <n v="65"/>
    <n v="725"/>
    <n v="471250"/>
    <x v="101"/>
    <x v="5"/>
    <x v="1"/>
  </r>
  <r>
    <x v="3"/>
    <n v="1128299"/>
    <x v="161"/>
    <x v="2"/>
    <x v="2"/>
    <s v="San Francisco"/>
    <x v="3"/>
    <n v="60"/>
    <n v="625"/>
    <n v="375000"/>
    <x v="57"/>
    <x v="1"/>
    <x v="1"/>
  </r>
  <r>
    <x v="3"/>
    <n v="1128299"/>
    <x v="162"/>
    <x v="2"/>
    <x v="2"/>
    <s v="San Francisco"/>
    <x v="4"/>
    <n v="65"/>
    <n v="525"/>
    <n v="341250"/>
    <x v="24"/>
    <x v="0"/>
    <x v="1"/>
  </r>
  <r>
    <x v="3"/>
    <n v="1128299"/>
    <x v="163"/>
    <x v="2"/>
    <x v="2"/>
    <s v="San Francisco"/>
    <x v="5"/>
    <n v="80"/>
    <n v="700"/>
    <n v="560000"/>
    <x v="102"/>
    <x v="7"/>
    <x v="1"/>
  </r>
  <r>
    <x v="3"/>
    <n v="1128299"/>
    <x v="164"/>
    <x v="2"/>
    <x v="2"/>
    <s v="San Francisco"/>
    <x v="0"/>
    <n v="60"/>
    <n v="900"/>
    <n v="540000"/>
    <x v="103"/>
    <x v="8"/>
    <x v="1"/>
  </r>
  <r>
    <x v="3"/>
    <n v="1128299"/>
    <x v="165"/>
    <x v="2"/>
    <x v="2"/>
    <s v="San Francisco"/>
    <x v="1"/>
    <n v="65"/>
    <n v="750"/>
    <n v="487500"/>
    <x v="104"/>
    <x v="3"/>
    <x v="1"/>
  </r>
  <r>
    <x v="3"/>
    <n v="1128299"/>
    <x v="166"/>
    <x v="2"/>
    <x v="2"/>
    <s v="San Francisco"/>
    <x v="2"/>
    <n v="65"/>
    <n v="750"/>
    <n v="487500"/>
    <x v="105"/>
    <x v="8"/>
    <x v="1"/>
  </r>
  <r>
    <x v="3"/>
    <n v="1128299"/>
    <x v="167"/>
    <x v="2"/>
    <x v="2"/>
    <s v="San Francisco"/>
    <x v="3"/>
    <n v="60"/>
    <n v="650"/>
    <n v="390000"/>
    <x v="106"/>
    <x v="2"/>
    <x v="1"/>
  </r>
  <r>
    <x v="3"/>
    <n v="1128299"/>
    <x v="168"/>
    <x v="2"/>
    <x v="2"/>
    <s v="San Francisco"/>
    <x v="4"/>
    <n v="65"/>
    <n v="550"/>
    <n v="357500"/>
    <x v="107"/>
    <x v="9"/>
    <x v="1"/>
  </r>
  <r>
    <x v="3"/>
    <n v="1128299"/>
    <x v="169"/>
    <x v="2"/>
    <x v="2"/>
    <s v="San Francisco"/>
    <x v="5"/>
    <n v="80"/>
    <n v="725"/>
    <n v="580000"/>
    <x v="108"/>
    <x v="6"/>
    <x v="1"/>
  </r>
  <r>
    <x v="3"/>
    <n v="1128299"/>
    <x v="170"/>
    <x v="2"/>
    <x v="2"/>
    <s v="San Francisco"/>
    <x v="0"/>
    <n v="60"/>
    <n v="975"/>
    <n v="585000"/>
    <x v="109"/>
    <x v="8"/>
    <x v="1"/>
  </r>
  <r>
    <x v="3"/>
    <n v="1128299"/>
    <x v="171"/>
    <x v="2"/>
    <x v="2"/>
    <s v="San Francisco"/>
    <x v="1"/>
    <n v="65"/>
    <n v="825"/>
    <n v="536250"/>
    <x v="110"/>
    <x v="3"/>
    <x v="1"/>
  </r>
  <r>
    <x v="3"/>
    <n v="1128299"/>
    <x v="172"/>
    <x v="2"/>
    <x v="2"/>
    <s v="San Francisco"/>
    <x v="2"/>
    <n v="65"/>
    <n v="825"/>
    <n v="536250"/>
    <x v="111"/>
    <x v="8"/>
    <x v="1"/>
  </r>
  <r>
    <x v="3"/>
    <n v="1128299"/>
    <x v="173"/>
    <x v="2"/>
    <x v="2"/>
    <s v="San Francisco"/>
    <x v="3"/>
    <n v="60"/>
    <n v="700"/>
    <n v="420000"/>
    <x v="98"/>
    <x v="2"/>
    <x v="1"/>
  </r>
  <r>
    <x v="3"/>
    <n v="1128299"/>
    <x v="174"/>
    <x v="2"/>
    <x v="2"/>
    <s v="San Francisco"/>
    <x v="4"/>
    <n v="65"/>
    <n v="575"/>
    <n v="373750"/>
    <x v="112"/>
    <x v="9"/>
    <x v="1"/>
  </r>
  <r>
    <x v="3"/>
    <n v="1128299"/>
    <x v="175"/>
    <x v="2"/>
    <x v="2"/>
    <s v="San Francisco"/>
    <x v="5"/>
    <n v="80"/>
    <n v="875"/>
    <n v="700000"/>
    <x v="2"/>
    <x v="6"/>
    <x v="1"/>
  </r>
  <r>
    <x v="3"/>
    <n v="1128299"/>
    <x v="176"/>
    <x v="2"/>
    <x v="2"/>
    <s v="San Francisco"/>
    <x v="0"/>
    <n v="60"/>
    <n v="1025"/>
    <n v="615000"/>
    <x v="113"/>
    <x v="5"/>
    <x v="1"/>
  </r>
  <r>
    <x v="3"/>
    <n v="1128299"/>
    <x v="177"/>
    <x v="2"/>
    <x v="2"/>
    <s v="San Francisco"/>
    <x v="1"/>
    <n v="65"/>
    <n v="875"/>
    <n v="568750"/>
    <x v="114"/>
    <x v="6"/>
    <x v="1"/>
  </r>
  <r>
    <x v="3"/>
    <n v="1128299"/>
    <x v="178"/>
    <x v="2"/>
    <x v="2"/>
    <s v="San Francisco"/>
    <x v="2"/>
    <n v="65"/>
    <n v="825"/>
    <n v="536250"/>
    <x v="115"/>
    <x v="5"/>
    <x v="1"/>
  </r>
  <r>
    <x v="3"/>
    <n v="1128299"/>
    <x v="179"/>
    <x v="2"/>
    <x v="2"/>
    <s v="San Francisco"/>
    <x v="3"/>
    <n v="60"/>
    <n v="725"/>
    <n v="435000"/>
    <x v="116"/>
    <x v="1"/>
    <x v="1"/>
  </r>
  <r>
    <x v="3"/>
    <n v="1128299"/>
    <x v="180"/>
    <x v="2"/>
    <x v="2"/>
    <s v="San Francisco"/>
    <x v="4"/>
    <n v="65"/>
    <n v="775"/>
    <n v="503750"/>
    <x v="117"/>
    <x v="0"/>
    <x v="1"/>
  </r>
  <r>
    <x v="3"/>
    <n v="1128299"/>
    <x v="181"/>
    <x v="2"/>
    <x v="2"/>
    <s v="San Francisco"/>
    <x v="5"/>
    <n v="80"/>
    <n v="775"/>
    <n v="620000"/>
    <x v="118"/>
    <x v="7"/>
    <x v="1"/>
  </r>
  <r>
    <x v="3"/>
    <n v="1128299"/>
    <x v="182"/>
    <x v="2"/>
    <x v="2"/>
    <s v="San Francisco"/>
    <x v="0"/>
    <n v="65"/>
    <n v="975"/>
    <n v="633750"/>
    <x v="119"/>
    <x v="5"/>
    <x v="1"/>
  </r>
  <r>
    <x v="3"/>
    <n v="1128299"/>
    <x v="183"/>
    <x v="2"/>
    <x v="2"/>
    <s v="San Francisco"/>
    <x v="1"/>
    <n v="70"/>
    <n v="925"/>
    <n v="647500"/>
    <x v="120"/>
    <x v="6"/>
    <x v="1"/>
  </r>
  <r>
    <x v="3"/>
    <n v="1128299"/>
    <x v="184"/>
    <x v="2"/>
    <x v="2"/>
    <s v="San Francisco"/>
    <x v="2"/>
    <n v="65"/>
    <n v="800"/>
    <n v="520000"/>
    <x v="121"/>
    <x v="5"/>
    <x v="1"/>
  </r>
  <r>
    <x v="3"/>
    <n v="1128299"/>
    <x v="185"/>
    <x v="2"/>
    <x v="2"/>
    <s v="San Francisco"/>
    <x v="3"/>
    <n v="65"/>
    <n v="750"/>
    <n v="487500"/>
    <x v="122"/>
    <x v="1"/>
    <x v="1"/>
  </r>
  <r>
    <x v="3"/>
    <n v="1128299"/>
    <x v="186"/>
    <x v="2"/>
    <x v="2"/>
    <s v="San Francisco"/>
    <x v="4"/>
    <n v="75"/>
    <n v="750"/>
    <n v="562500"/>
    <x v="123"/>
    <x v="0"/>
    <x v="1"/>
  </r>
  <r>
    <x v="3"/>
    <n v="1128299"/>
    <x v="187"/>
    <x v="2"/>
    <x v="2"/>
    <s v="San Francisco"/>
    <x v="5"/>
    <n v="80"/>
    <n v="725"/>
    <n v="580000"/>
    <x v="124"/>
    <x v="7"/>
    <x v="1"/>
  </r>
  <r>
    <x v="3"/>
    <n v="1128299"/>
    <x v="188"/>
    <x v="2"/>
    <x v="2"/>
    <s v="San Francisco"/>
    <x v="0"/>
    <n v="55.000000000000007"/>
    <n v="925"/>
    <n v="508750.00000000006"/>
    <x v="125"/>
    <x v="10"/>
    <x v="1"/>
  </r>
  <r>
    <x v="3"/>
    <n v="1128299"/>
    <x v="189"/>
    <x v="2"/>
    <x v="2"/>
    <s v="San Francisco"/>
    <x v="1"/>
    <n v="60.000000000000007"/>
    <n v="925"/>
    <n v="555000.00000000012"/>
    <x v="126"/>
    <x v="11"/>
    <x v="1"/>
  </r>
  <r>
    <x v="3"/>
    <n v="1128299"/>
    <x v="190"/>
    <x v="2"/>
    <x v="2"/>
    <s v="San Francisco"/>
    <x v="2"/>
    <n v="55.000000000000007"/>
    <n v="775"/>
    <n v="426250.00000000006"/>
    <x v="127"/>
    <x v="10"/>
    <x v="1"/>
  </r>
  <r>
    <x v="3"/>
    <n v="1128299"/>
    <x v="191"/>
    <x v="2"/>
    <x v="2"/>
    <s v="San Francisco"/>
    <x v="3"/>
    <n v="55.000000000000007"/>
    <n v="725"/>
    <n v="398750.00000000006"/>
    <x v="128"/>
    <x v="12"/>
    <x v="1"/>
  </r>
  <r>
    <x v="3"/>
    <n v="1128299"/>
    <x v="192"/>
    <x v="2"/>
    <x v="2"/>
    <s v="San Francisco"/>
    <x v="4"/>
    <n v="65"/>
    <n v="725"/>
    <n v="471250"/>
    <x v="129"/>
    <x v="13"/>
    <x v="1"/>
  </r>
  <r>
    <x v="3"/>
    <n v="1128299"/>
    <x v="193"/>
    <x v="2"/>
    <x v="2"/>
    <s v="San Francisco"/>
    <x v="5"/>
    <n v="70"/>
    <n v="775"/>
    <n v="542500"/>
    <x v="130"/>
    <x v="14"/>
    <x v="1"/>
  </r>
  <r>
    <x v="3"/>
    <n v="1128299"/>
    <x v="194"/>
    <x v="2"/>
    <x v="2"/>
    <s v="San Francisco"/>
    <x v="0"/>
    <n v="55.000000000000007"/>
    <n v="875"/>
    <n v="481250.00000000006"/>
    <x v="131"/>
    <x v="10"/>
    <x v="1"/>
  </r>
  <r>
    <x v="3"/>
    <n v="1128299"/>
    <x v="195"/>
    <x v="2"/>
    <x v="2"/>
    <s v="San Francisco"/>
    <x v="1"/>
    <n v="60.000000000000007"/>
    <n v="875"/>
    <n v="525000.00000000012"/>
    <x v="132"/>
    <x v="11"/>
    <x v="1"/>
  </r>
  <r>
    <x v="3"/>
    <n v="1128299"/>
    <x v="196"/>
    <x v="2"/>
    <x v="2"/>
    <s v="San Francisco"/>
    <x v="2"/>
    <n v="55.000000000000007"/>
    <n v="700"/>
    <n v="385000.00000000006"/>
    <x v="133"/>
    <x v="10"/>
    <x v="1"/>
  </r>
  <r>
    <x v="3"/>
    <n v="1128299"/>
    <x v="197"/>
    <x v="2"/>
    <x v="2"/>
    <s v="San Francisco"/>
    <x v="3"/>
    <n v="55.000000000000007"/>
    <n v="675"/>
    <n v="371250.00000000006"/>
    <x v="134"/>
    <x v="12"/>
    <x v="1"/>
  </r>
  <r>
    <x v="3"/>
    <n v="1128299"/>
    <x v="198"/>
    <x v="2"/>
    <x v="2"/>
    <s v="San Francisco"/>
    <x v="4"/>
    <n v="65"/>
    <n v="650"/>
    <n v="422500"/>
    <x v="135"/>
    <x v="13"/>
    <x v="1"/>
  </r>
  <r>
    <x v="3"/>
    <n v="1128299"/>
    <x v="199"/>
    <x v="2"/>
    <x v="2"/>
    <s v="San Francisco"/>
    <x v="5"/>
    <n v="70"/>
    <n v="700"/>
    <n v="490000"/>
    <x v="136"/>
    <x v="14"/>
    <x v="1"/>
  </r>
  <r>
    <x v="3"/>
    <n v="1128299"/>
    <x v="200"/>
    <x v="2"/>
    <x v="2"/>
    <s v="San Francisco"/>
    <x v="0"/>
    <n v="55.000000000000007"/>
    <n v="875"/>
    <n v="481250.00000000006"/>
    <x v="131"/>
    <x v="10"/>
    <x v="1"/>
  </r>
  <r>
    <x v="3"/>
    <n v="1128299"/>
    <x v="201"/>
    <x v="2"/>
    <x v="2"/>
    <s v="San Francisco"/>
    <x v="1"/>
    <n v="60.000000000000007"/>
    <n v="875"/>
    <n v="525000.00000000012"/>
    <x v="132"/>
    <x v="11"/>
    <x v="1"/>
  </r>
  <r>
    <x v="3"/>
    <n v="1128299"/>
    <x v="202"/>
    <x v="2"/>
    <x v="2"/>
    <s v="San Francisco"/>
    <x v="2"/>
    <n v="55.000000000000007"/>
    <n v="725"/>
    <n v="398750.00000000006"/>
    <x v="137"/>
    <x v="10"/>
    <x v="1"/>
  </r>
  <r>
    <x v="3"/>
    <n v="1128299"/>
    <x v="203"/>
    <x v="2"/>
    <x v="2"/>
    <s v="San Francisco"/>
    <x v="3"/>
    <n v="55.000000000000007"/>
    <n v="700"/>
    <n v="385000.00000000006"/>
    <x v="138"/>
    <x v="12"/>
    <x v="1"/>
  </r>
  <r>
    <x v="3"/>
    <n v="1128299"/>
    <x v="204"/>
    <x v="2"/>
    <x v="2"/>
    <s v="San Francisco"/>
    <x v="4"/>
    <n v="65"/>
    <n v="650"/>
    <n v="422500"/>
    <x v="135"/>
    <x v="13"/>
    <x v="1"/>
  </r>
  <r>
    <x v="3"/>
    <n v="1128299"/>
    <x v="205"/>
    <x v="2"/>
    <x v="2"/>
    <s v="San Francisco"/>
    <x v="5"/>
    <n v="70"/>
    <n v="775"/>
    <n v="542500"/>
    <x v="130"/>
    <x v="14"/>
    <x v="1"/>
  </r>
  <r>
    <x v="3"/>
    <n v="1128299"/>
    <x v="206"/>
    <x v="2"/>
    <x v="2"/>
    <s v="San Francisco"/>
    <x v="0"/>
    <n v="55.000000000000007"/>
    <n v="975"/>
    <n v="536250.00000000012"/>
    <x v="139"/>
    <x v="10"/>
    <x v="1"/>
  </r>
  <r>
    <x v="3"/>
    <n v="1128299"/>
    <x v="207"/>
    <x v="2"/>
    <x v="2"/>
    <s v="San Francisco"/>
    <x v="1"/>
    <n v="60.000000000000007"/>
    <n v="975"/>
    <n v="585000.00000000012"/>
    <x v="140"/>
    <x v="11"/>
    <x v="1"/>
  </r>
  <r>
    <x v="3"/>
    <n v="1128299"/>
    <x v="208"/>
    <x v="2"/>
    <x v="2"/>
    <s v="San Francisco"/>
    <x v="2"/>
    <n v="55.000000000000007"/>
    <n v="775"/>
    <n v="426250.00000000006"/>
    <x v="127"/>
    <x v="10"/>
    <x v="1"/>
  </r>
  <r>
    <x v="3"/>
    <n v="1128299"/>
    <x v="209"/>
    <x v="2"/>
    <x v="2"/>
    <s v="San Francisco"/>
    <x v="3"/>
    <n v="55.000000000000007"/>
    <n v="775"/>
    <n v="426250.00000000006"/>
    <x v="141"/>
    <x v="12"/>
    <x v="1"/>
  </r>
  <r>
    <x v="3"/>
    <n v="1128299"/>
    <x v="210"/>
    <x v="2"/>
    <x v="2"/>
    <s v="San Francisco"/>
    <x v="4"/>
    <n v="65"/>
    <n v="700"/>
    <n v="455000"/>
    <x v="142"/>
    <x v="13"/>
    <x v="1"/>
  </r>
  <r>
    <x v="3"/>
    <n v="1128299"/>
    <x v="211"/>
    <x v="2"/>
    <x v="2"/>
    <s v="San Francisco"/>
    <x v="5"/>
    <n v="70"/>
    <n v="800"/>
    <n v="560000"/>
    <x v="143"/>
    <x v="14"/>
    <x v="1"/>
  </r>
  <r>
    <x v="4"/>
    <n v="1189833"/>
    <x v="212"/>
    <x v="2"/>
    <x v="2"/>
    <s v="San Francisco"/>
    <x v="0"/>
    <n v="35"/>
    <n v="700"/>
    <n v="245000"/>
    <x v="144"/>
    <x v="8"/>
    <x v="1"/>
  </r>
  <r>
    <x v="4"/>
    <n v="1189833"/>
    <x v="213"/>
    <x v="2"/>
    <x v="2"/>
    <s v="San Francisco"/>
    <x v="1"/>
    <n v="45"/>
    <n v="700"/>
    <n v="315000"/>
    <x v="40"/>
    <x v="3"/>
    <x v="1"/>
  </r>
  <r>
    <x v="4"/>
    <n v="1189833"/>
    <x v="214"/>
    <x v="2"/>
    <x v="2"/>
    <s v="San Francisco"/>
    <x v="2"/>
    <n v="45"/>
    <n v="700"/>
    <n v="315000"/>
    <x v="63"/>
    <x v="8"/>
    <x v="1"/>
  </r>
  <r>
    <x v="4"/>
    <n v="1189833"/>
    <x v="215"/>
    <x v="2"/>
    <x v="2"/>
    <s v="San Francisco"/>
    <x v="3"/>
    <n v="45"/>
    <n v="550"/>
    <n v="247500"/>
    <x v="145"/>
    <x v="2"/>
    <x v="1"/>
  </r>
  <r>
    <x v="4"/>
    <n v="1189833"/>
    <x v="216"/>
    <x v="2"/>
    <x v="2"/>
    <s v="Los Angeles"/>
    <x v="4"/>
    <n v="50"/>
    <n v="500"/>
    <n v="250000"/>
    <x v="146"/>
    <x v="9"/>
    <x v="1"/>
  </r>
  <r>
    <x v="4"/>
    <n v="1189833"/>
    <x v="217"/>
    <x v="2"/>
    <x v="2"/>
    <s v="Los Angeles"/>
    <x v="5"/>
    <n v="45"/>
    <n v="700"/>
    <n v="315000"/>
    <x v="147"/>
    <x v="6"/>
    <x v="1"/>
  </r>
  <r>
    <x v="4"/>
    <n v="1189833"/>
    <x v="218"/>
    <x v="2"/>
    <x v="2"/>
    <s v="Los Angeles"/>
    <x v="0"/>
    <n v="35"/>
    <n v="750"/>
    <n v="262500"/>
    <x v="148"/>
    <x v="8"/>
    <x v="1"/>
  </r>
  <r>
    <x v="4"/>
    <n v="1189833"/>
    <x v="219"/>
    <x v="2"/>
    <x v="2"/>
    <s v="Los Angeles"/>
    <x v="1"/>
    <n v="45"/>
    <n v="650"/>
    <n v="292500"/>
    <x v="149"/>
    <x v="3"/>
    <x v="1"/>
  </r>
  <r>
    <x v="4"/>
    <n v="1189833"/>
    <x v="220"/>
    <x v="2"/>
    <x v="2"/>
    <s v="Los Angeles"/>
    <x v="2"/>
    <n v="45"/>
    <n v="675"/>
    <n v="303750"/>
    <x v="150"/>
    <x v="8"/>
    <x v="1"/>
  </r>
  <r>
    <x v="4"/>
    <n v="1189833"/>
    <x v="221"/>
    <x v="2"/>
    <x v="2"/>
    <s v="Los Angeles"/>
    <x v="3"/>
    <n v="45"/>
    <n v="525"/>
    <n v="236250"/>
    <x v="47"/>
    <x v="2"/>
    <x v="1"/>
  </r>
  <r>
    <x v="4"/>
    <n v="1189833"/>
    <x v="222"/>
    <x v="2"/>
    <x v="2"/>
    <s v="Los Angeles"/>
    <x v="4"/>
    <n v="50"/>
    <n v="450"/>
    <n v="225000"/>
    <x v="151"/>
    <x v="9"/>
    <x v="1"/>
  </r>
  <r>
    <x v="4"/>
    <n v="1189833"/>
    <x v="223"/>
    <x v="2"/>
    <x v="2"/>
    <s v="Los Angeles"/>
    <x v="5"/>
    <n v="45"/>
    <n v="650"/>
    <n v="292500"/>
    <x v="152"/>
    <x v="6"/>
    <x v="1"/>
  </r>
  <r>
    <x v="4"/>
    <n v="1189833"/>
    <x v="224"/>
    <x v="2"/>
    <x v="2"/>
    <s v="Los Angeles"/>
    <x v="0"/>
    <n v="35"/>
    <n v="800"/>
    <n v="280000"/>
    <x v="67"/>
    <x v="8"/>
    <x v="1"/>
  </r>
  <r>
    <x v="4"/>
    <n v="1189833"/>
    <x v="225"/>
    <x v="2"/>
    <x v="2"/>
    <s v="Los Angeles"/>
    <x v="1"/>
    <n v="45"/>
    <n v="650"/>
    <n v="292500"/>
    <x v="149"/>
    <x v="3"/>
    <x v="1"/>
  </r>
  <r>
    <x v="4"/>
    <n v="1189833"/>
    <x v="226"/>
    <x v="2"/>
    <x v="2"/>
    <s v="Los Angeles"/>
    <x v="2"/>
    <n v="45"/>
    <n v="650"/>
    <n v="292500"/>
    <x v="73"/>
    <x v="8"/>
    <x v="1"/>
  </r>
  <r>
    <x v="4"/>
    <n v="1189833"/>
    <x v="227"/>
    <x v="2"/>
    <x v="2"/>
    <s v="Los Angeles"/>
    <x v="3"/>
    <n v="45"/>
    <n v="550"/>
    <n v="247500"/>
    <x v="145"/>
    <x v="2"/>
    <x v="1"/>
  </r>
  <r>
    <x v="4"/>
    <n v="1189833"/>
    <x v="228"/>
    <x v="2"/>
    <x v="2"/>
    <s v="Los Angeles"/>
    <x v="4"/>
    <n v="50"/>
    <n v="425"/>
    <n v="212500"/>
    <x v="153"/>
    <x v="9"/>
    <x v="1"/>
  </r>
  <r>
    <x v="4"/>
    <n v="1189833"/>
    <x v="229"/>
    <x v="2"/>
    <x v="2"/>
    <s v="Los Angeles"/>
    <x v="5"/>
    <n v="45"/>
    <n v="625"/>
    <n v="281250"/>
    <x v="154"/>
    <x v="6"/>
    <x v="1"/>
  </r>
  <r>
    <x v="4"/>
    <n v="1189833"/>
    <x v="230"/>
    <x v="2"/>
    <x v="2"/>
    <s v="Los Angeles"/>
    <x v="0"/>
    <n v="45"/>
    <n v="800"/>
    <n v="360000"/>
    <x v="155"/>
    <x v="8"/>
    <x v="1"/>
  </r>
  <r>
    <x v="4"/>
    <n v="1189833"/>
    <x v="231"/>
    <x v="2"/>
    <x v="2"/>
    <s v="Los Angeles"/>
    <x v="1"/>
    <n v="50"/>
    <n v="600"/>
    <n v="300000"/>
    <x v="156"/>
    <x v="3"/>
    <x v="1"/>
  </r>
  <r>
    <x v="4"/>
    <n v="1189833"/>
    <x v="232"/>
    <x v="2"/>
    <x v="2"/>
    <s v="Los Angeles"/>
    <x v="2"/>
    <n v="50"/>
    <n v="625"/>
    <n v="312500"/>
    <x v="5"/>
    <x v="8"/>
    <x v="1"/>
  </r>
  <r>
    <x v="4"/>
    <n v="1189833"/>
    <x v="233"/>
    <x v="2"/>
    <x v="2"/>
    <s v="Los Angeles"/>
    <x v="3"/>
    <n v="45"/>
    <n v="525"/>
    <n v="236250"/>
    <x v="47"/>
    <x v="2"/>
    <x v="1"/>
  </r>
  <r>
    <x v="4"/>
    <n v="1189833"/>
    <x v="234"/>
    <x v="2"/>
    <x v="2"/>
    <s v="Los Angeles"/>
    <x v="4"/>
    <n v="50"/>
    <n v="425"/>
    <n v="212500"/>
    <x v="153"/>
    <x v="9"/>
    <x v="1"/>
  </r>
  <r>
    <x v="4"/>
    <n v="1189833"/>
    <x v="235"/>
    <x v="2"/>
    <x v="2"/>
    <s v="Los Angeles"/>
    <x v="5"/>
    <n v="65"/>
    <n v="600"/>
    <n v="390000"/>
    <x v="157"/>
    <x v="6"/>
    <x v="1"/>
  </r>
  <r>
    <x v="4"/>
    <n v="1189833"/>
    <x v="236"/>
    <x v="2"/>
    <x v="2"/>
    <s v="Los Angeles"/>
    <x v="0"/>
    <n v="45"/>
    <n v="800"/>
    <n v="360000"/>
    <x v="155"/>
    <x v="8"/>
    <x v="1"/>
  </r>
  <r>
    <x v="4"/>
    <n v="1189833"/>
    <x v="237"/>
    <x v="2"/>
    <x v="2"/>
    <s v="Los Angeles"/>
    <x v="1"/>
    <n v="50"/>
    <n v="650"/>
    <n v="325000"/>
    <x v="158"/>
    <x v="3"/>
    <x v="1"/>
  </r>
  <r>
    <x v="4"/>
    <n v="1189833"/>
    <x v="238"/>
    <x v="2"/>
    <x v="2"/>
    <s v="Los Angeles"/>
    <x v="2"/>
    <n v="50"/>
    <n v="650"/>
    <n v="325000"/>
    <x v="54"/>
    <x v="8"/>
    <x v="1"/>
  </r>
  <r>
    <x v="4"/>
    <n v="1189833"/>
    <x v="239"/>
    <x v="2"/>
    <x v="2"/>
    <s v="Los Angeles"/>
    <x v="3"/>
    <n v="45"/>
    <n v="550"/>
    <n v="247500"/>
    <x v="145"/>
    <x v="2"/>
    <x v="1"/>
  </r>
  <r>
    <x v="4"/>
    <n v="1189833"/>
    <x v="240"/>
    <x v="2"/>
    <x v="2"/>
    <s v="Los Angeles"/>
    <x v="4"/>
    <n v="50"/>
    <n v="450"/>
    <n v="225000"/>
    <x v="151"/>
    <x v="9"/>
    <x v="1"/>
  </r>
  <r>
    <x v="4"/>
    <n v="1189833"/>
    <x v="241"/>
    <x v="2"/>
    <x v="2"/>
    <s v="Los Angeles"/>
    <x v="5"/>
    <n v="65"/>
    <n v="625"/>
    <n v="406250"/>
    <x v="158"/>
    <x v="6"/>
    <x v="1"/>
  </r>
  <r>
    <x v="4"/>
    <n v="1189833"/>
    <x v="242"/>
    <x v="2"/>
    <x v="2"/>
    <s v="Los Angeles"/>
    <x v="0"/>
    <n v="45"/>
    <n v="900"/>
    <n v="405000"/>
    <x v="4"/>
    <x v="8"/>
    <x v="1"/>
  </r>
  <r>
    <x v="4"/>
    <n v="1189833"/>
    <x v="243"/>
    <x v="2"/>
    <x v="2"/>
    <s v="Los Angeles"/>
    <x v="1"/>
    <n v="50"/>
    <n v="750"/>
    <n v="375000"/>
    <x v="88"/>
    <x v="3"/>
    <x v="1"/>
  </r>
  <r>
    <x v="4"/>
    <n v="1189833"/>
    <x v="244"/>
    <x v="2"/>
    <x v="2"/>
    <s v="Los Angeles"/>
    <x v="2"/>
    <n v="50"/>
    <n v="750"/>
    <n v="375000"/>
    <x v="1"/>
    <x v="8"/>
    <x v="1"/>
  </r>
  <r>
    <x v="4"/>
    <n v="1189833"/>
    <x v="245"/>
    <x v="2"/>
    <x v="2"/>
    <s v="Los Angeles"/>
    <x v="3"/>
    <n v="45"/>
    <n v="625"/>
    <n v="281250"/>
    <x v="48"/>
    <x v="2"/>
    <x v="1"/>
  </r>
  <r>
    <x v="4"/>
    <n v="1189833"/>
    <x v="246"/>
    <x v="2"/>
    <x v="2"/>
    <s v="Los Angeles"/>
    <x v="4"/>
    <n v="50"/>
    <n v="500"/>
    <n v="250000"/>
    <x v="146"/>
    <x v="9"/>
    <x v="1"/>
  </r>
  <r>
    <x v="4"/>
    <n v="1189833"/>
    <x v="247"/>
    <x v="2"/>
    <x v="2"/>
    <s v="Los Angeles"/>
    <x v="5"/>
    <n v="65"/>
    <n v="800"/>
    <n v="520000"/>
    <x v="159"/>
    <x v="6"/>
    <x v="1"/>
  </r>
  <r>
    <x v="4"/>
    <n v="1189833"/>
    <x v="248"/>
    <x v="2"/>
    <x v="2"/>
    <s v="Los Angeles"/>
    <x v="0"/>
    <n v="45"/>
    <n v="950"/>
    <n v="427500"/>
    <x v="160"/>
    <x v="8"/>
    <x v="1"/>
  </r>
  <r>
    <x v="4"/>
    <n v="1189833"/>
    <x v="249"/>
    <x v="2"/>
    <x v="2"/>
    <s v="Los Angeles"/>
    <x v="1"/>
    <n v="50"/>
    <n v="800"/>
    <n v="400000"/>
    <x v="161"/>
    <x v="3"/>
    <x v="1"/>
  </r>
  <r>
    <x v="4"/>
    <n v="1189833"/>
    <x v="250"/>
    <x v="2"/>
    <x v="2"/>
    <s v="Los Angeles"/>
    <x v="2"/>
    <n v="50"/>
    <n v="750"/>
    <n v="375000"/>
    <x v="1"/>
    <x v="8"/>
    <x v="1"/>
  </r>
  <r>
    <x v="4"/>
    <n v="1189833"/>
    <x v="251"/>
    <x v="2"/>
    <x v="2"/>
    <s v="Los Angeles"/>
    <x v="3"/>
    <n v="45"/>
    <n v="650"/>
    <n v="292500"/>
    <x v="162"/>
    <x v="2"/>
    <x v="1"/>
  </r>
  <r>
    <x v="4"/>
    <n v="1189833"/>
    <x v="252"/>
    <x v="2"/>
    <x v="2"/>
    <s v="Los Angeles"/>
    <x v="4"/>
    <n v="50"/>
    <n v="700"/>
    <n v="350000"/>
    <x v="163"/>
    <x v="9"/>
    <x v="1"/>
  </r>
  <r>
    <x v="4"/>
    <n v="1189833"/>
    <x v="253"/>
    <x v="2"/>
    <x v="2"/>
    <s v="Los Angeles"/>
    <x v="5"/>
    <n v="65"/>
    <n v="700"/>
    <n v="455000"/>
    <x v="164"/>
    <x v="6"/>
    <x v="1"/>
  </r>
  <r>
    <x v="4"/>
    <n v="1189833"/>
    <x v="254"/>
    <x v="2"/>
    <x v="2"/>
    <s v="Los Angeles"/>
    <x v="0"/>
    <n v="50"/>
    <n v="900"/>
    <n v="450000"/>
    <x v="165"/>
    <x v="8"/>
    <x v="1"/>
  </r>
  <r>
    <x v="4"/>
    <n v="1189833"/>
    <x v="255"/>
    <x v="2"/>
    <x v="2"/>
    <s v="Los Angeles"/>
    <x v="1"/>
    <n v="55.000000000000007"/>
    <n v="850"/>
    <n v="467500.00000000006"/>
    <x v="153"/>
    <x v="3"/>
    <x v="1"/>
  </r>
  <r>
    <x v="4"/>
    <n v="1189833"/>
    <x v="256"/>
    <x v="2"/>
    <x v="2"/>
    <s v="Los Angeles"/>
    <x v="2"/>
    <n v="50"/>
    <n v="725"/>
    <n v="362500"/>
    <x v="166"/>
    <x v="8"/>
    <x v="1"/>
  </r>
  <r>
    <x v="4"/>
    <n v="1189833"/>
    <x v="257"/>
    <x v="2"/>
    <x v="2"/>
    <s v="Los Angeles"/>
    <x v="3"/>
    <n v="50"/>
    <n v="675"/>
    <n v="337500"/>
    <x v="167"/>
    <x v="2"/>
    <x v="1"/>
  </r>
  <r>
    <x v="4"/>
    <n v="1189833"/>
    <x v="258"/>
    <x v="2"/>
    <x v="2"/>
    <s v="Los Angeles"/>
    <x v="4"/>
    <n v="60"/>
    <n v="675"/>
    <n v="405000"/>
    <x v="168"/>
    <x v="9"/>
    <x v="1"/>
  </r>
  <r>
    <x v="4"/>
    <n v="1189833"/>
    <x v="259"/>
    <x v="2"/>
    <x v="2"/>
    <s v="Los Angeles"/>
    <x v="5"/>
    <n v="65"/>
    <n v="650"/>
    <n v="422500"/>
    <x v="169"/>
    <x v="6"/>
    <x v="1"/>
  </r>
  <r>
    <x v="4"/>
    <n v="1189833"/>
    <x v="260"/>
    <x v="2"/>
    <x v="2"/>
    <s v="Los Angeles"/>
    <x v="0"/>
    <n v="50"/>
    <n v="850"/>
    <n v="425000"/>
    <x v="170"/>
    <x v="8"/>
    <x v="1"/>
  </r>
  <r>
    <x v="4"/>
    <n v="1189833"/>
    <x v="261"/>
    <x v="2"/>
    <x v="2"/>
    <s v="Los Angeles"/>
    <x v="1"/>
    <n v="55.000000000000007"/>
    <n v="850"/>
    <n v="467500.00000000006"/>
    <x v="153"/>
    <x v="3"/>
    <x v="1"/>
  </r>
  <r>
    <x v="4"/>
    <n v="1189833"/>
    <x v="262"/>
    <x v="2"/>
    <x v="2"/>
    <s v="Los Angeles"/>
    <x v="2"/>
    <n v="50"/>
    <n v="700"/>
    <n v="350000"/>
    <x v="2"/>
    <x v="8"/>
    <x v="1"/>
  </r>
  <r>
    <x v="4"/>
    <n v="1189833"/>
    <x v="263"/>
    <x v="2"/>
    <x v="2"/>
    <s v="Los Angeles"/>
    <x v="3"/>
    <n v="50"/>
    <n v="650"/>
    <n v="325000"/>
    <x v="114"/>
    <x v="2"/>
    <x v="1"/>
  </r>
  <r>
    <x v="4"/>
    <n v="1189833"/>
    <x v="264"/>
    <x v="2"/>
    <x v="2"/>
    <s v="Los Angeles"/>
    <x v="4"/>
    <n v="60"/>
    <n v="650"/>
    <n v="390000"/>
    <x v="171"/>
    <x v="9"/>
    <x v="1"/>
  </r>
  <r>
    <x v="4"/>
    <n v="1189833"/>
    <x v="265"/>
    <x v="2"/>
    <x v="2"/>
    <s v="Los Angeles"/>
    <x v="5"/>
    <n v="65"/>
    <n v="700"/>
    <n v="455000"/>
    <x v="164"/>
    <x v="6"/>
    <x v="1"/>
  </r>
  <r>
    <x v="4"/>
    <n v="1189833"/>
    <x v="266"/>
    <x v="2"/>
    <x v="2"/>
    <s v="Los Angeles"/>
    <x v="0"/>
    <n v="50"/>
    <n v="800"/>
    <n v="400000"/>
    <x v="59"/>
    <x v="8"/>
    <x v="1"/>
  </r>
  <r>
    <x v="4"/>
    <n v="1189833"/>
    <x v="267"/>
    <x v="2"/>
    <x v="2"/>
    <s v="Los Angeles"/>
    <x v="1"/>
    <n v="55.000000000000007"/>
    <n v="800"/>
    <n v="440000.00000000006"/>
    <x v="172"/>
    <x v="3"/>
    <x v="1"/>
  </r>
  <r>
    <x v="4"/>
    <n v="1189833"/>
    <x v="268"/>
    <x v="2"/>
    <x v="2"/>
    <s v="Los Angeles"/>
    <x v="2"/>
    <n v="50"/>
    <n v="650"/>
    <n v="325000"/>
    <x v="54"/>
    <x v="8"/>
    <x v="1"/>
  </r>
  <r>
    <x v="4"/>
    <n v="1189833"/>
    <x v="269"/>
    <x v="2"/>
    <x v="2"/>
    <s v="Los Angeles"/>
    <x v="3"/>
    <n v="50"/>
    <n v="625"/>
    <n v="312500"/>
    <x v="173"/>
    <x v="2"/>
    <x v="1"/>
  </r>
  <r>
    <x v="4"/>
    <n v="1189833"/>
    <x v="270"/>
    <x v="2"/>
    <x v="2"/>
    <s v="Los Angeles"/>
    <x v="4"/>
    <n v="60"/>
    <n v="600"/>
    <n v="360000"/>
    <x v="174"/>
    <x v="9"/>
    <x v="1"/>
  </r>
  <r>
    <x v="4"/>
    <n v="1189833"/>
    <x v="271"/>
    <x v="2"/>
    <x v="2"/>
    <s v="Los Angeles"/>
    <x v="5"/>
    <n v="65"/>
    <n v="650"/>
    <n v="422500"/>
    <x v="169"/>
    <x v="6"/>
    <x v="1"/>
  </r>
  <r>
    <x v="4"/>
    <n v="1189833"/>
    <x v="272"/>
    <x v="2"/>
    <x v="2"/>
    <s v="Los Angeles"/>
    <x v="0"/>
    <n v="50"/>
    <n v="825"/>
    <n v="412500"/>
    <x v="175"/>
    <x v="8"/>
    <x v="1"/>
  </r>
  <r>
    <x v="4"/>
    <n v="1189833"/>
    <x v="273"/>
    <x v="2"/>
    <x v="2"/>
    <s v="Los Angeles"/>
    <x v="1"/>
    <n v="55.000000000000007"/>
    <n v="825"/>
    <n v="453750.00000000006"/>
    <x v="176"/>
    <x v="3"/>
    <x v="1"/>
  </r>
  <r>
    <x v="4"/>
    <n v="1189833"/>
    <x v="274"/>
    <x v="2"/>
    <x v="2"/>
    <s v="Los Angeles"/>
    <x v="2"/>
    <n v="50"/>
    <n v="675"/>
    <n v="337500"/>
    <x v="7"/>
    <x v="8"/>
    <x v="1"/>
  </r>
  <r>
    <x v="4"/>
    <n v="1189833"/>
    <x v="275"/>
    <x v="2"/>
    <x v="2"/>
    <s v="Los Angeles"/>
    <x v="3"/>
    <n v="50"/>
    <n v="650"/>
    <n v="325000"/>
    <x v="114"/>
    <x v="2"/>
    <x v="1"/>
  </r>
  <r>
    <x v="4"/>
    <n v="1189833"/>
    <x v="276"/>
    <x v="2"/>
    <x v="2"/>
    <s v="Los Angeles"/>
    <x v="4"/>
    <n v="60"/>
    <n v="600"/>
    <n v="360000"/>
    <x v="174"/>
    <x v="9"/>
    <x v="1"/>
  </r>
  <r>
    <x v="4"/>
    <n v="1189833"/>
    <x v="277"/>
    <x v="2"/>
    <x v="2"/>
    <s v="Los Angeles"/>
    <x v="5"/>
    <n v="65"/>
    <n v="700"/>
    <n v="455000"/>
    <x v="164"/>
    <x v="6"/>
    <x v="1"/>
  </r>
  <r>
    <x v="4"/>
    <n v="1189833"/>
    <x v="278"/>
    <x v="2"/>
    <x v="2"/>
    <s v="Los Angeles"/>
    <x v="0"/>
    <n v="50"/>
    <n v="900"/>
    <n v="450000"/>
    <x v="165"/>
    <x v="8"/>
    <x v="1"/>
  </r>
  <r>
    <x v="4"/>
    <n v="1189833"/>
    <x v="279"/>
    <x v="2"/>
    <x v="2"/>
    <s v="Los Angeles"/>
    <x v="1"/>
    <n v="55.000000000000007"/>
    <n v="900"/>
    <n v="495000.00000000006"/>
    <x v="151"/>
    <x v="3"/>
    <x v="1"/>
  </r>
  <r>
    <x v="4"/>
    <n v="1189833"/>
    <x v="280"/>
    <x v="2"/>
    <x v="2"/>
    <s v="Los Angeles"/>
    <x v="2"/>
    <n v="50"/>
    <n v="700"/>
    <n v="350000"/>
    <x v="2"/>
    <x v="8"/>
    <x v="1"/>
  </r>
  <r>
    <x v="4"/>
    <n v="1189833"/>
    <x v="281"/>
    <x v="2"/>
    <x v="2"/>
    <s v="Los Angeles"/>
    <x v="3"/>
    <n v="50"/>
    <n v="700"/>
    <n v="350000"/>
    <x v="51"/>
    <x v="2"/>
    <x v="1"/>
  </r>
  <r>
    <x v="4"/>
    <n v="1189833"/>
    <x v="282"/>
    <x v="2"/>
    <x v="2"/>
    <s v="Los Angeles"/>
    <x v="4"/>
    <n v="60"/>
    <n v="625"/>
    <n v="375000"/>
    <x v="80"/>
    <x v="9"/>
    <x v="1"/>
  </r>
  <r>
    <x v="4"/>
    <n v="1189833"/>
    <x v="283"/>
    <x v="2"/>
    <x v="2"/>
    <s v="Los Angeles"/>
    <x v="5"/>
    <n v="65"/>
    <n v="725"/>
    <n v="471250"/>
    <x v="177"/>
    <x v="6"/>
    <x v="1"/>
  </r>
  <r>
    <x v="0"/>
    <n v="1185732"/>
    <x v="284"/>
    <x v="2"/>
    <x v="2"/>
    <s v="Los Angeles"/>
    <x v="0"/>
    <n v="45"/>
    <n v="475"/>
    <n v="213750"/>
    <x v="178"/>
    <x v="8"/>
    <x v="1"/>
  </r>
  <r>
    <x v="0"/>
    <n v="1185732"/>
    <x v="285"/>
    <x v="2"/>
    <x v="2"/>
    <s v="Los Angeles"/>
    <x v="1"/>
    <n v="45"/>
    <n v="275"/>
    <n v="123750"/>
    <x v="179"/>
    <x v="2"/>
    <x v="1"/>
  </r>
  <r>
    <x v="0"/>
    <n v="1185732"/>
    <x v="286"/>
    <x v="2"/>
    <x v="2"/>
    <s v="Los Angeles"/>
    <x v="2"/>
    <n v="35"/>
    <n v="275"/>
    <n v="96250"/>
    <x v="180"/>
    <x v="2"/>
    <x v="1"/>
  </r>
  <r>
    <x v="0"/>
    <n v="1185732"/>
    <x v="287"/>
    <x v="2"/>
    <x v="2"/>
    <s v="Los Angeles"/>
    <x v="3"/>
    <n v="40"/>
    <n v="125"/>
    <n v="50000"/>
    <x v="181"/>
    <x v="8"/>
    <x v="1"/>
  </r>
  <r>
    <x v="0"/>
    <n v="1185732"/>
    <x v="288"/>
    <x v="3"/>
    <x v="3"/>
    <s v="Chicago"/>
    <x v="4"/>
    <n v="54.999999999999993"/>
    <n v="175"/>
    <n v="96249.999999999985"/>
    <x v="182"/>
    <x v="2"/>
    <x v="1"/>
  </r>
  <r>
    <x v="0"/>
    <n v="1185732"/>
    <x v="289"/>
    <x v="3"/>
    <x v="3"/>
    <s v="Chicago"/>
    <x v="5"/>
    <n v="45"/>
    <n v="275"/>
    <n v="123750"/>
    <x v="183"/>
    <x v="0"/>
    <x v="1"/>
  </r>
  <r>
    <x v="0"/>
    <n v="1185732"/>
    <x v="290"/>
    <x v="3"/>
    <x v="3"/>
    <s v="Chicago"/>
    <x v="0"/>
    <n v="45"/>
    <n v="525"/>
    <n v="236250"/>
    <x v="55"/>
    <x v="8"/>
    <x v="1"/>
  </r>
  <r>
    <x v="0"/>
    <n v="1185732"/>
    <x v="291"/>
    <x v="3"/>
    <x v="3"/>
    <s v="Chicago"/>
    <x v="1"/>
    <n v="45"/>
    <n v="175"/>
    <n v="78750"/>
    <x v="184"/>
    <x v="2"/>
    <x v="1"/>
  </r>
  <r>
    <x v="0"/>
    <n v="1185732"/>
    <x v="292"/>
    <x v="3"/>
    <x v="3"/>
    <s v="Chicago"/>
    <x v="2"/>
    <n v="35"/>
    <n v="225"/>
    <n v="78750"/>
    <x v="184"/>
    <x v="2"/>
    <x v="1"/>
  </r>
  <r>
    <x v="0"/>
    <n v="1185732"/>
    <x v="293"/>
    <x v="3"/>
    <x v="3"/>
    <s v="Chicago"/>
    <x v="3"/>
    <n v="40"/>
    <n v="100"/>
    <n v="40000"/>
    <x v="185"/>
    <x v="8"/>
    <x v="1"/>
  </r>
  <r>
    <x v="0"/>
    <n v="1185732"/>
    <x v="294"/>
    <x v="3"/>
    <x v="3"/>
    <s v="Chicago"/>
    <x v="4"/>
    <n v="54.999999999999993"/>
    <n v="175"/>
    <n v="96249.999999999985"/>
    <x v="182"/>
    <x v="2"/>
    <x v="1"/>
  </r>
  <r>
    <x v="0"/>
    <n v="1185732"/>
    <x v="295"/>
    <x v="3"/>
    <x v="3"/>
    <s v="Chicago"/>
    <x v="5"/>
    <n v="45"/>
    <n v="275"/>
    <n v="123750"/>
    <x v="183"/>
    <x v="0"/>
    <x v="1"/>
  </r>
  <r>
    <x v="0"/>
    <n v="1185732"/>
    <x v="296"/>
    <x v="3"/>
    <x v="3"/>
    <s v="Chicago"/>
    <x v="0"/>
    <n v="50"/>
    <n v="495"/>
    <n v="247500"/>
    <x v="186"/>
    <x v="8"/>
    <x v="1"/>
  </r>
  <r>
    <x v="0"/>
    <n v="1185732"/>
    <x v="297"/>
    <x v="3"/>
    <x v="3"/>
    <s v="Chicago"/>
    <x v="1"/>
    <n v="50"/>
    <n v="200"/>
    <n v="100000"/>
    <x v="187"/>
    <x v="2"/>
    <x v="1"/>
  </r>
  <r>
    <x v="0"/>
    <n v="1185732"/>
    <x v="298"/>
    <x v="3"/>
    <x v="3"/>
    <s v="Chicago"/>
    <x v="2"/>
    <n v="40"/>
    <n v="225"/>
    <n v="90000"/>
    <x v="188"/>
    <x v="2"/>
    <x v="1"/>
  </r>
  <r>
    <x v="0"/>
    <n v="1185732"/>
    <x v="299"/>
    <x v="3"/>
    <x v="3"/>
    <s v="Chicago"/>
    <x v="3"/>
    <n v="45"/>
    <n v="75"/>
    <n v="33750"/>
    <x v="189"/>
    <x v="8"/>
    <x v="1"/>
  </r>
  <r>
    <x v="0"/>
    <n v="1185732"/>
    <x v="300"/>
    <x v="3"/>
    <x v="3"/>
    <s v="Chicago"/>
    <x v="4"/>
    <n v="60"/>
    <n v="125"/>
    <n v="75000"/>
    <x v="190"/>
    <x v="2"/>
    <x v="1"/>
  </r>
  <r>
    <x v="0"/>
    <n v="1185732"/>
    <x v="301"/>
    <x v="3"/>
    <x v="3"/>
    <s v="Chicago"/>
    <x v="5"/>
    <n v="50"/>
    <n v="225"/>
    <n v="112500"/>
    <x v="154"/>
    <x v="0"/>
    <x v="1"/>
  </r>
  <r>
    <x v="0"/>
    <n v="1185732"/>
    <x v="302"/>
    <x v="3"/>
    <x v="3"/>
    <s v="Chicago"/>
    <x v="0"/>
    <n v="50"/>
    <n v="450"/>
    <n v="225000"/>
    <x v="191"/>
    <x v="8"/>
    <x v="1"/>
  </r>
  <r>
    <x v="0"/>
    <n v="1185732"/>
    <x v="303"/>
    <x v="3"/>
    <x v="3"/>
    <s v="Chicago"/>
    <x v="1"/>
    <n v="50"/>
    <n v="150"/>
    <n v="75000"/>
    <x v="190"/>
    <x v="2"/>
    <x v="1"/>
  </r>
  <r>
    <x v="0"/>
    <n v="1185732"/>
    <x v="304"/>
    <x v="3"/>
    <x v="3"/>
    <s v="Chicago"/>
    <x v="2"/>
    <n v="40"/>
    <n v="150"/>
    <n v="60000"/>
    <x v="192"/>
    <x v="2"/>
    <x v="1"/>
  </r>
  <r>
    <x v="0"/>
    <n v="1185732"/>
    <x v="305"/>
    <x v="3"/>
    <x v="3"/>
    <s v="Chicago"/>
    <x v="3"/>
    <n v="45"/>
    <n v="75"/>
    <n v="33750"/>
    <x v="189"/>
    <x v="8"/>
    <x v="1"/>
  </r>
  <r>
    <x v="0"/>
    <n v="1185732"/>
    <x v="306"/>
    <x v="3"/>
    <x v="3"/>
    <s v="Chicago"/>
    <x v="4"/>
    <n v="60"/>
    <n v="100"/>
    <n v="60000"/>
    <x v="192"/>
    <x v="2"/>
    <x v="1"/>
  </r>
  <r>
    <x v="0"/>
    <n v="1185732"/>
    <x v="307"/>
    <x v="3"/>
    <x v="3"/>
    <s v="Chicago"/>
    <x v="5"/>
    <n v="50"/>
    <n v="225"/>
    <n v="112500"/>
    <x v="154"/>
    <x v="0"/>
    <x v="1"/>
  </r>
  <r>
    <x v="0"/>
    <n v="1185732"/>
    <x v="308"/>
    <x v="3"/>
    <x v="3"/>
    <s v="Chicago"/>
    <x v="0"/>
    <n v="60"/>
    <n v="495"/>
    <n v="297000"/>
    <x v="193"/>
    <x v="8"/>
    <x v="1"/>
  </r>
  <r>
    <x v="0"/>
    <n v="1185732"/>
    <x v="309"/>
    <x v="3"/>
    <x v="3"/>
    <s v="Chicago"/>
    <x v="1"/>
    <n v="55.000000000000007"/>
    <n v="200"/>
    <n v="110000.00000000001"/>
    <x v="194"/>
    <x v="2"/>
    <x v="1"/>
  </r>
  <r>
    <x v="0"/>
    <n v="1185732"/>
    <x v="310"/>
    <x v="3"/>
    <x v="3"/>
    <s v="Chicago"/>
    <x v="2"/>
    <n v="50"/>
    <n v="175"/>
    <n v="87500"/>
    <x v="195"/>
    <x v="2"/>
    <x v="1"/>
  </r>
  <r>
    <x v="0"/>
    <n v="1185732"/>
    <x v="311"/>
    <x v="3"/>
    <x v="3"/>
    <s v="Chicago"/>
    <x v="3"/>
    <n v="50"/>
    <n v="100"/>
    <n v="50000"/>
    <x v="181"/>
    <x v="8"/>
    <x v="1"/>
  </r>
  <r>
    <x v="0"/>
    <n v="1185732"/>
    <x v="312"/>
    <x v="3"/>
    <x v="3"/>
    <s v="Chicago"/>
    <x v="4"/>
    <n v="60"/>
    <n v="125"/>
    <n v="75000"/>
    <x v="190"/>
    <x v="2"/>
    <x v="1"/>
  </r>
  <r>
    <x v="0"/>
    <n v="1185732"/>
    <x v="313"/>
    <x v="3"/>
    <x v="3"/>
    <s v="Chicago"/>
    <x v="5"/>
    <n v="65"/>
    <n v="250"/>
    <n v="162500"/>
    <x v="158"/>
    <x v="0"/>
    <x v="1"/>
  </r>
  <r>
    <x v="0"/>
    <n v="1185732"/>
    <x v="314"/>
    <x v="3"/>
    <x v="3"/>
    <s v="Chicago"/>
    <x v="0"/>
    <n v="50"/>
    <n v="500"/>
    <n v="250000"/>
    <x v="161"/>
    <x v="8"/>
    <x v="1"/>
  </r>
  <r>
    <x v="0"/>
    <n v="1185732"/>
    <x v="315"/>
    <x v="3"/>
    <x v="3"/>
    <s v="Chicago"/>
    <x v="1"/>
    <n v="45.000000000000007"/>
    <n v="250"/>
    <n v="112500.00000000001"/>
    <x v="196"/>
    <x v="2"/>
    <x v="1"/>
  </r>
  <r>
    <x v="0"/>
    <n v="1185732"/>
    <x v="316"/>
    <x v="3"/>
    <x v="3"/>
    <s v="Chicago"/>
    <x v="2"/>
    <n v="40"/>
    <n v="200"/>
    <n v="80000"/>
    <x v="197"/>
    <x v="2"/>
    <x v="1"/>
  </r>
  <r>
    <x v="0"/>
    <n v="1185732"/>
    <x v="317"/>
    <x v="3"/>
    <x v="3"/>
    <s v="Chicago"/>
    <x v="3"/>
    <n v="40"/>
    <n v="175"/>
    <n v="70000"/>
    <x v="197"/>
    <x v="8"/>
    <x v="1"/>
  </r>
  <r>
    <x v="0"/>
    <n v="1185732"/>
    <x v="318"/>
    <x v="3"/>
    <x v="3"/>
    <s v="Chicago"/>
    <x v="4"/>
    <n v="50"/>
    <n v="175"/>
    <n v="87500"/>
    <x v="195"/>
    <x v="2"/>
    <x v="1"/>
  </r>
  <r>
    <x v="0"/>
    <n v="1185732"/>
    <x v="319"/>
    <x v="3"/>
    <x v="3"/>
    <s v="Chicago"/>
    <x v="5"/>
    <n v="55.000000000000007"/>
    <n v="350"/>
    <n v="192500.00000000003"/>
    <x v="198"/>
    <x v="0"/>
    <x v="1"/>
  </r>
  <r>
    <x v="0"/>
    <n v="1185732"/>
    <x v="320"/>
    <x v="3"/>
    <x v="3"/>
    <s v="Chicago"/>
    <x v="0"/>
    <n v="50"/>
    <n v="575"/>
    <n v="287500"/>
    <x v="199"/>
    <x v="8"/>
    <x v="1"/>
  </r>
  <r>
    <x v="0"/>
    <n v="1185732"/>
    <x v="321"/>
    <x v="3"/>
    <x v="3"/>
    <s v="Chicago"/>
    <x v="1"/>
    <n v="45.000000000000007"/>
    <n v="325"/>
    <n v="146250.00000000003"/>
    <x v="200"/>
    <x v="2"/>
    <x v="1"/>
  </r>
  <r>
    <x v="0"/>
    <n v="1185732"/>
    <x v="322"/>
    <x v="3"/>
    <x v="3"/>
    <s v="Chicago"/>
    <x v="2"/>
    <n v="40"/>
    <n v="250"/>
    <n v="100000"/>
    <x v="187"/>
    <x v="2"/>
    <x v="1"/>
  </r>
  <r>
    <x v="0"/>
    <n v="1185732"/>
    <x v="323"/>
    <x v="3"/>
    <x v="3"/>
    <s v="Chicago"/>
    <x v="3"/>
    <n v="40"/>
    <n v="200"/>
    <n v="80000"/>
    <x v="201"/>
    <x v="8"/>
    <x v="1"/>
  </r>
  <r>
    <x v="0"/>
    <n v="1185732"/>
    <x v="324"/>
    <x v="3"/>
    <x v="3"/>
    <s v="Chicago"/>
    <x v="4"/>
    <n v="50"/>
    <n v="225"/>
    <n v="112500"/>
    <x v="196"/>
    <x v="2"/>
    <x v="1"/>
  </r>
  <r>
    <x v="0"/>
    <n v="1185732"/>
    <x v="325"/>
    <x v="3"/>
    <x v="3"/>
    <s v="Chicago"/>
    <x v="5"/>
    <n v="55.000000000000007"/>
    <n v="400"/>
    <n v="220000.00000000003"/>
    <x v="172"/>
    <x v="0"/>
    <x v="1"/>
  </r>
  <r>
    <x v="0"/>
    <n v="1185732"/>
    <x v="326"/>
    <x v="3"/>
    <x v="3"/>
    <s v="Chicago"/>
    <x v="0"/>
    <n v="50"/>
    <n v="550"/>
    <n v="275000"/>
    <x v="202"/>
    <x v="8"/>
    <x v="1"/>
  </r>
  <r>
    <x v="0"/>
    <n v="1185732"/>
    <x v="327"/>
    <x v="3"/>
    <x v="3"/>
    <s v="Chicago"/>
    <x v="1"/>
    <n v="45.000000000000007"/>
    <n v="325"/>
    <n v="146250.00000000003"/>
    <x v="200"/>
    <x v="2"/>
    <x v="1"/>
  </r>
  <r>
    <x v="0"/>
    <n v="1185732"/>
    <x v="328"/>
    <x v="3"/>
    <x v="3"/>
    <s v="Chicago"/>
    <x v="2"/>
    <n v="40"/>
    <n v="250"/>
    <n v="100000"/>
    <x v="187"/>
    <x v="2"/>
    <x v="1"/>
  </r>
  <r>
    <x v="0"/>
    <n v="1185732"/>
    <x v="329"/>
    <x v="3"/>
    <x v="3"/>
    <s v="Chicago"/>
    <x v="3"/>
    <n v="40"/>
    <n v="225"/>
    <n v="90000"/>
    <x v="203"/>
    <x v="8"/>
    <x v="1"/>
  </r>
  <r>
    <x v="0"/>
    <n v="1185732"/>
    <x v="330"/>
    <x v="3"/>
    <x v="3"/>
    <s v="Chicago"/>
    <x v="4"/>
    <n v="50"/>
    <n v="200"/>
    <n v="100000"/>
    <x v="187"/>
    <x v="2"/>
    <x v="1"/>
  </r>
  <r>
    <x v="0"/>
    <n v="1185732"/>
    <x v="331"/>
    <x v="3"/>
    <x v="3"/>
    <s v="Chicago"/>
    <x v="5"/>
    <n v="55.000000000000007"/>
    <n v="375"/>
    <n v="206250.00000000003"/>
    <x v="204"/>
    <x v="0"/>
    <x v="1"/>
  </r>
  <r>
    <x v="0"/>
    <n v="1185732"/>
    <x v="332"/>
    <x v="3"/>
    <x v="3"/>
    <s v="Chicago"/>
    <x v="0"/>
    <n v="50"/>
    <n v="500"/>
    <n v="250000"/>
    <x v="161"/>
    <x v="8"/>
    <x v="1"/>
  </r>
  <r>
    <x v="0"/>
    <n v="1185732"/>
    <x v="333"/>
    <x v="3"/>
    <x v="3"/>
    <s v="Chicago"/>
    <x v="1"/>
    <n v="45.000000000000007"/>
    <n v="300"/>
    <n v="135000.00000000003"/>
    <x v="205"/>
    <x v="2"/>
    <x v="1"/>
  </r>
  <r>
    <x v="0"/>
    <n v="1185732"/>
    <x v="334"/>
    <x v="3"/>
    <x v="3"/>
    <s v="Chicago"/>
    <x v="2"/>
    <n v="40"/>
    <n v="200"/>
    <n v="80000"/>
    <x v="197"/>
    <x v="2"/>
    <x v="1"/>
  </r>
  <r>
    <x v="0"/>
    <n v="1185732"/>
    <x v="335"/>
    <x v="3"/>
    <x v="3"/>
    <s v="Chicago"/>
    <x v="3"/>
    <n v="40"/>
    <n v="175"/>
    <n v="70000"/>
    <x v="197"/>
    <x v="8"/>
    <x v="1"/>
  </r>
  <r>
    <x v="0"/>
    <n v="1185732"/>
    <x v="336"/>
    <x v="3"/>
    <x v="3"/>
    <s v="Chicago"/>
    <x v="4"/>
    <n v="50"/>
    <n v="175"/>
    <n v="87500"/>
    <x v="195"/>
    <x v="2"/>
    <x v="1"/>
  </r>
  <r>
    <x v="0"/>
    <n v="1185732"/>
    <x v="337"/>
    <x v="3"/>
    <x v="3"/>
    <s v="Chicago"/>
    <x v="5"/>
    <n v="55.000000000000007"/>
    <n v="250"/>
    <n v="137500.00000000003"/>
    <x v="206"/>
    <x v="0"/>
    <x v="1"/>
  </r>
  <r>
    <x v="0"/>
    <n v="1185732"/>
    <x v="338"/>
    <x v="3"/>
    <x v="3"/>
    <s v="Chicago"/>
    <x v="0"/>
    <n v="60"/>
    <n v="425"/>
    <n v="255000"/>
    <x v="207"/>
    <x v="8"/>
    <x v="1"/>
  </r>
  <r>
    <x v="0"/>
    <n v="1185732"/>
    <x v="339"/>
    <x v="3"/>
    <x v="3"/>
    <s v="Chicago"/>
    <x v="1"/>
    <n v="50"/>
    <n v="250"/>
    <n v="125000"/>
    <x v="208"/>
    <x v="2"/>
    <x v="1"/>
  </r>
  <r>
    <x v="0"/>
    <n v="1185732"/>
    <x v="340"/>
    <x v="3"/>
    <x v="3"/>
    <s v="Chicago"/>
    <x v="2"/>
    <n v="50"/>
    <n v="150"/>
    <n v="75000"/>
    <x v="190"/>
    <x v="2"/>
    <x v="1"/>
  </r>
  <r>
    <x v="0"/>
    <n v="1185732"/>
    <x v="341"/>
    <x v="3"/>
    <x v="3"/>
    <s v="Chicago"/>
    <x v="3"/>
    <n v="50"/>
    <n v="125"/>
    <n v="62500"/>
    <x v="209"/>
    <x v="8"/>
    <x v="1"/>
  </r>
  <r>
    <x v="0"/>
    <n v="1185732"/>
    <x v="342"/>
    <x v="3"/>
    <x v="3"/>
    <s v="Chicago"/>
    <x v="4"/>
    <n v="60"/>
    <n v="125"/>
    <n v="75000"/>
    <x v="190"/>
    <x v="2"/>
    <x v="1"/>
  </r>
  <r>
    <x v="0"/>
    <n v="1185732"/>
    <x v="343"/>
    <x v="3"/>
    <x v="3"/>
    <s v="Chicago"/>
    <x v="5"/>
    <n v="64.999999999999986"/>
    <n v="250"/>
    <n v="162499.99999999997"/>
    <x v="210"/>
    <x v="0"/>
    <x v="1"/>
  </r>
  <r>
    <x v="0"/>
    <n v="1185732"/>
    <x v="344"/>
    <x v="3"/>
    <x v="3"/>
    <s v="Chicago"/>
    <x v="0"/>
    <n v="60"/>
    <n v="400"/>
    <n v="240000"/>
    <x v="211"/>
    <x v="8"/>
    <x v="1"/>
  </r>
  <r>
    <x v="0"/>
    <n v="1185732"/>
    <x v="345"/>
    <x v="3"/>
    <x v="3"/>
    <s v="Chicago"/>
    <x v="1"/>
    <n v="50"/>
    <n v="250"/>
    <n v="125000"/>
    <x v="208"/>
    <x v="2"/>
    <x v="1"/>
  </r>
  <r>
    <x v="0"/>
    <n v="1185732"/>
    <x v="346"/>
    <x v="3"/>
    <x v="3"/>
    <s v="Chicago"/>
    <x v="2"/>
    <n v="50"/>
    <n v="195"/>
    <n v="97500"/>
    <x v="212"/>
    <x v="2"/>
    <x v="1"/>
  </r>
  <r>
    <x v="0"/>
    <n v="1185732"/>
    <x v="347"/>
    <x v="3"/>
    <x v="3"/>
    <s v="Chicago"/>
    <x v="3"/>
    <n v="50"/>
    <n v="175"/>
    <n v="87500"/>
    <x v="187"/>
    <x v="8"/>
    <x v="1"/>
  </r>
  <r>
    <x v="0"/>
    <n v="1185732"/>
    <x v="348"/>
    <x v="3"/>
    <x v="3"/>
    <s v="Chicago"/>
    <x v="4"/>
    <n v="60"/>
    <n v="150"/>
    <n v="90000"/>
    <x v="188"/>
    <x v="2"/>
    <x v="1"/>
  </r>
  <r>
    <x v="0"/>
    <n v="1185732"/>
    <x v="349"/>
    <x v="3"/>
    <x v="3"/>
    <s v="Chicago"/>
    <x v="5"/>
    <n v="64.999999999999986"/>
    <n v="250"/>
    <n v="162499.99999999997"/>
    <x v="210"/>
    <x v="0"/>
    <x v="1"/>
  </r>
  <r>
    <x v="0"/>
    <n v="1185732"/>
    <x v="350"/>
    <x v="3"/>
    <x v="3"/>
    <s v="Chicago"/>
    <x v="0"/>
    <n v="60"/>
    <n v="500"/>
    <n v="300000"/>
    <x v="213"/>
    <x v="8"/>
    <x v="1"/>
  </r>
  <r>
    <x v="0"/>
    <n v="1185732"/>
    <x v="351"/>
    <x v="3"/>
    <x v="3"/>
    <s v="Chicago"/>
    <x v="1"/>
    <n v="50"/>
    <n v="300"/>
    <n v="150000"/>
    <x v="214"/>
    <x v="2"/>
    <x v="1"/>
  </r>
  <r>
    <x v="0"/>
    <n v="1185732"/>
    <x v="352"/>
    <x v="3"/>
    <x v="3"/>
    <s v="Chicago"/>
    <x v="2"/>
    <n v="50"/>
    <n v="250"/>
    <n v="125000"/>
    <x v="208"/>
    <x v="2"/>
    <x v="1"/>
  </r>
  <r>
    <x v="0"/>
    <n v="1185732"/>
    <x v="353"/>
    <x v="3"/>
    <x v="3"/>
    <s v="Chicago"/>
    <x v="3"/>
    <n v="50"/>
    <n v="200"/>
    <n v="100000"/>
    <x v="215"/>
    <x v="8"/>
    <x v="1"/>
  </r>
  <r>
    <x v="0"/>
    <n v="1185732"/>
    <x v="354"/>
    <x v="3"/>
    <x v="3"/>
    <s v="Chicago"/>
    <x v="4"/>
    <n v="60"/>
    <n v="200"/>
    <n v="120000"/>
    <x v="216"/>
    <x v="2"/>
    <x v="1"/>
  </r>
  <r>
    <x v="0"/>
    <n v="1185732"/>
    <x v="355"/>
    <x v="3"/>
    <x v="3"/>
    <s v="Chicago"/>
    <x v="5"/>
    <n v="64.999999999999986"/>
    <n v="300"/>
    <n v="194999.99999999997"/>
    <x v="217"/>
    <x v="0"/>
    <x v="1"/>
  </r>
  <r>
    <x v="2"/>
    <n v="1197831"/>
    <x v="356"/>
    <x v="3"/>
    <x v="3"/>
    <s v="Chicago"/>
    <x v="0"/>
    <n v="20"/>
    <n v="725"/>
    <n v="145000"/>
    <x v="218"/>
    <x v="1"/>
    <x v="1"/>
  </r>
  <r>
    <x v="2"/>
    <n v="1197831"/>
    <x v="357"/>
    <x v="3"/>
    <x v="3"/>
    <s v="Chicago"/>
    <x v="1"/>
    <n v="30"/>
    <n v="725"/>
    <n v="217500"/>
    <x v="219"/>
    <x v="1"/>
    <x v="1"/>
  </r>
  <r>
    <x v="2"/>
    <n v="1197831"/>
    <x v="358"/>
    <x v="3"/>
    <x v="3"/>
    <s v="Chicago"/>
    <x v="2"/>
    <n v="30"/>
    <n v="525"/>
    <n v="157500"/>
    <x v="220"/>
    <x v="1"/>
    <x v="1"/>
  </r>
  <r>
    <x v="2"/>
    <n v="1197831"/>
    <x v="359"/>
    <x v="3"/>
    <x v="3"/>
    <s v="Chicago"/>
    <x v="3"/>
    <n v="35"/>
    <n v="525"/>
    <n v="183750"/>
    <x v="221"/>
    <x v="8"/>
    <x v="1"/>
  </r>
  <r>
    <x v="2"/>
    <n v="1197831"/>
    <x v="360"/>
    <x v="1"/>
    <x v="1"/>
    <s v="Dallas"/>
    <x v="4"/>
    <n v="40"/>
    <n v="375"/>
    <n v="150000"/>
    <x v="222"/>
    <x v="3"/>
    <x v="1"/>
  </r>
  <r>
    <x v="2"/>
    <n v="1197831"/>
    <x v="361"/>
    <x v="1"/>
    <x v="1"/>
    <s v="Dallas"/>
    <x v="5"/>
    <n v="35"/>
    <n v="525"/>
    <n v="183750"/>
    <x v="47"/>
    <x v="4"/>
    <x v="1"/>
  </r>
  <r>
    <x v="2"/>
    <n v="1197831"/>
    <x v="362"/>
    <x v="1"/>
    <x v="1"/>
    <s v="Dallas"/>
    <x v="0"/>
    <n v="25"/>
    <n v="675"/>
    <n v="168750"/>
    <x v="223"/>
    <x v="1"/>
    <x v="1"/>
  </r>
  <r>
    <x v="2"/>
    <n v="1197831"/>
    <x v="363"/>
    <x v="1"/>
    <x v="1"/>
    <s v="Dallas"/>
    <x v="1"/>
    <n v="35"/>
    <n v="650"/>
    <n v="227500"/>
    <x v="224"/>
    <x v="1"/>
    <x v="1"/>
  </r>
  <r>
    <x v="2"/>
    <n v="1197831"/>
    <x v="364"/>
    <x v="1"/>
    <x v="1"/>
    <s v="Dallas"/>
    <x v="2"/>
    <n v="35"/>
    <n v="475"/>
    <n v="166250"/>
    <x v="225"/>
    <x v="1"/>
    <x v="1"/>
  </r>
  <r>
    <x v="2"/>
    <n v="1197831"/>
    <x v="365"/>
    <x v="1"/>
    <x v="1"/>
    <s v="Dallas"/>
    <x v="3"/>
    <n v="35"/>
    <n v="425"/>
    <n v="148750"/>
    <x v="226"/>
    <x v="8"/>
    <x v="1"/>
  </r>
  <r>
    <x v="2"/>
    <n v="1197831"/>
    <x v="366"/>
    <x v="1"/>
    <x v="1"/>
    <s v="Dallas"/>
    <x v="4"/>
    <n v="40"/>
    <n v="300"/>
    <n v="120000"/>
    <x v="227"/>
    <x v="3"/>
    <x v="1"/>
  </r>
  <r>
    <x v="2"/>
    <n v="1197831"/>
    <x v="367"/>
    <x v="1"/>
    <x v="1"/>
    <s v="Dallas"/>
    <x v="5"/>
    <n v="35"/>
    <n v="500"/>
    <n v="175000"/>
    <x v="40"/>
    <x v="4"/>
    <x v="1"/>
  </r>
  <r>
    <x v="2"/>
    <n v="1197831"/>
    <x v="368"/>
    <x v="1"/>
    <x v="1"/>
    <s v="Dallas"/>
    <x v="0"/>
    <n v="30"/>
    <n v="675"/>
    <n v="202500"/>
    <x v="58"/>
    <x v="2"/>
    <x v="1"/>
  </r>
  <r>
    <x v="2"/>
    <n v="1197831"/>
    <x v="369"/>
    <x v="1"/>
    <x v="1"/>
    <s v="Dallas"/>
    <x v="1"/>
    <n v="40"/>
    <n v="675"/>
    <n v="270000"/>
    <x v="55"/>
    <x v="2"/>
    <x v="1"/>
  </r>
  <r>
    <x v="2"/>
    <n v="1197831"/>
    <x v="370"/>
    <x v="1"/>
    <x v="1"/>
    <s v="Dallas"/>
    <x v="2"/>
    <n v="30"/>
    <n v="500"/>
    <n v="150000"/>
    <x v="214"/>
    <x v="2"/>
    <x v="1"/>
  </r>
  <r>
    <x v="2"/>
    <n v="1197831"/>
    <x v="371"/>
    <x v="1"/>
    <x v="1"/>
    <s v="Dallas"/>
    <x v="3"/>
    <n v="35"/>
    <n v="400"/>
    <n v="140000"/>
    <x v="147"/>
    <x v="4"/>
    <x v="1"/>
  </r>
  <r>
    <x v="2"/>
    <n v="1197831"/>
    <x v="372"/>
    <x v="1"/>
    <x v="1"/>
    <s v="Dallas"/>
    <x v="4"/>
    <n v="40"/>
    <n v="300"/>
    <n v="120000"/>
    <x v="203"/>
    <x v="1"/>
    <x v="1"/>
  </r>
  <r>
    <x v="2"/>
    <n v="1197831"/>
    <x v="373"/>
    <x v="1"/>
    <x v="1"/>
    <s v="Dallas"/>
    <x v="5"/>
    <n v="35"/>
    <n v="450"/>
    <n v="157500"/>
    <x v="40"/>
    <x v="0"/>
    <x v="1"/>
  </r>
  <r>
    <x v="2"/>
    <n v="1197831"/>
    <x v="374"/>
    <x v="1"/>
    <x v="1"/>
    <s v="Dallas"/>
    <x v="0"/>
    <n v="20"/>
    <n v="700"/>
    <n v="140000"/>
    <x v="136"/>
    <x v="2"/>
    <x v="1"/>
  </r>
  <r>
    <x v="2"/>
    <n v="1197831"/>
    <x v="375"/>
    <x v="1"/>
    <x v="1"/>
    <s v="Dallas"/>
    <x v="1"/>
    <n v="30.000000000000004"/>
    <n v="700"/>
    <n v="210000.00000000003"/>
    <x v="221"/>
    <x v="2"/>
    <x v="1"/>
  </r>
  <r>
    <x v="2"/>
    <n v="1197831"/>
    <x v="376"/>
    <x v="1"/>
    <x v="1"/>
    <s v="Dallas"/>
    <x v="2"/>
    <n v="24.999999999999996"/>
    <n v="525"/>
    <n v="131249.99999999997"/>
    <x v="228"/>
    <x v="2"/>
    <x v="1"/>
  </r>
  <r>
    <x v="2"/>
    <n v="1197831"/>
    <x v="377"/>
    <x v="1"/>
    <x v="1"/>
    <s v="Dallas"/>
    <x v="3"/>
    <n v="30.000000000000004"/>
    <n v="425"/>
    <n v="127500.00000000001"/>
    <x v="229"/>
    <x v="4"/>
    <x v="1"/>
  </r>
  <r>
    <x v="2"/>
    <n v="1197831"/>
    <x v="378"/>
    <x v="1"/>
    <x v="1"/>
    <s v="Dallas"/>
    <x v="4"/>
    <n v="35"/>
    <n v="325"/>
    <n v="113750"/>
    <x v="212"/>
    <x v="1"/>
    <x v="1"/>
  </r>
  <r>
    <x v="2"/>
    <n v="1197831"/>
    <x v="379"/>
    <x v="1"/>
    <x v="1"/>
    <s v="Dallas"/>
    <x v="5"/>
    <n v="30.000000000000004"/>
    <n v="600"/>
    <n v="180000.00000000003"/>
    <x v="230"/>
    <x v="0"/>
    <x v="1"/>
  </r>
  <r>
    <x v="2"/>
    <n v="1197831"/>
    <x v="380"/>
    <x v="1"/>
    <x v="1"/>
    <s v="Dallas"/>
    <x v="0"/>
    <n v="20"/>
    <n v="750"/>
    <n v="150000"/>
    <x v="214"/>
    <x v="2"/>
    <x v="1"/>
  </r>
  <r>
    <x v="2"/>
    <n v="1197831"/>
    <x v="381"/>
    <x v="1"/>
    <x v="1"/>
    <s v="Dallas"/>
    <x v="1"/>
    <n v="30.000000000000004"/>
    <n v="775"/>
    <n v="232500.00000000003"/>
    <x v="231"/>
    <x v="2"/>
    <x v="1"/>
  </r>
  <r>
    <x v="2"/>
    <n v="1197831"/>
    <x v="382"/>
    <x v="1"/>
    <x v="1"/>
    <s v="Dallas"/>
    <x v="2"/>
    <n v="24.999999999999996"/>
    <n v="625"/>
    <n v="156249.99999999997"/>
    <x v="232"/>
    <x v="2"/>
    <x v="1"/>
  </r>
  <r>
    <x v="2"/>
    <n v="1197831"/>
    <x v="383"/>
    <x v="1"/>
    <x v="1"/>
    <s v="Dallas"/>
    <x v="3"/>
    <n v="35"/>
    <n v="550"/>
    <n v="192500"/>
    <x v="145"/>
    <x v="4"/>
    <x v="1"/>
  </r>
  <r>
    <x v="2"/>
    <n v="1197831"/>
    <x v="384"/>
    <x v="1"/>
    <x v="1"/>
    <s v="Dallas"/>
    <x v="4"/>
    <n v="50"/>
    <n v="450"/>
    <n v="225000"/>
    <x v="53"/>
    <x v="1"/>
    <x v="1"/>
  </r>
  <r>
    <x v="2"/>
    <n v="1197831"/>
    <x v="385"/>
    <x v="1"/>
    <x v="1"/>
    <s v="Dallas"/>
    <x v="5"/>
    <n v="45"/>
    <n v="800"/>
    <n v="360000"/>
    <x v="165"/>
    <x v="0"/>
    <x v="1"/>
  </r>
  <r>
    <x v="2"/>
    <n v="1197831"/>
    <x v="386"/>
    <x v="1"/>
    <x v="1"/>
    <s v="Dallas"/>
    <x v="0"/>
    <n v="45"/>
    <n v="800"/>
    <n v="360000"/>
    <x v="12"/>
    <x v="2"/>
    <x v="1"/>
  </r>
  <r>
    <x v="2"/>
    <n v="1197831"/>
    <x v="387"/>
    <x v="1"/>
    <x v="1"/>
    <s v="Dallas"/>
    <x v="1"/>
    <n v="50"/>
    <n v="800"/>
    <n v="400000"/>
    <x v="2"/>
    <x v="2"/>
    <x v="1"/>
  </r>
  <r>
    <x v="2"/>
    <n v="1197831"/>
    <x v="388"/>
    <x v="1"/>
    <x v="1"/>
    <s v="Dallas"/>
    <x v="2"/>
    <n v="45"/>
    <n v="650"/>
    <n v="292500"/>
    <x v="162"/>
    <x v="2"/>
    <x v="1"/>
  </r>
  <r>
    <x v="2"/>
    <n v="1197831"/>
    <x v="389"/>
    <x v="1"/>
    <x v="1"/>
    <s v="Dallas"/>
    <x v="3"/>
    <n v="45"/>
    <n v="600"/>
    <n v="270000"/>
    <x v="150"/>
    <x v="4"/>
    <x v="1"/>
  </r>
  <r>
    <x v="2"/>
    <n v="1197831"/>
    <x v="390"/>
    <x v="1"/>
    <x v="1"/>
    <s v="Dallas"/>
    <x v="4"/>
    <n v="50"/>
    <n v="500"/>
    <n v="250000"/>
    <x v="156"/>
    <x v="1"/>
    <x v="1"/>
  </r>
  <r>
    <x v="2"/>
    <n v="1197831"/>
    <x v="391"/>
    <x v="1"/>
    <x v="1"/>
    <s v="Dallas"/>
    <x v="5"/>
    <n v="55.000000000000007"/>
    <n v="875"/>
    <n v="481250.00000000006"/>
    <x v="233"/>
    <x v="0"/>
    <x v="1"/>
  </r>
  <r>
    <x v="2"/>
    <n v="1197831"/>
    <x v="392"/>
    <x v="1"/>
    <x v="1"/>
    <s v="Dallas"/>
    <x v="0"/>
    <n v="45"/>
    <n v="825"/>
    <n v="371250"/>
    <x v="15"/>
    <x v="15"/>
    <x v="1"/>
  </r>
  <r>
    <x v="2"/>
    <n v="1197831"/>
    <x v="393"/>
    <x v="1"/>
    <x v="1"/>
    <s v="Dallas"/>
    <x v="1"/>
    <n v="50"/>
    <n v="825"/>
    <n v="412500"/>
    <x v="175"/>
    <x v="15"/>
    <x v="1"/>
  </r>
  <r>
    <x v="2"/>
    <n v="1197831"/>
    <x v="394"/>
    <x v="1"/>
    <x v="1"/>
    <s v="Dallas"/>
    <x v="2"/>
    <n v="45"/>
    <n v="975"/>
    <n v="438750"/>
    <x v="234"/>
    <x v="15"/>
    <x v="1"/>
  </r>
  <r>
    <x v="2"/>
    <n v="1197831"/>
    <x v="395"/>
    <x v="1"/>
    <x v="1"/>
    <s v="Dallas"/>
    <x v="3"/>
    <n v="45"/>
    <n v="575"/>
    <n v="258750"/>
    <x v="235"/>
    <x v="0"/>
    <x v="1"/>
  </r>
  <r>
    <x v="2"/>
    <n v="1197831"/>
    <x v="396"/>
    <x v="1"/>
    <x v="1"/>
    <s v="Dallas"/>
    <x v="4"/>
    <n v="50"/>
    <n v="575"/>
    <n v="287500"/>
    <x v="236"/>
    <x v="2"/>
    <x v="1"/>
  </r>
  <r>
    <x v="2"/>
    <n v="1197831"/>
    <x v="397"/>
    <x v="1"/>
    <x v="1"/>
    <s v="Dallas"/>
    <x v="5"/>
    <n v="60"/>
    <n v="850"/>
    <n v="510000"/>
    <x v="237"/>
    <x v="9"/>
    <x v="1"/>
  </r>
  <r>
    <x v="2"/>
    <n v="1197831"/>
    <x v="398"/>
    <x v="1"/>
    <x v="1"/>
    <s v="Dallas"/>
    <x v="0"/>
    <n v="50"/>
    <n v="800"/>
    <n v="400000"/>
    <x v="59"/>
    <x v="15"/>
    <x v="1"/>
  </r>
  <r>
    <x v="2"/>
    <n v="1197831"/>
    <x v="399"/>
    <x v="1"/>
    <x v="1"/>
    <s v="Dallas"/>
    <x v="1"/>
    <n v="55.000000000000007"/>
    <n v="800"/>
    <n v="440000.00000000006"/>
    <x v="238"/>
    <x v="15"/>
    <x v="1"/>
  </r>
  <r>
    <x v="2"/>
    <n v="1197831"/>
    <x v="400"/>
    <x v="1"/>
    <x v="1"/>
    <s v="Dallas"/>
    <x v="2"/>
    <n v="50"/>
    <n v="975"/>
    <n v="487500"/>
    <x v="239"/>
    <x v="15"/>
    <x v="1"/>
  </r>
  <r>
    <x v="2"/>
    <n v="1197831"/>
    <x v="401"/>
    <x v="1"/>
    <x v="1"/>
    <s v="Dallas"/>
    <x v="3"/>
    <n v="50"/>
    <n v="525"/>
    <n v="262500"/>
    <x v="78"/>
    <x v="0"/>
    <x v="1"/>
  </r>
  <r>
    <x v="2"/>
    <n v="1197831"/>
    <x v="402"/>
    <x v="1"/>
    <x v="1"/>
    <s v="Dallas"/>
    <x v="4"/>
    <n v="55.000000000000007"/>
    <n v="525"/>
    <n v="288750.00000000006"/>
    <x v="240"/>
    <x v="2"/>
    <x v="1"/>
  </r>
  <r>
    <x v="2"/>
    <n v="1197831"/>
    <x v="403"/>
    <x v="1"/>
    <x v="1"/>
    <s v="Dallas"/>
    <x v="5"/>
    <n v="60"/>
    <n v="775"/>
    <n v="465000"/>
    <x v="241"/>
    <x v="9"/>
    <x v="1"/>
  </r>
  <r>
    <x v="2"/>
    <n v="1197831"/>
    <x v="404"/>
    <x v="1"/>
    <x v="1"/>
    <s v="Dallas"/>
    <x v="0"/>
    <n v="55.000000000000007"/>
    <n v="725"/>
    <n v="398750.00000000006"/>
    <x v="242"/>
    <x v="15"/>
    <x v="1"/>
  </r>
  <r>
    <x v="2"/>
    <n v="1197831"/>
    <x v="405"/>
    <x v="1"/>
    <x v="1"/>
    <s v="Dallas"/>
    <x v="1"/>
    <n v="55.000000000000007"/>
    <n v="675"/>
    <n v="371250.00000000006"/>
    <x v="15"/>
    <x v="15"/>
    <x v="1"/>
  </r>
  <r>
    <x v="2"/>
    <n v="1197831"/>
    <x v="406"/>
    <x v="1"/>
    <x v="1"/>
    <s v="Dallas"/>
    <x v="2"/>
    <n v="60"/>
    <n v="725"/>
    <n v="435000"/>
    <x v="243"/>
    <x v="15"/>
    <x v="1"/>
  </r>
  <r>
    <x v="2"/>
    <n v="1197831"/>
    <x v="407"/>
    <x v="1"/>
    <x v="1"/>
    <s v="Dallas"/>
    <x v="3"/>
    <n v="60"/>
    <n v="450"/>
    <n v="270000"/>
    <x v="7"/>
    <x v="0"/>
    <x v="1"/>
  </r>
  <r>
    <x v="2"/>
    <n v="1197831"/>
    <x v="408"/>
    <x v="1"/>
    <x v="1"/>
    <s v="Dallas"/>
    <x v="4"/>
    <n v="55.000000000000007"/>
    <n v="450"/>
    <n v="247500.00000000003"/>
    <x v="145"/>
    <x v="2"/>
    <x v="1"/>
  </r>
  <r>
    <x v="2"/>
    <n v="1197831"/>
    <x v="409"/>
    <x v="1"/>
    <x v="1"/>
    <s v="Dallas"/>
    <x v="5"/>
    <n v="50"/>
    <n v="675"/>
    <n v="337500"/>
    <x v="244"/>
    <x v="9"/>
    <x v="1"/>
  </r>
  <r>
    <x v="2"/>
    <n v="1197831"/>
    <x v="410"/>
    <x v="1"/>
    <x v="1"/>
    <s v="Dallas"/>
    <x v="0"/>
    <n v="40"/>
    <n v="625"/>
    <n v="250000"/>
    <x v="245"/>
    <x v="15"/>
    <x v="1"/>
  </r>
  <r>
    <x v="2"/>
    <n v="1197831"/>
    <x v="411"/>
    <x v="1"/>
    <x v="1"/>
    <s v="Dallas"/>
    <x v="1"/>
    <n v="40"/>
    <n v="625"/>
    <n v="250000"/>
    <x v="245"/>
    <x v="15"/>
    <x v="1"/>
  </r>
  <r>
    <x v="2"/>
    <n v="1197831"/>
    <x v="412"/>
    <x v="1"/>
    <x v="1"/>
    <s v="Dallas"/>
    <x v="2"/>
    <n v="45"/>
    <n v="575"/>
    <n v="258750"/>
    <x v="246"/>
    <x v="15"/>
    <x v="1"/>
  </r>
  <r>
    <x v="2"/>
    <n v="1197831"/>
    <x v="413"/>
    <x v="1"/>
    <x v="1"/>
    <s v="Dallas"/>
    <x v="3"/>
    <n v="45"/>
    <n v="425"/>
    <n v="191250"/>
    <x v="247"/>
    <x v="0"/>
    <x v="1"/>
  </r>
  <r>
    <x v="2"/>
    <n v="1197831"/>
    <x v="414"/>
    <x v="1"/>
    <x v="1"/>
    <s v="Dallas"/>
    <x v="4"/>
    <n v="40"/>
    <n v="400"/>
    <n v="160000"/>
    <x v="143"/>
    <x v="2"/>
    <x v="1"/>
  </r>
  <r>
    <x v="2"/>
    <n v="1197831"/>
    <x v="415"/>
    <x v="1"/>
    <x v="1"/>
    <s v="Dallas"/>
    <x v="5"/>
    <n v="50"/>
    <n v="575"/>
    <n v="287500"/>
    <x v="248"/>
    <x v="9"/>
    <x v="1"/>
  </r>
  <r>
    <x v="2"/>
    <n v="1197831"/>
    <x v="416"/>
    <x v="1"/>
    <x v="1"/>
    <s v="Dallas"/>
    <x v="0"/>
    <n v="40"/>
    <n v="725"/>
    <n v="290000"/>
    <x v="249"/>
    <x v="15"/>
    <x v="1"/>
  </r>
  <r>
    <x v="2"/>
    <n v="1197831"/>
    <x v="417"/>
    <x v="1"/>
    <x v="1"/>
    <s v="Dallas"/>
    <x v="1"/>
    <n v="40"/>
    <n v="725"/>
    <n v="290000"/>
    <x v="249"/>
    <x v="15"/>
    <x v="1"/>
  </r>
  <r>
    <x v="2"/>
    <n v="1197831"/>
    <x v="418"/>
    <x v="1"/>
    <x v="1"/>
    <s v="Dallas"/>
    <x v="2"/>
    <n v="65"/>
    <n v="650"/>
    <n v="422500"/>
    <x v="250"/>
    <x v="15"/>
    <x v="1"/>
  </r>
  <r>
    <x v="2"/>
    <n v="1197831"/>
    <x v="419"/>
    <x v="1"/>
    <x v="1"/>
    <s v="Dallas"/>
    <x v="3"/>
    <n v="65"/>
    <n v="500"/>
    <n v="325000"/>
    <x v="20"/>
    <x v="0"/>
    <x v="1"/>
  </r>
  <r>
    <x v="2"/>
    <n v="1197831"/>
    <x v="420"/>
    <x v="1"/>
    <x v="1"/>
    <s v="Dallas"/>
    <x v="4"/>
    <n v="60"/>
    <n v="475"/>
    <n v="285000"/>
    <x v="251"/>
    <x v="2"/>
    <x v="1"/>
  </r>
  <r>
    <x v="2"/>
    <n v="1197831"/>
    <x v="421"/>
    <x v="1"/>
    <x v="1"/>
    <s v="Dallas"/>
    <x v="5"/>
    <n v="70"/>
    <n v="675"/>
    <n v="472500"/>
    <x v="252"/>
    <x v="9"/>
    <x v="1"/>
  </r>
  <r>
    <x v="2"/>
    <n v="1197831"/>
    <x v="422"/>
    <x v="1"/>
    <x v="1"/>
    <s v="Dallas"/>
    <x v="0"/>
    <n v="60"/>
    <n v="825"/>
    <n v="495000"/>
    <x v="253"/>
    <x v="15"/>
    <x v="1"/>
  </r>
  <r>
    <x v="2"/>
    <n v="1197831"/>
    <x v="423"/>
    <x v="1"/>
    <x v="1"/>
    <s v="Dallas"/>
    <x v="1"/>
    <n v="60"/>
    <n v="825"/>
    <n v="495000"/>
    <x v="253"/>
    <x v="15"/>
    <x v="1"/>
  </r>
  <r>
    <x v="2"/>
    <n v="1197831"/>
    <x v="424"/>
    <x v="1"/>
    <x v="1"/>
    <s v="Dallas"/>
    <x v="2"/>
    <n v="65"/>
    <n v="725"/>
    <n v="471250"/>
    <x v="254"/>
    <x v="15"/>
    <x v="1"/>
  </r>
  <r>
    <x v="2"/>
    <n v="1197831"/>
    <x v="425"/>
    <x v="1"/>
    <x v="1"/>
    <s v="Dallas"/>
    <x v="3"/>
    <n v="65"/>
    <n v="575"/>
    <n v="373750"/>
    <x v="255"/>
    <x v="0"/>
    <x v="1"/>
  </r>
  <r>
    <x v="2"/>
    <n v="1197831"/>
    <x v="426"/>
    <x v="1"/>
    <x v="1"/>
    <s v="Dallas"/>
    <x v="4"/>
    <n v="60"/>
    <n v="525"/>
    <n v="315000"/>
    <x v="41"/>
    <x v="2"/>
    <x v="1"/>
  </r>
  <r>
    <x v="2"/>
    <n v="1197831"/>
    <x v="427"/>
    <x v="1"/>
    <x v="1"/>
    <s v="Dallas"/>
    <x v="5"/>
    <n v="70"/>
    <n v="775"/>
    <n v="542500"/>
    <x v="256"/>
    <x v="9"/>
    <x v="1"/>
  </r>
  <r>
    <x v="0"/>
    <n v="1185732"/>
    <x v="428"/>
    <x v="1"/>
    <x v="1"/>
    <s v="Dallas"/>
    <x v="0"/>
    <n v="45"/>
    <n v="425"/>
    <n v="191250"/>
    <x v="257"/>
    <x v="9"/>
    <x v="1"/>
  </r>
  <r>
    <x v="0"/>
    <n v="1185732"/>
    <x v="429"/>
    <x v="1"/>
    <x v="1"/>
    <s v="Dallas"/>
    <x v="1"/>
    <n v="45"/>
    <n v="225"/>
    <n v="101250"/>
    <x v="258"/>
    <x v="2"/>
    <x v="1"/>
  </r>
  <r>
    <x v="0"/>
    <n v="1185732"/>
    <x v="430"/>
    <x v="1"/>
    <x v="1"/>
    <s v="Dallas"/>
    <x v="2"/>
    <n v="35"/>
    <n v="225"/>
    <n v="78750"/>
    <x v="188"/>
    <x v="15"/>
    <x v="1"/>
  </r>
  <r>
    <x v="0"/>
    <n v="1185732"/>
    <x v="431"/>
    <x v="1"/>
    <x v="1"/>
    <s v="Dallas"/>
    <x v="3"/>
    <n v="40"/>
    <n v="75"/>
    <n v="30000"/>
    <x v="259"/>
    <x v="15"/>
    <x v="1"/>
  </r>
  <r>
    <x v="0"/>
    <n v="1185732"/>
    <x v="432"/>
    <x v="0"/>
    <x v="4"/>
    <s v="Philadelphia"/>
    <x v="4"/>
    <n v="54.999999999999993"/>
    <n v="125"/>
    <n v="68749.999999999985"/>
    <x v="260"/>
    <x v="2"/>
    <x v="1"/>
  </r>
  <r>
    <x v="0"/>
    <n v="1185732"/>
    <x v="433"/>
    <x v="0"/>
    <x v="4"/>
    <s v="Philadelphia"/>
    <x v="5"/>
    <n v="45"/>
    <n v="225"/>
    <n v="101250"/>
    <x v="261"/>
    <x v="1"/>
    <x v="1"/>
  </r>
  <r>
    <x v="0"/>
    <n v="1185732"/>
    <x v="434"/>
    <x v="0"/>
    <x v="4"/>
    <s v="Philadelphia"/>
    <x v="0"/>
    <n v="45"/>
    <n v="475"/>
    <n v="213750"/>
    <x v="262"/>
    <x v="9"/>
    <x v="1"/>
  </r>
  <r>
    <x v="0"/>
    <n v="1185732"/>
    <x v="435"/>
    <x v="0"/>
    <x v="4"/>
    <s v="Philadelphia"/>
    <x v="1"/>
    <n v="45"/>
    <n v="125"/>
    <n v="56250"/>
    <x v="263"/>
    <x v="2"/>
    <x v="1"/>
  </r>
  <r>
    <x v="0"/>
    <n v="1185732"/>
    <x v="436"/>
    <x v="0"/>
    <x v="4"/>
    <s v="Philadelphia"/>
    <x v="2"/>
    <n v="35"/>
    <n v="175"/>
    <n v="61250"/>
    <x v="264"/>
    <x v="15"/>
    <x v="1"/>
  </r>
  <r>
    <x v="0"/>
    <n v="1185732"/>
    <x v="437"/>
    <x v="0"/>
    <x v="4"/>
    <s v="Philadelphia"/>
    <x v="3"/>
    <n v="40"/>
    <n v="50"/>
    <n v="20000"/>
    <x v="265"/>
    <x v="15"/>
    <x v="1"/>
  </r>
  <r>
    <x v="0"/>
    <n v="1185732"/>
    <x v="438"/>
    <x v="0"/>
    <x v="4"/>
    <s v="Philadelphia"/>
    <x v="4"/>
    <n v="54.999999999999993"/>
    <n v="125"/>
    <n v="68749.999999999985"/>
    <x v="260"/>
    <x v="2"/>
    <x v="1"/>
  </r>
  <r>
    <x v="0"/>
    <n v="1185732"/>
    <x v="439"/>
    <x v="0"/>
    <x v="4"/>
    <s v="Philadelphia"/>
    <x v="5"/>
    <n v="45"/>
    <n v="225"/>
    <n v="101250"/>
    <x v="261"/>
    <x v="1"/>
    <x v="1"/>
  </r>
  <r>
    <x v="0"/>
    <n v="1185732"/>
    <x v="440"/>
    <x v="0"/>
    <x v="4"/>
    <s v="Philadelphia"/>
    <x v="0"/>
    <n v="50"/>
    <n v="445"/>
    <n v="222500"/>
    <x v="266"/>
    <x v="9"/>
    <x v="1"/>
  </r>
  <r>
    <x v="0"/>
    <n v="1185732"/>
    <x v="441"/>
    <x v="0"/>
    <x v="4"/>
    <s v="Philadelphia"/>
    <x v="1"/>
    <n v="50"/>
    <n v="150"/>
    <n v="75000"/>
    <x v="190"/>
    <x v="2"/>
    <x v="1"/>
  </r>
  <r>
    <x v="0"/>
    <n v="1185732"/>
    <x v="442"/>
    <x v="0"/>
    <x v="4"/>
    <s v="Philadelphia"/>
    <x v="2"/>
    <n v="40"/>
    <n v="175"/>
    <n v="70000"/>
    <x v="267"/>
    <x v="15"/>
    <x v="1"/>
  </r>
  <r>
    <x v="0"/>
    <n v="1185732"/>
    <x v="443"/>
    <x v="0"/>
    <x v="4"/>
    <s v="Philadelphia"/>
    <x v="3"/>
    <n v="45"/>
    <n v="25"/>
    <n v="11250"/>
    <x v="268"/>
    <x v="15"/>
    <x v="1"/>
  </r>
  <r>
    <x v="0"/>
    <n v="1185732"/>
    <x v="444"/>
    <x v="0"/>
    <x v="4"/>
    <s v="Philadelphia"/>
    <x v="4"/>
    <n v="60"/>
    <n v="75"/>
    <n v="45000"/>
    <x v="189"/>
    <x v="1"/>
    <x v="1"/>
  </r>
  <r>
    <x v="0"/>
    <n v="1185732"/>
    <x v="445"/>
    <x v="0"/>
    <x v="4"/>
    <s v="Philadelphia"/>
    <x v="5"/>
    <n v="50"/>
    <n v="175"/>
    <n v="87500"/>
    <x v="269"/>
    <x v="3"/>
    <x v="1"/>
  </r>
  <r>
    <x v="0"/>
    <n v="1185732"/>
    <x v="446"/>
    <x v="0"/>
    <x v="4"/>
    <s v="Philadelphia"/>
    <x v="0"/>
    <n v="50"/>
    <n v="450"/>
    <n v="225000"/>
    <x v="57"/>
    <x v="0"/>
    <x v="1"/>
  </r>
  <r>
    <x v="0"/>
    <n v="1185732"/>
    <x v="447"/>
    <x v="0"/>
    <x v="4"/>
    <s v="Philadelphia"/>
    <x v="1"/>
    <n v="50"/>
    <n v="150"/>
    <n v="75000"/>
    <x v="270"/>
    <x v="1"/>
    <x v="1"/>
  </r>
  <r>
    <x v="0"/>
    <n v="1185732"/>
    <x v="448"/>
    <x v="0"/>
    <x v="4"/>
    <s v="Philadelphia"/>
    <x v="2"/>
    <n v="40"/>
    <n v="150"/>
    <n v="60000"/>
    <x v="192"/>
    <x v="2"/>
    <x v="1"/>
  </r>
  <r>
    <x v="0"/>
    <n v="1185732"/>
    <x v="449"/>
    <x v="0"/>
    <x v="4"/>
    <s v="Philadelphia"/>
    <x v="3"/>
    <n v="45"/>
    <n v="75"/>
    <n v="33750"/>
    <x v="271"/>
    <x v="2"/>
    <x v="1"/>
  </r>
  <r>
    <x v="0"/>
    <n v="1185732"/>
    <x v="450"/>
    <x v="0"/>
    <x v="4"/>
    <s v="Philadelphia"/>
    <x v="4"/>
    <n v="60"/>
    <n v="75"/>
    <n v="45000"/>
    <x v="189"/>
    <x v="1"/>
    <x v="1"/>
  </r>
  <r>
    <x v="0"/>
    <n v="1185732"/>
    <x v="451"/>
    <x v="0"/>
    <x v="4"/>
    <s v="Philadelphia"/>
    <x v="5"/>
    <n v="50"/>
    <n v="200"/>
    <n v="100000"/>
    <x v="209"/>
    <x v="3"/>
    <x v="1"/>
  </r>
  <r>
    <x v="0"/>
    <n v="1185732"/>
    <x v="452"/>
    <x v="0"/>
    <x v="4"/>
    <s v="Philadelphia"/>
    <x v="0"/>
    <n v="60"/>
    <n v="470"/>
    <n v="282000"/>
    <x v="272"/>
    <x v="0"/>
    <x v="1"/>
  </r>
  <r>
    <x v="0"/>
    <n v="1185732"/>
    <x v="453"/>
    <x v="0"/>
    <x v="4"/>
    <s v="Philadelphia"/>
    <x v="1"/>
    <n v="60.000000000000007"/>
    <n v="175"/>
    <n v="105000.00000000001"/>
    <x v="273"/>
    <x v="1"/>
    <x v="1"/>
  </r>
  <r>
    <x v="0"/>
    <n v="1185732"/>
    <x v="454"/>
    <x v="0"/>
    <x v="4"/>
    <s v="Philadelphia"/>
    <x v="2"/>
    <n v="55.000000000000007"/>
    <n v="150"/>
    <n v="82500.000000000015"/>
    <x v="274"/>
    <x v="2"/>
    <x v="1"/>
  </r>
  <r>
    <x v="0"/>
    <n v="1185732"/>
    <x v="455"/>
    <x v="0"/>
    <x v="4"/>
    <s v="Philadelphia"/>
    <x v="3"/>
    <n v="55.000000000000007"/>
    <n v="100"/>
    <n v="55000.000000000007"/>
    <x v="275"/>
    <x v="2"/>
    <x v="1"/>
  </r>
  <r>
    <x v="0"/>
    <n v="1185732"/>
    <x v="456"/>
    <x v="0"/>
    <x v="4"/>
    <s v="Philadelphia"/>
    <x v="4"/>
    <n v="65"/>
    <n v="125"/>
    <n v="81250"/>
    <x v="276"/>
    <x v="1"/>
    <x v="1"/>
  </r>
  <r>
    <x v="0"/>
    <n v="1185732"/>
    <x v="457"/>
    <x v="0"/>
    <x v="4"/>
    <s v="Philadelphia"/>
    <x v="5"/>
    <n v="70"/>
    <n v="250"/>
    <n v="175000"/>
    <x v="214"/>
    <x v="1"/>
    <x v="1"/>
  </r>
  <r>
    <x v="0"/>
    <n v="1185732"/>
    <x v="458"/>
    <x v="0"/>
    <x v="4"/>
    <s v="Philadelphia"/>
    <x v="0"/>
    <n v="65"/>
    <n v="500"/>
    <n v="325000"/>
    <x v="29"/>
    <x v="9"/>
    <x v="1"/>
  </r>
  <r>
    <x v="0"/>
    <n v="1185732"/>
    <x v="459"/>
    <x v="0"/>
    <x v="4"/>
    <s v="Philadelphia"/>
    <x v="1"/>
    <n v="60.000000000000007"/>
    <n v="250"/>
    <n v="150000.00000000003"/>
    <x v="96"/>
    <x v="2"/>
    <x v="1"/>
  </r>
  <r>
    <x v="0"/>
    <n v="1185732"/>
    <x v="460"/>
    <x v="0"/>
    <x v="4"/>
    <s v="Philadelphia"/>
    <x v="2"/>
    <n v="55.000000000000007"/>
    <n v="175"/>
    <n v="96250.000000000015"/>
    <x v="194"/>
    <x v="15"/>
    <x v="1"/>
  </r>
  <r>
    <x v="0"/>
    <n v="1185732"/>
    <x v="461"/>
    <x v="0"/>
    <x v="4"/>
    <s v="Philadelphia"/>
    <x v="3"/>
    <n v="55.000000000000007"/>
    <n v="150"/>
    <n v="82500.000000000015"/>
    <x v="277"/>
    <x v="15"/>
    <x v="1"/>
  </r>
  <r>
    <x v="0"/>
    <n v="1185732"/>
    <x v="462"/>
    <x v="0"/>
    <x v="4"/>
    <s v="Philadelphia"/>
    <x v="4"/>
    <n v="65"/>
    <n v="150"/>
    <n v="97500"/>
    <x v="212"/>
    <x v="2"/>
    <x v="1"/>
  </r>
  <r>
    <x v="0"/>
    <n v="1185732"/>
    <x v="463"/>
    <x v="0"/>
    <x v="4"/>
    <s v="Philadelphia"/>
    <x v="5"/>
    <n v="70"/>
    <n v="300"/>
    <n v="210000"/>
    <x v="147"/>
    <x v="1"/>
    <x v="1"/>
  </r>
  <r>
    <x v="0"/>
    <n v="1185732"/>
    <x v="464"/>
    <x v="0"/>
    <x v="4"/>
    <s v="Philadelphia"/>
    <x v="0"/>
    <n v="65"/>
    <n v="500"/>
    <n v="325000"/>
    <x v="29"/>
    <x v="9"/>
    <x v="1"/>
  </r>
  <r>
    <x v="0"/>
    <n v="1185732"/>
    <x v="465"/>
    <x v="0"/>
    <x v="4"/>
    <s v="Philadelphia"/>
    <x v="1"/>
    <n v="60.000000000000007"/>
    <n v="300"/>
    <n v="180000.00000000003"/>
    <x v="99"/>
    <x v="2"/>
    <x v="1"/>
  </r>
  <r>
    <x v="0"/>
    <n v="1185732"/>
    <x v="466"/>
    <x v="0"/>
    <x v="4"/>
    <s v="Philadelphia"/>
    <x v="2"/>
    <n v="55.000000000000007"/>
    <n v="225"/>
    <n v="123750.00000000001"/>
    <x v="278"/>
    <x v="15"/>
    <x v="1"/>
  </r>
  <r>
    <x v="0"/>
    <n v="1185732"/>
    <x v="467"/>
    <x v="0"/>
    <x v="4"/>
    <s v="Philadelphia"/>
    <x v="3"/>
    <n v="55.000000000000007"/>
    <n v="175"/>
    <n v="96250.000000000015"/>
    <x v="194"/>
    <x v="15"/>
    <x v="1"/>
  </r>
  <r>
    <x v="0"/>
    <n v="1185732"/>
    <x v="468"/>
    <x v="0"/>
    <x v="4"/>
    <s v="Philadelphia"/>
    <x v="4"/>
    <n v="65"/>
    <n v="200"/>
    <n v="130000"/>
    <x v="279"/>
    <x v="2"/>
    <x v="1"/>
  </r>
  <r>
    <x v="0"/>
    <n v="1185732"/>
    <x v="469"/>
    <x v="0"/>
    <x v="4"/>
    <s v="Philadelphia"/>
    <x v="5"/>
    <n v="70"/>
    <n v="375"/>
    <n v="262500"/>
    <x v="40"/>
    <x v="1"/>
    <x v="1"/>
  </r>
  <r>
    <x v="0"/>
    <n v="1185732"/>
    <x v="470"/>
    <x v="0"/>
    <x v="4"/>
    <s v="Philadelphia"/>
    <x v="0"/>
    <n v="65"/>
    <n v="525"/>
    <n v="341250"/>
    <x v="115"/>
    <x v="9"/>
    <x v="1"/>
  </r>
  <r>
    <x v="0"/>
    <n v="1185732"/>
    <x v="471"/>
    <x v="0"/>
    <x v="4"/>
    <s v="Philadelphia"/>
    <x v="1"/>
    <n v="60.000000000000007"/>
    <n v="300"/>
    <n v="180000.00000000003"/>
    <x v="99"/>
    <x v="2"/>
    <x v="1"/>
  </r>
  <r>
    <x v="0"/>
    <n v="1185732"/>
    <x v="472"/>
    <x v="0"/>
    <x v="4"/>
    <s v="Philadelphia"/>
    <x v="2"/>
    <n v="55.000000000000007"/>
    <n v="225"/>
    <n v="123750.00000000001"/>
    <x v="278"/>
    <x v="15"/>
    <x v="1"/>
  </r>
  <r>
    <x v="0"/>
    <n v="1185732"/>
    <x v="473"/>
    <x v="0"/>
    <x v="4"/>
    <s v="Philadelphia"/>
    <x v="3"/>
    <n v="55.000000000000007"/>
    <n v="200"/>
    <n v="110000.00000000001"/>
    <x v="280"/>
    <x v="15"/>
    <x v="1"/>
  </r>
  <r>
    <x v="0"/>
    <n v="1185732"/>
    <x v="474"/>
    <x v="0"/>
    <x v="4"/>
    <s v="Philadelphia"/>
    <x v="4"/>
    <n v="65"/>
    <n v="175"/>
    <n v="113750"/>
    <x v="281"/>
    <x v="2"/>
    <x v="1"/>
  </r>
  <r>
    <x v="0"/>
    <n v="1185732"/>
    <x v="475"/>
    <x v="0"/>
    <x v="4"/>
    <s v="Philadelphia"/>
    <x v="5"/>
    <n v="70"/>
    <n v="350"/>
    <n v="245000"/>
    <x v="221"/>
    <x v="1"/>
    <x v="1"/>
  </r>
  <r>
    <x v="0"/>
    <n v="1185732"/>
    <x v="476"/>
    <x v="0"/>
    <x v="4"/>
    <s v="Philadelphia"/>
    <x v="0"/>
    <n v="65"/>
    <n v="475"/>
    <n v="308750"/>
    <x v="282"/>
    <x v="0"/>
    <x v="1"/>
  </r>
  <r>
    <x v="0"/>
    <n v="1185732"/>
    <x v="477"/>
    <x v="0"/>
    <x v="4"/>
    <s v="Philadelphia"/>
    <x v="1"/>
    <n v="50"/>
    <n v="275"/>
    <n v="137500"/>
    <x v="283"/>
    <x v="1"/>
    <x v="1"/>
  </r>
  <r>
    <x v="0"/>
    <n v="1185732"/>
    <x v="478"/>
    <x v="0"/>
    <x v="4"/>
    <s v="Philadelphia"/>
    <x v="2"/>
    <n v="45"/>
    <n v="200"/>
    <n v="90000"/>
    <x v="188"/>
    <x v="2"/>
    <x v="1"/>
  </r>
  <r>
    <x v="0"/>
    <n v="1185732"/>
    <x v="479"/>
    <x v="0"/>
    <x v="4"/>
    <s v="Philadelphia"/>
    <x v="3"/>
    <n v="45"/>
    <n v="175"/>
    <n v="78750"/>
    <x v="184"/>
    <x v="2"/>
    <x v="1"/>
  </r>
  <r>
    <x v="0"/>
    <n v="1185732"/>
    <x v="480"/>
    <x v="0"/>
    <x v="4"/>
    <s v="Philadelphia"/>
    <x v="4"/>
    <n v="54.999999999999993"/>
    <n v="125"/>
    <n v="68749.999999999985"/>
    <x v="284"/>
    <x v="1"/>
    <x v="1"/>
  </r>
  <r>
    <x v="0"/>
    <n v="1185732"/>
    <x v="481"/>
    <x v="0"/>
    <x v="4"/>
    <s v="Philadelphia"/>
    <x v="5"/>
    <n v="60"/>
    <n v="225"/>
    <n v="135000"/>
    <x v="285"/>
    <x v="3"/>
    <x v="1"/>
  </r>
  <r>
    <x v="0"/>
    <n v="1185732"/>
    <x v="482"/>
    <x v="0"/>
    <x v="4"/>
    <s v="Philadelphia"/>
    <x v="0"/>
    <n v="60"/>
    <n v="400"/>
    <n v="240000"/>
    <x v="213"/>
    <x v="0"/>
    <x v="1"/>
  </r>
  <r>
    <x v="0"/>
    <n v="1185732"/>
    <x v="483"/>
    <x v="0"/>
    <x v="4"/>
    <s v="Philadelphia"/>
    <x v="1"/>
    <n v="50"/>
    <n v="225"/>
    <n v="112500"/>
    <x v="285"/>
    <x v="1"/>
    <x v="1"/>
  </r>
  <r>
    <x v="0"/>
    <n v="1185732"/>
    <x v="484"/>
    <x v="0"/>
    <x v="4"/>
    <s v="Philadelphia"/>
    <x v="2"/>
    <n v="50"/>
    <n v="125"/>
    <n v="62500"/>
    <x v="269"/>
    <x v="2"/>
    <x v="1"/>
  </r>
  <r>
    <x v="0"/>
    <n v="1185732"/>
    <x v="485"/>
    <x v="0"/>
    <x v="4"/>
    <s v="Philadelphia"/>
    <x v="3"/>
    <n v="50"/>
    <n v="100"/>
    <n v="50000"/>
    <x v="286"/>
    <x v="2"/>
    <x v="1"/>
  </r>
  <r>
    <x v="0"/>
    <n v="1185732"/>
    <x v="486"/>
    <x v="0"/>
    <x v="4"/>
    <s v="Philadelphia"/>
    <x v="4"/>
    <n v="60"/>
    <n v="100"/>
    <n v="60000"/>
    <x v="287"/>
    <x v="1"/>
    <x v="1"/>
  </r>
  <r>
    <x v="0"/>
    <n v="1185732"/>
    <x v="487"/>
    <x v="0"/>
    <x v="4"/>
    <s v="Philadelphia"/>
    <x v="5"/>
    <n v="64.999999999999986"/>
    <n v="225"/>
    <n v="146249.99999999997"/>
    <x v="288"/>
    <x v="3"/>
    <x v="1"/>
  </r>
  <r>
    <x v="0"/>
    <n v="1185732"/>
    <x v="488"/>
    <x v="0"/>
    <x v="4"/>
    <s v="Philadelphia"/>
    <x v="0"/>
    <n v="70"/>
    <n v="375"/>
    <n v="262500"/>
    <x v="82"/>
    <x v="9"/>
    <x v="1"/>
  </r>
  <r>
    <x v="0"/>
    <n v="1185732"/>
    <x v="489"/>
    <x v="0"/>
    <x v="4"/>
    <s v="Philadelphia"/>
    <x v="1"/>
    <n v="60.000000000000007"/>
    <n v="200"/>
    <n v="120000.00000000001"/>
    <x v="216"/>
    <x v="2"/>
    <x v="1"/>
  </r>
  <r>
    <x v="0"/>
    <n v="1185732"/>
    <x v="490"/>
    <x v="0"/>
    <x v="4"/>
    <s v="Philadelphia"/>
    <x v="2"/>
    <n v="60.000000000000007"/>
    <n v="195"/>
    <n v="117000.00000000001"/>
    <x v="289"/>
    <x v="15"/>
    <x v="1"/>
  </r>
  <r>
    <x v="0"/>
    <n v="1185732"/>
    <x v="491"/>
    <x v="0"/>
    <x v="4"/>
    <s v="Philadelphia"/>
    <x v="3"/>
    <n v="60.000000000000007"/>
    <n v="175"/>
    <n v="105000.00000000001"/>
    <x v="216"/>
    <x v="15"/>
    <x v="1"/>
  </r>
  <r>
    <x v="0"/>
    <n v="1185732"/>
    <x v="492"/>
    <x v="0"/>
    <x v="4"/>
    <s v="Philadelphia"/>
    <x v="4"/>
    <n v="70"/>
    <n v="150"/>
    <n v="105000"/>
    <x v="290"/>
    <x v="2"/>
    <x v="1"/>
  </r>
  <r>
    <x v="0"/>
    <n v="1185732"/>
    <x v="493"/>
    <x v="0"/>
    <x v="4"/>
    <s v="Philadelphia"/>
    <x v="5"/>
    <n v="75"/>
    <n v="250"/>
    <n v="187500"/>
    <x v="154"/>
    <x v="1"/>
    <x v="1"/>
  </r>
  <r>
    <x v="0"/>
    <n v="1185732"/>
    <x v="494"/>
    <x v="0"/>
    <x v="4"/>
    <s v="Philadelphia"/>
    <x v="0"/>
    <n v="70"/>
    <n v="475"/>
    <n v="332500"/>
    <x v="291"/>
    <x v="9"/>
    <x v="1"/>
  </r>
  <r>
    <x v="0"/>
    <n v="1185732"/>
    <x v="495"/>
    <x v="0"/>
    <x v="4"/>
    <s v="Philadelphia"/>
    <x v="1"/>
    <n v="60.000000000000007"/>
    <n v="275"/>
    <n v="165000.00000000003"/>
    <x v="292"/>
    <x v="2"/>
    <x v="1"/>
  </r>
  <r>
    <x v="0"/>
    <n v="1185732"/>
    <x v="496"/>
    <x v="0"/>
    <x v="4"/>
    <s v="Philadelphia"/>
    <x v="2"/>
    <n v="60.000000000000007"/>
    <n v="225"/>
    <n v="135000.00000000003"/>
    <x v="293"/>
    <x v="15"/>
    <x v="1"/>
  </r>
  <r>
    <x v="0"/>
    <n v="1185732"/>
    <x v="497"/>
    <x v="0"/>
    <x v="4"/>
    <s v="Philadelphia"/>
    <x v="3"/>
    <n v="60.000000000000007"/>
    <n v="175"/>
    <n v="105000.00000000001"/>
    <x v="216"/>
    <x v="15"/>
    <x v="1"/>
  </r>
  <r>
    <x v="0"/>
    <n v="1185732"/>
    <x v="498"/>
    <x v="0"/>
    <x v="4"/>
    <s v="Philadelphia"/>
    <x v="4"/>
    <n v="70"/>
    <n v="175"/>
    <n v="122500"/>
    <x v="294"/>
    <x v="2"/>
    <x v="1"/>
  </r>
  <r>
    <x v="0"/>
    <n v="1185732"/>
    <x v="0"/>
    <x v="0"/>
    <x v="4"/>
    <s v="Philadelphia"/>
    <x v="5"/>
    <n v="75"/>
    <n v="275"/>
    <n v="206250"/>
    <x v="183"/>
    <x v="1"/>
    <x v="1"/>
  </r>
  <r>
    <x v="3"/>
    <n v="1128299"/>
    <x v="1"/>
    <x v="0"/>
    <x v="4"/>
    <s v="Philadelphia"/>
    <x v="0"/>
    <n v="35"/>
    <n v="450"/>
    <n v="157500"/>
    <x v="147"/>
    <x v="8"/>
    <x v="1"/>
  </r>
  <r>
    <x v="3"/>
    <n v="1128299"/>
    <x v="2"/>
    <x v="0"/>
    <x v="4"/>
    <s v="Philadelphia"/>
    <x v="1"/>
    <n v="45"/>
    <n v="450"/>
    <n v="202500"/>
    <x v="223"/>
    <x v="3"/>
    <x v="1"/>
  </r>
  <r>
    <x v="3"/>
    <n v="1128299"/>
    <x v="3"/>
    <x v="0"/>
    <x v="4"/>
    <s v="Philadelphia"/>
    <x v="2"/>
    <n v="45"/>
    <n v="450"/>
    <n v="202500"/>
    <x v="64"/>
    <x v="8"/>
    <x v="1"/>
  </r>
  <r>
    <x v="3"/>
    <n v="1128299"/>
    <x v="4"/>
    <x v="0"/>
    <x v="4"/>
    <s v="Philadelphia"/>
    <x v="3"/>
    <n v="45"/>
    <n v="300"/>
    <n v="135000"/>
    <x v="220"/>
    <x v="2"/>
    <x v="1"/>
  </r>
  <r>
    <x v="3"/>
    <n v="1128299"/>
    <x v="5"/>
    <x v="2"/>
    <x v="5"/>
    <s v="Las Vegas"/>
    <x v="4"/>
    <n v="50"/>
    <n v="250"/>
    <n v="125000"/>
    <x v="295"/>
    <x v="9"/>
    <x v="1"/>
  </r>
  <r>
    <x v="3"/>
    <n v="1128299"/>
    <x v="6"/>
    <x v="2"/>
    <x v="5"/>
    <s v="Las Vegas"/>
    <x v="5"/>
    <n v="45"/>
    <n v="475"/>
    <n v="213750"/>
    <x v="296"/>
    <x v="6"/>
    <x v="1"/>
  </r>
  <r>
    <x v="3"/>
    <n v="1128299"/>
    <x v="7"/>
    <x v="2"/>
    <x v="5"/>
    <s v="Las Vegas"/>
    <x v="0"/>
    <n v="35"/>
    <n v="525"/>
    <n v="183750"/>
    <x v="221"/>
    <x v="8"/>
    <x v="1"/>
  </r>
  <r>
    <x v="3"/>
    <n v="1128299"/>
    <x v="499"/>
    <x v="2"/>
    <x v="5"/>
    <s v="Las Vegas"/>
    <x v="1"/>
    <n v="45"/>
    <n v="425"/>
    <n v="191250"/>
    <x v="297"/>
    <x v="3"/>
    <x v="1"/>
  </r>
  <r>
    <x v="3"/>
    <n v="1128299"/>
    <x v="500"/>
    <x v="2"/>
    <x v="5"/>
    <s v="Las Vegas"/>
    <x v="2"/>
    <n v="45"/>
    <n v="425"/>
    <n v="191250"/>
    <x v="298"/>
    <x v="8"/>
    <x v="1"/>
  </r>
  <r>
    <x v="3"/>
    <n v="1128299"/>
    <x v="501"/>
    <x v="2"/>
    <x v="5"/>
    <s v="Las Vegas"/>
    <x v="3"/>
    <n v="45"/>
    <n v="275"/>
    <n v="123750"/>
    <x v="179"/>
    <x v="2"/>
    <x v="1"/>
  </r>
  <r>
    <x v="3"/>
    <n v="1128299"/>
    <x v="502"/>
    <x v="2"/>
    <x v="5"/>
    <s v="Las Vegas"/>
    <x v="4"/>
    <n v="50"/>
    <n v="200"/>
    <n v="100000"/>
    <x v="299"/>
    <x v="9"/>
    <x v="1"/>
  </r>
  <r>
    <x v="3"/>
    <n v="1128299"/>
    <x v="503"/>
    <x v="2"/>
    <x v="5"/>
    <s v="Las Vegas"/>
    <x v="5"/>
    <n v="45"/>
    <n v="400"/>
    <n v="180000"/>
    <x v="203"/>
    <x v="6"/>
    <x v="1"/>
  </r>
  <r>
    <x v="3"/>
    <n v="1128299"/>
    <x v="504"/>
    <x v="2"/>
    <x v="5"/>
    <s v="Las Vegas"/>
    <x v="0"/>
    <n v="45"/>
    <n v="550"/>
    <n v="247500"/>
    <x v="186"/>
    <x v="8"/>
    <x v="1"/>
  </r>
  <r>
    <x v="3"/>
    <n v="1128299"/>
    <x v="505"/>
    <x v="2"/>
    <x v="5"/>
    <s v="Las Vegas"/>
    <x v="1"/>
    <n v="54.999999999999993"/>
    <n v="400"/>
    <n v="219999.99999999997"/>
    <x v="300"/>
    <x v="3"/>
    <x v="1"/>
  </r>
  <r>
    <x v="3"/>
    <n v="1128299"/>
    <x v="506"/>
    <x v="2"/>
    <x v="5"/>
    <s v="Las Vegas"/>
    <x v="2"/>
    <n v="54.999999999999993"/>
    <n v="400"/>
    <n v="219999.99999999997"/>
    <x v="301"/>
    <x v="8"/>
    <x v="1"/>
  </r>
  <r>
    <x v="3"/>
    <n v="1128299"/>
    <x v="507"/>
    <x v="2"/>
    <x v="5"/>
    <s v="Las Vegas"/>
    <x v="3"/>
    <n v="54.999999999999993"/>
    <n v="300"/>
    <n v="164999.99999999997"/>
    <x v="302"/>
    <x v="2"/>
    <x v="1"/>
  </r>
  <r>
    <x v="3"/>
    <n v="1128299"/>
    <x v="508"/>
    <x v="2"/>
    <x v="5"/>
    <s v="Las Vegas"/>
    <x v="4"/>
    <n v="60"/>
    <n v="175"/>
    <n v="105000"/>
    <x v="292"/>
    <x v="9"/>
    <x v="1"/>
  </r>
  <r>
    <x v="3"/>
    <n v="1128299"/>
    <x v="509"/>
    <x v="2"/>
    <x v="5"/>
    <s v="Las Vegas"/>
    <x v="5"/>
    <n v="54.999999999999993"/>
    <n v="375"/>
    <n v="206249.99999999997"/>
    <x v="283"/>
    <x v="6"/>
    <x v="1"/>
  </r>
  <r>
    <x v="3"/>
    <n v="1128299"/>
    <x v="510"/>
    <x v="2"/>
    <x v="5"/>
    <s v="Las Vegas"/>
    <x v="0"/>
    <n v="60"/>
    <n v="550"/>
    <n v="330000"/>
    <x v="303"/>
    <x v="8"/>
    <x v="1"/>
  </r>
  <r>
    <x v="3"/>
    <n v="1128299"/>
    <x v="8"/>
    <x v="2"/>
    <x v="5"/>
    <s v="Las Vegas"/>
    <x v="1"/>
    <n v="65"/>
    <n v="350"/>
    <n v="227500"/>
    <x v="304"/>
    <x v="3"/>
    <x v="1"/>
  </r>
  <r>
    <x v="3"/>
    <n v="1128299"/>
    <x v="9"/>
    <x v="2"/>
    <x v="5"/>
    <s v="Las Vegas"/>
    <x v="2"/>
    <n v="65"/>
    <n v="400"/>
    <n v="260000"/>
    <x v="159"/>
    <x v="8"/>
    <x v="1"/>
  </r>
  <r>
    <x v="3"/>
    <n v="1128299"/>
    <x v="10"/>
    <x v="2"/>
    <x v="5"/>
    <s v="Las Vegas"/>
    <x v="3"/>
    <n v="60"/>
    <n v="300"/>
    <n v="180000"/>
    <x v="305"/>
    <x v="2"/>
    <x v="1"/>
  </r>
  <r>
    <x v="3"/>
    <n v="1128299"/>
    <x v="11"/>
    <x v="2"/>
    <x v="5"/>
    <s v="Las Vegas"/>
    <x v="4"/>
    <n v="65"/>
    <n v="200"/>
    <n v="130000"/>
    <x v="306"/>
    <x v="9"/>
    <x v="1"/>
  </r>
  <r>
    <x v="3"/>
    <n v="1128299"/>
    <x v="12"/>
    <x v="2"/>
    <x v="5"/>
    <s v="Las Vegas"/>
    <x v="5"/>
    <n v="80"/>
    <n v="350"/>
    <n v="280000"/>
    <x v="143"/>
    <x v="6"/>
    <x v="1"/>
  </r>
  <r>
    <x v="3"/>
    <n v="1128299"/>
    <x v="13"/>
    <x v="2"/>
    <x v="5"/>
    <s v="Las Vegas"/>
    <x v="0"/>
    <n v="60"/>
    <n v="550"/>
    <n v="330000"/>
    <x v="15"/>
    <x v="4"/>
    <x v="1"/>
  </r>
  <r>
    <x v="3"/>
    <n v="1128299"/>
    <x v="14"/>
    <x v="2"/>
    <x v="5"/>
    <s v="Las Vegas"/>
    <x v="1"/>
    <n v="65"/>
    <n v="400"/>
    <n v="260000"/>
    <x v="157"/>
    <x v="1"/>
    <x v="1"/>
  </r>
  <r>
    <x v="3"/>
    <n v="1128299"/>
    <x v="15"/>
    <x v="2"/>
    <x v="5"/>
    <s v="Las Vegas"/>
    <x v="2"/>
    <n v="65"/>
    <n v="400"/>
    <n v="260000"/>
    <x v="73"/>
    <x v="4"/>
    <x v="1"/>
  </r>
  <r>
    <x v="3"/>
    <n v="1128299"/>
    <x v="16"/>
    <x v="2"/>
    <x v="5"/>
    <s v="Las Vegas"/>
    <x v="3"/>
    <n v="60"/>
    <n v="300"/>
    <n v="180000"/>
    <x v="307"/>
    <x v="15"/>
    <x v="1"/>
  </r>
  <r>
    <x v="3"/>
    <n v="1128299"/>
    <x v="17"/>
    <x v="2"/>
    <x v="5"/>
    <s v="Las Vegas"/>
    <x v="4"/>
    <n v="65"/>
    <n v="200"/>
    <n v="130000"/>
    <x v="308"/>
    <x v="16"/>
    <x v="1"/>
  </r>
  <r>
    <x v="3"/>
    <n v="1128299"/>
    <x v="18"/>
    <x v="2"/>
    <x v="5"/>
    <s v="Las Vegas"/>
    <x v="5"/>
    <n v="80"/>
    <n v="450"/>
    <n v="360000"/>
    <x v="191"/>
    <x v="3"/>
    <x v="1"/>
  </r>
  <r>
    <x v="3"/>
    <n v="1128299"/>
    <x v="19"/>
    <x v="2"/>
    <x v="5"/>
    <s v="Las Vegas"/>
    <x v="0"/>
    <n v="60"/>
    <n v="700"/>
    <n v="420000"/>
    <x v="309"/>
    <x v="4"/>
    <x v="1"/>
  </r>
  <r>
    <x v="3"/>
    <n v="1128299"/>
    <x v="20"/>
    <x v="2"/>
    <x v="5"/>
    <s v="Las Vegas"/>
    <x v="1"/>
    <n v="65"/>
    <n v="550"/>
    <n v="357500"/>
    <x v="310"/>
    <x v="1"/>
    <x v="1"/>
  </r>
  <r>
    <x v="3"/>
    <n v="1128299"/>
    <x v="21"/>
    <x v="2"/>
    <x v="5"/>
    <s v="Las Vegas"/>
    <x v="2"/>
    <n v="65"/>
    <n v="550"/>
    <n v="357500"/>
    <x v="311"/>
    <x v="4"/>
    <x v="1"/>
  </r>
  <r>
    <x v="3"/>
    <n v="1128299"/>
    <x v="22"/>
    <x v="2"/>
    <x v="5"/>
    <s v="Las Vegas"/>
    <x v="3"/>
    <n v="60"/>
    <n v="425"/>
    <n v="255000"/>
    <x v="312"/>
    <x v="15"/>
    <x v="1"/>
  </r>
  <r>
    <x v="3"/>
    <n v="1128299"/>
    <x v="23"/>
    <x v="2"/>
    <x v="5"/>
    <s v="Las Vegas"/>
    <x v="4"/>
    <n v="65"/>
    <n v="300"/>
    <n v="195000"/>
    <x v="313"/>
    <x v="16"/>
    <x v="1"/>
  </r>
  <r>
    <x v="3"/>
    <n v="1128299"/>
    <x v="24"/>
    <x v="2"/>
    <x v="5"/>
    <s v="Las Vegas"/>
    <x v="5"/>
    <n v="80"/>
    <n v="600"/>
    <n v="480000"/>
    <x v="213"/>
    <x v="3"/>
    <x v="1"/>
  </r>
  <r>
    <x v="3"/>
    <n v="1128299"/>
    <x v="25"/>
    <x v="2"/>
    <x v="5"/>
    <s v="Las Vegas"/>
    <x v="0"/>
    <n v="60"/>
    <n v="750"/>
    <n v="450000"/>
    <x v="165"/>
    <x v="8"/>
    <x v="1"/>
  </r>
  <r>
    <x v="3"/>
    <n v="1128299"/>
    <x v="26"/>
    <x v="2"/>
    <x v="5"/>
    <s v="Las Vegas"/>
    <x v="1"/>
    <n v="65"/>
    <n v="600"/>
    <n v="390000"/>
    <x v="314"/>
    <x v="3"/>
    <x v="1"/>
  </r>
  <r>
    <x v="3"/>
    <n v="1128299"/>
    <x v="27"/>
    <x v="2"/>
    <x v="5"/>
    <s v="Las Vegas"/>
    <x v="2"/>
    <n v="65"/>
    <n v="550"/>
    <n v="357500"/>
    <x v="315"/>
    <x v="8"/>
    <x v="0"/>
  </r>
  <r>
    <x v="3"/>
    <n v="1128299"/>
    <x v="28"/>
    <x v="2"/>
    <x v="5"/>
    <s v="Las Vegas"/>
    <x v="3"/>
    <n v="60"/>
    <n v="450"/>
    <n v="270000"/>
    <x v="55"/>
    <x v="2"/>
    <x v="0"/>
  </r>
  <r>
    <x v="3"/>
    <n v="1128299"/>
    <x v="511"/>
    <x v="2"/>
    <x v="5"/>
    <s v="Las Vegas"/>
    <x v="4"/>
    <n v="65"/>
    <n v="500"/>
    <n v="325000"/>
    <x v="29"/>
    <x v="9"/>
    <x v="0"/>
  </r>
  <r>
    <x v="3"/>
    <n v="1128299"/>
    <x v="512"/>
    <x v="2"/>
    <x v="5"/>
    <s v="Las Vegas"/>
    <x v="5"/>
    <n v="80"/>
    <n v="500"/>
    <n v="400000"/>
    <x v="316"/>
    <x v="6"/>
    <x v="0"/>
  </r>
  <r>
    <x v="3"/>
    <n v="1128299"/>
    <x v="513"/>
    <x v="2"/>
    <x v="5"/>
    <s v="Las Vegas"/>
    <x v="0"/>
    <n v="65"/>
    <n v="700"/>
    <n v="455000"/>
    <x v="317"/>
    <x v="8"/>
    <x v="0"/>
  </r>
  <r>
    <x v="3"/>
    <n v="1128299"/>
    <x v="514"/>
    <x v="2"/>
    <x v="5"/>
    <s v="Las Vegas"/>
    <x v="1"/>
    <n v="70"/>
    <n v="650"/>
    <n v="455000"/>
    <x v="114"/>
    <x v="3"/>
    <x v="0"/>
  </r>
  <r>
    <x v="3"/>
    <n v="1128299"/>
    <x v="515"/>
    <x v="2"/>
    <x v="5"/>
    <s v="Las Vegas"/>
    <x v="2"/>
    <n v="65"/>
    <n v="525"/>
    <n v="341250"/>
    <x v="106"/>
    <x v="8"/>
    <x v="0"/>
  </r>
  <r>
    <x v="3"/>
    <n v="1128299"/>
    <x v="516"/>
    <x v="2"/>
    <x v="5"/>
    <s v="Las Vegas"/>
    <x v="3"/>
    <n v="65"/>
    <n v="475"/>
    <n v="308750"/>
    <x v="318"/>
    <x v="2"/>
    <x v="0"/>
  </r>
  <r>
    <x v="3"/>
    <n v="1128299"/>
    <x v="517"/>
    <x v="2"/>
    <x v="5"/>
    <s v="Las Vegas"/>
    <x v="4"/>
    <n v="75"/>
    <n v="475"/>
    <n v="356250"/>
    <x v="319"/>
    <x v="9"/>
    <x v="0"/>
  </r>
  <r>
    <x v="3"/>
    <n v="1128299"/>
    <x v="518"/>
    <x v="2"/>
    <x v="5"/>
    <s v="Las Vegas"/>
    <x v="5"/>
    <n v="80"/>
    <n v="400"/>
    <n v="320000"/>
    <x v="320"/>
    <x v="6"/>
    <x v="0"/>
  </r>
  <r>
    <x v="3"/>
    <n v="1128299"/>
    <x v="519"/>
    <x v="2"/>
    <x v="5"/>
    <s v="Las Vegas"/>
    <x v="0"/>
    <n v="60.000000000000007"/>
    <n v="600"/>
    <n v="360000.00000000006"/>
    <x v="321"/>
    <x v="5"/>
    <x v="0"/>
  </r>
  <r>
    <x v="3"/>
    <n v="1128299"/>
    <x v="520"/>
    <x v="2"/>
    <x v="5"/>
    <s v="Las Vegas"/>
    <x v="1"/>
    <n v="65.000000000000014"/>
    <n v="600"/>
    <n v="390000.00000000006"/>
    <x v="308"/>
    <x v="6"/>
    <x v="0"/>
  </r>
  <r>
    <x v="3"/>
    <n v="1128299"/>
    <x v="521"/>
    <x v="2"/>
    <x v="5"/>
    <s v="Las Vegas"/>
    <x v="2"/>
    <n v="60.000000000000007"/>
    <n v="450"/>
    <n v="270000.00000000006"/>
    <x v="322"/>
    <x v="5"/>
    <x v="0"/>
  </r>
  <r>
    <x v="3"/>
    <n v="1128299"/>
    <x v="522"/>
    <x v="2"/>
    <x v="5"/>
    <s v="Las Vegas"/>
    <x v="3"/>
    <n v="60.000000000000007"/>
    <n v="400"/>
    <n v="240000.00000000003"/>
    <x v="307"/>
    <x v="1"/>
    <x v="0"/>
  </r>
  <r>
    <x v="3"/>
    <n v="1128299"/>
    <x v="523"/>
    <x v="2"/>
    <x v="5"/>
    <s v="Las Vegas"/>
    <x v="4"/>
    <n v="70"/>
    <n v="400"/>
    <n v="280000"/>
    <x v="323"/>
    <x v="17"/>
    <x v="0"/>
  </r>
  <r>
    <x v="3"/>
    <n v="1128299"/>
    <x v="524"/>
    <x v="2"/>
    <x v="5"/>
    <s v="Las Vegas"/>
    <x v="5"/>
    <n v="75.000000000000014"/>
    <n v="450"/>
    <n v="337500.00000000006"/>
    <x v="324"/>
    <x v="7"/>
    <x v="0"/>
  </r>
  <r>
    <x v="3"/>
    <n v="1128299"/>
    <x v="525"/>
    <x v="2"/>
    <x v="5"/>
    <s v="Las Vegas"/>
    <x v="0"/>
    <n v="60.000000000000007"/>
    <n v="550"/>
    <n v="330000.00000000006"/>
    <x v="133"/>
    <x v="5"/>
    <x v="0"/>
  </r>
  <r>
    <x v="3"/>
    <n v="1128299"/>
    <x v="526"/>
    <x v="2"/>
    <x v="5"/>
    <s v="Las Vegas"/>
    <x v="1"/>
    <n v="65.000000000000014"/>
    <n v="550"/>
    <n v="357500.00000000006"/>
    <x v="325"/>
    <x v="6"/>
    <x v="0"/>
  </r>
  <r>
    <x v="3"/>
    <n v="1128299"/>
    <x v="527"/>
    <x v="2"/>
    <x v="5"/>
    <s v="Las Vegas"/>
    <x v="2"/>
    <n v="60.000000000000007"/>
    <n v="375"/>
    <n v="225000.00000000003"/>
    <x v="132"/>
    <x v="5"/>
    <x v="0"/>
  </r>
  <r>
    <x v="3"/>
    <n v="1128299"/>
    <x v="528"/>
    <x v="2"/>
    <x v="5"/>
    <s v="Las Vegas"/>
    <x v="3"/>
    <n v="60.000000000000007"/>
    <n v="350"/>
    <n v="210000.00000000003"/>
    <x v="99"/>
    <x v="1"/>
    <x v="0"/>
  </r>
  <r>
    <x v="3"/>
    <n v="1128299"/>
    <x v="529"/>
    <x v="2"/>
    <x v="5"/>
    <s v="Las Vegas"/>
    <x v="4"/>
    <n v="70"/>
    <n v="325"/>
    <n v="227500"/>
    <x v="326"/>
    <x v="17"/>
    <x v="0"/>
  </r>
  <r>
    <x v="3"/>
    <n v="1128299"/>
    <x v="530"/>
    <x v="2"/>
    <x v="5"/>
    <s v="Las Vegas"/>
    <x v="5"/>
    <n v="75.000000000000014"/>
    <n v="375"/>
    <n v="281250.00000000006"/>
    <x v="327"/>
    <x v="7"/>
    <x v="0"/>
  </r>
  <r>
    <x v="3"/>
    <n v="1128299"/>
    <x v="29"/>
    <x v="2"/>
    <x v="5"/>
    <s v="Las Vegas"/>
    <x v="0"/>
    <n v="60.000000000000007"/>
    <n v="575"/>
    <n v="345000.00000000006"/>
    <x v="328"/>
    <x v="5"/>
    <x v="0"/>
  </r>
  <r>
    <x v="3"/>
    <n v="1128299"/>
    <x v="30"/>
    <x v="2"/>
    <x v="5"/>
    <s v="Las Vegas"/>
    <x v="1"/>
    <n v="65.000000000000014"/>
    <n v="575"/>
    <n v="373750.00000000006"/>
    <x v="329"/>
    <x v="6"/>
    <x v="0"/>
  </r>
  <r>
    <x v="3"/>
    <n v="1128299"/>
    <x v="31"/>
    <x v="2"/>
    <x v="5"/>
    <s v="Las Vegas"/>
    <x v="2"/>
    <n v="60.000000000000007"/>
    <n v="425"/>
    <n v="255000.00000000003"/>
    <x v="330"/>
    <x v="5"/>
    <x v="0"/>
  </r>
  <r>
    <x v="3"/>
    <n v="1128299"/>
    <x v="32"/>
    <x v="2"/>
    <x v="5"/>
    <s v="Las Vegas"/>
    <x v="3"/>
    <n v="60.000000000000007"/>
    <n v="400"/>
    <n v="240000.00000000003"/>
    <x v="307"/>
    <x v="1"/>
    <x v="0"/>
  </r>
  <r>
    <x v="3"/>
    <n v="1128299"/>
    <x v="33"/>
    <x v="2"/>
    <x v="5"/>
    <s v="Las Vegas"/>
    <x v="4"/>
    <n v="70"/>
    <n v="350"/>
    <n v="245000"/>
    <x v="331"/>
    <x v="17"/>
    <x v="0"/>
  </r>
  <r>
    <x v="3"/>
    <n v="1128299"/>
    <x v="34"/>
    <x v="2"/>
    <x v="5"/>
    <s v="Las Vegas"/>
    <x v="5"/>
    <n v="75.000000000000014"/>
    <n v="475"/>
    <n v="356250.00000000006"/>
    <x v="332"/>
    <x v="7"/>
    <x v="0"/>
  </r>
  <r>
    <x v="3"/>
    <n v="1128299"/>
    <x v="35"/>
    <x v="2"/>
    <x v="5"/>
    <s v="Las Vegas"/>
    <x v="0"/>
    <n v="60.000000000000007"/>
    <n v="675"/>
    <n v="405000.00000000006"/>
    <x v="333"/>
    <x v="5"/>
    <x v="0"/>
  </r>
  <r>
    <x v="3"/>
    <n v="1128299"/>
    <x v="36"/>
    <x v="2"/>
    <x v="5"/>
    <s v="Las Vegas"/>
    <x v="1"/>
    <n v="65.000000000000014"/>
    <n v="675"/>
    <n v="438750.00000000012"/>
    <x v="334"/>
    <x v="6"/>
    <x v="0"/>
  </r>
  <r>
    <x v="3"/>
    <n v="1128299"/>
    <x v="37"/>
    <x v="2"/>
    <x v="5"/>
    <s v="Las Vegas"/>
    <x v="2"/>
    <n v="60.000000000000007"/>
    <n v="475"/>
    <n v="285000.00000000006"/>
    <x v="335"/>
    <x v="5"/>
    <x v="0"/>
  </r>
  <r>
    <x v="3"/>
    <n v="1128299"/>
    <x v="38"/>
    <x v="2"/>
    <x v="5"/>
    <s v="Las Vegas"/>
    <x v="3"/>
    <n v="60.000000000000007"/>
    <n v="475"/>
    <n v="285000.00000000006"/>
    <x v="336"/>
    <x v="1"/>
    <x v="0"/>
  </r>
  <r>
    <x v="3"/>
    <n v="1128299"/>
    <x v="39"/>
    <x v="2"/>
    <x v="5"/>
    <s v="Las Vegas"/>
    <x v="4"/>
    <n v="70"/>
    <n v="400"/>
    <n v="280000"/>
    <x v="323"/>
    <x v="17"/>
    <x v="0"/>
  </r>
  <r>
    <x v="3"/>
    <n v="1128299"/>
    <x v="40"/>
    <x v="2"/>
    <x v="5"/>
    <s v="Las Vegas"/>
    <x v="5"/>
    <n v="75.000000000000014"/>
    <n v="500"/>
    <n v="375000.00000000006"/>
    <x v="337"/>
    <x v="7"/>
    <x v="0"/>
  </r>
  <r>
    <x v="3"/>
    <n v="1128299"/>
    <x v="41"/>
    <x v="2"/>
    <x v="5"/>
    <s v="Las Vegas"/>
    <x v="0"/>
    <n v="30"/>
    <n v="425"/>
    <n v="127500"/>
    <x v="338"/>
    <x v="5"/>
    <x v="0"/>
  </r>
  <r>
    <x v="3"/>
    <n v="1128299"/>
    <x v="42"/>
    <x v="2"/>
    <x v="5"/>
    <s v="Las Vegas"/>
    <x v="1"/>
    <n v="40"/>
    <n v="425"/>
    <n v="170000"/>
    <x v="339"/>
    <x v="6"/>
    <x v="0"/>
  </r>
  <r>
    <x v="3"/>
    <n v="1128299"/>
    <x v="43"/>
    <x v="2"/>
    <x v="5"/>
    <s v="Las Vegas"/>
    <x v="2"/>
    <n v="40"/>
    <n v="425"/>
    <n v="170000"/>
    <x v="340"/>
    <x v="5"/>
    <x v="0"/>
  </r>
  <r>
    <x v="3"/>
    <n v="1128299"/>
    <x v="44"/>
    <x v="2"/>
    <x v="5"/>
    <s v="Las Vegas"/>
    <x v="3"/>
    <n v="40"/>
    <n v="275"/>
    <n v="110000"/>
    <x v="277"/>
    <x v="1"/>
    <x v="0"/>
  </r>
  <r>
    <x v="3"/>
    <n v="1128299"/>
    <x v="531"/>
    <x v="2"/>
    <x v="6"/>
    <s v="Denver"/>
    <x v="4"/>
    <n v="45"/>
    <n v="225"/>
    <n v="101250"/>
    <x v="223"/>
    <x v="0"/>
    <x v="0"/>
  </r>
  <r>
    <x v="3"/>
    <n v="1128299"/>
    <x v="532"/>
    <x v="2"/>
    <x v="6"/>
    <s v="Denver"/>
    <x v="5"/>
    <n v="40"/>
    <n v="475"/>
    <n v="190000"/>
    <x v="341"/>
    <x v="7"/>
    <x v="0"/>
  </r>
  <r>
    <x v="3"/>
    <n v="1128299"/>
    <x v="533"/>
    <x v="2"/>
    <x v="6"/>
    <s v="Denver"/>
    <x v="0"/>
    <n v="30"/>
    <n v="525"/>
    <n v="157500"/>
    <x v="342"/>
    <x v="5"/>
    <x v="0"/>
  </r>
  <r>
    <x v="3"/>
    <n v="1128299"/>
    <x v="534"/>
    <x v="2"/>
    <x v="6"/>
    <s v="Denver"/>
    <x v="1"/>
    <n v="40"/>
    <n v="425"/>
    <n v="170000"/>
    <x v="339"/>
    <x v="6"/>
    <x v="0"/>
  </r>
  <r>
    <x v="3"/>
    <n v="1128299"/>
    <x v="535"/>
    <x v="2"/>
    <x v="6"/>
    <s v="Denver"/>
    <x v="2"/>
    <n v="40"/>
    <n v="425"/>
    <n v="170000"/>
    <x v="340"/>
    <x v="5"/>
    <x v="0"/>
  </r>
  <r>
    <x v="3"/>
    <n v="1128299"/>
    <x v="536"/>
    <x v="2"/>
    <x v="6"/>
    <s v="Denver"/>
    <x v="3"/>
    <n v="40"/>
    <n v="275"/>
    <n v="110000"/>
    <x v="277"/>
    <x v="1"/>
    <x v="0"/>
  </r>
  <r>
    <x v="3"/>
    <n v="1128299"/>
    <x v="537"/>
    <x v="2"/>
    <x v="6"/>
    <s v="Denver"/>
    <x v="4"/>
    <n v="45"/>
    <n v="200"/>
    <n v="90000"/>
    <x v="343"/>
    <x v="0"/>
    <x v="0"/>
  </r>
  <r>
    <x v="3"/>
    <n v="1128299"/>
    <x v="538"/>
    <x v="2"/>
    <x v="6"/>
    <s v="Denver"/>
    <x v="5"/>
    <n v="40"/>
    <n v="400"/>
    <n v="160000"/>
    <x v="344"/>
    <x v="7"/>
    <x v="0"/>
  </r>
  <r>
    <x v="3"/>
    <n v="1128299"/>
    <x v="539"/>
    <x v="2"/>
    <x v="6"/>
    <s v="Denver"/>
    <x v="0"/>
    <n v="40"/>
    <n v="550"/>
    <n v="220000"/>
    <x v="345"/>
    <x v="5"/>
    <x v="0"/>
  </r>
  <r>
    <x v="3"/>
    <n v="1128299"/>
    <x v="540"/>
    <x v="2"/>
    <x v="6"/>
    <s v="Denver"/>
    <x v="1"/>
    <n v="49.999999999999993"/>
    <n v="400"/>
    <n v="199999.99999999997"/>
    <x v="215"/>
    <x v="6"/>
    <x v="0"/>
  </r>
  <r>
    <x v="3"/>
    <n v="1128299"/>
    <x v="541"/>
    <x v="2"/>
    <x v="6"/>
    <s v="Denver"/>
    <x v="2"/>
    <n v="54.999999999999993"/>
    <n v="400"/>
    <n v="219999.99999999997"/>
    <x v="346"/>
    <x v="5"/>
    <x v="0"/>
  </r>
  <r>
    <x v="3"/>
    <n v="1128299"/>
    <x v="542"/>
    <x v="2"/>
    <x v="6"/>
    <s v="Denver"/>
    <x v="3"/>
    <n v="54.999999999999993"/>
    <n v="300"/>
    <n v="164999.99999999997"/>
    <x v="347"/>
    <x v="1"/>
    <x v="0"/>
  </r>
  <r>
    <x v="3"/>
    <n v="1128299"/>
    <x v="45"/>
    <x v="2"/>
    <x v="6"/>
    <s v="Denver"/>
    <x v="4"/>
    <n v="60"/>
    <n v="150"/>
    <n v="90000"/>
    <x v="343"/>
    <x v="0"/>
    <x v="0"/>
  </r>
  <r>
    <x v="3"/>
    <n v="1128299"/>
    <x v="543"/>
    <x v="2"/>
    <x v="6"/>
    <s v="Denver"/>
    <x v="5"/>
    <n v="54.999999999999993"/>
    <n v="350"/>
    <n v="192499.99999999997"/>
    <x v="348"/>
    <x v="7"/>
    <x v="0"/>
  </r>
  <r>
    <x v="3"/>
    <n v="1128299"/>
    <x v="544"/>
    <x v="2"/>
    <x v="6"/>
    <s v="Denver"/>
    <x v="0"/>
    <n v="60"/>
    <n v="525"/>
    <n v="315000"/>
    <x v="349"/>
    <x v="5"/>
    <x v="0"/>
  </r>
  <r>
    <x v="3"/>
    <n v="1128299"/>
    <x v="545"/>
    <x v="2"/>
    <x v="6"/>
    <s v="Denver"/>
    <x v="1"/>
    <n v="65"/>
    <n v="325"/>
    <n v="211250"/>
    <x v="350"/>
    <x v="6"/>
    <x v="0"/>
  </r>
  <r>
    <x v="3"/>
    <n v="1128299"/>
    <x v="546"/>
    <x v="2"/>
    <x v="6"/>
    <s v="Denver"/>
    <x v="2"/>
    <n v="65"/>
    <n v="375"/>
    <n v="243750"/>
    <x v="351"/>
    <x v="5"/>
    <x v="0"/>
  </r>
  <r>
    <x v="3"/>
    <n v="1128299"/>
    <x v="547"/>
    <x v="2"/>
    <x v="6"/>
    <s v="Denver"/>
    <x v="3"/>
    <n v="60"/>
    <n v="275"/>
    <n v="165000"/>
    <x v="278"/>
    <x v="1"/>
    <x v="0"/>
  </r>
  <r>
    <x v="3"/>
    <n v="1128299"/>
    <x v="548"/>
    <x v="2"/>
    <x v="6"/>
    <s v="Denver"/>
    <x v="4"/>
    <n v="65"/>
    <n v="175"/>
    <n v="113750"/>
    <x v="304"/>
    <x v="0"/>
    <x v="0"/>
  </r>
  <r>
    <x v="3"/>
    <n v="1128299"/>
    <x v="549"/>
    <x v="2"/>
    <x v="6"/>
    <s v="Denver"/>
    <x v="5"/>
    <n v="80"/>
    <n v="325"/>
    <n v="260000"/>
    <x v="352"/>
    <x v="7"/>
    <x v="0"/>
  </r>
  <r>
    <x v="3"/>
    <n v="1128299"/>
    <x v="550"/>
    <x v="2"/>
    <x v="6"/>
    <s v="Denver"/>
    <x v="0"/>
    <n v="60"/>
    <n v="525"/>
    <n v="315000"/>
    <x v="18"/>
    <x v="0"/>
    <x v="0"/>
  </r>
  <r>
    <x v="3"/>
    <n v="1128299"/>
    <x v="551"/>
    <x v="2"/>
    <x v="6"/>
    <s v="Denver"/>
    <x v="1"/>
    <n v="65"/>
    <n v="375"/>
    <n v="243750"/>
    <x v="353"/>
    <x v="2"/>
    <x v="0"/>
  </r>
  <r>
    <x v="3"/>
    <n v="1128299"/>
    <x v="552"/>
    <x v="2"/>
    <x v="6"/>
    <s v="Denver"/>
    <x v="2"/>
    <n v="65"/>
    <n v="375"/>
    <n v="243750"/>
    <x v="104"/>
    <x v="0"/>
    <x v="0"/>
  </r>
  <r>
    <x v="3"/>
    <n v="1128299"/>
    <x v="553"/>
    <x v="2"/>
    <x v="6"/>
    <s v="Denver"/>
    <x v="3"/>
    <n v="60"/>
    <n v="275"/>
    <n v="165000"/>
    <x v="354"/>
    <x v="18"/>
    <x v="0"/>
  </r>
  <r>
    <x v="3"/>
    <n v="1128299"/>
    <x v="554"/>
    <x v="2"/>
    <x v="6"/>
    <s v="Denver"/>
    <x v="4"/>
    <n v="65"/>
    <n v="175"/>
    <n v="113750"/>
    <x v="355"/>
    <x v="19"/>
    <x v="0"/>
  </r>
  <r>
    <x v="3"/>
    <n v="1128299"/>
    <x v="555"/>
    <x v="2"/>
    <x v="6"/>
    <s v="Denver"/>
    <x v="5"/>
    <n v="80"/>
    <n v="475"/>
    <n v="380000"/>
    <x v="356"/>
    <x v="1"/>
    <x v="0"/>
  </r>
  <r>
    <x v="3"/>
    <n v="1128299"/>
    <x v="556"/>
    <x v="2"/>
    <x v="6"/>
    <s v="Denver"/>
    <x v="0"/>
    <n v="60"/>
    <n v="725"/>
    <n v="435000"/>
    <x v="357"/>
    <x v="0"/>
    <x v="0"/>
  </r>
  <r>
    <x v="3"/>
    <n v="1128299"/>
    <x v="557"/>
    <x v="2"/>
    <x v="6"/>
    <s v="Denver"/>
    <x v="1"/>
    <n v="65"/>
    <n v="575"/>
    <n v="373750"/>
    <x v="358"/>
    <x v="2"/>
    <x v="0"/>
  </r>
  <r>
    <x v="3"/>
    <n v="1128299"/>
    <x v="558"/>
    <x v="2"/>
    <x v="6"/>
    <s v="Denver"/>
    <x v="2"/>
    <n v="65"/>
    <n v="575"/>
    <n v="373750"/>
    <x v="255"/>
    <x v="0"/>
    <x v="0"/>
  </r>
  <r>
    <x v="3"/>
    <n v="1128299"/>
    <x v="46"/>
    <x v="2"/>
    <x v="6"/>
    <s v="Denver"/>
    <x v="3"/>
    <n v="65"/>
    <n v="450"/>
    <n v="292500"/>
    <x v="359"/>
    <x v="18"/>
    <x v="0"/>
  </r>
  <r>
    <x v="3"/>
    <n v="1128299"/>
    <x v="47"/>
    <x v="2"/>
    <x v="6"/>
    <s v="Denver"/>
    <x v="4"/>
    <n v="70"/>
    <n v="325"/>
    <n v="227500"/>
    <x v="360"/>
    <x v="19"/>
    <x v="0"/>
  </r>
  <r>
    <x v="3"/>
    <n v="1128299"/>
    <x v="48"/>
    <x v="2"/>
    <x v="6"/>
    <s v="Denver"/>
    <x v="5"/>
    <n v="85.000000000000014"/>
    <n v="625"/>
    <n v="531250.00000000012"/>
    <x v="361"/>
    <x v="1"/>
    <x v="0"/>
  </r>
  <r>
    <x v="3"/>
    <n v="1128299"/>
    <x v="49"/>
    <x v="2"/>
    <x v="6"/>
    <s v="Denver"/>
    <x v="0"/>
    <n v="65"/>
    <n v="775"/>
    <n v="503750"/>
    <x v="362"/>
    <x v="4"/>
    <x v="0"/>
  </r>
  <r>
    <x v="3"/>
    <n v="1128299"/>
    <x v="50"/>
    <x v="2"/>
    <x v="6"/>
    <s v="Denver"/>
    <x v="1"/>
    <n v="70"/>
    <n v="625"/>
    <n v="437500"/>
    <x v="78"/>
    <x v="1"/>
    <x v="0"/>
  </r>
  <r>
    <x v="3"/>
    <n v="1128299"/>
    <x v="51"/>
    <x v="2"/>
    <x v="6"/>
    <s v="Denver"/>
    <x v="2"/>
    <n v="70"/>
    <n v="575"/>
    <n v="402500"/>
    <x v="363"/>
    <x v="4"/>
    <x v="0"/>
  </r>
  <r>
    <x v="3"/>
    <n v="1128299"/>
    <x v="52"/>
    <x v="2"/>
    <x v="6"/>
    <s v="Denver"/>
    <x v="3"/>
    <n v="65"/>
    <n v="475"/>
    <n v="308750"/>
    <x v="364"/>
    <x v="15"/>
    <x v="0"/>
  </r>
  <r>
    <x v="3"/>
    <n v="1128299"/>
    <x v="53"/>
    <x v="2"/>
    <x v="6"/>
    <s v="Denver"/>
    <x v="4"/>
    <n v="70"/>
    <n v="525"/>
    <n v="367500"/>
    <x v="365"/>
    <x v="16"/>
    <x v="0"/>
  </r>
  <r>
    <x v="3"/>
    <n v="1128299"/>
    <x v="54"/>
    <x v="2"/>
    <x v="6"/>
    <s v="Denver"/>
    <x v="5"/>
    <n v="85.000000000000014"/>
    <n v="525"/>
    <n v="446250.00000000006"/>
    <x v="366"/>
    <x v="3"/>
    <x v="0"/>
  </r>
  <r>
    <x v="3"/>
    <n v="1128299"/>
    <x v="55"/>
    <x v="2"/>
    <x v="6"/>
    <s v="Denver"/>
    <x v="0"/>
    <n v="70"/>
    <n v="725"/>
    <n v="507500"/>
    <x v="367"/>
    <x v="4"/>
    <x v="0"/>
  </r>
  <r>
    <x v="3"/>
    <n v="1128299"/>
    <x v="56"/>
    <x v="2"/>
    <x v="6"/>
    <s v="Denver"/>
    <x v="1"/>
    <n v="75.000000000000014"/>
    <n v="675"/>
    <n v="506250.00000000012"/>
    <x v="368"/>
    <x v="1"/>
    <x v="0"/>
  </r>
  <r>
    <x v="3"/>
    <n v="1128299"/>
    <x v="57"/>
    <x v="2"/>
    <x v="6"/>
    <s v="Denver"/>
    <x v="2"/>
    <n v="70"/>
    <n v="550"/>
    <n v="385000"/>
    <x v="36"/>
    <x v="4"/>
    <x v="0"/>
  </r>
  <r>
    <x v="3"/>
    <n v="1128299"/>
    <x v="58"/>
    <x v="2"/>
    <x v="6"/>
    <s v="Denver"/>
    <x v="3"/>
    <n v="70"/>
    <n v="500"/>
    <n v="350000"/>
    <x v="2"/>
    <x v="15"/>
    <x v="0"/>
  </r>
  <r>
    <x v="3"/>
    <n v="1128299"/>
    <x v="59"/>
    <x v="2"/>
    <x v="6"/>
    <s v="Denver"/>
    <x v="4"/>
    <n v="75"/>
    <n v="500"/>
    <n v="375000"/>
    <x v="369"/>
    <x v="16"/>
    <x v="0"/>
  </r>
  <r>
    <x v="3"/>
    <n v="1128299"/>
    <x v="60"/>
    <x v="2"/>
    <x v="6"/>
    <s v="Denver"/>
    <x v="5"/>
    <n v="80"/>
    <n v="400"/>
    <n v="320000"/>
    <x v="316"/>
    <x v="3"/>
    <x v="0"/>
  </r>
  <r>
    <x v="3"/>
    <n v="1128299"/>
    <x v="61"/>
    <x v="2"/>
    <x v="6"/>
    <s v="Denver"/>
    <x v="0"/>
    <n v="65.000000000000014"/>
    <n v="600"/>
    <n v="390000.00000000006"/>
    <x v="370"/>
    <x v="8"/>
    <x v="0"/>
  </r>
  <r>
    <x v="3"/>
    <n v="1128299"/>
    <x v="62"/>
    <x v="2"/>
    <x v="6"/>
    <s v="Denver"/>
    <x v="1"/>
    <n v="70.000000000000014"/>
    <n v="600"/>
    <n v="420000.00000000006"/>
    <x v="371"/>
    <x v="3"/>
    <x v="0"/>
  </r>
  <r>
    <x v="3"/>
    <n v="1128299"/>
    <x v="63"/>
    <x v="2"/>
    <x v="6"/>
    <s v="Denver"/>
    <x v="2"/>
    <n v="65.000000000000014"/>
    <n v="450"/>
    <n v="292500.00000000006"/>
    <x v="372"/>
    <x v="8"/>
    <x v="0"/>
  </r>
  <r>
    <x v="3"/>
    <n v="1128299"/>
    <x v="64"/>
    <x v="2"/>
    <x v="6"/>
    <s v="Denver"/>
    <x v="3"/>
    <n v="65.000000000000014"/>
    <n v="400"/>
    <n v="260000.00000000006"/>
    <x v="373"/>
    <x v="2"/>
    <x v="0"/>
  </r>
  <r>
    <x v="3"/>
    <n v="1128299"/>
    <x v="65"/>
    <x v="2"/>
    <x v="6"/>
    <s v="Denver"/>
    <x v="4"/>
    <n v="75.000000000000014"/>
    <n v="400"/>
    <n v="300000.00000000006"/>
    <x v="374"/>
    <x v="20"/>
    <x v="0"/>
  </r>
  <r>
    <x v="3"/>
    <n v="1128299"/>
    <x v="66"/>
    <x v="2"/>
    <x v="6"/>
    <s v="Denver"/>
    <x v="5"/>
    <n v="70"/>
    <n v="425"/>
    <n v="297500"/>
    <x v="226"/>
    <x v="6"/>
    <x v="0"/>
  </r>
  <r>
    <x v="3"/>
    <n v="1128299"/>
    <x v="559"/>
    <x v="2"/>
    <x v="6"/>
    <s v="Denver"/>
    <x v="0"/>
    <n v="55.000000000000007"/>
    <n v="525"/>
    <n v="288750.00000000006"/>
    <x v="133"/>
    <x v="8"/>
    <x v="0"/>
  </r>
  <r>
    <x v="3"/>
    <n v="1128299"/>
    <x v="560"/>
    <x v="2"/>
    <x v="6"/>
    <s v="Denver"/>
    <x v="1"/>
    <n v="60.000000000000007"/>
    <n v="525"/>
    <n v="315000.00000000006"/>
    <x v="132"/>
    <x v="3"/>
    <x v="0"/>
  </r>
  <r>
    <x v="3"/>
    <n v="1128299"/>
    <x v="561"/>
    <x v="2"/>
    <x v="6"/>
    <s v="Denver"/>
    <x v="2"/>
    <n v="55.000000000000007"/>
    <n v="350"/>
    <n v="192500.00000000003"/>
    <x v="345"/>
    <x v="8"/>
    <x v="0"/>
  </r>
  <r>
    <x v="3"/>
    <n v="1128299"/>
    <x v="562"/>
    <x v="2"/>
    <x v="6"/>
    <s v="Denver"/>
    <x v="3"/>
    <n v="55.000000000000007"/>
    <n v="325"/>
    <n v="178750.00000000003"/>
    <x v="375"/>
    <x v="2"/>
    <x v="0"/>
  </r>
  <r>
    <x v="3"/>
    <n v="1128299"/>
    <x v="563"/>
    <x v="2"/>
    <x v="6"/>
    <s v="Denver"/>
    <x v="4"/>
    <n v="65"/>
    <n v="300"/>
    <n v="195000"/>
    <x v="376"/>
    <x v="20"/>
    <x v="0"/>
  </r>
  <r>
    <x v="3"/>
    <n v="1128299"/>
    <x v="564"/>
    <x v="2"/>
    <x v="6"/>
    <s v="Denver"/>
    <x v="5"/>
    <n v="70"/>
    <n v="350"/>
    <n v="245000"/>
    <x v="136"/>
    <x v="6"/>
    <x v="0"/>
  </r>
  <r>
    <x v="3"/>
    <n v="1128299"/>
    <x v="565"/>
    <x v="2"/>
    <x v="6"/>
    <s v="Denver"/>
    <x v="0"/>
    <n v="55.000000000000007"/>
    <n v="575"/>
    <n v="316250.00000000006"/>
    <x v="377"/>
    <x v="8"/>
    <x v="0"/>
  </r>
  <r>
    <x v="3"/>
    <n v="1128299"/>
    <x v="566"/>
    <x v="2"/>
    <x v="6"/>
    <s v="Denver"/>
    <x v="1"/>
    <n v="60.000000000000007"/>
    <n v="575"/>
    <n v="345000.00000000006"/>
    <x v="378"/>
    <x v="3"/>
    <x v="0"/>
  </r>
  <r>
    <x v="3"/>
    <n v="1128299"/>
    <x v="567"/>
    <x v="2"/>
    <x v="6"/>
    <s v="Denver"/>
    <x v="2"/>
    <n v="55.000000000000007"/>
    <n v="425"/>
    <n v="233750.00000000003"/>
    <x v="379"/>
    <x v="8"/>
    <x v="0"/>
  </r>
  <r>
    <x v="3"/>
    <n v="1128299"/>
    <x v="568"/>
    <x v="2"/>
    <x v="6"/>
    <s v="Denver"/>
    <x v="3"/>
    <n v="65.000000000000014"/>
    <n v="400"/>
    <n v="260000.00000000006"/>
    <x v="373"/>
    <x v="2"/>
    <x v="0"/>
  </r>
  <r>
    <x v="3"/>
    <n v="1128299"/>
    <x v="569"/>
    <x v="2"/>
    <x v="6"/>
    <s v="Denver"/>
    <x v="4"/>
    <n v="75.000000000000014"/>
    <n v="375"/>
    <n v="281250.00000000006"/>
    <x v="380"/>
    <x v="20"/>
    <x v="0"/>
  </r>
  <r>
    <x v="3"/>
    <n v="1128299"/>
    <x v="570"/>
    <x v="2"/>
    <x v="6"/>
    <s v="Denver"/>
    <x v="5"/>
    <n v="80.000000000000014"/>
    <n v="500"/>
    <n v="400000.00000000006"/>
    <x v="381"/>
    <x v="6"/>
    <x v="0"/>
  </r>
  <r>
    <x v="3"/>
    <n v="1128299"/>
    <x v="571"/>
    <x v="2"/>
    <x v="6"/>
    <s v="Denver"/>
    <x v="0"/>
    <n v="65.000000000000014"/>
    <n v="700"/>
    <n v="455000.00000000012"/>
    <x v="382"/>
    <x v="8"/>
    <x v="0"/>
  </r>
  <r>
    <x v="3"/>
    <n v="1128299"/>
    <x v="572"/>
    <x v="2"/>
    <x v="6"/>
    <s v="Denver"/>
    <x v="1"/>
    <n v="70.000000000000014"/>
    <n v="700"/>
    <n v="490000.00000000012"/>
    <x v="331"/>
    <x v="3"/>
    <x v="0"/>
  </r>
  <r>
    <x v="3"/>
    <n v="1128299"/>
    <x v="573"/>
    <x v="2"/>
    <x v="6"/>
    <s v="Denver"/>
    <x v="2"/>
    <n v="65.000000000000014"/>
    <n v="500"/>
    <n v="325000.00000000006"/>
    <x v="383"/>
    <x v="8"/>
    <x v="0"/>
  </r>
  <r>
    <x v="3"/>
    <n v="1128299"/>
    <x v="574"/>
    <x v="2"/>
    <x v="6"/>
    <s v="Denver"/>
    <x v="3"/>
    <n v="65.000000000000014"/>
    <n v="500"/>
    <n v="325000.00000000006"/>
    <x v="384"/>
    <x v="2"/>
    <x v="0"/>
  </r>
  <r>
    <x v="3"/>
    <n v="1128299"/>
    <x v="575"/>
    <x v="2"/>
    <x v="6"/>
    <s v="Denver"/>
    <x v="4"/>
    <n v="75.000000000000014"/>
    <n v="425"/>
    <n v="318750.00000000006"/>
    <x v="385"/>
    <x v="20"/>
    <x v="0"/>
  </r>
  <r>
    <x v="3"/>
    <n v="1128299"/>
    <x v="576"/>
    <x v="2"/>
    <x v="6"/>
    <s v="Denver"/>
    <x v="5"/>
    <n v="80.000000000000014"/>
    <n v="525"/>
    <n v="420000.00000000006"/>
    <x v="102"/>
    <x v="6"/>
    <x v="0"/>
  </r>
  <r>
    <x v="3"/>
    <n v="1128299"/>
    <x v="577"/>
    <x v="2"/>
    <x v="6"/>
    <s v="Denver"/>
    <x v="0"/>
    <n v="40"/>
    <n v="450"/>
    <n v="180000"/>
    <x v="386"/>
    <x v="1"/>
    <x v="0"/>
  </r>
  <r>
    <x v="3"/>
    <n v="1128299"/>
    <x v="578"/>
    <x v="2"/>
    <x v="6"/>
    <s v="Denver"/>
    <x v="1"/>
    <n v="50"/>
    <n v="450"/>
    <n v="225000"/>
    <x v="154"/>
    <x v="3"/>
    <x v="0"/>
  </r>
  <r>
    <x v="3"/>
    <n v="1128299"/>
    <x v="579"/>
    <x v="2"/>
    <x v="6"/>
    <s v="Denver"/>
    <x v="2"/>
    <n v="50"/>
    <n v="450"/>
    <n v="225000"/>
    <x v="154"/>
    <x v="3"/>
    <x v="0"/>
  </r>
  <r>
    <x v="3"/>
    <n v="1128299"/>
    <x v="580"/>
    <x v="2"/>
    <x v="6"/>
    <s v="Denver"/>
    <x v="3"/>
    <n v="50"/>
    <n v="300"/>
    <n v="150000"/>
    <x v="343"/>
    <x v="1"/>
    <x v="0"/>
  </r>
  <r>
    <x v="3"/>
    <n v="1128299"/>
    <x v="581"/>
    <x v="2"/>
    <x v="7"/>
    <s v="Seattle"/>
    <x v="4"/>
    <n v="55.000000000000007"/>
    <n v="250"/>
    <n v="137500.00000000003"/>
    <x v="387"/>
    <x v="3"/>
    <x v="0"/>
  </r>
  <r>
    <x v="3"/>
    <n v="1128299"/>
    <x v="582"/>
    <x v="2"/>
    <x v="7"/>
    <s v="Seattle"/>
    <x v="5"/>
    <n v="50"/>
    <n v="500"/>
    <n v="250000"/>
    <x v="388"/>
    <x v="6"/>
    <x v="0"/>
  </r>
  <r>
    <x v="3"/>
    <n v="1128299"/>
    <x v="583"/>
    <x v="2"/>
    <x v="7"/>
    <s v="Seattle"/>
    <x v="0"/>
    <n v="40"/>
    <n v="550"/>
    <n v="220000"/>
    <x v="43"/>
    <x v="1"/>
    <x v="0"/>
  </r>
  <r>
    <x v="3"/>
    <n v="1128299"/>
    <x v="584"/>
    <x v="2"/>
    <x v="7"/>
    <s v="Seattle"/>
    <x v="1"/>
    <n v="50"/>
    <n v="450"/>
    <n v="225000"/>
    <x v="154"/>
    <x v="3"/>
    <x v="0"/>
  </r>
  <r>
    <x v="3"/>
    <n v="1128299"/>
    <x v="585"/>
    <x v="2"/>
    <x v="7"/>
    <s v="Seattle"/>
    <x v="2"/>
    <n v="50"/>
    <n v="450"/>
    <n v="225000"/>
    <x v="154"/>
    <x v="3"/>
    <x v="0"/>
  </r>
  <r>
    <x v="3"/>
    <n v="1128299"/>
    <x v="586"/>
    <x v="2"/>
    <x v="7"/>
    <s v="Seattle"/>
    <x v="3"/>
    <n v="50"/>
    <n v="300"/>
    <n v="150000"/>
    <x v="343"/>
    <x v="1"/>
    <x v="0"/>
  </r>
  <r>
    <x v="3"/>
    <n v="1128299"/>
    <x v="587"/>
    <x v="2"/>
    <x v="7"/>
    <s v="Seattle"/>
    <x v="4"/>
    <n v="55.000000000000007"/>
    <n v="225"/>
    <n v="123750.00000000001"/>
    <x v="389"/>
    <x v="3"/>
    <x v="0"/>
  </r>
  <r>
    <x v="3"/>
    <n v="1128299"/>
    <x v="588"/>
    <x v="2"/>
    <x v="7"/>
    <s v="Seattle"/>
    <x v="5"/>
    <n v="50"/>
    <n v="425"/>
    <n v="212500"/>
    <x v="390"/>
    <x v="6"/>
    <x v="0"/>
  </r>
  <r>
    <x v="3"/>
    <n v="1128299"/>
    <x v="589"/>
    <x v="2"/>
    <x v="7"/>
    <s v="Seattle"/>
    <x v="0"/>
    <n v="50"/>
    <n v="575"/>
    <n v="287500"/>
    <x v="94"/>
    <x v="1"/>
    <x v="0"/>
  </r>
  <r>
    <x v="3"/>
    <n v="1128299"/>
    <x v="590"/>
    <x v="2"/>
    <x v="7"/>
    <s v="Seattle"/>
    <x v="1"/>
    <n v="60"/>
    <n v="425"/>
    <n v="255000"/>
    <x v="391"/>
    <x v="3"/>
    <x v="0"/>
  </r>
  <r>
    <x v="3"/>
    <n v="1128299"/>
    <x v="591"/>
    <x v="2"/>
    <x v="7"/>
    <s v="Seattle"/>
    <x v="2"/>
    <n v="64.999999999999986"/>
    <n v="425"/>
    <n v="276249.99999999994"/>
    <x v="392"/>
    <x v="3"/>
    <x v="0"/>
  </r>
  <r>
    <x v="3"/>
    <n v="1128299"/>
    <x v="592"/>
    <x v="2"/>
    <x v="7"/>
    <s v="Seattle"/>
    <x v="3"/>
    <n v="64.999999999999986"/>
    <n v="325"/>
    <n v="211249.99999999994"/>
    <x v="393"/>
    <x v="1"/>
    <x v="0"/>
  </r>
  <r>
    <x v="3"/>
    <n v="1128299"/>
    <x v="593"/>
    <x v="2"/>
    <x v="7"/>
    <s v="Seattle"/>
    <x v="4"/>
    <n v="70"/>
    <n v="175"/>
    <n v="122500"/>
    <x v="394"/>
    <x v="3"/>
    <x v="0"/>
  </r>
  <r>
    <x v="3"/>
    <n v="1128299"/>
    <x v="594"/>
    <x v="2"/>
    <x v="7"/>
    <s v="Seattle"/>
    <x v="5"/>
    <n v="64.999999999999986"/>
    <n v="375"/>
    <n v="243749.99999999994"/>
    <x v="395"/>
    <x v="6"/>
    <x v="0"/>
  </r>
  <r>
    <x v="3"/>
    <n v="1128299"/>
    <x v="595"/>
    <x v="2"/>
    <x v="7"/>
    <s v="Seattle"/>
    <x v="0"/>
    <n v="70"/>
    <n v="550"/>
    <n v="385000"/>
    <x v="396"/>
    <x v="1"/>
    <x v="0"/>
  </r>
  <r>
    <x v="3"/>
    <n v="1128299"/>
    <x v="596"/>
    <x v="2"/>
    <x v="7"/>
    <s v="Seattle"/>
    <x v="1"/>
    <n v="75"/>
    <n v="350"/>
    <n v="262500"/>
    <x v="397"/>
    <x v="3"/>
    <x v="0"/>
  </r>
  <r>
    <x v="3"/>
    <n v="1128299"/>
    <x v="597"/>
    <x v="2"/>
    <x v="7"/>
    <s v="Seattle"/>
    <x v="2"/>
    <n v="75"/>
    <n v="400"/>
    <n v="300000"/>
    <x v="156"/>
    <x v="3"/>
    <x v="0"/>
  </r>
  <r>
    <x v="3"/>
    <n v="1128299"/>
    <x v="598"/>
    <x v="2"/>
    <x v="7"/>
    <s v="Seattle"/>
    <x v="3"/>
    <n v="60"/>
    <n v="300"/>
    <n v="180000"/>
    <x v="386"/>
    <x v="1"/>
    <x v="0"/>
  </r>
  <r>
    <x v="3"/>
    <n v="1128299"/>
    <x v="599"/>
    <x v="2"/>
    <x v="7"/>
    <s v="Seattle"/>
    <x v="4"/>
    <n v="65"/>
    <n v="200"/>
    <n v="130000"/>
    <x v="398"/>
    <x v="3"/>
    <x v="0"/>
  </r>
  <r>
    <x v="3"/>
    <n v="1128299"/>
    <x v="600"/>
    <x v="2"/>
    <x v="7"/>
    <s v="Seattle"/>
    <x v="5"/>
    <n v="80"/>
    <n v="350"/>
    <n v="280000"/>
    <x v="143"/>
    <x v="6"/>
    <x v="0"/>
  </r>
  <r>
    <x v="3"/>
    <n v="1128299"/>
    <x v="601"/>
    <x v="2"/>
    <x v="7"/>
    <s v="Seattle"/>
    <x v="0"/>
    <n v="60"/>
    <n v="550"/>
    <n v="330000"/>
    <x v="186"/>
    <x v="1"/>
    <x v="0"/>
  </r>
  <r>
    <x v="3"/>
    <n v="1128299"/>
    <x v="602"/>
    <x v="2"/>
    <x v="7"/>
    <s v="Seattle"/>
    <x v="1"/>
    <n v="65"/>
    <n v="400"/>
    <n v="260000"/>
    <x v="399"/>
    <x v="3"/>
    <x v="0"/>
  </r>
  <r>
    <x v="3"/>
    <n v="1128299"/>
    <x v="603"/>
    <x v="2"/>
    <x v="7"/>
    <s v="Seattle"/>
    <x v="2"/>
    <n v="65"/>
    <n v="400"/>
    <n v="260000"/>
    <x v="399"/>
    <x v="3"/>
    <x v="0"/>
  </r>
  <r>
    <x v="3"/>
    <n v="1128299"/>
    <x v="604"/>
    <x v="2"/>
    <x v="7"/>
    <s v="Seattle"/>
    <x v="3"/>
    <n v="60"/>
    <n v="300"/>
    <n v="180000"/>
    <x v="386"/>
    <x v="1"/>
    <x v="0"/>
  </r>
  <r>
    <x v="3"/>
    <n v="1128299"/>
    <x v="605"/>
    <x v="2"/>
    <x v="7"/>
    <s v="Seattle"/>
    <x v="4"/>
    <n v="65"/>
    <n v="200"/>
    <n v="130000"/>
    <x v="398"/>
    <x v="3"/>
    <x v="0"/>
  </r>
  <r>
    <x v="3"/>
    <n v="1128299"/>
    <x v="606"/>
    <x v="2"/>
    <x v="7"/>
    <s v="Seattle"/>
    <x v="5"/>
    <n v="80"/>
    <n v="500"/>
    <n v="400000"/>
    <x v="316"/>
    <x v="6"/>
    <x v="0"/>
  </r>
  <r>
    <x v="3"/>
    <n v="1128299"/>
    <x v="607"/>
    <x v="2"/>
    <x v="7"/>
    <s v="Seattle"/>
    <x v="0"/>
    <n v="75"/>
    <n v="750"/>
    <n v="562500"/>
    <x v="400"/>
    <x v="1"/>
    <x v="0"/>
  </r>
  <r>
    <x v="3"/>
    <n v="1128299"/>
    <x v="608"/>
    <x v="2"/>
    <x v="7"/>
    <s v="Seattle"/>
    <x v="1"/>
    <n v="80"/>
    <n v="625"/>
    <n v="500000"/>
    <x v="5"/>
    <x v="3"/>
    <x v="0"/>
  </r>
  <r>
    <x v="3"/>
    <n v="1128299"/>
    <x v="609"/>
    <x v="2"/>
    <x v="7"/>
    <s v="Seattle"/>
    <x v="2"/>
    <n v="80"/>
    <n v="625"/>
    <n v="500000"/>
    <x v="5"/>
    <x v="3"/>
    <x v="0"/>
  </r>
  <r>
    <x v="3"/>
    <n v="1128299"/>
    <x v="610"/>
    <x v="2"/>
    <x v="7"/>
    <s v="Seattle"/>
    <x v="3"/>
    <n v="80"/>
    <n v="500"/>
    <n v="400000"/>
    <x v="213"/>
    <x v="1"/>
    <x v="0"/>
  </r>
  <r>
    <x v="3"/>
    <n v="1128299"/>
    <x v="611"/>
    <x v="2"/>
    <x v="7"/>
    <s v="Seattle"/>
    <x v="4"/>
    <n v="85.000000000000014"/>
    <n v="375"/>
    <n v="318750.00000000006"/>
    <x v="401"/>
    <x v="3"/>
    <x v="0"/>
  </r>
  <r>
    <x v="3"/>
    <n v="1128299"/>
    <x v="612"/>
    <x v="2"/>
    <x v="7"/>
    <s v="Seattle"/>
    <x v="5"/>
    <n v="100"/>
    <n v="675"/>
    <n v="675000"/>
    <x v="7"/>
    <x v="6"/>
    <x v="0"/>
  </r>
  <r>
    <x v="3"/>
    <n v="1128299"/>
    <x v="613"/>
    <x v="2"/>
    <x v="7"/>
    <s v="Seattle"/>
    <x v="0"/>
    <n v="80"/>
    <n v="825"/>
    <n v="660000"/>
    <x v="402"/>
    <x v="1"/>
    <x v="0"/>
  </r>
  <r>
    <x v="3"/>
    <n v="1128299"/>
    <x v="614"/>
    <x v="2"/>
    <x v="7"/>
    <s v="Seattle"/>
    <x v="1"/>
    <n v="85.000000000000014"/>
    <n v="675"/>
    <n v="573750.00000000012"/>
    <x v="403"/>
    <x v="3"/>
    <x v="0"/>
  </r>
  <r>
    <x v="3"/>
    <n v="1128299"/>
    <x v="615"/>
    <x v="2"/>
    <x v="7"/>
    <s v="Seattle"/>
    <x v="2"/>
    <n v="85.000000000000014"/>
    <n v="625"/>
    <n v="531250.00000000012"/>
    <x v="404"/>
    <x v="3"/>
    <x v="0"/>
  </r>
  <r>
    <x v="3"/>
    <n v="1128299"/>
    <x v="616"/>
    <x v="2"/>
    <x v="7"/>
    <s v="Seattle"/>
    <x v="3"/>
    <n v="80"/>
    <n v="525"/>
    <n v="420000"/>
    <x v="63"/>
    <x v="1"/>
    <x v="0"/>
  </r>
  <r>
    <x v="3"/>
    <n v="1128299"/>
    <x v="617"/>
    <x v="2"/>
    <x v="7"/>
    <s v="Seattle"/>
    <x v="4"/>
    <n v="85.000000000000014"/>
    <n v="575"/>
    <n v="488750.00000000006"/>
    <x v="405"/>
    <x v="3"/>
    <x v="0"/>
  </r>
  <r>
    <x v="3"/>
    <n v="1128299"/>
    <x v="618"/>
    <x v="2"/>
    <x v="7"/>
    <s v="Seattle"/>
    <x v="5"/>
    <n v="100"/>
    <n v="575"/>
    <n v="575000"/>
    <x v="199"/>
    <x v="6"/>
    <x v="0"/>
  </r>
  <r>
    <x v="3"/>
    <n v="1128299"/>
    <x v="619"/>
    <x v="2"/>
    <x v="7"/>
    <s v="Seattle"/>
    <x v="0"/>
    <n v="85.000000000000014"/>
    <n v="775"/>
    <n v="658750.00000000012"/>
    <x v="406"/>
    <x v="1"/>
    <x v="0"/>
  </r>
  <r>
    <x v="3"/>
    <n v="1128299"/>
    <x v="620"/>
    <x v="2"/>
    <x v="7"/>
    <s v="Seattle"/>
    <x v="1"/>
    <n v="80.000000000000014"/>
    <n v="750"/>
    <n v="600000.00000000012"/>
    <x v="407"/>
    <x v="3"/>
    <x v="0"/>
  </r>
  <r>
    <x v="3"/>
    <n v="1128299"/>
    <x v="621"/>
    <x v="2"/>
    <x v="7"/>
    <s v="Seattle"/>
    <x v="2"/>
    <n v="75.000000000000014"/>
    <n v="625"/>
    <n v="468750.00000000012"/>
    <x v="408"/>
    <x v="3"/>
    <x v="0"/>
  </r>
  <r>
    <x v="3"/>
    <n v="1128299"/>
    <x v="622"/>
    <x v="2"/>
    <x v="7"/>
    <s v="Seattle"/>
    <x v="3"/>
    <n v="75.000000000000014"/>
    <n v="575"/>
    <n v="431250.00000000006"/>
    <x v="409"/>
    <x v="1"/>
    <x v="0"/>
  </r>
  <r>
    <x v="3"/>
    <n v="1128299"/>
    <x v="623"/>
    <x v="2"/>
    <x v="7"/>
    <s v="Seattle"/>
    <x v="4"/>
    <n v="75"/>
    <n v="575"/>
    <n v="431250"/>
    <x v="410"/>
    <x v="3"/>
    <x v="0"/>
  </r>
  <r>
    <x v="3"/>
    <n v="1128299"/>
    <x v="624"/>
    <x v="2"/>
    <x v="7"/>
    <s v="Seattle"/>
    <x v="5"/>
    <n v="80"/>
    <n v="400"/>
    <n v="320000"/>
    <x v="320"/>
    <x v="6"/>
    <x v="0"/>
  </r>
  <r>
    <x v="3"/>
    <n v="1128299"/>
    <x v="625"/>
    <x v="2"/>
    <x v="7"/>
    <s v="Seattle"/>
    <x v="0"/>
    <n v="70.000000000000014"/>
    <n v="600"/>
    <n v="420000.00000000006"/>
    <x v="411"/>
    <x v="1"/>
    <x v="0"/>
  </r>
  <r>
    <x v="3"/>
    <n v="1128299"/>
    <x v="626"/>
    <x v="2"/>
    <x v="7"/>
    <s v="Seattle"/>
    <x v="1"/>
    <n v="75.000000000000028"/>
    <n v="600"/>
    <n v="450000.00000000017"/>
    <x v="412"/>
    <x v="3"/>
    <x v="0"/>
  </r>
  <r>
    <x v="3"/>
    <n v="1128299"/>
    <x v="627"/>
    <x v="2"/>
    <x v="7"/>
    <s v="Seattle"/>
    <x v="2"/>
    <n v="70.000000000000014"/>
    <n v="450"/>
    <n v="315000.00000000006"/>
    <x v="132"/>
    <x v="3"/>
    <x v="0"/>
  </r>
  <r>
    <x v="3"/>
    <n v="1128299"/>
    <x v="628"/>
    <x v="2"/>
    <x v="7"/>
    <s v="Seattle"/>
    <x v="3"/>
    <n v="70.000000000000014"/>
    <n v="400"/>
    <n v="280000.00000000006"/>
    <x v="102"/>
    <x v="1"/>
    <x v="0"/>
  </r>
  <r>
    <x v="3"/>
    <n v="1128299"/>
    <x v="629"/>
    <x v="2"/>
    <x v="7"/>
    <s v="Seattle"/>
    <x v="4"/>
    <n v="80.000000000000014"/>
    <n v="425"/>
    <n v="340000.00000000006"/>
    <x v="413"/>
    <x v="3"/>
    <x v="0"/>
  </r>
  <r>
    <x v="3"/>
    <n v="1128299"/>
    <x v="67"/>
    <x v="2"/>
    <x v="7"/>
    <s v="Seattle"/>
    <x v="5"/>
    <n v="65"/>
    <n v="450"/>
    <n v="292500"/>
    <x v="152"/>
    <x v="6"/>
    <x v="0"/>
  </r>
  <r>
    <x v="3"/>
    <n v="1128299"/>
    <x v="68"/>
    <x v="2"/>
    <x v="7"/>
    <s v="Seattle"/>
    <x v="0"/>
    <n v="60.000000000000007"/>
    <n v="550"/>
    <n v="330000.00000000006"/>
    <x v="414"/>
    <x v="1"/>
    <x v="0"/>
  </r>
  <r>
    <x v="3"/>
    <n v="1128299"/>
    <x v="69"/>
    <x v="2"/>
    <x v="7"/>
    <s v="Seattle"/>
    <x v="1"/>
    <n v="65.000000000000014"/>
    <n v="550"/>
    <n v="357500.00000000006"/>
    <x v="415"/>
    <x v="3"/>
    <x v="0"/>
  </r>
  <r>
    <x v="3"/>
    <n v="1128299"/>
    <x v="70"/>
    <x v="2"/>
    <x v="7"/>
    <s v="Seattle"/>
    <x v="2"/>
    <n v="60.000000000000007"/>
    <n v="375"/>
    <n v="225000.00000000003"/>
    <x v="416"/>
    <x v="3"/>
    <x v="0"/>
  </r>
  <r>
    <x v="3"/>
    <n v="1128299"/>
    <x v="71"/>
    <x v="2"/>
    <x v="7"/>
    <s v="Seattle"/>
    <x v="3"/>
    <n v="60.000000000000007"/>
    <n v="350"/>
    <n v="210000.00000000003"/>
    <x v="99"/>
    <x v="1"/>
    <x v="0"/>
  </r>
  <r>
    <x v="3"/>
    <n v="1128299"/>
    <x v="72"/>
    <x v="2"/>
    <x v="7"/>
    <s v="Seattle"/>
    <x v="4"/>
    <n v="70"/>
    <n v="325"/>
    <n v="227500"/>
    <x v="304"/>
    <x v="3"/>
    <x v="0"/>
  </r>
  <r>
    <x v="3"/>
    <n v="1128299"/>
    <x v="73"/>
    <x v="2"/>
    <x v="7"/>
    <s v="Seattle"/>
    <x v="5"/>
    <n v="75.000000000000014"/>
    <n v="375"/>
    <n v="281250.00000000006"/>
    <x v="337"/>
    <x v="6"/>
    <x v="0"/>
  </r>
  <r>
    <x v="3"/>
    <n v="1128299"/>
    <x v="74"/>
    <x v="2"/>
    <x v="7"/>
    <s v="Seattle"/>
    <x v="0"/>
    <n v="60.000000000000007"/>
    <n v="600"/>
    <n v="360000.00000000006"/>
    <x v="417"/>
    <x v="1"/>
    <x v="0"/>
  </r>
  <r>
    <x v="3"/>
    <n v="1128299"/>
    <x v="75"/>
    <x v="2"/>
    <x v="7"/>
    <s v="Seattle"/>
    <x v="1"/>
    <n v="65.000000000000014"/>
    <n v="625"/>
    <n v="406250.00000000012"/>
    <x v="418"/>
    <x v="3"/>
    <x v="0"/>
  </r>
  <r>
    <x v="3"/>
    <n v="1128299"/>
    <x v="76"/>
    <x v="2"/>
    <x v="7"/>
    <s v="Seattle"/>
    <x v="2"/>
    <n v="60.000000000000007"/>
    <n v="475"/>
    <n v="285000.00000000006"/>
    <x v="419"/>
    <x v="3"/>
    <x v="0"/>
  </r>
  <r>
    <x v="3"/>
    <n v="1128299"/>
    <x v="77"/>
    <x v="2"/>
    <x v="7"/>
    <s v="Seattle"/>
    <x v="3"/>
    <n v="70.000000000000014"/>
    <n v="450"/>
    <n v="315000.00000000006"/>
    <x v="420"/>
    <x v="1"/>
    <x v="0"/>
  </r>
  <r>
    <x v="3"/>
    <n v="1128299"/>
    <x v="78"/>
    <x v="2"/>
    <x v="7"/>
    <s v="Seattle"/>
    <x v="4"/>
    <n v="90.000000000000014"/>
    <n v="425"/>
    <n v="382500.00000000006"/>
    <x v="421"/>
    <x v="3"/>
    <x v="0"/>
  </r>
  <r>
    <x v="3"/>
    <n v="1128299"/>
    <x v="79"/>
    <x v="2"/>
    <x v="7"/>
    <s v="Seattle"/>
    <x v="5"/>
    <n v="95.000000000000014"/>
    <n v="550"/>
    <n v="522500.00000000006"/>
    <x v="422"/>
    <x v="6"/>
    <x v="0"/>
  </r>
  <r>
    <x v="3"/>
    <n v="1128299"/>
    <x v="80"/>
    <x v="2"/>
    <x v="7"/>
    <s v="Seattle"/>
    <x v="0"/>
    <n v="80.000000000000014"/>
    <n v="750"/>
    <n v="600000.00000000012"/>
    <x v="423"/>
    <x v="1"/>
    <x v="0"/>
  </r>
  <r>
    <x v="3"/>
    <n v="1128299"/>
    <x v="81"/>
    <x v="2"/>
    <x v="7"/>
    <s v="Seattle"/>
    <x v="1"/>
    <n v="85.000000000000014"/>
    <n v="750"/>
    <n v="637500.00000000012"/>
    <x v="361"/>
    <x v="3"/>
    <x v="0"/>
  </r>
  <r>
    <x v="3"/>
    <n v="1128299"/>
    <x v="82"/>
    <x v="2"/>
    <x v="7"/>
    <s v="Seattle"/>
    <x v="2"/>
    <n v="80.000000000000014"/>
    <n v="550"/>
    <n v="440000.00000000006"/>
    <x v="172"/>
    <x v="3"/>
    <x v="0"/>
  </r>
  <r>
    <x v="3"/>
    <n v="1128299"/>
    <x v="83"/>
    <x v="2"/>
    <x v="7"/>
    <s v="Seattle"/>
    <x v="3"/>
    <n v="80.000000000000014"/>
    <n v="550"/>
    <n v="440000.00000000006"/>
    <x v="303"/>
    <x v="1"/>
    <x v="0"/>
  </r>
  <r>
    <x v="3"/>
    <n v="1128299"/>
    <x v="84"/>
    <x v="2"/>
    <x v="7"/>
    <s v="Seattle"/>
    <x v="4"/>
    <n v="90.000000000000014"/>
    <n v="475"/>
    <n v="427500.00000000006"/>
    <x v="424"/>
    <x v="3"/>
    <x v="0"/>
  </r>
  <r>
    <x v="3"/>
    <n v="1128299"/>
    <x v="85"/>
    <x v="2"/>
    <x v="7"/>
    <s v="Seattle"/>
    <x v="5"/>
    <n v="95.000000000000014"/>
    <n v="575"/>
    <n v="546250.00000000012"/>
    <x v="425"/>
    <x v="6"/>
    <x v="0"/>
  </r>
  <r>
    <x v="0"/>
    <n v="1185732"/>
    <x v="86"/>
    <x v="2"/>
    <x v="7"/>
    <s v="Seattle"/>
    <x v="0"/>
    <n v="45"/>
    <n v="1050"/>
    <n v="472500"/>
    <x v="426"/>
    <x v="4"/>
    <x v="0"/>
  </r>
  <r>
    <x v="0"/>
    <n v="1185732"/>
    <x v="87"/>
    <x v="2"/>
    <x v="7"/>
    <s v="Seattle"/>
    <x v="1"/>
    <n v="45"/>
    <n v="850"/>
    <n v="382500"/>
    <x v="3"/>
    <x v="2"/>
    <x v="0"/>
  </r>
  <r>
    <x v="0"/>
    <n v="1185732"/>
    <x v="88"/>
    <x v="2"/>
    <x v="7"/>
    <s v="Seattle"/>
    <x v="2"/>
    <n v="35"/>
    <n v="850"/>
    <n v="297500"/>
    <x v="45"/>
    <x v="3"/>
    <x v="0"/>
  </r>
  <r>
    <x v="0"/>
    <n v="1185732"/>
    <x v="89"/>
    <x v="2"/>
    <x v="7"/>
    <s v="Seattle"/>
    <x v="3"/>
    <n v="40"/>
    <n v="700"/>
    <n v="280000"/>
    <x v="97"/>
    <x v="1"/>
    <x v="0"/>
  </r>
  <r>
    <x v="0"/>
    <n v="1185732"/>
    <x v="90"/>
    <x v="4"/>
    <x v="8"/>
    <s v="Miami"/>
    <x v="4"/>
    <n v="55.000000000000007"/>
    <n v="750"/>
    <n v="412500.00000000006"/>
    <x v="82"/>
    <x v="2"/>
    <x v="0"/>
  </r>
  <r>
    <x v="0"/>
    <n v="1185732"/>
    <x v="91"/>
    <x v="4"/>
    <x v="8"/>
    <s v="Miami"/>
    <x v="5"/>
    <n v="45"/>
    <n v="850"/>
    <n v="382500"/>
    <x v="427"/>
    <x v="0"/>
    <x v="0"/>
  </r>
  <r>
    <x v="0"/>
    <n v="1185732"/>
    <x v="92"/>
    <x v="4"/>
    <x v="8"/>
    <s v="Miami"/>
    <x v="0"/>
    <n v="45"/>
    <n v="1100"/>
    <n v="495000"/>
    <x v="428"/>
    <x v="4"/>
    <x v="0"/>
  </r>
  <r>
    <x v="0"/>
    <n v="1185732"/>
    <x v="93"/>
    <x v="4"/>
    <x v="8"/>
    <s v="Miami"/>
    <x v="1"/>
    <n v="45"/>
    <n v="750"/>
    <n v="337500"/>
    <x v="167"/>
    <x v="2"/>
    <x v="0"/>
  </r>
  <r>
    <x v="0"/>
    <n v="1185732"/>
    <x v="94"/>
    <x v="4"/>
    <x v="8"/>
    <s v="Miami"/>
    <x v="2"/>
    <n v="35"/>
    <n v="800"/>
    <n v="280000"/>
    <x v="429"/>
    <x v="3"/>
    <x v="0"/>
  </r>
  <r>
    <x v="3"/>
    <n v="1185732"/>
    <x v="95"/>
    <x v="4"/>
    <x v="8"/>
    <s v="Miami"/>
    <x v="3"/>
    <n v="40"/>
    <n v="675"/>
    <n v="270000"/>
    <x v="64"/>
    <x v="1"/>
    <x v="0"/>
  </r>
  <r>
    <x v="0"/>
    <n v="1185732"/>
    <x v="96"/>
    <x v="4"/>
    <x v="8"/>
    <s v="Miami"/>
    <x v="4"/>
    <n v="55.000000000000007"/>
    <n v="750"/>
    <n v="412500.00000000006"/>
    <x v="82"/>
    <x v="2"/>
    <x v="0"/>
  </r>
  <r>
    <x v="0"/>
    <n v="1185732"/>
    <x v="97"/>
    <x v="4"/>
    <x v="8"/>
    <s v="Miami"/>
    <x v="5"/>
    <n v="45"/>
    <n v="850"/>
    <n v="382500"/>
    <x v="427"/>
    <x v="0"/>
    <x v="0"/>
  </r>
  <r>
    <x v="0"/>
    <n v="1185732"/>
    <x v="98"/>
    <x v="4"/>
    <x v="8"/>
    <s v="Miami"/>
    <x v="0"/>
    <n v="45"/>
    <n v="1070"/>
    <n v="481500"/>
    <x v="430"/>
    <x v="4"/>
    <x v="0"/>
  </r>
  <r>
    <x v="0"/>
    <n v="1185732"/>
    <x v="99"/>
    <x v="4"/>
    <x v="8"/>
    <s v="Miami"/>
    <x v="1"/>
    <n v="45"/>
    <n v="750"/>
    <n v="337500"/>
    <x v="167"/>
    <x v="2"/>
    <x v="0"/>
  </r>
  <r>
    <x v="0"/>
    <n v="1185732"/>
    <x v="100"/>
    <x v="4"/>
    <x v="8"/>
    <s v="Miami"/>
    <x v="2"/>
    <n v="35"/>
    <n v="775"/>
    <n v="271250"/>
    <x v="431"/>
    <x v="3"/>
    <x v="0"/>
  </r>
  <r>
    <x v="0"/>
    <n v="1185732"/>
    <x v="101"/>
    <x v="4"/>
    <x v="8"/>
    <s v="Miami"/>
    <x v="3"/>
    <n v="40"/>
    <n v="625"/>
    <n v="250000"/>
    <x v="156"/>
    <x v="1"/>
    <x v="0"/>
  </r>
  <r>
    <x v="0"/>
    <n v="1185732"/>
    <x v="102"/>
    <x v="4"/>
    <x v="8"/>
    <s v="Miami"/>
    <x v="4"/>
    <n v="55.000000000000007"/>
    <n v="675"/>
    <n v="371250.00000000006"/>
    <x v="432"/>
    <x v="2"/>
    <x v="0"/>
  </r>
  <r>
    <x v="0"/>
    <n v="1185732"/>
    <x v="103"/>
    <x v="4"/>
    <x v="8"/>
    <s v="Miami"/>
    <x v="5"/>
    <n v="45"/>
    <n v="775"/>
    <n v="348750"/>
    <x v="433"/>
    <x v="0"/>
    <x v="0"/>
  </r>
  <r>
    <x v="0"/>
    <n v="1185732"/>
    <x v="53"/>
    <x v="4"/>
    <x v="8"/>
    <s v="Miami"/>
    <x v="0"/>
    <n v="45"/>
    <n v="1025"/>
    <n v="461250"/>
    <x v="434"/>
    <x v="4"/>
    <x v="0"/>
  </r>
  <r>
    <x v="0"/>
    <n v="1185732"/>
    <x v="53"/>
    <x v="4"/>
    <x v="8"/>
    <s v="Miami"/>
    <x v="1"/>
    <n v="45"/>
    <n v="725"/>
    <n v="326250"/>
    <x v="435"/>
    <x v="2"/>
    <x v="0"/>
  </r>
  <r>
    <x v="3"/>
    <n v="1185732"/>
    <x v="53"/>
    <x v="4"/>
    <x v="8"/>
    <s v="Miami"/>
    <x v="2"/>
    <n v="35"/>
    <n v="725"/>
    <n v="253750"/>
    <x v="436"/>
    <x v="3"/>
    <x v="0"/>
  </r>
  <r>
    <x v="3"/>
    <n v="1185732"/>
    <x v="53"/>
    <x v="4"/>
    <x v="8"/>
    <s v="Miami"/>
    <x v="3"/>
    <n v="40"/>
    <n v="650"/>
    <n v="260000"/>
    <x v="157"/>
    <x v="1"/>
    <x v="0"/>
  </r>
  <r>
    <x v="3"/>
    <n v="1185732"/>
    <x v="53"/>
    <x v="4"/>
    <x v="8"/>
    <s v="Miami"/>
    <x v="4"/>
    <n v="55.000000000000007"/>
    <n v="675"/>
    <n v="371250.00000000006"/>
    <x v="432"/>
    <x v="2"/>
    <x v="0"/>
  </r>
  <r>
    <x v="3"/>
    <n v="1185732"/>
    <x v="53"/>
    <x v="4"/>
    <x v="8"/>
    <s v="Miami"/>
    <x v="5"/>
    <n v="45"/>
    <n v="800"/>
    <n v="360000"/>
    <x v="165"/>
    <x v="0"/>
    <x v="0"/>
  </r>
  <r>
    <x v="3"/>
    <n v="1185732"/>
    <x v="53"/>
    <x v="4"/>
    <x v="8"/>
    <s v="Miami"/>
    <x v="0"/>
    <n v="55.000000000000007"/>
    <n v="1070"/>
    <n v="588500.00000000012"/>
    <x v="437"/>
    <x v="4"/>
    <x v="0"/>
  </r>
  <r>
    <x v="3"/>
    <n v="1185732"/>
    <x v="53"/>
    <x v="4"/>
    <x v="8"/>
    <s v="Miami"/>
    <x v="1"/>
    <n v="55.000000000000007"/>
    <n v="775"/>
    <n v="426250.00000000006"/>
    <x v="438"/>
    <x v="2"/>
    <x v="0"/>
  </r>
  <r>
    <x v="3"/>
    <n v="1185732"/>
    <x v="53"/>
    <x v="4"/>
    <x v="8"/>
    <s v="Miami"/>
    <x v="2"/>
    <n v="50"/>
    <n v="750"/>
    <n v="375000"/>
    <x v="88"/>
    <x v="3"/>
    <x v="0"/>
  </r>
  <r>
    <x v="3"/>
    <n v="1185732"/>
    <x v="53"/>
    <x v="4"/>
    <x v="8"/>
    <s v="Miami"/>
    <x v="3"/>
    <n v="50"/>
    <n v="700"/>
    <n v="350000"/>
    <x v="148"/>
    <x v="1"/>
    <x v="0"/>
  </r>
  <r>
    <x v="3"/>
    <n v="1185732"/>
    <x v="53"/>
    <x v="4"/>
    <x v="8"/>
    <s v="Miami"/>
    <x v="4"/>
    <n v="60"/>
    <n v="725"/>
    <n v="435000"/>
    <x v="439"/>
    <x v="2"/>
    <x v="0"/>
  </r>
  <r>
    <x v="3"/>
    <n v="1185732"/>
    <x v="53"/>
    <x v="4"/>
    <x v="8"/>
    <s v="Miami"/>
    <x v="5"/>
    <n v="65"/>
    <n v="825"/>
    <n v="536250"/>
    <x v="440"/>
    <x v="0"/>
    <x v="0"/>
  </r>
  <r>
    <x v="3"/>
    <n v="1185732"/>
    <x v="53"/>
    <x v="4"/>
    <x v="8"/>
    <s v="Miami"/>
    <x v="0"/>
    <n v="60"/>
    <n v="1075"/>
    <n v="645000"/>
    <x v="441"/>
    <x v="4"/>
    <x v="0"/>
  </r>
  <r>
    <x v="3"/>
    <n v="1185732"/>
    <x v="53"/>
    <x v="4"/>
    <x v="8"/>
    <s v="Miami"/>
    <x v="1"/>
    <n v="55.000000000000007"/>
    <n v="825"/>
    <n v="453750.00000000006"/>
    <x v="442"/>
    <x v="2"/>
    <x v="0"/>
  </r>
  <r>
    <x v="3"/>
    <n v="1185732"/>
    <x v="118"/>
    <x v="4"/>
    <x v="8"/>
    <s v="Miami"/>
    <x v="2"/>
    <n v="50"/>
    <n v="800"/>
    <n v="400000"/>
    <x v="161"/>
    <x v="3"/>
    <x v="0"/>
  </r>
  <r>
    <x v="3"/>
    <n v="1185732"/>
    <x v="119"/>
    <x v="4"/>
    <x v="8"/>
    <s v="Miami"/>
    <x v="3"/>
    <n v="50"/>
    <n v="775"/>
    <n v="387500"/>
    <x v="443"/>
    <x v="1"/>
    <x v="0"/>
  </r>
  <r>
    <x v="3"/>
    <n v="1185732"/>
    <x v="120"/>
    <x v="4"/>
    <x v="8"/>
    <s v="Miami"/>
    <x v="4"/>
    <n v="65"/>
    <n v="775"/>
    <n v="503750"/>
    <x v="444"/>
    <x v="2"/>
    <x v="0"/>
  </r>
  <r>
    <x v="3"/>
    <n v="1185732"/>
    <x v="121"/>
    <x v="4"/>
    <x v="8"/>
    <s v="Miami"/>
    <x v="5"/>
    <n v="70"/>
    <n v="925"/>
    <n v="647500"/>
    <x v="445"/>
    <x v="0"/>
    <x v="0"/>
  </r>
  <r>
    <x v="3"/>
    <n v="1185732"/>
    <x v="122"/>
    <x v="4"/>
    <x v="8"/>
    <s v="Miami"/>
    <x v="0"/>
    <n v="65"/>
    <n v="1150"/>
    <n v="747500"/>
    <x v="446"/>
    <x v="4"/>
    <x v="0"/>
  </r>
  <r>
    <x v="3"/>
    <n v="1185732"/>
    <x v="123"/>
    <x v="4"/>
    <x v="8"/>
    <s v="Miami"/>
    <x v="1"/>
    <n v="60.000000000000007"/>
    <n v="900"/>
    <n v="540000.00000000012"/>
    <x v="447"/>
    <x v="2"/>
    <x v="0"/>
  </r>
  <r>
    <x v="3"/>
    <n v="1185732"/>
    <x v="124"/>
    <x v="4"/>
    <x v="8"/>
    <s v="Miami"/>
    <x v="2"/>
    <n v="55.000000000000007"/>
    <n v="825"/>
    <n v="453750.00000000006"/>
    <x v="176"/>
    <x v="3"/>
    <x v="0"/>
  </r>
  <r>
    <x v="3"/>
    <n v="1185732"/>
    <x v="125"/>
    <x v="4"/>
    <x v="8"/>
    <s v="Miami"/>
    <x v="3"/>
    <n v="55.000000000000007"/>
    <n v="775"/>
    <n v="426250.00000000006"/>
    <x v="448"/>
    <x v="1"/>
    <x v="0"/>
  </r>
  <r>
    <x v="3"/>
    <n v="1185732"/>
    <x v="126"/>
    <x v="4"/>
    <x v="8"/>
    <s v="Miami"/>
    <x v="4"/>
    <n v="65"/>
    <n v="800"/>
    <n v="520000"/>
    <x v="317"/>
    <x v="2"/>
    <x v="0"/>
  </r>
  <r>
    <x v="3"/>
    <n v="1185732"/>
    <x v="127"/>
    <x v="4"/>
    <x v="8"/>
    <s v="Miami"/>
    <x v="5"/>
    <n v="70"/>
    <n v="975"/>
    <n v="682500"/>
    <x v="449"/>
    <x v="0"/>
    <x v="0"/>
  </r>
  <r>
    <x v="3"/>
    <n v="1185732"/>
    <x v="630"/>
    <x v="4"/>
    <x v="8"/>
    <s v="Miami"/>
    <x v="0"/>
    <n v="65"/>
    <n v="1125"/>
    <n v="731250"/>
    <x v="450"/>
    <x v="4"/>
    <x v="0"/>
  </r>
  <r>
    <x v="3"/>
    <n v="1185732"/>
    <x v="631"/>
    <x v="4"/>
    <x v="8"/>
    <s v="Miami"/>
    <x v="1"/>
    <n v="60.000000000000007"/>
    <n v="900"/>
    <n v="540000.00000000012"/>
    <x v="447"/>
    <x v="2"/>
    <x v="0"/>
  </r>
  <r>
    <x v="3"/>
    <n v="1185732"/>
    <x v="632"/>
    <x v="4"/>
    <x v="8"/>
    <s v="Miami"/>
    <x v="2"/>
    <n v="55.000000000000007"/>
    <n v="825"/>
    <n v="453750.00000000006"/>
    <x v="176"/>
    <x v="3"/>
    <x v="0"/>
  </r>
  <r>
    <x v="0"/>
    <n v="1185732"/>
    <x v="633"/>
    <x v="4"/>
    <x v="8"/>
    <s v="Miami"/>
    <x v="3"/>
    <n v="45"/>
    <n v="775"/>
    <n v="348750"/>
    <x v="451"/>
    <x v="1"/>
    <x v="0"/>
  </r>
  <r>
    <x v="0"/>
    <n v="1185732"/>
    <x v="634"/>
    <x v="4"/>
    <x v="8"/>
    <s v="Miami"/>
    <x v="4"/>
    <n v="55.000000000000007"/>
    <n v="750"/>
    <n v="412500.00000000006"/>
    <x v="82"/>
    <x v="2"/>
    <x v="0"/>
  </r>
  <r>
    <x v="0"/>
    <n v="1185732"/>
    <x v="635"/>
    <x v="4"/>
    <x v="8"/>
    <s v="Miami"/>
    <x v="5"/>
    <n v="60.000000000000007"/>
    <n v="925"/>
    <n v="555000.00000000012"/>
    <x v="452"/>
    <x v="0"/>
    <x v="0"/>
  </r>
  <r>
    <x v="0"/>
    <n v="1185732"/>
    <x v="636"/>
    <x v="4"/>
    <x v="8"/>
    <s v="Miami"/>
    <x v="0"/>
    <n v="55.000000000000007"/>
    <n v="1050"/>
    <n v="577500.00000000012"/>
    <x v="453"/>
    <x v="4"/>
    <x v="0"/>
  </r>
  <r>
    <x v="0"/>
    <n v="1185732"/>
    <x v="637"/>
    <x v="4"/>
    <x v="8"/>
    <s v="Miami"/>
    <x v="1"/>
    <n v="50.000000000000014"/>
    <n v="850"/>
    <n v="425000.00000000012"/>
    <x v="454"/>
    <x v="2"/>
    <x v="0"/>
  </r>
  <r>
    <x v="2"/>
    <n v="1185732"/>
    <x v="638"/>
    <x v="4"/>
    <x v="8"/>
    <s v="Miami"/>
    <x v="2"/>
    <n v="45"/>
    <n v="750"/>
    <n v="337500"/>
    <x v="76"/>
    <x v="3"/>
    <x v="0"/>
  </r>
  <r>
    <x v="2"/>
    <n v="1185732"/>
    <x v="639"/>
    <x v="4"/>
    <x v="8"/>
    <s v="Miami"/>
    <x v="3"/>
    <n v="45"/>
    <n v="725"/>
    <n v="326250"/>
    <x v="455"/>
    <x v="1"/>
    <x v="0"/>
  </r>
  <r>
    <x v="2"/>
    <n v="1185732"/>
    <x v="640"/>
    <x v="4"/>
    <x v="8"/>
    <s v="Miami"/>
    <x v="4"/>
    <n v="55.000000000000007"/>
    <n v="725"/>
    <n v="398750.00000000006"/>
    <x v="456"/>
    <x v="2"/>
    <x v="0"/>
  </r>
  <r>
    <x v="2"/>
    <n v="1185732"/>
    <x v="641"/>
    <x v="4"/>
    <x v="8"/>
    <s v="Miami"/>
    <x v="5"/>
    <n v="60.000000000000007"/>
    <n v="825"/>
    <n v="495000.00000000006"/>
    <x v="84"/>
    <x v="0"/>
    <x v="0"/>
  </r>
  <r>
    <x v="2"/>
    <n v="1185732"/>
    <x v="642"/>
    <x v="4"/>
    <x v="8"/>
    <s v="Miami"/>
    <x v="0"/>
    <n v="60.000000000000007"/>
    <n v="1000"/>
    <n v="600000.00000000012"/>
    <x v="457"/>
    <x v="4"/>
    <x v="0"/>
  </r>
  <r>
    <x v="2"/>
    <n v="1185732"/>
    <x v="643"/>
    <x v="4"/>
    <x v="8"/>
    <s v="Miami"/>
    <x v="1"/>
    <n v="50.000000000000014"/>
    <n v="825"/>
    <n v="412500.00000000012"/>
    <x v="131"/>
    <x v="2"/>
    <x v="0"/>
  </r>
  <r>
    <x v="2"/>
    <n v="1185732"/>
    <x v="644"/>
    <x v="4"/>
    <x v="8"/>
    <s v="Miami"/>
    <x v="2"/>
    <n v="50.000000000000014"/>
    <n v="725"/>
    <n v="362500.00000000012"/>
    <x v="458"/>
    <x v="3"/>
    <x v="0"/>
  </r>
  <r>
    <x v="2"/>
    <n v="1185732"/>
    <x v="645"/>
    <x v="4"/>
    <x v="8"/>
    <s v="Miami"/>
    <x v="3"/>
    <n v="50.000000000000014"/>
    <n v="700"/>
    <n v="350000.00000000012"/>
    <x v="459"/>
    <x v="1"/>
    <x v="0"/>
  </r>
  <r>
    <x v="2"/>
    <n v="1185732"/>
    <x v="646"/>
    <x v="4"/>
    <x v="8"/>
    <s v="Miami"/>
    <x v="4"/>
    <n v="60.000000000000007"/>
    <n v="700"/>
    <n v="420000.00000000006"/>
    <x v="98"/>
    <x v="2"/>
    <x v="0"/>
  </r>
  <r>
    <x v="2"/>
    <n v="1185732"/>
    <x v="647"/>
    <x v="4"/>
    <x v="8"/>
    <s v="Miami"/>
    <x v="5"/>
    <n v="65"/>
    <n v="825"/>
    <n v="536250"/>
    <x v="440"/>
    <x v="0"/>
    <x v="0"/>
  </r>
  <r>
    <x v="2"/>
    <n v="1185732"/>
    <x v="648"/>
    <x v="4"/>
    <x v="8"/>
    <s v="Miami"/>
    <x v="0"/>
    <n v="60.000000000000007"/>
    <n v="975"/>
    <n v="585000.00000000012"/>
    <x v="460"/>
    <x v="4"/>
    <x v="0"/>
  </r>
  <r>
    <x v="2"/>
    <n v="1185732"/>
    <x v="649"/>
    <x v="4"/>
    <x v="8"/>
    <s v="Miami"/>
    <x v="1"/>
    <n v="50.000000000000014"/>
    <n v="800"/>
    <n v="400000.00000000012"/>
    <x v="323"/>
    <x v="2"/>
    <x v="0"/>
  </r>
  <r>
    <x v="2"/>
    <n v="1185732"/>
    <x v="650"/>
    <x v="4"/>
    <x v="8"/>
    <s v="Miami"/>
    <x v="2"/>
    <n v="50.000000000000014"/>
    <n v="745"/>
    <n v="372500.00000000012"/>
    <x v="461"/>
    <x v="3"/>
    <x v="0"/>
  </r>
  <r>
    <x v="2"/>
    <n v="1185732"/>
    <x v="651"/>
    <x v="4"/>
    <x v="8"/>
    <s v="Miami"/>
    <x v="3"/>
    <n v="50.000000000000014"/>
    <n v="775"/>
    <n v="387500.00000000012"/>
    <x v="462"/>
    <x v="1"/>
    <x v="0"/>
  </r>
  <r>
    <x v="2"/>
    <n v="1185732"/>
    <x v="652"/>
    <x v="4"/>
    <x v="8"/>
    <s v="Miami"/>
    <x v="4"/>
    <n v="65"/>
    <n v="750"/>
    <n v="487500"/>
    <x v="24"/>
    <x v="2"/>
    <x v="0"/>
  </r>
  <r>
    <x v="2"/>
    <n v="1185732"/>
    <x v="653"/>
    <x v="4"/>
    <x v="8"/>
    <s v="Miami"/>
    <x v="5"/>
    <n v="70"/>
    <n v="850"/>
    <n v="595000"/>
    <x v="463"/>
    <x v="0"/>
    <x v="0"/>
  </r>
  <r>
    <x v="2"/>
    <n v="1185732"/>
    <x v="575"/>
    <x v="4"/>
    <x v="8"/>
    <s v="Miami"/>
    <x v="0"/>
    <n v="65"/>
    <n v="1075"/>
    <n v="698750"/>
    <x v="464"/>
    <x v="4"/>
    <x v="0"/>
  </r>
  <r>
    <x v="2"/>
    <n v="1185732"/>
    <x v="575"/>
    <x v="4"/>
    <x v="8"/>
    <s v="Miami"/>
    <x v="1"/>
    <n v="55.000000000000007"/>
    <n v="875"/>
    <n v="481250.00000000006"/>
    <x v="465"/>
    <x v="2"/>
    <x v="0"/>
  </r>
  <r>
    <x v="2"/>
    <n v="1185732"/>
    <x v="575"/>
    <x v="4"/>
    <x v="8"/>
    <s v="Miami"/>
    <x v="2"/>
    <n v="55.000000000000007"/>
    <n v="825"/>
    <n v="453750.00000000006"/>
    <x v="176"/>
    <x v="3"/>
    <x v="0"/>
  </r>
  <r>
    <x v="2"/>
    <n v="1185732"/>
    <x v="575"/>
    <x v="4"/>
    <x v="8"/>
    <s v="Miami"/>
    <x v="3"/>
    <n v="55.000000000000007"/>
    <n v="775"/>
    <n v="426250.00000000006"/>
    <x v="448"/>
    <x v="1"/>
    <x v="0"/>
  </r>
  <r>
    <x v="0"/>
    <n v="1185732"/>
    <x v="575"/>
    <x v="4"/>
    <x v="8"/>
    <s v="Miami"/>
    <x v="4"/>
    <n v="65"/>
    <n v="775"/>
    <n v="503750"/>
    <x v="444"/>
    <x v="2"/>
    <x v="0"/>
  </r>
  <r>
    <x v="0"/>
    <n v="1185732"/>
    <x v="575"/>
    <x v="4"/>
    <x v="8"/>
    <s v="Miami"/>
    <x v="5"/>
    <n v="70"/>
    <n v="875"/>
    <n v="612500"/>
    <x v="466"/>
    <x v="0"/>
    <x v="0"/>
  </r>
  <r>
    <x v="0"/>
    <n v="1185732"/>
    <x v="654"/>
    <x v="4"/>
    <x v="8"/>
    <s v="Miami"/>
    <x v="0"/>
    <n v="35"/>
    <n v="450"/>
    <n v="157500"/>
    <x v="342"/>
    <x v="5"/>
    <x v="0"/>
  </r>
  <r>
    <x v="0"/>
    <n v="1185732"/>
    <x v="655"/>
    <x v="4"/>
    <x v="8"/>
    <s v="Miami"/>
    <x v="1"/>
    <n v="35"/>
    <n v="250"/>
    <n v="87500"/>
    <x v="190"/>
    <x v="1"/>
    <x v="0"/>
  </r>
  <r>
    <x v="0"/>
    <n v="1185732"/>
    <x v="656"/>
    <x v="4"/>
    <x v="8"/>
    <s v="Miami"/>
    <x v="2"/>
    <n v="25"/>
    <n v="250"/>
    <n v="62500"/>
    <x v="467"/>
    <x v="1"/>
    <x v="0"/>
  </r>
  <r>
    <x v="0"/>
    <n v="1185732"/>
    <x v="128"/>
    <x v="4"/>
    <x v="8"/>
    <s v="Miami"/>
    <x v="3"/>
    <n v="30.000000000000004"/>
    <n v="100"/>
    <n v="30000.000000000004"/>
    <x v="468"/>
    <x v="5"/>
    <x v="0"/>
  </r>
  <r>
    <x v="0"/>
    <n v="1185732"/>
    <x v="129"/>
    <x v="3"/>
    <x v="9"/>
    <s v="Minneapolis"/>
    <x v="4"/>
    <n v="44.999999999999993"/>
    <n v="150"/>
    <n v="67499.999999999985"/>
    <x v="469"/>
    <x v="1"/>
    <x v="0"/>
  </r>
  <r>
    <x v="0"/>
    <n v="1185732"/>
    <x v="130"/>
    <x v="3"/>
    <x v="9"/>
    <s v="Minneapolis"/>
    <x v="5"/>
    <n v="35"/>
    <n v="250"/>
    <n v="87500"/>
    <x v="196"/>
    <x v="4"/>
    <x v="0"/>
  </r>
  <r>
    <x v="0"/>
    <n v="1185732"/>
    <x v="131"/>
    <x v="3"/>
    <x v="9"/>
    <s v="Minneapolis"/>
    <x v="0"/>
    <n v="35"/>
    <n v="500"/>
    <n v="175000"/>
    <x v="470"/>
    <x v="5"/>
    <x v="0"/>
  </r>
  <r>
    <x v="0"/>
    <n v="1185732"/>
    <x v="132"/>
    <x v="3"/>
    <x v="9"/>
    <s v="Minneapolis"/>
    <x v="1"/>
    <n v="35"/>
    <n v="150"/>
    <n v="52500"/>
    <x v="471"/>
    <x v="1"/>
    <x v="0"/>
  </r>
  <r>
    <x v="0"/>
    <n v="1185732"/>
    <x v="133"/>
    <x v="3"/>
    <x v="9"/>
    <s v="Minneapolis"/>
    <x v="2"/>
    <n v="25"/>
    <n v="200"/>
    <n v="50000"/>
    <x v="472"/>
    <x v="1"/>
    <x v="0"/>
  </r>
  <r>
    <x v="0"/>
    <n v="1185732"/>
    <x v="134"/>
    <x v="3"/>
    <x v="9"/>
    <s v="Minneapolis"/>
    <x v="3"/>
    <n v="30.000000000000004"/>
    <n v="75"/>
    <n v="22500.000000000004"/>
    <x v="473"/>
    <x v="5"/>
    <x v="0"/>
  </r>
  <r>
    <x v="0"/>
    <n v="1185732"/>
    <x v="135"/>
    <x v="3"/>
    <x v="9"/>
    <s v="Minneapolis"/>
    <x v="4"/>
    <n v="44.999999999999993"/>
    <n v="150"/>
    <n v="67499.999999999985"/>
    <x v="469"/>
    <x v="1"/>
    <x v="0"/>
  </r>
  <r>
    <x v="0"/>
    <n v="1185732"/>
    <x v="136"/>
    <x v="3"/>
    <x v="9"/>
    <s v="Minneapolis"/>
    <x v="5"/>
    <n v="35"/>
    <n v="225"/>
    <n v="78750"/>
    <x v="258"/>
    <x v="4"/>
    <x v="0"/>
  </r>
  <r>
    <x v="0"/>
    <n v="1185732"/>
    <x v="137"/>
    <x v="3"/>
    <x v="9"/>
    <s v="Minneapolis"/>
    <x v="0"/>
    <n v="40"/>
    <n v="445"/>
    <n v="178000"/>
    <x v="474"/>
    <x v="5"/>
    <x v="0"/>
  </r>
  <r>
    <x v="0"/>
    <n v="1185732"/>
    <x v="138"/>
    <x v="3"/>
    <x v="9"/>
    <s v="Minneapolis"/>
    <x v="1"/>
    <n v="40"/>
    <n v="125"/>
    <n v="50000"/>
    <x v="472"/>
    <x v="1"/>
    <x v="0"/>
  </r>
  <r>
    <x v="0"/>
    <n v="1185732"/>
    <x v="139"/>
    <x v="3"/>
    <x v="9"/>
    <s v="Minneapolis"/>
    <x v="2"/>
    <n v="30.000000000000004"/>
    <n v="175"/>
    <n v="52500.000000000007"/>
    <x v="475"/>
    <x v="1"/>
    <x v="0"/>
  </r>
  <r>
    <x v="0"/>
    <n v="1185732"/>
    <x v="140"/>
    <x v="3"/>
    <x v="9"/>
    <s v="Minneapolis"/>
    <x v="3"/>
    <n v="35"/>
    <n v="25"/>
    <n v="8750"/>
    <x v="476"/>
    <x v="5"/>
    <x v="0"/>
  </r>
  <r>
    <x v="0"/>
    <n v="1185732"/>
    <x v="141"/>
    <x v="3"/>
    <x v="9"/>
    <s v="Minneapolis"/>
    <x v="4"/>
    <n v="50"/>
    <n v="75"/>
    <n v="37500"/>
    <x v="477"/>
    <x v="1"/>
    <x v="0"/>
  </r>
  <r>
    <x v="0"/>
    <n v="1185732"/>
    <x v="142"/>
    <x v="3"/>
    <x v="9"/>
    <s v="Minneapolis"/>
    <x v="5"/>
    <n v="40"/>
    <n v="175"/>
    <n v="70000"/>
    <x v="478"/>
    <x v="4"/>
    <x v="0"/>
  </r>
  <r>
    <x v="0"/>
    <n v="1185732"/>
    <x v="143"/>
    <x v="3"/>
    <x v="9"/>
    <s v="Minneapolis"/>
    <x v="0"/>
    <n v="40"/>
    <n v="400"/>
    <n v="160000"/>
    <x v="479"/>
    <x v="5"/>
    <x v="0"/>
  </r>
  <r>
    <x v="0"/>
    <n v="1185732"/>
    <x v="144"/>
    <x v="3"/>
    <x v="9"/>
    <s v="Minneapolis"/>
    <x v="1"/>
    <n v="40"/>
    <n v="100"/>
    <n v="40000"/>
    <x v="480"/>
    <x v="1"/>
    <x v="0"/>
  </r>
  <r>
    <x v="0"/>
    <n v="1185732"/>
    <x v="145"/>
    <x v="3"/>
    <x v="9"/>
    <s v="Minneapolis"/>
    <x v="2"/>
    <n v="30.000000000000004"/>
    <n v="100"/>
    <n v="30000.000000000004"/>
    <x v="481"/>
    <x v="1"/>
    <x v="0"/>
  </r>
  <r>
    <x v="0"/>
    <n v="1185732"/>
    <x v="146"/>
    <x v="3"/>
    <x v="9"/>
    <s v="Minneapolis"/>
    <x v="3"/>
    <n v="35"/>
    <n v="25"/>
    <n v="8750"/>
    <x v="476"/>
    <x v="5"/>
    <x v="0"/>
  </r>
  <r>
    <x v="0"/>
    <n v="1185732"/>
    <x v="147"/>
    <x v="3"/>
    <x v="9"/>
    <s v="Minneapolis"/>
    <x v="4"/>
    <n v="50"/>
    <n v="50"/>
    <n v="25000"/>
    <x v="482"/>
    <x v="1"/>
    <x v="0"/>
  </r>
  <r>
    <x v="0"/>
    <n v="1185732"/>
    <x v="148"/>
    <x v="3"/>
    <x v="9"/>
    <s v="Minneapolis"/>
    <x v="5"/>
    <n v="40"/>
    <n v="175"/>
    <n v="70000"/>
    <x v="478"/>
    <x v="4"/>
    <x v="0"/>
  </r>
  <r>
    <x v="0"/>
    <n v="1185732"/>
    <x v="149"/>
    <x v="3"/>
    <x v="9"/>
    <s v="Minneapolis"/>
    <x v="0"/>
    <n v="50"/>
    <n v="445"/>
    <n v="222500"/>
    <x v="483"/>
    <x v="5"/>
    <x v="0"/>
  </r>
  <r>
    <x v="0"/>
    <n v="1185732"/>
    <x v="150"/>
    <x v="3"/>
    <x v="9"/>
    <s v="Minneapolis"/>
    <x v="1"/>
    <n v="45.000000000000007"/>
    <n v="150"/>
    <n v="67500.000000000015"/>
    <x v="484"/>
    <x v="1"/>
    <x v="0"/>
  </r>
  <r>
    <x v="0"/>
    <n v="1185732"/>
    <x v="151"/>
    <x v="3"/>
    <x v="9"/>
    <s v="Minneapolis"/>
    <x v="2"/>
    <n v="40"/>
    <n v="125"/>
    <n v="50000"/>
    <x v="472"/>
    <x v="1"/>
    <x v="0"/>
  </r>
  <r>
    <x v="0"/>
    <n v="1185732"/>
    <x v="152"/>
    <x v="3"/>
    <x v="9"/>
    <s v="Minneapolis"/>
    <x v="3"/>
    <n v="40"/>
    <n v="50"/>
    <n v="20000"/>
    <x v="485"/>
    <x v="5"/>
    <x v="0"/>
  </r>
  <r>
    <x v="0"/>
    <n v="1185732"/>
    <x v="153"/>
    <x v="3"/>
    <x v="9"/>
    <s v="Minneapolis"/>
    <x v="4"/>
    <n v="54.999999999999993"/>
    <n v="75"/>
    <n v="41249.999999999993"/>
    <x v="486"/>
    <x v="1"/>
    <x v="0"/>
  </r>
  <r>
    <x v="0"/>
    <n v="1185732"/>
    <x v="154"/>
    <x v="3"/>
    <x v="9"/>
    <s v="Minneapolis"/>
    <x v="5"/>
    <n v="60"/>
    <n v="175"/>
    <n v="105000"/>
    <x v="220"/>
    <x v="4"/>
    <x v="0"/>
  </r>
  <r>
    <x v="0"/>
    <n v="1185732"/>
    <x v="657"/>
    <x v="3"/>
    <x v="9"/>
    <s v="Minneapolis"/>
    <x v="0"/>
    <n v="45"/>
    <n v="425"/>
    <n v="191250"/>
    <x v="487"/>
    <x v="5"/>
    <x v="1"/>
  </r>
  <r>
    <x v="0"/>
    <n v="1185732"/>
    <x v="658"/>
    <x v="3"/>
    <x v="9"/>
    <s v="Minneapolis"/>
    <x v="1"/>
    <n v="40.000000000000007"/>
    <n v="175"/>
    <n v="70000.000000000015"/>
    <x v="488"/>
    <x v="1"/>
    <x v="1"/>
  </r>
  <r>
    <x v="0"/>
    <n v="1185732"/>
    <x v="659"/>
    <x v="3"/>
    <x v="9"/>
    <s v="Minneapolis"/>
    <x v="2"/>
    <n v="35"/>
    <n v="175"/>
    <n v="61250"/>
    <x v="489"/>
    <x v="1"/>
    <x v="1"/>
  </r>
  <r>
    <x v="0"/>
    <n v="1185732"/>
    <x v="660"/>
    <x v="3"/>
    <x v="9"/>
    <s v="Minneapolis"/>
    <x v="3"/>
    <n v="35"/>
    <n v="150"/>
    <n v="52500"/>
    <x v="489"/>
    <x v="5"/>
    <x v="1"/>
  </r>
  <r>
    <x v="0"/>
    <n v="1185732"/>
    <x v="661"/>
    <x v="3"/>
    <x v="9"/>
    <s v="Minneapolis"/>
    <x v="4"/>
    <n v="50"/>
    <n v="150"/>
    <n v="75000"/>
    <x v="270"/>
    <x v="1"/>
    <x v="1"/>
  </r>
  <r>
    <x v="0"/>
    <n v="1185732"/>
    <x v="662"/>
    <x v="3"/>
    <x v="9"/>
    <s v="Minneapolis"/>
    <x v="5"/>
    <n v="55.000000000000007"/>
    <n v="325"/>
    <n v="178750.00000000003"/>
    <x v="490"/>
    <x v="4"/>
    <x v="1"/>
  </r>
  <r>
    <x v="0"/>
    <n v="1185732"/>
    <x v="663"/>
    <x v="3"/>
    <x v="9"/>
    <s v="Minneapolis"/>
    <x v="0"/>
    <n v="50"/>
    <n v="550"/>
    <n v="275000"/>
    <x v="198"/>
    <x v="5"/>
    <x v="1"/>
  </r>
  <r>
    <x v="0"/>
    <n v="1185732"/>
    <x v="664"/>
    <x v="3"/>
    <x v="9"/>
    <s v="Minneapolis"/>
    <x v="1"/>
    <n v="45.000000000000007"/>
    <n v="300"/>
    <n v="135000.00000000003"/>
    <x v="491"/>
    <x v="1"/>
    <x v="1"/>
  </r>
  <r>
    <x v="0"/>
    <n v="1185732"/>
    <x v="665"/>
    <x v="3"/>
    <x v="9"/>
    <s v="Minneapolis"/>
    <x v="2"/>
    <n v="40"/>
    <n v="225"/>
    <n v="90000"/>
    <x v="492"/>
    <x v="1"/>
    <x v="1"/>
  </r>
  <r>
    <x v="0"/>
    <n v="1185732"/>
    <x v="666"/>
    <x v="3"/>
    <x v="9"/>
    <s v="Minneapolis"/>
    <x v="3"/>
    <n v="40"/>
    <n v="175"/>
    <n v="70000"/>
    <x v="493"/>
    <x v="5"/>
    <x v="1"/>
  </r>
  <r>
    <x v="0"/>
    <n v="1185732"/>
    <x v="667"/>
    <x v="3"/>
    <x v="9"/>
    <s v="Minneapolis"/>
    <x v="4"/>
    <n v="50"/>
    <n v="200"/>
    <n v="100000"/>
    <x v="227"/>
    <x v="1"/>
    <x v="1"/>
  </r>
  <r>
    <x v="0"/>
    <n v="1185732"/>
    <x v="668"/>
    <x v="3"/>
    <x v="9"/>
    <s v="Minneapolis"/>
    <x v="5"/>
    <n v="55.000000000000007"/>
    <n v="375"/>
    <n v="206250.00000000003"/>
    <x v="494"/>
    <x v="4"/>
    <x v="1"/>
  </r>
  <r>
    <x v="0"/>
    <n v="1185732"/>
    <x v="669"/>
    <x v="3"/>
    <x v="9"/>
    <s v="Minneapolis"/>
    <x v="0"/>
    <n v="50"/>
    <n v="525"/>
    <n v="262500"/>
    <x v="495"/>
    <x v="5"/>
    <x v="1"/>
  </r>
  <r>
    <x v="0"/>
    <n v="1185732"/>
    <x v="670"/>
    <x v="3"/>
    <x v="9"/>
    <s v="Minneapolis"/>
    <x v="1"/>
    <n v="45.000000000000007"/>
    <n v="300"/>
    <n v="135000.00000000003"/>
    <x v="491"/>
    <x v="1"/>
    <x v="1"/>
  </r>
  <r>
    <x v="0"/>
    <n v="1185732"/>
    <x v="671"/>
    <x v="3"/>
    <x v="9"/>
    <s v="Minneapolis"/>
    <x v="2"/>
    <n v="40"/>
    <n v="225"/>
    <n v="90000"/>
    <x v="492"/>
    <x v="1"/>
    <x v="1"/>
  </r>
  <r>
    <x v="0"/>
    <n v="1185732"/>
    <x v="672"/>
    <x v="3"/>
    <x v="9"/>
    <s v="Minneapolis"/>
    <x v="3"/>
    <n v="35"/>
    <n v="175"/>
    <n v="61250"/>
    <x v="496"/>
    <x v="5"/>
    <x v="1"/>
  </r>
  <r>
    <x v="0"/>
    <n v="1185732"/>
    <x v="673"/>
    <x v="3"/>
    <x v="9"/>
    <s v="Minneapolis"/>
    <x v="4"/>
    <n v="45"/>
    <n v="150"/>
    <n v="67500"/>
    <x v="497"/>
    <x v="1"/>
    <x v="1"/>
  </r>
  <r>
    <x v="0"/>
    <n v="1185732"/>
    <x v="674"/>
    <x v="3"/>
    <x v="9"/>
    <s v="Minneapolis"/>
    <x v="5"/>
    <n v="50"/>
    <n v="325"/>
    <n v="162500"/>
    <x v="149"/>
    <x v="4"/>
    <x v="1"/>
  </r>
  <r>
    <x v="0"/>
    <n v="1185732"/>
    <x v="675"/>
    <x v="3"/>
    <x v="9"/>
    <s v="Minneapolis"/>
    <x v="0"/>
    <n v="45"/>
    <n v="450"/>
    <n v="202500"/>
    <x v="58"/>
    <x v="5"/>
    <x v="1"/>
  </r>
  <r>
    <x v="0"/>
    <n v="1185732"/>
    <x v="676"/>
    <x v="3"/>
    <x v="9"/>
    <s v="Minneapolis"/>
    <x v="1"/>
    <n v="40.000000000000007"/>
    <n v="250"/>
    <n v="100000.00000000001"/>
    <x v="498"/>
    <x v="1"/>
    <x v="1"/>
  </r>
  <r>
    <x v="0"/>
    <n v="1185732"/>
    <x v="677"/>
    <x v="3"/>
    <x v="9"/>
    <s v="Minneapolis"/>
    <x v="2"/>
    <n v="25"/>
    <n v="150"/>
    <n v="37500"/>
    <x v="477"/>
    <x v="1"/>
    <x v="1"/>
  </r>
  <r>
    <x v="0"/>
    <n v="1185732"/>
    <x v="678"/>
    <x v="3"/>
    <x v="9"/>
    <s v="Minneapolis"/>
    <x v="3"/>
    <n v="25"/>
    <n v="125"/>
    <n v="31250"/>
    <x v="499"/>
    <x v="5"/>
    <x v="1"/>
  </r>
  <r>
    <x v="0"/>
    <n v="1185732"/>
    <x v="679"/>
    <x v="3"/>
    <x v="9"/>
    <s v="Minneapolis"/>
    <x v="4"/>
    <n v="35"/>
    <n v="125"/>
    <n v="43750"/>
    <x v="500"/>
    <x v="1"/>
    <x v="1"/>
  </r>
  <r>
    <x v="0"/>
    <n v="1185732"/>
    <x v="680"/>
    <x v="3"/>
    <x v="9"/>
    <s v="Minneapolis"/>
    <x v="5"/>
    <n v="40"/>
    <n v="200"/>
    <n v="80000"/>
    <x v="203"/>
    <x v="4"/>
    <x v="1"/>
  </r>
  <r>
    <x v="0"/>
    <n v="1185732"/>
    <x v="681"/>
    <x v="3"/>
    <x v="9"/>
    <s v="Minneapolis"/>
    <x v="0"/>
    <n v="44.999999999999993"/>
    <n v="375"/>
    <n v="168749.99999999997"/>
    <x v="501"/>
    <x v="5"/>
    <x v="1"/>
  </r>
  <r>
    <x v="0"/>
    <n v="1185732"/>
    <x v="682"/>
    <x v="3"/>
    <x v="9"/>
    <s v="Minneapolis"/>
    <x v="1"/>
    <n v="35"/>
    <n v="200"/>
    <n v="70000"/>
    <x v="192"/>
    <x v="1"/>
    <x v="1"/>
  </r>
  <r>
    <x v="0"/>
    <n v="1185732"/>
    <x v="683"/>
    <x v="3"/>
    <x v="9"/>
    <s v="Minneapolis"/>
    <x v="2"/>
    <n v="35"/>
    <n v="100"/>
    <n v="35000"/>
    <x v="502"/>
    <x v="1"/>
    <x v="1"/>
  </r>
  <r>
    <x v="0"/>
    <n v="1185732"/>
    <x v="684"/>
    <x v="3"/>
    <x v="9"/>
    <s v="Minneapolis"/>
    <x v="3"/>
    <n v="35"/>
    <n v="75"/>
    <n v="26250"/>
    <x v="503"/>
    <x v="5"/>
    <x v="1"/>
  </r>
  <r>
    <x v="0"/>
    <n v="1185732"/>
    <x v="685"/>
    <x v="3"/>
    <x v="9"/>
    <s v="Minneapolis"/>
    <x v="4"/>
    <n v="44.999999999999993"/>
    <n v="75"/>
    <n v="33749.999999999993"/>
    <x v="504"/>
    <x v="1"/>
    <x v="1"/>
  </r>
  <r>
    <x v="0"/>
    <n v="1185732"/>
    <x v="686"/>
    <x v="3"/>
    <x v="9"/>
    <s v="Minneapolis"/>
    <x v="5"/>
    <n v="49.999999999999986"/>
    <n v="200"/>
    <n v="99999.999999999971"/>
    <x v="505"/>
    <x v="4"/>
    <x v="1"/>
  </r>
  <r>
    <x v="0"/>
    <n v="1185732"/>
    <x v="687"/>
    <x v="3"/>
    <x v="9"/>
    <s v="Minneapolis"/>
    <x v="0"/>
    <n v="50"/>
    <n v="350"/>
    <n v="175000"/>
    <x v="470"/>
    <x v="5"/>
    <x v="1"/>
  </r>
  <r>
    <x v="0"/>
    <n v="1185732"/>
    <x v="688"/>
    <x v="3"/>
    <x v="9"/>
    <s v="Minneapolis"/>
    <x v="1"/>
    <n v="40"/>
    <n v="200"/>
    <n v="80000"/>
    <x v="506"/>
    <x v="1"/>
    <x v="1"/>
  </r>
  <r>
    <x v="0"/>
    <n v="1185732"/>
    <x v="689"/>
    <x v="3"/>
    <x v="9"/>
    <s v="Minneapolis"/>
    <x v="2"/>
    <n v="40"/>
    <n v="145"/>
    <n v="58000"/>
    <x v="507"/>
    <x v="1"/>
    <x v="1"/>
  </r>
  <r>
    <x v="0"/>
    <n v="1185732"/>
    <x v="690"/>
    <x v="3"/>
    <x v="9"/>
    <s v="Minneapolis"/>
    <x v="3"/>
    <n v="40"/>
    <n v="150"/>
    <n v="60000"/>
    <x v="488"/>
    <x v="5"/>
    <x v="1"/>
  </r>
  <r>
    <x v="0"/>
    <n v="1185732"/>
    <x v="691"/>
    <x v="3"/>
    <x v="9"/>
    <s v="Minneapolis"/>
    <x v="4"/>
    <n v="54.999999999999993"/>
    <n v="125"/>
    <n v="68749.999999999985"/>
    <x v="284"/>
    <x v="1"/>
    <x v="1"/>
  </r>
  <r>
    <x v="0"/>
    <n v="1185732"/>
    <x v="692"/>
    <x v="3"/>
    <x v="9"/>
    <s v="Minneapolis"/>
    <x v="5"/>
    <n v="59.999999999999986"/>
    <n v="225"/>
    <n v="134999.99999999997"/>
    <x v="508"/>
    <x v="4"/>
    <x v="1"/>
  </r>
  <r>
    <x v="0"/>
    <n v="1185732"/>
    <x v="155"/>
    <x v="3"/>
    <x v="9"/>
    <s v="Minneapolis"/>
    <x v="0"/>
    <n v="54.999999999999993"/>
    <n v="475"/>
    <n v="261249.99999999997"/>
    <x v="509"/>
    <x v="5"/>
    <x v="1"/>
  </r>
  <r>
    <x v="0"/>
    <n v="1185732"/>
    <x v="156"/>
    <x v="3"/>
    <x v="9"/>
    <s v="Minneapolis"/>
    <x v="1"/>
    <n v="45"/>
    <n v="275"/>
    <n v="123750"/>
    <x v="510"/>
    <x v="1"/>
    <x v="1"/>
  </r>
  <r>
    <x v="0"/>
    <n v="1185732"/>
    <x v="157"/>
    <x v="3"/>
    <x v="9"/>
    <s v="Minneapolis"/>
    <x v="2"/>
    <n v="45"/>
    <n v="225"/>
    <n v="101250"/>
    <x v="261"/>
    <x v="1"/>
    <x v="1"/>
  </r>
  <r>
    <x v="0"/>
    <n v="1185732"/>
    <x v="158"/>
    <x v="3"/>
    <x v="9"/>
    <s v="Minneapolis"/>
    <x v="3"/>
    <n v="45"/>
    <n v="175"/>
    <n v="78750"/>
    <x v="511"/>
    <x v="5"/>
    <x v="1"/>
  </r>
  <r>
    <x v="0"/>
    <n v="1185732"/>
    <x v="159"/>
    <x v="3"/>
    <x v="9"/>
    <s v="Minneapolis"/>
    <x v="4"/>
    <n v="54.999999999999993"/>
    <n v="175"/>
    <n v="96249.999999999985"/>
    <x v="512"/>
    <x v="1"/>
    <x v="1"/>
  </r>
  <r>
    <x v="0"/>
    <n v="1185732"/>
    <x v="160"/>
    <x v="3"/>
    <x v="9"/>
    <s v="Minneapolis"/>
    <x v="5"/>
    <n v="59.999999999999986"/>
    <n v="275"/>
    <n v="164999.99999999997"/>
    <x v="354"/>
    <x v="4"/>
    <x v="1"/>
  </r>
  <r>
    <x v="4"/>
    <n v="1189833"/>
    <x v="161"/>
    <x v="3"/>
    <x v="9"/>
    <s v="Minneapolis"/>
    <x v="0"/>
    <n v="35"/>
    <n v="475"/>
    <n v="166250"/>
    <x v="513"/>
    <x v="4"/>
    <x v="1"/>
  </r>
  <r>
    <x v="4"/>
    <n v="1189833"/>
    <x v="162"/>
    <x v="3"/>
    <x v="9"/>
    <s v="Minneapolis"/>
    <x v="1"/>
    <n v="45"/>
    <n v="475"/>
    <n v="213750"/>
    <x v="514"/>
    <x v="1"/>
    <x v="1"/>
  </r>
  <r>
    <x v="4"/>
    <n v="1189833"/>
    <x v="163"/>
    <x v="3"/>
    <x v="9"/>
    <s v="Minneapolis"/>
    <x v="2"/>
    <n v="45"/>
    <n v="475"/>
    <n v="213750"/>
    <x v="515"/>
    <x v="4"/>
    <x v="1"/>
  </r>
  <r>
    <x v="4"/>
    <n v="1189833"/>
    <x v="164"/>
    <x v="3"/>
    <x v="9"/>
    <s v="Minneapolis"/>
    <x v="3"/>
    <n v="45"/>
    <n v="325"/>
    <n v="146250"/>
    <x v="516"/>
    <x v="15"/>
    <x v="1"/>
  </r>
  <r>
    <x v="4"/>
    <n v="1189833"/>
    <x v="165"/>
    <x v="3"/>
    <x v="10"/>
    <s v="Billings"/>
    <x v="4"/>
    <n v="50"/>
    <n v="275"/>
    <n v="137500"/>
    <x v="517"/>
    <x v="16"/>
    <x v="1"/>
  </r>
  <r>
    <x v="4"/>
    <n v="1189833"/>
    <x v="166"/>
    <x v="3"/>
    <x v="10"/>
    <s v="Billings"/>
    <x v="5"/>
    <n v="45"/>
    <n v="475"/>
    <n v="213750"/>
    <x v="518"/>
    <x v="3"/>
    <x v="1"/>
  </r>
  <r>
    <x v="4"/>
    <n v="1189833"/>
    <x v="167"/>
    <x v="3"/>
    <x v="10"/>
    <s v="Billings"/>
    <x v="0"/>
    <n v="35"/>
    <n v="525"/>
    <n v="183750"/>
    <x v="47"/>
    <x v="4"/>
    <x v="1"/>
  </r>
  <r>
    <x v="4"/>
    <n v="1189833"/>
    <x v="168"/>
    <x v="3"/>
    <x v="10"/>
    <s v="Billings"/>
    <x v="1"/>
    <n v="45"/>
    <n v="425"/>
    <n v="191250"/>
    <x v="519"/>
    <x v="1"/>
    <x v="1"/>
  </r>
  <r>
    <x v="4"/>
    <n v="1189833"/>
    <x v="169"/>
    <x v="3"/>
    <x v="10"/>
    <s v="Billings"/>
    <x v="2"/>
    <n v="45"/>
    <n v="450"/>
    <n v="202500"/>
    <x v="520"/>
    <x v="4"/>
    <x v="1"/>
  </r>
  <r>
    <x v="4"/>
    <n v="1189833"/>
    <x v="170"/>
    <x v="3"/>
    <x v="10"/>
    <s v="Billings"/>
    <x v="3"/>
    <n v="45"/>
    <n v="300"/>
    <n v="135000"/>
    <x v="521"/>
    <x v="15"/>
    <x v="1"/>
  </r>
  <r>
    <x v="4"/>
    <n v="1189833"/>
    <x v="171"/>
    <x v="3"/>
    <x v="10"/>
    <s v="Billings"/>
    <x v="4"/>
    <n v="50"/>
    <n v="225"/>
    <n v="112500"/>
    <x v="522"/>
    <x v="16"/>
    <x v="1"/>
  </r>
  <r>
    <x v="4"/>
    <n v="1189833"/>
    <x v="172"/>
    <x v="3"/>
    <x v="10"/>
    <s v="Billings"/>
    <x v="5"/>
    <n v="45"/>
    <n v="425"/>
    <n v="191250"/>
    <x v="297"/>
    <x v="3"/>
    <x v="1"/>
  </r>
  <r>
    <x v="4"/>
    <n v="1189833"/>
    <x v="173"/>
    <x v="3"/>
    <x v="10"/>
    <s v="Billings"/>
    <x v="0"/>
    <n v="35"/>
    <n v="575"/>
    <n v="201250"/>
    <x v="523"/>
    <x v="4"/>
    <x v="1"/>
  </r>
  <r>
    <x v="4"/>
    <n v="1189833"/>
    <x v="174"/>
    <x v="3"/>
    <x v="10"/>
    <s v="Billings"/>
    <x v="1"/>
    <n v="45"/>
    <n v="425"/>
    <n v="191250"/>
    <x v="519"/>
    <x v="1"/>
    <x v="1"/>
  </r>
  <r>
    <x v="4"/>
    <n v="1189833"/>
    <x v="175"/>
    <x v="3"/>
    <x v="10"/>
    <s v="Billings"/>
    <x v="2"/>
    <n v="45"/>
    <n v="425"/>
    <n v="191250"/>
    <x v="524"/>
    <x v="4"/>
    <x v="1"/>
  </r>
  <r>
    <x v="4"/>
    <n v="1189833"/>
    <x v="176"/>
    <x v="3"/>
    <x v="10"/>
    <s v="Billings"/>
    <x v="3"/>
    <n v="45"/>
    <n v="325"/>
    <n v="146250"/>
    <x v="516"/>
    <x v="15"/>
    <x v="1"/>
  </r>
  <r>
    <x v="4"/>
    <n v="1189833"/>
    <x v="177"/>
    <x v="3"/>
    <x v="10"/>
    <s v="Billings"/>
    <x v="4"/>
    <n v="50"/>
    <n v="200"/>
    <n v="100000"/>
    <x v="525"/>
    <x v="16"/>
    <x v="1"/>
  </r>
  <r>
    <x v="4"/>
    <n v="1189833"/>
    <x v="178"/>
    <x v="3"/>
    <x v="10"/>
    <s v="Billings"/>
    <x v="5"/>
    <n v="45"/>
    <n v="400"/>
    <n v="180000"/>
    <x v="343"/>
    <x v="3"/>
    <x v="1"/>
  </r>
  <r>
    <x v="4"/>
    <n v="1189833"/>
    <x v="179"/>
    <x v="3"/>
    <x v="10"/>
    <s v="Billings"/>
    <x v="0"/>
    <n v="45"/>
    <n v="575"/>
    <n v="258750"/>
    <x v="526"/>
    <x v="4"/>
    <x v="1"/>
  </r>
  <r>
    <x v="4"/>
    <n v="1189833"/>
    <x v="180"/>
    <x v="3"/>
    <x v="10"/>
    <s v="Billings"/>
    <x v="1"/>
    <n v="45"/>
    <n v="375"/>
    <n v="168750"/>
    <x v="223"/>
    <x v="1"/>
    <x v="1"/>
  </r>
  <r>
    <x v="4"/>
    <n v="1189833"/>
    <x v="181"/>
    <x v="3"/>
    <x v="10"/>
    <s v="Billings"/>
    <x v="2"/>
    <n v="45"/>
    <n v="400"/>
    <n v="180000"/>
    <x v="64"/>
    <x v="4"/>
    <x v="1"/>
  </r>
  <r>
    <x v="4"/>
    <n v="1189833"/>
    <x v="182"/>
    <x v="3"/>
    <x v="10"/>
    <s v="Billings"/>
    <x v="3"/>
    <n v="40"/>
    <n v="300"/>
    <n v="120000"/>
    <x v="527"/>
    <x v="15"/>
    <x v="1"/>
  </r>
  <r>
    <x v="4"/>
    <n v="1189833"/>
    <x v="183"/>
    <x v="3"/>
    <x v="10"/>
    <s v="Billings"/>
    <x v="4"/>
    <n v="45"/>
    <n v="200"/>
    <n v="90000"/>
    <x v="293"/>
    <x v="16"/>
    <x v="1"/>
  </r>
  <r>
    <x v="4"/>
    <n v="1189833"/>
    <x v="184"/>
    <x v="3"/>
    <x v="10"/>
    <s v="Billings"/>
    <x v="5"/>
    <n v="60"/>
    <n v="375"/>
    <n v="225000"/>
    <x v="154"/>
    <x v="3"/>
    <x v="1"/>
  </r>
  <r>
    <x v="4"/>
    <n v="1189833"/>
    <x v="185"/>
    <x v="3"/>
    <x v="10"/>
    <s v="Billings"/>
    <x v="0"/>
    <n v="40"/>
    <n v="575"/>
    <n v="230000"/>
    <x v="528"/>
    <x v="4"/>
    <x v="1"/>
  </r>
  <r>
    <x v="4"/>
    <n v="1189833"/>
    <x v="186"/>
    <x v="3"/>
    <x v="10"/>
    <s v="Billings"/>
    <x v="1"/>
    <n v="45"/>
    <n v="425"/>
    <n v="191250"/>
    <x v="519"/>
    <x v="1"/>
    <x v="1"/>
  </r>
  <r>
    <x v="4"/>
    <n v="1189833"/>
    <x v="187"/>
    <x v="3"/>
    <x v="10"/>
    <s v="Billings"/>
    <x v="2"/>
    <n v="45"/>
    <n v="425"/>
    <n v="191250"/>
    <x v="524"/>
    <x v="4"/>
    <x v="1"/>
  </r>
  <r>
    <x v="4"/>
    <n v="1189833"/>
    <x v="188"/>
    <x v="3"/>
    <x v="10"/>
    <s v="Billings"/>
    <x v="3"/>
    <n v="40"/>
    <n v="325"/>
    <n v="130000"/>
    <x v="529"/>
    <x v="15"/>
    <x v="1"/>
  </r>
  <r>
    <x v="4"/>
    <n v="1189833"/>
    <x v="189"/>
    <x v="3"/>
    <x v="10"/>
    <s v="Billings"/>
    <x v="4"/>
    <n v="45"/>
    <n v="225"/>
    <n v="101250"/>
    <x v="530"/>
    <x v="16"/>
    <x v="1"/>
  </r>
  <r>
    <x v="4"/>
    <n v="1189833"/>
    <x v="190"/>
    <x v="3"/>
    <x v="10"/>
    <s v="Billings"/>
    <x v="5"/>
    <n v="60"/>
    <n v="400"/>
    <n v="240000"/>
    <x v="49"/>
    <x v="3"/>
    <x v="1"/>
  </r>
  <r>
    <x v="4"/>
    <n v="1189833"/>
    <x v="191"/>
    <x v="3"/>
    <x v="10"/>
    <s v="Billings"/>
    <x v="0"/>
    <n v="40"/>
    <n v="675"/>
    <n v="270000"/>
    <x v="150"/>
    <x v="4"/>
    <x v="1"/>
  </r>
  <r>
    <x v="4"/>
    <n v="1189833"/>
    <x v="192"/>
    <x v="3"/>
    <x v="10"/>
    <s v="Billings"/>
    <x v="1"/>
    <n v="45"/>
    <n v="525"/>
    <n v="236250"/>
    <x v="58"/>
    <x v="1"/>
    <x v="1"/>
  </r>
  <r>
    <x v="4"/>
    <n v="1189833"/>
    <x v="193"/>
    <x v="3"/>
    <x v="10"/>
    <s v="Billings"/>
    <x v="2"/>
    <n v="45"/>
    <n v="550"/>
    <n v="247500"/>
    <x v="531"/>
    <x v="4"/>
    <x v="1"/>
  </r>
  <r>
    <x v="4"/>
    <n v="1189833"/>
    <x v="194"/>
    <x v="3"/>
    <x v="10"/>
    <s v="Billings"/>
    <x v="3"/>
    <n v="40"/>
    <n v="425"/>
    <n v="170000"/>
    <x v="532"/>
    <x v="15"/>
    <x v="1"/>
  </r>
  <r>
    <x v="4"/>
    <n v="1189833"/>
    <x v="195"/>
    <x v="3"/>
    <x v="10"/>
    <s v="Billings"/>
    <x v="4"/>
    <n v="45"/>
    <n v="300"/>
    <n v="135000"/>
    <x v="533"/>
    <x v="16"/>
    <x v="1"/>
  </r>
  <r>
    <x v="4"/>
    <n v="1189833"/>
    <x v="196"/>
    <x v="3"/>
    <x v="10"/>
    <s v="Billings"/>
    <x v="5"/>
    <n v="60"/>
    <n v="600"/>
    <n v="360000"/>
    <x v="191"/>
    <x v="3"/>
    <x v="1"/>
  </r>
  <r>
    <x v="4"/>
    <n v="1189833"/>
    <x v="197"/>
    <x v="3"/>
    <x v="10"/>
    <s v="Billings"/>
    <x v="0"/>
    <n v="40"/>
    <n v="750"/>
    <n v="300000"/>
    <x v="7"/>
    <x v="4"/>
    <x v="1"/>
  </r>
  <r>
    <x v="4"/>
    <n v="1189833"/>
    <x v="198"/>
    <x v="3"/>
    <x v="10"/>
    <s v="Billings"/>
    <x v="1"/>
    <n v="45"/>
    <n v="600"/>
    <n v="270000"/>
    <x v="64"/>
    <x v="1"/>
    <x v="1"/>
  </r>
  <r>
    <x v="4"/>
    <n v="1189833"/>
    <x v="199"/>
    <x v="3"/>
    <x v="10"/>
    <s v="Billings"/>
    <x v="2"/>
    <n v="45"/>
    <n v="550"/>
    <n v="247500"/>
    <x v="531"/>
    <x v="4"/>
    <x v="1"/>
  </r>
  <r>
    <x v="4"/>
    <n v="1189833"/>
    <x v="200"/>
    <x v="3"/>
    <x v="10"/>
    <s v="Billings"/>
    <x v="3"/>
    <n v="40"/>
    <n v="450"/>
    <n v="180000"/>
    <x v="307"/>
    <x v="15"/>
    <x v="1"/>
  </r>
  <r>
    <x v="4"/>
    <n v="1189833"/>
    <x v="201"/>
    <x v="3"/>
    <x v="10"/>
    <s v="Billings"/>
    <x v="4"/>
    <n v="45"/>
    <n v="475"/>
    <n v="213750"/>
    <x v="534"/>
    <x v="16"/>
    <x v="1"/>
  </r>
  <r>
    <x v="4"/>
    <n v="1189833"/>
    <x v="202"/>
    <x v="3"/>
    <x v="10"/>
    <s v="Billings"/>
    <x v="5"/>
    <n v="60"/>
    <n v="475"/>
    <n v="285000"/>
    <x v="535"/>
    <x v="3"/>
    <x v="1"/>
  </r>
  <r>
    <x v="4"/>
    <n v="1189833"/>
    <x v="203"/>
    <x v="3"/>
    <x v="10"/>
    <s v="Billings"/>
    <x v="0"/>
    <n v="45"/>
    <n v="675"/>
    <n v="303750"/>
    <x v="536"/>
    <x v="4"/>
    <x v="1"/>
  </r>
  <r>
    <x v="4"/>
    <n v="1189833"/>
    <x v="204"/>
    <x v="3"/>
    <x v="10"/>
    <s v="Billings"/>
    <x v="1"/>
    <n v="55.000000000000007"/>
    <n v="625"/>
    <n v="343750.00000000006"/>
    <x v="204"/>
    <x v="1"/>
    <x v="1"/>
  </r>
  <r>
    <x v="4"/>
    <n v="1189833"/>
    <x v="205"/>
    <x v="3"/>
    <x v="10"/>
    <s v="Billings"/>
    <x v="2"/>
    <n v="50"/>
    <n v="500"/>
    <n v="250000"/>
    <x v="57"/>
    <x v="4"/>
    <x v="1"/>
  </r>
  <r>
    <x v="4"/>
    <n v="1189833"/>
    <x v="206"/>
    <x v="3"/>
    <x v="10"/>
    <s v="Billings"/>
    <x v="3"/>
    <n v="45"/>
    <n v="425"/>
    <n v="191250"/>
    <x v="298"/>
    <x v="15"/>
    <x v="1"/>
  </r>
  <r>
    <x v="4"/>
    <n v="1189833"/>
    <x v="207"/>
    <x v="3"/>
    <x v="10"/>
    <s v="Billings"/>
    <x v="4"/>
    <n v="54.999999999999993"/>
    <n v="425"/>
    <n v="233749.99999999997"/>
    <x v="537"/>
    <x v="16"/>
    <x v="1"/>
  </r>
  <r>
    <x v="4"/>
    <n v="1189833"/>
    <x v="208"/>
    <x v="3"/>
    <x v="10"/>
    <s v="Billings"/>
    <x v="5"/>
    <n v="60"/>
    <n v="400"/>
    <n v="240000"/>
    <x v="49"/>
    <x v="3"/>
    <x v="1"/>
  </r>
  <r>
    <x v="4"/>
    <n v="1189833"/>
    <x v="209"/>
    <x v="3"/>
    <x v="10"/>
    <s v="Billings"/>
    <x v="0"/>
    <n v="45"/>
    <n v="600"/>
    <n v="270000"/>
    <x v="150"/>
    <x v="4"/>
    <x v="1"/>
  </r>
  <r>
    <x v="4"/>
    <n v="1189833"/>
    <x v="210"/>
    <x v="3"/>
    <x v="10"/>
    <s v="Billings"/>
    <x v="1"/>
    <n v="50"/>
    <n v="600"/>
    <n v="300000"/>
    <x v="191"/>
    <x v="1"/>
    <x v="1"/>
  </r>
  <r>
    <x v="4"/>
    <n v="1189833"/>
    <x v="211"/>
    <x v="3"/>
    <x v="10"/>
    <s v="Billings"/>
    <x v="2"/>
    <n v="45"/>
    <n v="450"/>
    <n v="202500"/>
    <x v="520"/>
    <x v="4"/>
    <x v="1"/>
  </r>
  <r>
    <x v="4"/>
    <n v="1189833"/>
    <x v="212"/>
    <x v="3"/>
    <x v="10"/>
    <s v="Billings"/>
    <x v="3"/>
    <n v="45"/>
    <n v="400"/>
    <n v="180000"/>
    <x v="307"/>
    <x v="15"/>
    <x v="1"/>
  </r>
  <r>
    <x v="4"/>
    <n v="1189833"/>
    <x v="213"/>
    <x v="3"/>
    <x v="10"/>
    <s v="Billings"/>
    <x v="4"/>
    <n v="54.999999999999993"/>
    <n v="400"/>
    <n v="219999.99999999997"/>
    <x v="303"/>
    <x v="16"/>
    <x v="1"/>
  </r>
  <r>
    <x v="4"/>
    <n v="1189833"/>
    <x v="693"/>
    <x v="3"/>
    <x v="10"/>
    <s v="Billings"/>
    <x v="5"/>
    <n v="60"/>
    <n v="450"/>
    <n v="270000"/>
    <x v="53"/>
    <x v="3"/>
    <x v="1"/>
  </r>
  <r>
    <x v="4"/>
    <n v="1189833"/>
    <x v="694"/>
    <x v="3"/>
    <x v="10"/>
    <s v="Billings"/>
    <x v="0"/>
    <n v="45"/>
    <n v="550"/>
    <n v="247500"/>
    <x v="531"/>
    <x v="4"/>
    <x v="1"/>
  </r>
  <r>
    <x v="4"/>
    <n v="1189833"/>
    <x v="695"/>
    <x v="3"/>
    <x v="10"/>
    <s v="Billings"/>
    <x v="1"/>
    <n v="50"/>
    <n v="550"/>
    <n v="275000"/>
    <x v="538"/>
    <x v="1"/>
    <x v="1"/>
  </r>
  <r>
    <x v="4"/>
    <n v="1189833"/>
    <x v="696"/>
    <x v="3"/>
    <x v="10"/>
    <s v="Billings"/>
    <x v="2"/>
    <n v="45"/>
    <n v="400"/>
    <n v="180000"/>
    <x v="64"/>
    <x v="4"/>
    <x v="1"/>
  </r>
  <r>
    <x v="4"/>
    <n v="1189833"/>
    <x v="697"/>
    <x v="3"/>
    <x v="10"/>
    <s v="Billings"/>
    <x v="3"/>
    <n v="45"/>
    <n v="375"/>
    <n v="168750"/>
    <x v="53"/>
    <x v="15"/>
    <x v="1"/>
  </r>
  <r>
    <x v="4"/>
    <n v="1189833"/>
    <x v="698"/>
    <x v="3"/>
    <x v="10"/>
    <s v="Billings"/>
    <x v="4"/>
    <n v="54.999999999999993"/>
    <n v="350"/>
    <n v="192499.99999999997"/>
    <x v="396"/>
    <x v="16"/>
    <x v="1"/>
  </r>
  <r>
    <x v="4"/>
    <n v="1189833"/>
    <x v="699"/>
    <x v="3"/>
    <x v="10"/>
    <s v="Billings"/>
    <x v="5"/>
    <n v="60"/>
    <n v="400"/>
    <n v="240000"/>
    <x v="49"/>
    <x v="3"/>
    <x v="1"/>
  </r>
  <r>
    <x v="4"/>
    <n v="1189833"/>
    <x v="700"/>
    <x v="3"/>
    <x v="10"/>
    <s v="Billings"/>
    <x v="0"/>
    <n v="40"/>
    <n v="575"/>
    <n v="230000"/>
    <x v="528"/>
    <x v="4"/>
    <x v="1"/>
  </r>
  <r>
    <x v="4"/>
    <n v="1189833"/>
    <x v="701"/>
    <x v="3"/>
    <x v="10"/>
    <s v="Billings"/>
    <x v="1"/>
    <n v="45.000000000000007"/>
    <n v="575"/>
    <n v="258750.00000000003"/>
    <x v="79"/>
    <x v="1"/>
    <x v="1"/>
  </r>
  <r>
    <x v="4"/>
    <n v="1189833"/>
    <x v="702"/>
    <x v="3"/>
    <x v="10"/>
    <s v="Billings"/>
    <x v="2"/>
    <n v="40"/>
    <n v="425"/>
    <n v="170000"/>
    <x v="298"/>
    <x v="4"/>
    <x v="1"/>
  </r>
  <r>
    <x v="4"/>
    <n v="1189833"/>
    <x v="703"/>
    <x v="3"/>
    <x v="10"/>
    <s v="Billings"/>
    <x v="3"/>
    <n v="40"/>
    <n v="425"/>
    <n v="170000"/>
    <x v="532"/>
    <x v="15"/>
    <x v="1"/>
  </r>
  <r>
    <x v="4"/>
    <n v="1189833"/>
    <x v="704"/>
    <x v="3"/>
    <x v="10"/>
    <s v="Billings"/>
    <x v="4"/>
    <n v="54.999999999999993"/>
    <n v="375"/>
    <n v="206249.99999999997"/>
    <x v="539"/>
    <x v="16"/>
    <x v="1"/>
  </r>
  <r>
    <x v="4"/>
    <n v="1189833"/>
    <x v="705"/>
    <x v="3"/>
    <x v="10"/>
    <s v="Billings"/>
    <x v="5"/>
    <n v="60"/>
    <n v="475"/>
    <n v="285000"/>
    <x v="535"/>
    <x v="3"/>
    <x v="1"/>
  </r>
  <r>
    <x v="4"/>
    <n v="1189833"/>
    <x v="706"/>
    <x v="3"/>
    <x v="10"/>
    <s v="Billings"/>
    <x v="0"/>
    <n v="45"/>
    <n v="675"/>
    <n v="303750"/>
    <x v="536"/>
    <x v="4"/>
    <x v="1"/>
  </r>
  <r>
    <x v="4"/>
    <n v="1189833"/>
    <x v="707"/>
    <x v="3"/>
    <x v="10"/>
    <s v="Billings"/>
    <x v="1"/>
    <n v="50"/>
    <n v="675"/>
    <n v="337500"/>
    <x v="540"/>
    <x v="1"/>
    <x v="1"/>
  </r>
  <r>
    <x v="4"/>
    <n v="1189833"/>
    <x v="708"/>
    <x v="3"/>
    <x v="10"/>
    <s v="Billings"/>
    <x v="2"/>
    <n v="45"/>
    <n v="475"/>
    <n v="213750"/>
    <x v="515"/>
    <x v="4"/>
    <x v="1"/>
  </r>
  <r>
    <x v="4"/>
    <n v="1189833"/>
    <x v="709"/>
    <x v="3"/>
    <x v="10"/>
    <s v="Billings"/>
    <x v="3"/>
    <n v="45"/>
    <n v="475"/>
    <n v="213750"/>
    <x v="178"/>
    <x v="15"/>
    <x v="1"/>
  </r>
  <r>
    <x v="4"/>
    <n v="1189833"/>
    <x v="710"/>
    <x v="3"/>
    <x v="10"/>
    <s v="Billings"/>
    <x v="4"/>
    <n v="54.999999999999993"/>
    <n v="400"/>
    <n v="219999.99999999997"/>
    <x v="303"/>
    <x v="16"/>
    <x v="1"/>
  </r>
  <r>
    <x v="4"/>
    <n v="1189833"/>
    <x v="214"/>
    <x v="3"/>
    <x v="10"/>
    <s v="Billings"/>
    <x v="5"/>
    <n v="60"/>
    <n v="500"/>
    <n v="300000"/>
    <x v="156"/>
    <x v="3"/>
    <x v="1"/>
  </r>
  <r>
    <x v="2"/>
    <n v="1197831"/>
    <x v="215"/>
    <x v="3"/>
    <x v="10"/>
    <s v="Billings"/>
    <x v="0"/>
    <n v="20"/>
    <n v="700"/>
    <n v="140000"/>
    <x v="136"/>
    <x v="2"/>
    <x v="1"/>
  </r>
  <r>
    <x v="2"/>
    <n v="1197831"/>
    <x v="216"/>
    <x v="3"/>
    <x v="10"/>
    <s v="Billings"/>
    <x v="1"/>
    <n v="30"/>
    <n v="700"/>
    <n v="210000"/>
    <x v="221"/>
    <x v="2"/>
    <x v="1"/>
  </r>
  <r>
    <x v="2"/>
    <n v="1197831"/>
    <x v="217"/>
    <x v="3"/>
    <x v="10"/>
    <s v="Billings"/>
    <x v="2"/>
    <n v="30"/>
    <n v="500"/>
    <n v="150000"/>
    <x v="214"/>
    <x v="2"/>
    <x v="1"/>
  </r>
  <r>
    <x v="2"/>
    <n v="1197831"/>
    <x v="218"/>
    <x v="3"/>
    <x v="10"/>
    <s v="Billings"/>
    <x v="3"/>
    <n v="35"/>
    <n v="500"/>
    <n v="175000"/>
    <x v="40"/>
    <x v="4"/>
    <x v="1"/>
  </r>
  <r>
    <x v="2"/>
    <n v="1197831"/>
    <x v="219"/>
    <x v="1"/>
    <x v="11"/>
    <s v="Knoxville"/>
    <x v="4"/>
    <n v="40"/>
    <n v="350"/>
    <n v="140000"/>
    <x v="216"/>
    <x v="1"/>
    <x v="1"/>
  </r>
  <r>
    <x v="2"/>
    <n v="1197831"/>
    <x v="220"/>
    <x v="1"/>
    <x v="11"/>
    <s v="Knoxville"/>
    <x v="5"/>
    <n v="35"/>
    <n v="500"/>
    <n v="175000"/>
    <x v="541"/>
    <x v="0"/>
    <x v="1"/>
  </r>
  <r>
    <x v="2"/>
    <n v="1197831"/>
    <x v="221"/>
    <x v="1"/>
    <x v="11"/>
    <s v="Knoxville"/>
    <x v="0"/>
    <n v="25"/>
    <n v="650"/>
    <n v="162500"/>
    <x v="304"/>
    <x v="2"/>
    <x v="1"/>
  </r>
  <r>
    <x v="2"/>
    <n v="1197831"/>
    <x v="222"/>
    <x v="1"/>
    <x v="11"/>
    <s v="Knoxville"/>
    <x v="1"/>
    <n v="35"/>
    <n v="625"/>
    <n v="218750"/>
    <x v="542"/>
    <x v="2"/>
    <x v="1"/>
  </r>
  <r>
    <x v="2"/>
    <n v="1197831"/>
    <x v="223"/>
    <x v="1"/>
    <x v="11"/>
    <s v="Knoxville"/>
    <x v="2"/>
    <n v="35"/>
    <n v="450"/>
    <n v="157500"/>
    <x v="543"/>
    <x v="2"/>
    <x v="1"/>
  </r>
  <r>
    <x v="2"/>
    <n v="1197831"/>
    <x v="224"/>
    <x v="1"/>
    <x v="11"/>
    <s v="Knoxville"/>
    <x v="3"/>
    <n v="35"/>
    <n v="400"/>
    <n v="140000"/>
    <x v="147"/>
    <x v="4"/>
    <x v="1"/>
  </r>
  <r>
    <x v="2"/>
    <n v="1197831"/>
    <x v="225"/>
    <x v="1"/>
    <x v="11"/>
    <s v="Knoxville"/>
    <x v="4"/>
    <n v="40"/>
    <n v="275"/>
    <n v="110000"/>
    <x v="277"/>
    <x v="1"/>
    <x v="1"/>
  </r>
  <r>
    <x v="2"/>
    <n v="1197831"/>
    <x v="226"/>
    <x v="1"/>
    <x v="11"/>
    <s v="Knoxville"/>
    <x v="5"/>
    <n v="35"/>
    <n v="475"/>
    <n v="166250"/>
    <x v="544"/>
    <x v="0"/>
    <x v="1"/>
  </r>
  <r>
    <x v="2"/>
    <n v="1197831"/>
    <x v="227"/>
    <x v="1"/>
    <x v="11"/>
    <s v="Knoxville"/>
    <x v="0"/>
    <n v="30"/>
    <n v="650"/>
    <n v="195000"/>
    <x v="157"/>
    <x v="15"/>
    <x v="1"/>
  </r>
  <r>
    <x v="2"/>
    <n v="1197831"/>
    <x v="228"/>
    <x v="1"/>
    <x v="11"/>
    <s v="Knoxville"/>
    <x v="1"/>
    <n v="40"/>
    <n v="650"/>
    <n v="260000"/>
    <x v="545"/>
    <x v="15"/>
    <x v="1"/>
  </r>
  <r>
    <x v="2"/>
    <n v="1197831"/>
    <x v="711"/>
    <x v="1"/>
    <x v="11"/>
    <s v="Knoxville"/>
    <x v="2"/>
    <n v="30"/>
    <n v="475"/>
    <n v="142500"/>
    <x v="546"/>
    <x v="15"/>
    <x v="1"/>
  </r>
  <r>
    <x v="2"/>
    <n v="1197831"/>
    <x v="712"/>
    <x v="1"/>
    <x v="11"/>
    <s v="Knoxville"/>
    <x v="3"/>
    <n v="35"/>
    <n v="375"/>
    <n v="131250"/>
    <x v="397"/>
    <x v="0"/>
    <x v="1"/>
  </r>
  <r>
    <x v="2"/>
    <n v="1197831"/>
    <x v="713"/>
    <x v="1"/>
    <x v="11"/>
    <s v="Knoxville"/>
    <x v="4"/>
    <n v="40"/>
    <n v="275"/>
    <n v="110000"/>
    <x v="194"/>
    <x v="2"/>
    <x v="1"/>
  </r>
  <r>
    <x v="2"/>
    <n v="1197831"/>
    <x v="714"/>
    <x v="1"/>
    <x v="11"/>
    <s v="Knoxville"/>
    <x v="5"/>
    <n v="35"/>
    <n v="425"/>
    <n v="148750"/>
    <x v="547"/>
    <x v="9"/>
    <x v="1"/>
  </r>
  <r>
    <x v="2"/>
    <n v="1197831"/>
    <x v="715"/>
    <x v="1"/>
    <x v="11"/>
    <s v="Knoxville"/>
    <x v="0"/>
    <n v="20"/>
    <n v="675"/>
    <n v="135000"/>
    <x v="521"/>
    <x v="15"/>
    <x v="1"/>
  </r>
  <r>
    <x v="2"/>
    <n v="1197831"/>
    <x v="716"/>
    <x v="1"/>
    <x v="11"/>
    <s v="Knoxville"/>
    <x v="1"/>
    <n v="25.000000000000007"/>
    <n v="675"/>
    <n v="168750.00000000006"/>
    <x v="522"/>
    <x v="15"/>
    <x v="1"/>
  </r>
  <r>
    <x v="2"/>
    <n v="1197831"/>
    <x v="717"/>
    <x v="1"/>
    <x v="11"/>
    <s v="Knoxville"/>
    <x v="2"/>
    <n v="19.999999999999996"/>
    <n v="500"/>
    <n v="99999.999999999985"/>
    <x v="548"/>
    <x v="15"/>
    <x v="1"/>
  </r>
  <r>
    <x v="2"/>
    <n v="1197831"/>
    <x v="718"/>
    <x v="1"/>
    <x v="11"/>
    <s v="Knoxville"/>
    <x v="3"/>
    <n v="25.000000000000007"/>
    <n v="400"/>
    <n v="100000.00000000003"/>
    <x v="549"/>
    <x v="0"/>
    <x v="1"/>
  </r>
  <r>
    <x v="2"/>
    <n v="1197831"/>
    <x v="719"/>
    <x v="1"/>
    <x v="11"/>
    <s v="Knoxville"/>
    <x v="4"/>
    <n v="30"/>
    <n v="300"/>
    <n v="90000"/>
    <x v="188"/>
    <x v="2"/>
    <x v="1"/>
  </r>
  <r>
    <x v="2"/>
    <n v="1197831"/>
    <x v="720"/>
    <x v="1"/>
    <x v="11"/>
    <s v="Knoxville"/>
    <x v="5"/>
    <n v="25.000000000000007"/>
    <n v="575"/>
    <n v="143750.00000000003"/>
    <x v="550"/>
    <x v="9"/>
    <x v="1"/>
  </r>
  <r>
    <x v="2"/>
    <n v="1197831"/>
    <x v="721"/>
    <x v="1"/>
    <x v="11"/>
    <s v="Knoxville"/>
    <x v="0"/>
    <n v="14.999999999999996"/>
    <n v="725"/>
    <n v="108749.99999999997"/>
    <x v="551"/>
    <x v="15"/>
    <x v="1"/>
  </r>
  <r>
    <x v="2"/>
    <n v="1197831"/>
    <x v="722"/>
    <x v="1"/>
    <x v="11"/>
    <s v="Knoxville"/>
    <x v="1"/>
    <n v="25.000000000000007"/>
    <n v="750"/>
    <n v="187500.00000000006"/>
    <x v="552"/>
    <x v="15"/>
    <x v="1"/>
  </r>
  <r>
    <x v="2"/>
    <n v="1197831"/>
    <x v="723"/>
    <x v="1"/>
    <x v="11"/>
    <s v="Knoxville"/>
    <x v="2"/>
    <n v="19.999999999999996"/>
    <n v="600"/>
    <n v="119999.99999999999"/>
    <x v="527"/>
    <x v="15"/>
    <x v="1"/>
  </r>
  <r>
    <x v="2"/>
    <n v="1197831"/>
    <x v="229"/>
    <x v="1"/>
    <x v="11"/>
    <s v="Knoxville"/>
    <x v="3"/>
    <n v="30.000000000000004"/>
    <n v="525"/>
    <n v="157500.00000000003"/>
    <x v="132"/>
    <x v="0"/>
    <x v="1"/>
  </r>
  <r>
    <x v="2"/>
    <n v="1197831"/>
    <x v="230"/>
    <x v="1"/>
    <x v="11"/>
    <s v="Knoxville"/>
    <x v="4"/>
    <n v="45"/>
    <n v="425"/>
    <n v="191250"/>
    <x v="487"/>
    <x v="2"/>
    <x v="1"/>
  </r>
  <r>
    <x v="2"/>
    <n v="1197831"/>
    <x v="231"/>
    <x v="1"/>
    <x v="11"/>
    <s v="Knoxville"/>
    <x v="5"/>
    <n v="40"/>
    <n v="775"/>
    <n v="310000"/>
    <x v="553"/>
    <x v="9"/>
    <x v="1"/>
  </r>
  <r>
    <x v="2"/>
    <n v="1197831"/>
    <x v="232"/>
    <x v="1"/>
    <x v="11"/>
    <s v="Knoxville"/>
    <x v="0"/>
    <n v="40"/>
    <n v="775"/>
    <n v="310000"/>
    <x v="554"/>
    <x v="15"/>
    <x v="1"/>
  </r>
  <r>
    <x v="2"/>
    <n v="1197831"/>
    <x v="233"/>
    <x v="1"/>
    <x v="11"/>
    <s v="Knoxville"/>
    <x v="1"/>
    <n v="45"/>
    <n v="775"/>
    <n v="348750"/>
    <x v="555"/>
    <x v="15"/>
    <x v="1"/>
  </r>
  <r>
    <x v="2"/>
    <n v="1197831"/>
    <x v="234"/>
    <x v="1"/>
    <x v="11"/>
    <s v="Knoxville"/>
    <x v="2"/>
    <n v="40"/>
    <n v="650"/>
    <n v="260000"/>
    <x v="545"/>
    <x v="15"/>
    <x v="1"/>
  </r>
  <r>
    <x v="2"/>
    <n v="1197831"/>
    <x v="235"/>
    <x v="1"/>
    <x v="11"/>
    <s v="Knoxville"/>
    <x v="3"/>
    <n v="40"/>
    <n v="600"/>
    <n v="240000"/>
    <x v="213"/>
    <x v="0"/>
    <x v="1"/>
  </r>
  <r>
    <x v="2"/>
    <n v="1197831"/>
    <x v="236"/>
    <x v="1"/>
    <x v="11"/>
    <s v="Knoxville"/>
    <x v="4"/>
    <n v="45"/>
    <n v="500"/>
    <n v="225000"/>
    <x v="40"/>
    <x v="2"/>
    <x v="1"/>
  </r>
  <r>
    <x v="2"/>
    <n v="1197831"/>
    <x v="237"/>
    <x v="1"/>
    <x v="11"/>
    <s v="Knoxville"/>
    <x v="5"/>
    <n v="50"/>
    <n v="875"/>
    <n v="437500"/>
    <x v="233"/>
    <x v="9"/>
    <x v="1"/>
  </r>
  <r>
    <x v="2"/>
    <n v="1197831"/>
    <x v="238"/>
    <x v="1"/>
    <x v="11"/>
    <s v="Knoxville"/>
    <x v="0"/>
    <n v="40"/>
    <n v="825"/>
    <n v="330000"/>
    <x v="556"/>
    <x v="18"/>
    <x v="1"/>
  </r>
  <r>
    <x v="2"/>
    <n v="1197831"/>
    <x v="239"/>
    <x v="1"/>
    <x v="11"/>
    <s v="Knoxville"/>
    <x v="1"/>
    <n v="45"/>
    <n v="825"/>
    <n v="371250"/>
    <x v="557"/>
    <x v="18"/>
    <x v="1"/>
  </r>
  <r>
    <x v="2"/>
    <n v="1197831"/>
    <x v="240"/>
    <x v="1"/>
    <x v="11"/>
    <s v="Knoxville"/>
    <x v="2"/>
    <n v="40"/>
    <n v="975"/>
    <n v="390000"/>
    <x v="234"/>
    <x v="18"/>
    <x v="1"/>
  </r>
  <r>
    <x v="2"/>
    <n v="1197831"/>
    <x v="241"/>
    <x v="1"/>
    <x v="11"/>
    <s v="Knoxville"/>
    <x v="3"/>
    <n v="40"/>
    <n v="575"/>
    <n v="230000"/>
    <x v="558"/>
    <x v="9"/>
    <x v="1"/>
  </r>
  <r>
    <x v="2"/>
    <n v="1197831"/>
    <x v="242"/>
    <x v="1"/>
    <x v="11"/>
    <s v="Knoxville"/>
    <x v="4"/>
    <n v="45"/>
    <n v="550"/>
    <n v="247500"/>
    <x v="559"/>
    <x v="15"/>
    <x v="1"/>
  </r>
  <r>
    <x v="2"/>
    <n v="1197831"/>
    <x v="243"/>
    <x v="1"/>
    <x v="11"/>
    <s v="Knoxville"/>
    <x v="5"/>
    <n v="54.999999999999993"/>
    <n v="825"/>
    <n v="453749.99999999994"/>
    <x v="560"/>
    <x v="16"/>
    <x v="1"/>
  </r>
  <r>
    <x v="2"/>
    <n v="1197831"/>
    <x v="244"/>
    <x v="1"/>
    <x v="11"/>
    <s v="Knoxville"/>
    <x v="0"/>
    <n v="45"/>
    <n v="775"/>
    <n v="348750"/>
    <x v="561"/>
    <x v="18"/>
    <x v="1"/>
  </r>
  <r>
    <x v="2"/>
    <n v="1197831"/>
    <x v="245"/>
    <x v="1"/>
    <x v="11"/>
    <s v="Knoxville"/>
    <x v="1"/>
    <n v="55.000000000000007"/>
    <n v="775"/>
    <n v="426250.00000000006"/>
    <x v="562"/>
    <x v="18"/>
    <x v="1"/>
  </r>
  <r>
    <x v="2"/>
    <n v="1197831"/>
    <x v="246"/>
    <x v="1"/>
    <x v="11"/>
    <s v="Knoxville"/>
    <x v="2"/>
    <n v="50"/>
    <n v="950"/>
    <n v="475000"/>
    <x v="563"/>
    <x v="18"/>
    <x v="1"/>
  </r>
  <r>
    <x v="2"/>
    <n v="1197831"/>
    <x v="247"/>
    <x v="1"/>
    <x v="11"/>
    <s v="Knoxville"/>
    <x v="3"/>
    <n v="45"/>
    <n v="475"/>
    <n v="213750"/>
    <x v="262"/>
    <x v="9"/>
    <x v="1"/>
  </r>
  <r>
    <x v="2"/>
    <n v="1197831"/>
    <x v="248"/>
    <x v="1"/>
    <x v="11"/>
    <s v="Knoxville"/>
    <x v="4"/>
    <n v="50"/>
    <n v="475"/>
    <n v="237500"/>
    <x v="564"/>
    <x v="15"/>
    <x v="1"/>
  </r>
  <r>
    <x v="2"/>
    <n v="1197831"/>
    <x v="249"/>
    <x v="1"/>
    <x v="11"/>
    <s v="Knoxville"/>
    <x v="5"/>
    <n v="54.999999999999993"/>
    <n v="725"/>
    <n v="398749.99999999994"/>
    <x v="565"/>
    <x v="16"/>
    <x v="1"/>
  </r>
  <r>
    <x v="2"/>
    <n v="1197831"/>
    <x v="250"/>
    <x v="1"/>
    <x v="11"/>
    <s v="Knoxville"/>
    <x v="0"/>
    <n v="50"/>
    <n v="675"/>
    <n v="337500"/>
    <x v="566"/>
    <x v="18"/>
    <x v="1"/>
  </r>
  <r>
    <x v="2"/>
    <n v="1197831"/>
    <x v="251"/>
    <x v="1"/>
    <x v="11"/>
    <s v="Knoxville"/>
    <x v="1"/>
    <n v="50"/>
    <n v="625"/>
    <n v="312500"/>
    <x v="75"/>
    <x v="18"/>
    <x v="1"/>
  </r>
  <r>
    <x v="2"/>
    <n v="1197831"/>
    <x v="252"/>
    <x v="1"/>
    <x v="11"/>
    <s v="Knoxville"/>
    <x v="2"/>
    <n v="54.999999999999993"/>
    <n v="675"/>
    <n v="371249.99999999994"/>
    <x v="557"/>
    <x v="18"/>
    <x v="1"/>
  </r>
  <r>
    <x v="2"/>
    <n v="1197831"/>
    <x v="253"/>
    <x v="1"/>
    <x v="11"/>
    <s v="Knoxville"/>
    <x v="3"/>
    <n v="54.999999999999993"/>
    <n v="400"/>
    <n v="219999.99999999997"/>
    <x v="567"/>
    <x v="9"/>
    <x v="1"/>
  </r>
  <r>
    <x v="2"/>
    <n v="1197831"/>
    <x v="254"/>
    <x v="1"/>
    <x v="11"/>
    <s v="Knoxville"/>
    <x v="4"/>
    <n v="50"/>
    <n v="400"/>
    <n v="200000"/>
    <x v="316"/>
    <x v="15"/>
    <x v="1"/>
  </r>
  <r>
    <x v="2"/>
    <n v="1197831"/>
    <x v="255"/>
    <x v="1"/>
    <x v="11"/>
    <s v="Knoxville"/>
    <x v="5"/>
    <n v="45"/>
    <n v="625"/>
    <n v="281250"/>
    <x v="568"/>
    <x v="16"/>
    <x v="1"/>
  </r>
  <r>
    <x v="2"/>
    <n v="1197831"/>
    <x v="256"/>
    <x v="1"/>
    <x v="11"/>
    <s v="Knoxville"/>
    <x v="0"/>
    <n v="35"/>
    <n v="575"/>
    <n v="201250"/>
    <x v="569"/>
    <x v="18"/>
    <x v="1"/>
  </r>
  <r>
    <x v="2"/>
    <n v="1197831"/>
    <x v="257"/>
    <x v="1"/>
    <x v="11"/>
    <s v="Knoxville"/>
    <x v="1"/>
    <n v="35"/>
    <n v="575"/>
    <n v="201250"/>
    <x v="569"/>
    <x v="18"/>
    <x v="1"/>
  </r>
  <r>
    <x v="2"/>
    <n v="1197831"/>
    <x v="258"/>
    <x v="1"/>
    <x v="11"/>
    <s v="Knoxville"/>
    <x v="2"/>
    <n v="40"/>
    <n v="525"/>
    <n v="210000"/>
    <x v="570"/>
    <x v="18"/>
    <x v="1"/>
  </r>
  <r>
    <x v="2"/>
    <n v="1197831"/>
    <x v="259"/>
    <x v="1"/>
    <x v="11"/>
    <s v="Knoxville"/>
    <x v="3"/>
    <n v="40"/>
    <n v="375"/>
    <n v="150000"/>
    <x v="538"/>
    <x v="9"/>
    <x v="1"/>
  </r>
  <r>
    <x v="2"/>
    <n v="1197831"/>
    <x v="260"/>
    <x v="1"/>
    <x v="11"/>
    <s v="Knoxville"/>
    <x v="4"/>
    <n v="35"/>
    <n v="350"/>
    <n v="122500"/>
    <x v="571"/>
    <x v="15"/>
    <x v="1"/>
  </r>
  <r>
    <x v="2"/>
    <n v="1197831"/>
    <x v="261"/>
    <x v="1"/>
    <x v="11"/>
    <s v="Knoxville"/>
    <x v="5"/>
    <n v="45"/>
    <n v="525"/>
    <n v="236250"/>
    <x v="333"/>
    <x v="16"/>
    <x v="1"/>
  </r>
  <r>
    <x v="2"/>
    <n v="1197831"/>
    <x v="262"/>
    <x v="1"/>
    <x v="11"/>
    <s v="Knoxville"/>
    <x v="0"/>
    <n v="30.000000000000004"/>
    <n v="675"/>
    <n v="202500.00000000003"/>
    <x v="520"/>
    <x v="18"/>
    <x v="1"/>
  </r>
  <r>
    <x v="2"/>
    <n v="1197831"/>
    <x v="263"/>
    <x v="1"/>
    <x v="11"/>
    <s v="Knoxville"/>
    <x v="1"/>
    <n v="30.000000000000004"/>
    <n v="675"/>
    <n v="202500.00000000003"/>
    <x v="520"/>
    <x v="18"/>
    <x v="1"/>
  </r>
  <r>
    <x v="2"/>
    <n v="1197831"/>
    <x v="264"/>
    <x v="1"/>
    <x v="11"/>
    <s v="Knoxville"/>
    <x v="2"/>
    <n v="55.000000000000007"/>
    <n v="600"/>
    <n v="330000.00000000006"/>
    <x v="15"/>
    <x v="18"/>
    <x v="1"/>
  </r>
  <r>
    <x v="2"/>
    <n v="1197831"/>
    <x v="265"/>
    <x v="1"/>
    <x v="11"/>
    <s v="Knoxville"/>
    <x v="3"/>
    <n v="55.000000000000007"/>
    <n v="475"/>
    <n v="261250.00000000003"/>
    <x v="572"/>
    <x v="9"/>
    <x v="1"/>
  </r>
  <r>
    <x v="2"/>
    <n v="1197831"/>
    <x v="266"/>
    <x v="1"/>
    <x v="11"/>
    <s v="Knoxville"/>
    <x v="4"/>
    <n v="54.999999999999993"/>
    <n v="450"/>
    <n v="247499.99999999997"/>
    <x v="559"/>
    <x v="15"/>
    <x v="1"/>
  </r>
  <r>
    <x v="2"/>
    <n v="1197831"/>
    <x v="267"/>
    <x v="1"/>
    <x v="11"/>
    <s v="Knoxville"/>
    <x v="5"/>
    <n v="65"/>
    <n v="650"/>
    <n v="422500"/>
    <x v="573"/>
    <x v="16"/>
    <x v="1"/>
  </r>
  <r>
    <x v="2"/>
    <n v="1197831"/>
    <x v="268"/>
    <x v="1"/>
    <x v="11"/>
    <s v="Knoxville"/>
    <x v="0"/>
    <n v="54.999999999999993"/>
    <n v="800"/>
    <n v="439999.99999999994"/>
    <x v="574"/>
    <x v="18"/>
    <x v="1"/>
  </r>
  <r>
    <x v="2"/>
    <n v="1197831"/>
    <x v="269"/>
    <x v="1"/>
    <x v="11"/>
    <s v="Knoxville"/>
    <x v="1"/>
    <n v="54.999999999999993"/>
    <n v="800"/>
    <n v="439999.99999999994"/>
    <x v="574"/>
    <x v="18"/>
    <x v="1"/>
  </r>
  <r>
    <x v="2"/>
    <n v="1197831"/>
    <x v="270"/>
    <x v="1"/>
    <x v="11"/>
    <s v="Knoxville"/>
    <x v="2"/>
    <n v="60"/>
    <n v="700"/>
    <n v="420000"/>
    <x v="575"/>
    <x v="18"/>
    <x v="1"/>
  </r>
  <r>
    <x v="2"/>
    <n v="1197831"/>
    <x v="271"/>
    <x v="1"/>
    <x v="11"/>
    <s v="Knoxville"/>
    <x v="3"/>
    <n v="60"/>
    <n v="550"/>
    <n v="330000"/>
    <x v="576"/>
    <x v="9"/>
    <x v="1"/>
  </r>
  <r>
    <x v="2"/>
    <n v="1197831"/>
    <x v="272"/>
    <x v="1"/>
    <x v="11"/>
    <s v="Knoxville"/>
    <x v="4"/>
    <n v="54.999999999999993"/>
    <n v="500"/>
    <n v="274999.99999999994"/>
    <x v="577"/>
    <x v="15"/>
    <x v="1"/>
  </r>
  <r>
    <x v="2"/>
    <n v="1197831"/>
    <x v="273"/>
    <x v="1"/>
    <x v="11"/>
    <s v="Knoxville"/>
    <x v="5"/>
    <n v="65"/>
    <n v="750"/>
    <n v="487500"/>
    <x v="578"/>
    <x v="16"/>
    <x v="1"/>
  </r>
  <r>
    <x v="0"/>
    <n v="1185732"/>
    <x v="274"/>
    <x v="1"/>
    <x v="11"/>
    <s v="Knoxville"/>
    <x v="0"/>
    <n v="35"/>
    <n v="425"/>
    <n v="148750"/>
    <x v="226"/>
    <x v="8"/>
    <x v="1"/>
  </r>
  <r>
    <x v="0"/>
    <n v="1185732"/>
    <x v="275"/>
    <x v="1"/>
    <x v="11"/>
    <s v="Knoxville"/>
    <x v="1"/>
    <n v="35"/>
    <n v="225"/>
    <n v="78750"/>
    <x v="184"/>
    <x v="2"/>
    <x v="1"/>
  </r>
  <r>
    <x v="0"/>
    <n v="1185732"/>
    <x v="276"/>
    <x v="1"/>
    <x v="11"/>
    <s v="Knoxville"/>
    <x v="2"/>
    <n v="25"/>
    <n v="225"/>
    <n v="56250"/>
    <x v="263"/>
    <x v="2"/>
    <x v="1"/>
  </r>
  <r>
    <x v="0"/>
    <n v="1185732"/>
    <x v="277"/>
    <x v="1"/>
    <x v="11"/>
    <s v="Knoxville"/>
    <x v="3"/>
    <n v="30.000000000000004"/>
    <n v="75"/>
    <n v="22500.000000000004"/>
    <x v="579"/>
    <x v="8"/>
    <x v="1"/>
  </r>
  <r>
    <x v="0"/>
    <n v="1185732"/>
    <x v="278"/>
    <x v="3"/>
    <x v="12"/>
    <s v="Omaha"/>
    <x v="4"/>
    <n v="44.999999999999993"/>
    <n v="125"/>
    <n v="56249.999999999993"/>
    <x v="580"/>
    <x v="2"/>
    <x v="1"/>
  </r>
  <r>
    <x v="0"/>
    <n v="1185732"/>
    <x v="279"/>
    <x v="3"/>
    <x v="12"/>
    <s v="Omaha"/>
    <x v="5"/>
    <n v="35"/>
    <n v="225"/>
    <n v="78750"/>
    <x v="196"/>
    <x v="0"/>
    <x v="1"/>
  </r>
  <r>
    <x v="0"/>
    <n v="1185732"/>
    <x v="280"/>
    <x v="3"/>
    <x v="12"/>
    <s v="Omaha"/>
    <x v="0"/>
    <n v="35"/>
    <n v="475"/>
    <n v="166250"/>
    <x v="581"/>
    <x v="8"/>
    <x v="1"/>
  </r>
  <r>
    <x v="0"/>
    <n v="1185732"/>
    <x v="281"/>
    <x v="3"/>
    <x v="12"/>
    <s v="Omaha"/>
    <x v="1"/>
    <n v="35"/>
    <n v="125"/>
    <n v="43750"/>
    <x v="582"/>
    <x v="2"/>
    <x v="1"/>
  </r>
  <r>
    <x v="0"/>
    <n v="1185732"/>
    <x v="282"/>
    <x v="3"/>
    <x v="12"/>
    <s v="Omaha"/>
    <x v="2"/>
    <n v="25"/>
    <n v="175"/>
    <n v="43750"/>
    <x v="582"/>
    <x v="2"/>
    <x v="1"/>
  </r>
  <r>
    <x v="0"/>
    <n v="1185732"/>
    <x v="283"/>
    <x v="3"/>
    <x v="12"/>
    <s v="Omaha"/>
    <x v="3"/>
    <n v="30.000000000000004"/>
    <n v="50"/>
    <n v="15000.000000000002"/>
    <x v="583"/>
    <x v="8"/>
    <x v="1"/>
  </r>
  <r>
    <x v="0"/>
    <n v="1185732"/>
    <x v="284"/>
    <x v="3"/>
    <x v="12"/>
    <s v="Omaha"/>
    <x v="4"/>
    <n v="44.999999999999993"/>
    <n v="125"/>
    <n v="56249.999999999993"/>
    <x v="580"/>
    <x v="2"/>
    <x v="1"/>
  </r>
  <r>
    <x v="0"/>
    <n v="1185732"/>
    <x v="285"/>
    <x v="3"/>
    <x v="12"/>
    <s v="Omaha"/>
    <x v="5"/>
    <n v="35"/>
    <n v="200"/>
    <n v="70000"/>
    <x v="187"/>
    <x v="0"/>
    <x v="1"/>
  </r>
  <r>
    <x v="0"/>
    <n v="1185732"/>
    <x v="286"/>
    <x v="3"/>
    <x v="12"/>
    <s v="Omaha"/>
    <x v="0"/>
    <n v="40"/>
    <n v="420"/>
    <n v="168000"/>
    <x v="584"/>
    <x v="8"/>
    <x v="1"/>
  </r>
  <r>
    <x v="0"/>
    <n v="1185732"/>
    <x v="287"/>
    <x v="3"/>
    <x v="12"/>
    <s v="Omaha"/>
    <x v="1"/>
    <n v="40"/>
    <n v="100"/>
    <n v="40000"/>
    <x v="585"/>
    <x v="2"/>
    <x v="1"/>
  </r>
  <r>
    <x v="0"/>
    <n v="1185732"/>
    <x v="288"/>
    <x v="3"/>
    <x v="12"/>
    <s v="Omaha"/>
    <x v="2"/>
    <n v="30.000000000000004"/>
    <n v="150"/>
    <n v="45000.000000000007"/>
    <x v="475"/>
    <x v="2"/>
    <x v="1"/>
  </r>
  <r>
    <x v="0"/>
    <n v="1185732"/>
    <x v="289"/>
    <x v="3"/>
    <x v="12"/>
    <s v="Omaha"/>
    <x v="3"/>
    <n v="35"/>
    <n v="0"/>
    <n v="0"/>
    <x v="586"/>
    <x v="8"/>
    <x v="1"/>
  </r>
  <r>
    <x v="0"/>
    <n v="1185732"/>
    <x v="290"/>
    <x v="3"/>
    <x v="12"/>
    <s v="Omaha"/>
    <x v="4"/>
    <n v="50"/>
    <n v="50"/>
    <n v="25000"/>
    <x v="587"/>
    <x v="2"/>
    <x v="1"/>
  </r>
  <r>
    <x v="0"/>
    <n v="1185732"/>
    <x v="291"/>
    <x v="3"/>
    <x v="12"/>
    <s v="Omaha"/>
    <x v="5"/>
    <n v="40"/>
    <n v="150"/>
    <n v="60000"/>
    <x v="227"/>
    <x v="0"/>
    <x v="1"/>
  </r>
  <r>
    <x v="0"/>
    <n v="1185732"/>
    <x v="292"/>
    <x v="3"/>
    <x v="12"/>
    <s v="Omaha"/>
    <x v="0"/>
    <n v="40"/>
    <n v="375"/>
    <n v="150000"/>
    <x v="49"/>
    <x v="8"/>
    <x v="1"/>
  </r>
  <r>
    <x v="0"/>
    <n v="1185732"/>
    <x v="293"/>
    <x v="3"/>
    <x v="12"/>
    <s v="Omaha"/>
    <x v="1"/>
    <n v="35"/>
    <n v="75"/>
    <n v="26250"/>
    <x v="503"/>
    <x v="2"/>
    <x v="1"/>
  </r>
  <r>
    <x v="0"/>
    <n v="1185732"/>
    <x v="294"/>
    <x v="3"/>
    <x v="12"/>
    <s v="Omaha"/>
    <x v="2"/>
    <n v="25.000000000000007"/>
    <n v="75"/>
    <n v="18750.000000000004"/>
    <x v="588"/>
    <x v="2"/>
    <x v="1"/>
  </r>
  <r>
    <x v="0"/>
    <n v="1185732"/>
    <x v="295"/>
    <x v="3"/>
    <x v="12"/>
    <s v="Omaha"/>
    <x v="3"/>
    <n v="30"/>
    <n v="0"/>
    <n v="0"/>
    <x v="586"/>
    <x v="8"/>
    <x v="1"/>
  </r>
  <r>
    <x v="0"/>
    <n v="1185732"/>
    <x v="296"/>
    <x v="3"/>
    <x v="12"/>
    <s v="Omaha"/>
    <x v="4"/>
    <n v="45"/>
    <n v="25"/>
    <n v="11250"/>
    <x v="589"/>
    <x v="2"/>
    <x v="1"/>
  </r>
  <r>
    <x v="0"/>
    <n v="1185732"/>
    <x v="297"/>
    <x v="3"/>
    <x v="12"/>
    <s v="Omaha"/>
    <x v="5"/>
    <n v="35"/>
    <n v="150"/>
    <n v="52500"/>
    <x v="190"/>
    <x v="0"/>
    <x v="1"/>
  </r>
  <r>
    <x v="0"/>
    <n v="1185732"/>
    <x v="298"/>
    <x v="3"/>
    <x v="12"/>
    <s v="Omaha"/>
    <x v="0"/>
    <n v="45"/>
    <n v="420"/>
    <n v="189000"/>
    <x v="590"/>
    <x v="8"/>
    <x v="1"/>
  </r>
  <r>
    <x v="0"/>
    <n v="1185732"/>
    <x v="299"/>
    <x v="3"/>
    <x v="12"/>
    <s v="Omaha"/>
    <x v="1"/>
    <n v="40.000000000000007"/>
    <n v="125"/>
    <n v="50000.000000000007"/>
    <x v="286"/>
    <x v="2"/>
    <x v="1"/>
  </r>
  <r>
    <x v="0"/>
    <n v="1185732"/>
    <x v="300"/>
    <x v="3"/>
    <x v="12"/>
    <s v="Omaha"/>
    <x v="2"/>
    <n v="35"/>
    <n v="100"/>
    <n v="35000"/>
    <x v="591"/>
    <x v="2"/>
    <x v="1"/>
  </r>
  <r>
    <x v="0"/>
    <n v="1185732"/>
    <x v="301"/>
    <x v="3"/>
    <x v="12"/>
    <s v="Omaha"/>
    <x v="3"/>
    <n v="35"/>
    <n v="25"/>
    <n v="8750"/>
    <x v="592"/>
    <x v="8"/>
    <x v="1"/>
  </r>
  <r>
    <x v="0"/>
    <n v="1185732"/>
    <x v="302"/>
    <x v="3"/>
    <x v="12"/>
    <s v="Omaha"/>
    <x v="4"/>
    <n v="49.999999999999993"/>
    <n v="50"/>
    <n v="24999.999999999996"/>
    <x v="593"/>
    <x v="2"/>
    <x v="1"/>
  </r>
  <r>
    <x v="0"/>
    <n v="1185732"/>
    <x v="303"/>
    <x v="3"/>
    <x v="12"/>
    <s v="Omaha"/>
    <x v="5"/>
    <n v="54.999999999999993"/>
    <n v="150"/>
    <n v="82499.999999999985"/>
    <x v="594"/>
    <x v="0"/>
    <x v="1"/>
  </r>
  <r>
    <x v="0"/>
    <n v="1185732"/>
    <x v="304"/>
    <x v="3"/>
    <x v="12"/>
    <s v="Omaha"/>
    <x v="0"/>
    <n v="40"/>
    <n v="400"/>
    <n v="160000"/>
    <x v="320"/>
    <x v="8"/>
    <x v="1"/>
  </r>
  <r>
    <x v="0"/>
    <n v="1185732"/>
    <x v="305"/>
    <x v="3"/>
    <x v="12"/>
    <s v="Omaha"/>
    <x v="1"/>
    <n v="35.000000000000007"/>
    <n v="150"/>
    <n v="52500.000000000007"/>
    <x v="489"/>
    <x v="2"/>
    <x v="1"/>
  </r>
  <r>
    <x v="0"/>
    <n v="1185732"/>
    <x v="306"/>
    <x v="3"/>
    <x v="12"/>
    <s v="Omaha"/>
    <x v="2"/>
    <n v="30.000000000000004"/>
    <n v="175"/>
    <n v="52500.000000000007"/>
    <x v="489"/>
    <x v="2"/>
    <x v="1"/>
  </r>
  <r>
    <x v="0"/>
    <n v="1185732"/>
    <x v="307"/>
    <x v="3"/>
    <x v="12"/>
    <s v="Omaha"/>
    <x v="3"/>
    <n v="30.000000000000004"/>
    <n v="150"/>
    <n v="45000.000000000007"/>
    <x v="595"/>
    <x v="8"/>
    <x v="1"/>
  </r>
  <r>
    <x v="0"/>
    <n v="1185732"/>
    <x v="308"/>
    <x v="3"/>
    <x v="12"/>
    <s v="Omaha"/>
    <x v="4"/>
    <n v="45"/>
    <n v="150"/>
    <n v="67500"/>
    <x v="596"/>
    <x v="2"/>
    <x v="1"/>
  </r>
  <r>
    <x v="0"/>
    <n v="1185732"/>
    <x v="309"/>
    <x v="3"/>
    <x v="12"/>
    <s v="Omaha"/>
    <x v="5"/>
    <n v="50"/>
    <n v="325"/>
    <n v="162500"/>
    <x v="158"/>
    <x v="0"/>
    <x v="1"/>
  </r>
  <r>
    <x v="0"/>
    <n v="1185732"/>
    <x v="310"/>
    <x v="3"/>
    <x v="12"/>
    <s v="Omaha"/>
    <x v="0"/>
    <n v="45"/>
    <n v="550"/>
    <n v="247500"/>
    <x v="186"/>
    <x v="8"/>
    <x v="1"/>
  </r>
  <r>
    <x v="0"/>
    <n v="1185732"/>
    <x v="311"/>
    <x v="3"/>
    <x v="12"/>
    <s v="Omaha"/>
    <x v="1"/>
    <n v="40.000000000000007"/>
    <n v="300"/>
    <n v="120000.00000000001"/>
    <x v="216"/>
    <x v="2"/>
    <x v="1"/>
  </r>
  <r>
    <x v="0"/>
    <n v="1185732"/>
    <x v="312"/>
    <x v="3"/>
    <x v="12"/>
    <s v="Omaha"/>
    <x v="2"/>
    <n v="35"/>
    <n v="225"/>
    <n v="78750"/>
    <x v="184"/>
    <x v="2"/>
    <x v="1"/>
  </r>
  <r>
    <x v="0"/>
    <n v="1185732"/>
    <x v="313"/>
    <x v="3"/>
    <x v="12"/>
    <s v="Omaha"/>
    <x v="3"/>
    <n v="35"/>
    <n v="175"/>
    <n v="61250"/>
    <x v="597"/>
    <x v="8"/>
    <x v="1"/>
  </r>
  <r>
    <x v="0"/>
    <n v="1185732"/>
    <x v="314"/>
    <x v="3"/>
    <x v="12"/>
    <s v="Omaha"/>
    <x v="4"/>
    <n v="45"/>
    <n v="175"/>
    <n v="78750"/>
    <x v="184"/>
    <x v="2"/>
    <x v="1"/>
  </r>
  <r>
    <x v="0"/>
    <n v="1185732"/>
    <x v="315"/>
    <x v="3"/>
    <x v="12"/>
    <s v="Omaha"/>
    <x v="5"/>
    <n v="50"/>
    <n v="350"/>
    <n v="175000"/>
    <x v="541"/>
    <x v="0"/>
    <x v="1"/>
  </r>
  <r>
    <x v="0"/>
    <n v="1185732"/>
    <x v="316"/>
    <x v="3"/>
    <x v="12"/>
    <s v="Omaha"/>
    <x v="0"/>
    <n v="45"/>
    <n v="500"/>
    <n v="225000"/>
    <x v="191"/>
    <x v="8"/>
    <x v="1"/>
  </r>
  <r>
    <x v="0"/>
    <n v="1185732"/>
    <x v="317"/>
    <x v="3"/>
    <x v="12"/>
    <s v="Omaha"/>
    <x v="1"/>
    <n v="45.000000000000007"/>
    <n v="275"/>
    <n v="123750.00000000001"/>
    <x v="179"/>
    <x v="2"/>
    <x v="1"/>
  </r>
  <r>
    <x v="0"/>
    <n v="1185732"/>
    <x v="318"/>
    <x v="3"/>
    <x v="12"/>
    <s v="Omaha"/>
    <x v="2"/>
    <n v="40"/>
    <n v="200"/>
    <n v="80000"/>
    <x v="197"/>
    <x v="2"/>
    <x v="1"/>
  </r>
  <r>
    <x v="0"/>
    <n v="1185732"/>
    <x v="319"/>
    <x v="3"/>
    <x v="12"/>
    <s v="Omaha"/>
    <x v="3"/>
    <n v="30.000000000000004"/>
    <n v="125"/>
    <n v="37500.000000000007"/>
    <x v="598"/>
    <x v="8"/>
    <x v="1"/>
  </r>
  <r>
    <x v="0"/>
    <n v="1185732"/>
    <x v="320"/>
    <x v="3"/>
    <x v="12"/>
    <s v="Omaha"/>
    <x v="4"/>
    <n v="40"/>
    <n v="100"/>
    <n v="40000"/>
    <x v="585"/>
    <x v="2"/>
    <x v="1"/>
  </r>
  <r>
    <x v="0"/>
    <n v="1185732"/>
    <x v="321"/>
    <x v="3"/>
    <x v="12"/>
    <s v="Omaha"/>
    <x v="5"/>
    <n v="45"/>
    <n v="275"/>
    <n v="123750"/>
    <x v="183"/>
    <x v="0"/>
    <x v="1"/>
  </r>
  <r>
    <x v="0"/>
    <n v="1185732"/>
    <x v="322"/>
    <x v="3"/>
    <x v="12"/>
    <s v="Omaha"/>
    <x v="0"/>
    <n v="40"/>
    <n v="400"/>
    <n v="160000"/>
    <x v="320"/>
    <x v="8"/>
    <x v="1"/>
  </r>
  <r>
    <x v="0"/>
    <n v="1185732"/>
    <x v="323"/>
    <x v="3"/>
    <x v="12"/>
    <s v="Omaha"/>
    <x v="1"/>
    <n v="35.000000000000007"/>
    <n v="200"/>
    <n v="70000.000000000015"/>
    <x v="493"/>
    <x v="2"/>
    <x v="1"/>
  </r>
  <r>
    <x v="0"/>
    <n v="1185732"/>
    <x v="324"/>
    <x v="3"/>
    <x v="12"/>
    <s v="Omaha"/>
    <x v="2"/>
    <n v="20"/>
    <n v="100"/>
    <n v="20000"/>
    <x v="599"/>
    <x v="2"/>
    <x v="1"/>
  </r>
  <r>
    <x v="0"/>
    <n v="1185732"/>
    <x v="325"/>
    <x v="3"/>
    <x v="12"/>
    <s v="Omaha"/>
    <x v="3"/>
    <n v="20"/>
    <n v="75"/>
    <n v="15000"/>
    <x v="600"/>
    <x v="8"/>
    <x v="1"/>
  </r>
  <r>
    <x v="0"/>
    <n v="1185732"/>
    <x v="326"/>
    <x v="3"/>
    <x v="12"/>
    <s v="Omaha"/>
    <x v="4"/>
    <n v="30"/>
    <n v="75"/>
    <n v="22500"/>
    <x v="601"/>
    <x v="2"/>
    <x v="1"/>
  </r>
  <r>
    <x v="0"/>
    <n v="1185732"/>
    <x v="327"/>
    <x v="3"/>
    <x v="12"/>
    <s v="Omaha"/>
    <x v="5"/>
    <n v="35"/>
    <n v="150"/>
    <n v="52500"/>
    <x v="190"/>
    <x v="0"/>
    <x v="1"/>
  </r>
  <r>
    <x v="0"/>
    <n v="1185732"/>
    <x v="328"/>
    <x v="3"/>
    <x v="12"/>
    <s v="Omaha"/>
    <x v="0"/>
    <n v="40"/>
    <n v="325"/>
    <n v="130000"/>
    <x v="602"/>
    <x v="8"/>
    <x v="1"/>
  </r>
  <r>
    <x v="0"/>
    <n v="1185732"/>
    <x v="329"/>
    <x v="3"/>
    <x v="12"/>
    <s v="Omaha"/>
    <x v="1"/>
    <n v="30"/>
    <n v="150"/>
    <n v="45000"/>
    <x v="603"/>
    <x v="2"/>
    <x v="1"/>
  </r>
  <r>
    <x v="0"/>
    <n v="1185732"/>
    <x v="330"/>
    <x v="3"/>
    <x v="12"/>
    <s v="Omaha"/>
    <x v="2"/>
    <n v="30"/>
    <n v="50"/>
    <n v="15000"/>
    <x v="604"/>
    <x v="2"/>
    <x v="1"/>
  </r>
  <r>
    <x v="0"/>
    <n v="1185732"/>
    <x v="331"/>
    <x v="3"/>
    <x v="12"/>
    <s v="Omaha"/>
    <x v="3"/>
    <n v="30"/>
    <n v="25"/>
    <n v="7500"/>
    <x v="605"/>
    <x v="8"/>
    <x v="1"/>
  </r>
  <r>
    <x v="0"/>
    <n v="1185732"/>
    <x v="332"/>
    <x v="3"/>
    <x v="12"/>
    <s v="Omaha"/>
    <x v="4"/>
    <n v="40"/>
    <n v="25"/>
    <n v="10000"/>
    <x v="592"/>
    <x v="2"/>
    <x v="1"/>
  </r>
  <r>
    <x v="0"/>
    <n v="1185732"/>
    <x v="333"/>
    <x v="3"/>
    <x v="12"/>
    <s v="Omaha"/>
    <x v="5"/>
    <n v="44.999999999999993"/>
    <n v="150"/>
    <n v="67499.999999999985"/>
    <x v="606"/>
    <x v="0"/>
    <x v="1"/>
  </r>
  <r>
    <x v="0"/>
    <n v="1185732"/>
    <x v="334"/>
    <x v="3"/>
    <x v="12"/>
    <s v="Omaha"/>
    <x v="0"/>
    <n v="40"/>
    <n v="300"/>
    <n v="120000"/>
    <x v="607"/>
    <x v="8"/>
    <x v="1"/>
  </r>
  <r>
    <x v="0"/>
    <n v="1185732"/>
    <x v="335"/>
    <x v="3"/>
    <x v="12"/>
    <s v="Omaha"/>
    <x v="1"/>
    <n v="30.000000000000004"/>
    <n v="150"/>
    <n v="45000.000000000007"/>
    <x v="475"/>
    <x v="2"/>
    <x v="1"/>
  </r>
  <r>
    <x v="0"/>
    <n v="1185732"/>
    <x v="336"/>
    <x v="3"/>
    <x v="12"/>
    <s v="Omaha"/>
    <x v="2"/>
    <n v="30.000000000000004"/>
    <n v="95"/>
    <n v="28500.000000000004"/>
    <x v="608"/>
    <x v="2"/>
    <x v="1"/>
  </r>
  <r>
    <x v="0"/>
    <n v="1185732"/>
    <x v="337"/>
    <x v="3"/>
    <x v="12"/>
    <s v="Omaha"/>
    <x v="3"/>
    <n v="30.000000000000004"/>
    <n v="125"/>
    <n v="37500.000000000007"/>
    <x v="598"/>
    <x v="8"/>
    <x v="1"/>
  </r>
  <r>
    <x v="0"/>
    <n v="1185732"/>
    <x v="338"/>
    <x v="3"/>
    <x v="12"/>
    <s v="Omaha"/>
    <x v="4"/>
    <n v="49.999999999999993"/>
    <n v="100"/>
    <n v="49999.999999999993"/>
    <x v="609"/>
    <x v="2"/>
    <x v="1"/>
  </r>
  <r>
    <x v="0"/>
    <n v="1185732"/>
    <x v="339"/>
    <x v="3"/>
    <x v="12"/>
    <s v="Omaha"/>
    <x v="5"/>
    <n v="54.999999999999986"/>
    <n v="200"/>
    <n v="109999.99999999997"/>
    <x v="610"/>
    <x v="0"/>
    <x v="1"/>
  </r>
  <r>
    <x v="0"/>
    <n v="1185732"/>
    <x v="340"/>
    <x v="3"/>
    <x v="12"/>
    <s v="Omaha"/>
    <x v="0"/>
    <n v="49.999999999999993"/>
    <n v="450"/>
    <n v="224999.99999999997"/>
    <x v="191"/>
    <x v="8"/>
    <x v="1"/>
  </r>
  <r>
    <x v="0"/>
    <n v="1185732"/>
    <x v="341"/>
    <x v="3"/>
    <x v="12"/>
    <s v="Omaha"/>
    <x v="1"/>
    <n v="40"/>
    <n v="250"/>
    <n v="100000"/>
    <x v="187"/>
    <x v="2"/>
    <x v="1"/>
  </r>
  <r>
    <x v="0"/>
    <n v="1185732"/>
    <x v="342"/>
    <x v="3"/>
    <x v="12"/>
    <s v="Omaha"/>
    <x v="2"/>
    <n v="40"/>
    <n v="200"/>
    <n v="80000"/>
    <x v="197"/>
    <x v="2"/>
    <x v="1"/>
  </r>
  <r>
    <x v="0"/>
    <n v="1185732"/>
    <x v="343"/>
    <x v="3"/>
    <x v="12"/>
    <s v="Omaha"/>
    <x v="3"/>
    <n v="40"/>
    <n v="150"/>
    <n v="60000"/>
    <x v="506"/>
    <x v="8"/>
    <x v="1"/>
  </r>
  <r>
    <x v="0"/>
    <n v="1185732"/>
    <x v="344"/>
    <x v="3"/>
    <x v="12"/>
    <s v="Omaha"/>
    <x v="4"/>
    <n v="49.999999999999993"/>
    <n v="150"/>
    <n v="74999.999999999985"/>
    <x v="611"/>
    <x v="2"/>
    <x v="1"/>
  </r>
  <r>
    <x v="0"/>
    <n v="1185732"/>
    <x v="345"/>
    <x v="3"/>
    <x v="12"/>
    <s v="Omaha"/>
    <x v="5"/>
    <n v="54.999999999999986"/>
    <n v="250"/>
    <n v="137499.99999999997"/>
    <x v="612"/>
    <x v="0"/>
    <x v="1"/>
  </r>
  <r>
    <x v="2"/>
    <n v="1197831"/>
    <x v="346"/>
    <x v="3"/>
    <x v="12"/>
    <s v="Omaha"/>
    <x v="0"/>
    <n v="20"/>
    <n v="675"/>
    <n v="135000"/>
    <x v="521"/>
    <x v="15"/>
    <x v="1"/>
  </r>
  <r>
    <x v="2"/>
    <n v="1197831"/>
    <x v="347"/>
    <x v="3"/>
    <x v="12"/>
    <s v="Omaha"/>
    <x v="1"/>
    <n v="30"/>
    <n v="675"/>
    <n v="202500"/>
    <x v="64"/>
    <x v="15"/>
    <x v="1"/>
  </r>
  <r>
    <x v="2"/>
    <n v="1197831"/>
    <x v="348"/>
    <x v="3"/>
    <x v="12"/>
    <s v="Omaha"/>
    <x v="2"/>
    <n v="30"/>
    <n v="475"/>
    <n v="142500"/>
    <x v="546"/>
    <x v="15"/>
    <x v="1"/>
  </r>
  <r>
    <x v="2"/>
    <n v="1197831"/>
    <x v="349"/>
    <x v="3"/>
    <x v="12"/>
    <s v="Omaha"/>
    <x v="3"/>
    <n v="35"/>
    <n v="475"/>
    <n v="166250"/>
    <x v="544"/>
    <x v="0"/>
    <x v="1"/>
  </r>
  <r>
    <x v="2"/>
    <n v="1197831"/>
    <x v="350"/>
    <x v="1"/>
    <x v="13"/>
    <s v="Birmingham"/>
    <x v="4"/>
    <n v="40"/>
    <n v="325"/>
    <n v="130000"/>
    <x v="279"/>
    <x v="2"/>
    <x v="1"/>
  </r>
  <r>
    <x v="2"/>
    <n v="1197831"/>
    <x v="351"/>
    <x v="1"/>
    <x v="13"/>
    <s v="Birmingham"/>
    <x v="5"/>
    <n v="35"/>
    <n v="475"/>
    <n v="166250"/>
    <x v="613"/>
    <x v="9"/>
    <x v="1"/>
  </r>
  <r>
    <x v="2"/>
    <n v="1197831"/>
    <x v="352"/>
    <x v="1"/>
    <x v="13"/>
    <s v="Birmingham"/>
    <x v="0"/>
    <n v="25"/>
    <n v="625"/>
    <n v="156250"/>
    <x v="614"/>
    <x v="15"/>
    <x v="1"/>
  </r>
  <r>
    <x v="2"/>
    <n v="1197831"/>
    <x v="353"/>
    <x v="1"/>
    <x v="13"/>
    <s v="Birmingham"/>
    <x v="1"/>
    <n v="35"/>
    <n v="600"/>
    <n v="210000"/>
    <x v="97"/>
    <x v="15"/>
    <x v="1"/>
  </r>
  <r>
    <x v="2"/>
    <n v="1197831"/>
    <x v="354"/>
    <x v="1"/>
    <x v="13"/>
    <s v="Birmingham"/>
    <x v="2"/>
    <n v="35"/>
    <n v="425"/>
    <n v="148750"/>
    <x v="615"/>
    <x v="15"/>
    <x v="1"/>
  </r>
  <r>
    <x v="2"/>
    <n v="1197831"/>
    <x v="355"/>
    <x v="1"/>
    <x v="13"/>
    <s v="Birmingham"/>
    <x v="3"/>
    <n v="35"/>
    <n v="375"/>
    <n v="131250"/>
    <x v="397"/>
    <x v="0"/>
    <x v="1"/>
  </r>
  <r>
    <x v="2"/>
    <n v="1197831"/>
    <x v="356"/>
    <x v="1"/>
    <x v="13"/>
    <s v="Birmingham"/>
    <x v="4"/>
    <n v="40"/>
    <n v="250"/>
    <n v="100000"/>
    <x v="187"/>
    <x v="2"/>
    <x v="1"/>
  </r>
  <r>
    <x v="2"/>
    <n v="1197831"/>
    <x v="357"/>
    <x v="1"/>
    <x v="13"/>
    <s v="Birmingham"/>
    <x v="5"/>
    <n v="35"/>
    <n v="450"/>
    <n v="157500"/>
    <x v="145"/>
    <x v="9"/>
    <x v="1"/>
  </r>
  <r>
    <x v="2"/>
    <n v="1197831"/>
    <x v="358"/>
    <x v="1"/>
    <x v="13"/>
    <s v="Birmingham"/>
    <x v="0"/>
    <n v="30"/>
    <n v="625"/>
    <n v="187500"/>
    <x v="616"/>
    <x v="18"/>
    <x v="1"/>
  </r>
  <r>
    <x v="2"/>
    <n v="1197831"/>
    <x v="359"/>
    <x v="1"/>
    <x v="13"/>
    <s v="Birmingham"/>
    <x v="1"/>
    <n v="40"/>
    <n v="625"/>
    <n v="250000"/>
    <x v="617"/>
    <x v="18"/>
    <x v="1"/>
  </r>
  <r>
    <x v="2"/>
    <n v="1197831"/>
    <x v="360"/>
    <x v="1"/>
    <x v="13"/>
    <s v="Birmingham"/>
    <x v="2"/>
    <n v="30"/>
    <n v="450"/>
    <n v="135000"/>
    <x v="618"/>
    <x v="18"/>
    <x v="1"/>
  </r>
  <r>
    <x v="2"/>
    <n v="1197831"/>
    <x v="361"/>
    <x v="1"/>
    <x v="13"/>
    <s v="Birmingham"/>
    <x v="3"/>
    <n v="35"/>
    <n v="350"/>
    <n v="122500"/>
    <x v="619"/>
    <x v="9"/>
    <x v="1"/>
  </r>
  <r>
    <x v="2"/>
    <n v="1197831"/>
    <x v="362"/>
    <x v="1"/>
    <x v="13"/>
    <s v="Birmingham"/>
    <x v="4"/>
    <n v="40"/>
    <n v="250"/>
    <n v="100000"/>
    <x v="215"/>
    <x v="15"/>
    <x v="1"/>
  </r>
  <r>
    <x v="2"/>
    <n v="1197831"/>
    <x v="363"/>
    <x v="1"/>
    <x v="13"/>
    <s v="Birmingham"/>
    <x v="5"/>
    <n v="35"/>
    <n v="400"/>
    <n v="140000"/>
    <x v="102"/>
    <x v="16"/>
    <x v="1"/>
  </r>
  <r>
    <x v="2"/>
    <n v="1197831"/>
    <x v="364"/>
    <x v="1"/>
    <x v="13"/>
    <s v="Birmingham"/>
    <x v="0"/>
    <n v="20"/>
    <n v="650"/>
    <n v="130000"/>
    <x v="516"/>
    <x v="18"/>
    <x v="1"/>
  </r>
  <r>
    <x v="2"/>
    <n v="1197831"/>
    <x v="365"/>
    <x v="1"/>
    <x v="13"/>
    <s v="Birmingham"/>
    <x v="1"/>
    <n v="20.000000000000007"/>
    <n v="650"/>
    <n v="130000.00000000004"/>
    <x v="620"/>
    <x v="18"/>
    <x v="1"/>
  </r>
  <r>
    <x v="2"/>
    <n v="1197831"/>
    <x v="366"/>
    <x v="1"/>
    <x v="13"/>
    <s v="Birmingham"/>
    <x v="2"/>
    <n v="14.999999999999996"/>
    <n v="475"/>
    <n v="71249.999999999985"/>
    <x v="621"/>
    <x v="18"/>
    <x v="1"/>
  </r>
  <r>
    <x v="2"/>
    <n v="1197831"/>
    <x v="367"/>
    <x v="1"/>
    <x v="13"/>
    <s v="Birmingham"/>
    <x v="3"/>
    <n v="20.000000000000007"/>
    <n v="375"/>
    <n v="75000.000000000029"/>
    <x v="622"/>
    <x v="9"/>
    <x v="1"/>
  </r>
  <r>
    <x v="2"/>
    <n v="1197831"/>
    <x v="368"/>
    <x v="1"/>
    <x v="13"/>
    <s v="Birmingham"/>
    <x v="4"/>
    <n v="25"/>
    <n v="275"/>
    <n v="68750"/>
    <x v="623"/>
    <x v="15"/>
    <x v="1"/>
  </r>
  <r>
    <x v="2"/>
    <n v="1197831"/>
    <x v="369"/>
    <x v="1"/>
    <x v="13"/>
    <s v="Birmingham"/>
    <x v="5"/>
    <n v="20.000000000000007"/>
    <n v="550"/>
    <n v="110000.00000000004"/>
    <x v="624"/>
    <x v="16"/>
    <x v="1"/>
  </r>
  <r>
    <x v="2"/>
    <n v="1197831"/>
    <x v="370"/>
    <x v="1"/>
    <x v="13"/>
    <s v="Birmingham"/>
    <x v="0"/>
    <n v="9.9999999999999964"/>
    <n v="700"/>
    <n v="69999.999999999971"/>
    <x v="625"/>
    <x v="18"/>
    <x v="1"/>
  </r>
  <r>
    <x v="2"/>
    <n v="1197831"/>
    <x v="371"/>
    <x v="1"/>
    <x v="13"/>
    <s v="Birmingham"/>
    <x v="1"/>
    <n v="20.000000000000007"/>
    <n v="725"/>
    <n v="145000.00000000006"/>
    <x v="626"/>
    <x v="18"/>
    <x v="1"/>
  </r>
  <r>
    <x v="2"/>
    <n v="1197831"/>
    <x v="372"/>
    <x v="1"/>
    <x v="13"/>
    <s v="Birmingham"/>
    <x v="2"/>
    <n v="14.999999999999996"/>
    <n v="575"/>
    <n v="86249.999999999985"/>
    <x v="627"/>
    <x v="18"/>
    <x v="1"/>
  </r>
  <r>
    <x v="2"/>
    <n v="1197831"/>
    <x v="373"/>
    <x v="1"/>
    <x v="13"/>
    <s v="Birmingham"/>
    <x v="3"/>
    <n v="35"/>
    <n v="500"/>
    <n v="175000"/>
    <x v="198"/>
    <x v="9"/>
    <x v="1"/>
  </r>
  <r>
    <x v="2"/>
    <n v="1197831"/>
    <x v="374"/>
    <x v="1"/>
    <x v="13"/>
    <s v="Birmingham"/>
    <x v="4"/>
    <n v="50"/>
    <n v="400"/>
    <n v="200000"/>
    <x v="316"/>
    <x v="15"/>
    <x v="1"/>
  </r>
  <r>
    <x v="2"/>
    <n v="1197831"/>
    <x v="375"/>
    <x v="1"/>
    <x v="13"/>
    <s v="Birmingham"/>
    <x v="5"/>
    <n v="45"/>
    <n v="750"/>
    <n v="337500"/>
    <x v="628"/>
    <x v="16"/>
    <x v="1"/>
  </r>
  <r>
    <x v="2"/>
    <n v="1197831"/>
    <x v="376"/>
    <x v="1"/>
    <x v="13"/>
    <s v="Birmingham"/>
    <x v="0"/>
    <n v="45"/>
    <n v="750"/>
    <n v="337500"/>
    <x v="566"/>
    <x v="18"/>
    <x v="1"/>
  </r>
  <r>
    <x v="2"/>
    <n v="1197831"/>
    <x v="377"/>
    <x v="1"/>
    <x v="13"/>
    <s v="Birmingham"/>
    <x v="1"/>
    <n v="50"/>
    <n v="750"/>
    <n v="375000"/>
    <x v="629"/>
    <x v="18"/>
    <x v="1"/>
  </r>
  <r>
    <x v="2"/>
    <n v="1197831"/>
    <x v="378"/>
    <x v="1"/>
    <x v="13"/>
    <s v="Birmingham"/>
    <x v="2"/>
    <n v="45"/>
    <n v="650"/>
    <n v="292500"/>
    <x v="359"/>
    <x v="18"/>
    <x v="1"/>
  </r>
  <r>
    <x v="2"/>
    <n v="1197831"/>
    <x v="379"/>
    <x v="1"/>
    <x v="13"/>
    <s v="Birmingham"/>
    <x v="3"/>
    <n v="45"/>
    <n v="600"/>
    <n v="270000"/>
    <x v="15"/>
    <x v="9"/>
    <x v="1"/>
  </r>
  <r>
    <x v="2"/>
    <n v="1197831"/>
    <x v="380"/>
    <x v="1"/>
    <x v="13"/>
    <s v="Birmingham"/>
    <x v="4"/>
    <n v="50"/>
    <n v="500"/>
    <n v="250000"/>
    <x v="245"/>
    <x v="15"/>
    <x v="1"/>
  </r>
  <r>
    <x v="2"/>
    <n v="1197831"/>
    <x v="381"/>
    <x v="1"/>
    <x v="13"/>
    <s v="Birmingham"/>
    <x v="5"/>
    <n v="55.000000000000007"/>
    <n v="875"/>
    <n v="481250.00000000006"/>
    <x v="630"/>
    <x v="16"/>
    <x v="1"/>
  </r>
  <r>
    <x v="2"/>
    <n v="1197831"/>
    <x v="382"/>
    <x v="1"/>
    <x v="13"/>
    <s v="Birmingham"/>
    <x v="0"/>
    <n v="45"/>
    <n v="825"/>
    <n v="371250"/>
    <x v="631"/>
    <x v="21"/>
    <x v="1"/>
  </r>
  <r>
    <x v="2"/>
    <n v="1197831"/>
    <x v="383"/>
    <x v="1"/>
    <x v="13"/>
    <s v="Birmingham"/>
    <x v="1"/>
    <n v="50"/>
    <n v="825"/>
    <n v="412500"/>
    <x v="632"/>
    <x v="21"/>
    <x v="1"/>
  </r>
  <r>
    <x v="2"/>
    <n v="1197831"/>
    <x v="384"/>
    <x v="1"/>
    <x v="13"/>
    <s v="Birmingham"/>
    <x v="2"/>
    <n v="45"/>
    <n v="975"/>
    <n v="438750"/>
    <x v="633"/>
    <x v="21"/>
    <x v="1"/>
  </r>
  <r>
    <x v="2"/>
    <n v="1197831"/>
    <x v="385"/>
    <x v="1"/>
    <x v="13"/>
    <s v="Birmingham"/>
    <x v="3"/>
    <n v="45"/>
    <n v="575"/>
    <n v="258750"/>
    <x v="634"/>
    <x v="16"/>
    <x v="1"/>
  </r>
  <r>
    <x v="2"/>
    <n v="1197831"/>
    <x v="386"/>
    <x v="1"/>
    <x v="13"/>
    <s v="Birmingham"/>
    <x v="4"/>
    <n v="50"/>
    <n v="525"/>
    <n v="262500"/>
    <x v="167"/>
    <x v="18"/>
    <x v="1"/>
  </r>
  <r>
    <x v="2"/>
    <n v="1197831"/>
    <x v="387"/>
    <x v="1"/>
    <x v="13"/>
    <s v="Birmingham"/>
    <x v="5"/>
    <n v="60"/>
    <n v="800"/>
    <n v="480000"/>
    <x v="635"/>
    <x v="19"/>
    <x v="1"/>
  </r>
  <r>
    <x v="2"/>
    <n v="1197831"/>
    <x v="388"/>
    <x v="1"/>
    <x v="13"/>
    <s v="Birmingham"/>
    <x v="0"/>
    <n v="40"/>
    <n v="750"/>
    <n v="300000"/>
    <x v="636"/>
    <x v="21"/>
    <x v="1"/>
  </r>
  <r>
    <x v="2"/>
    <n v="1197831"/>
    <x v="389"/>
    <x v="1"/>
    <x v="13"/>
    <s v="Birmingham"/>
    <x v="1"/>
    <n v="55.000000000000007"/>
    <n v="750"/>
    <n v="412500.00000000006"/>
    <x v="637"/>
    <x v="21"/>
    <x v="1"/>
  </r>
  <r>
    <x v="2"/>
    <n v="1197831"/>
    <x v="390"/>
    <x v="1"/>
    <x v="13"/>
    <s v="Birmingham"/>
    <x v="2"/>
    <n v="55.000000000000007"/>
    <n v="925"/>
    <n v="508750.00000000006"/>
    <x v="638"/>
    <x v="21"/>
    <x v="1"/>
  </r>
  <r>
    <x v="2"/>
    <n v="1197831"/>
    <x v="391"/>
    <x v="1"/>
    <x v="13"/>
    <s v="Birmingham"/>
    <x v="3"/>
    <n v="50"/>
    <n v="425"/>
    <n v="212500"/>
    <x v="639"/>
    <x v="16"/>
    <x v="1"/>
  </r>
  <r>
    <x v="2"/>
    <n v="1197831"/>
    <x v="392"/>
    <x v="1"/>
    <x v="13"/>
    <s v="Birmingham"/>
    <x v="4"/>
    <n v="55.000000000000007"/>
    <n v="425"/>
    <n v="233750.00000000003"/>
    <x v="640"/>
    <x v="18"/>
    <x v="1"/>
  </r>
  <r>
    <x v="2"/>
    <n v="1197831"/>
    <x v="393"/>
    <x v="1"/>
    <x v="13"/>
    <s v="Birmingham"/>
    <x v="5"/>
    <n v="60"/>
    <n v="675"/>
    <n v="405000"/>
    <x v="460"/>
    <x v="19"/>
    <x v="1"/>
  </r>
  <r>
    <x v="2"/>
    <n v="1197831"/>
    <x v="394"/>
    <x v="1"/>
    <x v="13"/>
    <s v="Birmingham"/>
    <x v="0"/>
    <n v="55.000000000000007"/>
    <n v="625"/>
    <n v="343750.00000000006"/>
    <x v="641"/>
    <x v="21"/>
    <x v="1"/>
  </r>
  <r>
    <x v="2"/>
    <n v="1197831"/>
    <x v="395"/>
    <x v="1"/>
    <x v="13"/>
    <s v="Birmingham"/>
    <x v="1"/>
    <n v="55.000000000000007"/>
    <n v="575"/>
    <n v="316250.00000000006"/>
    <x v="248"/>
    <x v="21"/>
    <x v="1"/>
  </r>
  <r>
    <x v="2"/>
    <n v="1197831"/>
    <x v="396"/>
    <x v="1"/>
    <x v="13"/>
    <s v="Birmingham"/>
    <x v="2"/>
    <n v="60"/>
    <n v="625"/>
    <n v="375000"/>
    <x v="642"/>
    <x v="21"/>
    <x v="1"/>
  </r>
  <r>
    <x v="2"/>
    <n v="1197831"/>
    <x v="397"/>
    <x v="1"/>
    <x v="13"/>
    <s v="Birmingham"/>
    <x v="3"/>
    <n v="60"/>
    <n v="350"/>
    <n v="210000"/>
    <x v="411"/>
    <x v="16"/>
    <x v="1"/>
  </r>
  <r>
    <x v="2"/>
    <n v="1197831"/>
    <x v="398"/>
    <x v="1"/>
    <x v="13"/>
    <s v="Birmingham"/>
    <x v="4"/>
    <n v="45"/>
    <n v="350"/>
    <n v="157500"/>
    <x v="58"/>
    <x v="18"/>
    <x v="1"/>
  </r>
  <r>
    <x v="2"/>
    <n v="1197831"/>
    <x v="399"/>
    <x v="1"/>
    <x v="13"/>
    <s v="Birmingham"/>
    <x v="5"/>
    <n v="40"/>
    <n v="575"/>
    <n v="230000"/>
    <x v="643"/>
    <x v="19"/>
    <x v="1"/>
  </r>
  <r>
    <x v="2"/>
    <n v="1197831"/>
    <x v="400"/>
    <x v="1"/>
    <x v="13"/>
    <s v="Birmingham"/>
    <x v="0"/>
    <n v="30.000000000000004"/>
    <n v="525"/>
    <n v="157500.00000000003"/>
    <x v="40"/>
    <x v="21"/>
    <x v="1"/>
  </r>
  <r>
    <x v="2"/>
    <n v="1197831"/>
    <x v="401"/>
    <x v="1"/>
    <x v="13"/>
    <s v="Birmingham"/>
    <x v="1"/>
    <n v="30.000000000000004"/>
    <n v="525"/>
    <n v="157500.00000000003"/>
    <x v="40"/>
    <x v="21"/>
    <x v="1"/>
  </r>
  <r>
    <x v="2"/>
    <n v="1197831"/>
    <x v="402"/>
    <x v="1"/>
    <x v="13"/>
    <s v="Birmingham"/>
    <x v="2"/>
    <n v="35"/>
    <n v="475"/>
    <n v="166250"/>
    <x v="644"/>
    <x v="21"/>
    <x v="1"/>
  </r>
  <r>
    <x v="2"/>
    <n v="1197831"/>
    <x v="403"/>
    <x v="1"/>
    <x v="13"/>
    <s v="Birmingham"/>
    <x v="3"/>
    <n v="35"/>
    <n v="325"/>
    <n v="113750"/>
    <x v="645"/>
    <x v="16"/>
    <x v="1"/>
  </r>
  <r>
    <x v="2"/>
    <n v="1197831"/>
    <x v="404"/>
    <x v="1"/>
    <x v="13"/>
    <s v="Birmingham"/>
    <x v="4"/>
    <n v="30.000000000000004"/>
    <n v="300"/>
    <n v="90000.000000000015"/>
    <x v="646"/>
    <x v="18"/>
    <x v="1"/>
  </r>
  <r>
    <x v="2"/>
    <n v="1197831"/>
    <x v="405"/>
    <x v="1"/>
    <x v="13"/>
    <s v="Birmingham"/>
    <x v="5"/>
    <n v="40"/>
    <n v="475"/>
    <n v="190000"/>
    <x v="647"/>
    <x v="19"/>
    <x v="1"/>
  </r>
  <r>
    <x v="2"/>
    <n v="1197831"/>
    <x v="406"/>
    <x v="1"/>
    <x v="13"/>
    <s v="Birmingham"/>
    <x v="0"/>
    <n v="20.000000000000004"/>
    <n v="625"/>
    <n v="125000.00000000003"/>
    <x v="648"/>
    <x v="21"/>
    <x v="1"/>
  </r>
  <r>
    <x v="2"/>
    <n v="1197831"/>
    <x v="407"/>
    <x v="1"/>
    <x v="13"/>
    <s v="Birmingham"/>
    <x v="1"/>
    <n v="20.000000000000004"/>
    <n v="625"/>
    <n v="125000.00000000003"/>
    <x v="648"/>
    <x v="21"/>
    <x v="1"/>
  </r>
  <r>
    <x v="2"/>
    <n v="1197831"/>
    <x v="408"/>
    <x v="1"/>
    <x v="13"/>
    <s v="Birmingham"/>
    <x v="2"/>
    <n v="45.000000000000007"/>
    <n v="575"/>
    <n v="258750.00000000003"/>
    <x v="235"/>
    <x v="21"/>
    <x v="1"/>
  </r>
  <r>
    <x v="2"/>
    <n v="1197831"/>
    <x v="409"/>
    <x v="1"/>
    <x v="13"/>
    <s v="Birmingham"/>
    <x v="3"/>
    <n v="45.000000000000007"/>
    <n v="450"/>
    <n v="202500.00000000003"/>
    <x v="649"/>
    <x v="16"/>
    <x v="1"/>
  </r>
  <r>
    <x v="2"/>
    <n v="1197831"/>
    <x v="410"/>
    <x v="1"/>
    <x v="13"/>
    <s v="Birmingham"/>
    <x v="4"/>
    <n v="49.999999999999993"/>
    <n v="425"/>
    <n v="212499.99999999997"/>
    <x v="650"/>
    <x v="18"/>
    <x v="1"/>
  </r>
  <r>
    <x v="2"/>
    <n v="1197831"/>
    <x v="411"/>
    <x v="1"/>
    <x v="13"/>
    <s v="Birmingham"/>
    <x v="5"/>
    <n v="60"/>
    <n v="625"/>
    <n v="375000"/>
    <x v="651"/>
    <x v="19"/>
    <x v="1"/>
  </r>
  <r>
    <x v="2"/>
    <n v="1197831"/>
    <x v="412"/>
    <x v="1"/>
    <x v="13"/>
    <s v="Birmingham"/>
    <x v="0"/>
    <n v="60"/>
    <n v="775"/>
    <n v="465000"/>
    <x v="652"/>
    <x v="21"/>
    <x v="1"/>
  </r>
  <r>
    <x v="2"/>
    <n v="1197831"/>
    <x v="413"/>
    <x v="1"/>
    <x v="13"/>
    <s v="Birmingham"/>
    <x v="1"/>
    <n v="60"/>
    <n v="775"/>
    <n v="465000"/>
    <x v="652"/>
    <x v="21"/>
    <x v="1"/>
  </r>
  <r>
    <x v="2"/>
    <n v="1197831"/>
    <x v="414"/>
    <x v="1"/>
    <x v="13"/>
    <s v="Birmingham"/>
    <x v="2"/>
    <n v="65"/>
    <n v="700"/>
    <n v="455000"/>
    <x v="653"/>
    <x v="21"/>
    <x v="1"/>
  </r>
  <r>
    <x v="2"/>
    <n v="1197831"/>
    <x v="415"/>
    <x v="1"/>
    <x v="13"/>
    <s v="Birmingham"/>
    <x v="3"/>
    <n v="65"/>
    <n v="550"/>
    <n v="357500"/>
    <x v="171"/>
    <x v="16"/>
    <x v="1"/>
  </r>
  <r>
    <x v="2"/>
    <n v="1197831"/>
    <x v="416"/>
    <x v="1"/>
    <x v="13"/>
    <s v="Birmingham"/>
    <x v="4"/>
    <n v="60"/>
    <n v="500"/>
    <n v="300000"/>
    <x v="7"/>
    <x v="18"/>
    <x v="1"/>
  </r>
  <r>
    <x v="2"/>
    <n v="1197831"/>
    <x v="417"/>
    <x v="1"/>
    <x v="13"/>
    <s v="Birmingham"/>
    <x v="5"/>
    <n v="70"/>
    <n v="750"/>
    <n v="525000"/>
    <x v="654"/>
    <x v="19"/>
    <x v="1"/>
  </r>
  <r>
    <x v="5"/>
    <n v="1185732"/>
    <x v="418"/>
    <x v="1"/>
    <x v="13"/>
    <s v="Birmingham"/>
    <x v="0"/>
    <n v="40"/>
    <n v="450"/>
    <n v="180000"/>
    <x v="305"/>
    <x v="2"/>
    <x v="1"/>
  </r>
  <r>
    <x v="5"/>
    <n v="1185732"/>
    <x v="419"/>
    <x v="1"/>
    <x v="13"/>
    <s v="Birmingham"/>
    <x v="1"/>
    <n v="40"/>
    <n v="250"/>
    <n v="100000"/>
    <x v="187"/>
    <x v="2"/>
    <x v="1"/>
  </r>
  <r>
    <x v="5"/>
    <n v="1185732"/>
    <x v="420"/>
    <x v="1"/>
    <x v="13"/>
    <s v="Birmingham"/>
    <x v="2"/>
    <n v="30.000000000000004"/>
    <n v="250"/>
    <n v="75000.000000000015"/>
    <x v="498"/>
    <x v="15"/>
    <x v="1"/>
  </r>
  <r>
    <x v="5"/>
    <n v="1185732"/>
    <x v="421"/>
    <x v="1"/>
    <x v="13"/>
    <s v="Birmingham"/>
    <x v="3"/>
    <n v="35"/>
    <n v="100"/>
    <n v="35000"/>
    <x v="502"/>
    <x v="1"/>
    <x v="1"/>
  </r>
  <r>
    <x v="5"/>
    <n v="1185732"/>
    <x v="422"/>
    <x v="0"/>
    <x v="14"/>
    <s v="Portland"/>
    <x v="4"/>
    <n v="50"/>
    <n v="150"/>
    <n v="75000"/>
    <x v="467"/>
    <x v="3"/>
    <x v="1"/>
  </r>
  <r>
    <x v="5"/>
    <n v="1185732"/>
    <x v="423"/>
    <x v="0"/>
    <x v="14"/>
    <s v="Portland"/>
    <x v="5"/>
    <n v="40"/>
    <n v="250"/>
    <n v="100000"/>
    <x v="215"/>
    <x v="8"/>
    <x v="1"/>
  </r>
  <r>
    <x v="5"/>
    <n v="1185732"/>
    <x v="424"/>
    <x v="0"/>
    <x v="14"/>
    <s v="Portland"/>
    <x v="0"/>
    <n v="40"/>
    <n v="500"/>
    <n v="200000"/>
    <x v="429"/>
    <x v="2"/>
    <x v="1"/>
  </r>
  <r>
    <x v="5"/>
    <n v="1185732"/>
    <x v="425"/>
    <x v="0"/>
    <x v="14"/>
    <s v="Portland"/>
    <x v="1"/>
    <n v="40"/>
    <n v="150"/>
    <n v="60000"/>
    <x v="192"/>
    <x v="2"/>
    <x v="1"/>
  </r>
  <r>
    <x v="5"/>
    <n v="1185732"/>
    <x v="426"/>
    <x v="0"/>
    <x v="14"/>
    <s v="Portland"/>
    <x v="2"/>
    <n v="30.000000000000004"/>
    <n v="200"/>
    <n v="60000.000000000007"/>
    <x v="506"/>
    <x v="15"/>
    <x v="1"/>
  </r>
  <r>
    <x v="5"/>
    <n v="1185732"/>
    <x v="427"/>
    <x v="0"/>
    <x v="14"/>
    <s v="Portland"/>
    <x v="3"/>
    <n v="35"/>
    <n v="75"/>
    <n v="26250"/>
    <x v="655"/>
    <x v="1"/>
    <x v="1"/>
  </r>
  <r>
    <x v="5"/>
    <n v="1185732"/>
    <x v="428"/>
    <x v="0"/>
    <x v="14"/>
    <s v="Portland"/>
    <x v="4"/>
    <n v="50"/>
    <n v="150"/>
    <n v="75000"/>
    <x v="467"/>
    <x v="3"/>
    <x v="1"/>
  </r>
  <r>
    <x v="5"/>
    <n v="1185732"/>
    <x v="429"/>
    <x v="0"/>
    <x v="14"/>
    <s v="Portland"/>
    <x v="5"/>
    <n v="40"/>
    <n v="250"/>
    <n v="100000"/>
    <x v="215"/>
    <x v="8"/>
    <x v="1"/>
  </r>
  <r>
    <x v="5"/>
    <n v="1185732"/>
    <x v="430"/>
    <x v="0"/>
    <x v="14"/>
    <s v="Portland"/>
    <x v="0"/>
    <n v="40"/>
    <n v="470"/>
    <n v="188000"/>
    <x v="656"/>
    <x v="2"/>
    <x v="1"/>
  </r>
  <r>
    <x v="5"/>
    <n v="1185732"/>
    <x v="431"/>
    <x v="0"/>
    <x v="14"/>
    <s v="Portland"/>
    <x v="1"/>
    <n v="40"/>
    <n v="175"/>
    <n v="70000"/>
    <x v="597"/>
    <x v="2"/>
    <x v="1"/>
  </r>
  <r>
    <x v="5"/>
    <n v="1185732"/>
    <x v="432"/>
    <x v="0"/>
    <x v="14"/>
    <s v="Portland"/>
    <x v="2"/>
    <n v="30.000000000000004"/>
    <n v="200"/>
    <n v="60000.000000000007"/>
    <x v="506"/>
    <x v="15"/>
    <x v="1"/>
  </r>
  <r>
    <x v="5"/>
    <n v="1185732"/>
    <x v="433"/>
    <x v="0"/>
    <x v="14"/>
    <s v="Portland"/>
    <x v="3"/>
    <n v="35"/>
    <n v="50"/>
    <n v="17500"/>
    <x v="604"/>
    <x v="1"/>
    <x v="1"/>
  </r>
  <r>
    <x v="5"/>
    <n v="1185732"/>
    <x v="434"/>
    <x v="0"/>
    <x v="14"/>
    <s v="Portland"/>
    <x v="4"/>
    <n v="50"/>
    <n v="100"/>
    <n v="50000"/>
    <x v="657"/>
    <x v="3"/>
    <x v="1"/>
  </r>
  <r>
    <x v="5"/>
    <n v="1185732"/>
    <x v="435"/>
    <x v="0"/>
    <x v="14"/>
    <s v="Portland"/>
    <x v="5"/>
    <n v="40"/>
    <n v="200"/>
    <n v="80000"/>
    <x v="201"/>
    <x v="8"/>
    <x v="1"/>
  </r>
  <r>
    <x v="5"/>
    <n v="1185732"/>
    <x v="436"/>
    <x v="0"/>
    <x v="14"/>
    <s v="Portland"/>
    <x v="0"/>
    <n v="40"/>
    <n v="450"/>
    <n v="180000"/>
    <x v="305"/>
    <x v="2"/>
    <x v="1"/>
  </r>
  <r>
    <x v="5"/>
    <n v="1185732"/>
    <x v="437"/>
    <x v="0"/>
    <x v="14"/>
    <s v="Portland"/>
    <x v="1"/>
    <n v="40"/>
    <n v="150"/>
    <n v="60000"/>
    <x v="192"/>
    <x v="2"/>
    <x v="1"/>
  </r>
  <r>
    <x v="5"/>
    <n v="1185732"/>
    <x v="438"/>
    <x v="0"/>
    <x v="14"/>
    <s v="Portland"/>
    <x v="2"/>
    <n v="30.000000000000004"/>
    <n v="150"/>
    <n v="45000.000000000007"/>
    <x v="287"/>
    <x v="15"/>
    <x v="1"/>
  </r>
  <r>
    <x v="5"/>
    <n v="1185732"/>
    <x v="439"/>
    <x v="0"/>
    <x v="14"/>
    <s v="Portland"/>
    <x v="3"/>
    <n v="35"/>
    <n v="75"/>
    <n v="26250"/>
    <x v="655"/>
    <x v="1"/>
    <x v="1"/>
  </r>
  <r>
    <x v="5"/>
    <n v="1185732"/>
    <x v="440"/>
    <x v="0"/>
    <x v="14"/>
    <s v="Portland"/>
    <x v="4"/>
    <n v="50"/>
    <n v="75"/>
    <n v="37500"/>
    <x v="658"/>
    <x v="3"/>
    <x v="1"/>
  </r>
  <r>
    <x v="5"/>
    <n v="1185732"/>
    <x v="441"/>
    <x v="0"/>
    <x v="14"/>
    <s v="Portland"/>
    <x v="5"/>
    <n v="40"/>
    <n v="225"/>
    <n v="90000"/>
    <x v="203"/>
    <x v="8"/>
    <x v="1"/>
  </r>
  <r>
    <x v="5"/>
    <n v="1185732"/>
    <x v="442"/>
    <x v="0"/>
    <x v="14"/>
    <s v="Portland"/>
    <x v="0"/>
    <n v="54.999999999999993"/>
    <n v="495"/>
    <n v="272249.99999999994"/>
    <x v="659"/>
    <x v="2"/>
    <x v="1"/>
  </r>
  <r>
    <x v="5"/>
    <n v="1185732"/>
    <x v="443"/>
    <x v="0"/>
    <x v="14"/>
    <s v="Portland"/>
    <x v="1"/>
    <n v="50"/>
    <n v="200"/>
    <n v="100000"/>
    <x v="187"/>
    <x v="2"/>
    <x v="1"/>
  </r>
  <r>
    <x v="5"/>
    <n v="1185732"/>
    <x v="444"/>
    <x v="0"/>
    <x v="14"/>
    <s v="Portland"/>
    <x v="2"/>
    <n v="45"/>
    <n v="175"/>
    <n v="78750"/>
    <x v="188"/>
    <x v="15"/>
    <x v="1"/>
  </r>
  <r>
    <x v="5"/>
    <n v="1185732"/>
    <x v="445"/>
    <x v="0"/>
    <x v="14"/>
    <s v="Portland"/>
    <x v="3"/>
    <n v="45"/>
    <n v="125"/>
    <n v="56250"/>
    <x v="660"/>
    <x v="1"/>
    <x v="1"/>
  </r>
  <r>
    <x v="5"/>
    <n v="1185732"/>
    <x v="446"/>
    <x v="0"/>
    <x v="14"/>
    <s v="Portland"/>
    <x v="4"/>
    <n v="54.999999999999993"/>
    <n v="150"/>
    <n v="82499.999999999985"/>
    <x v="284"/>
    <x v="3"/>
    <x v="1"/>
  </r>
  <r>
    <x v="5"/>
    <n v="1185732"/>
    <x v="447"/>
    <x v="0"/>
    <x v="14"/>
    <s v="Portland"/>
    <x v="5"/>
    <n v="60"/>
    <n v="275"/>
    <n v="165000"/>
    <x v="43"/>
    <x v="8"/>
    <x v="1"/>
  </r>
  <r>
    <x v="5"/>
    <n v="1185732"/>
    <x v="448"/>
    <x v="0"/>
    <x v="14"/>
    <s v="Portland"/>
    <x v="0"/>
    <n v="54.999999999999993"/>
    <n v="525"/>
    <n v="288749.99999999994"/>
    <x v="661"/>
    <x v="2"/>
    <x v="1"/>
  </r>
  <r>
    <x v="5"/>
    <n v="1185732"/>
    <x v="449"/>
    <x v="0"/>
    <x v="14"/>
    <s v="Portland"/>
    <x v="1"/>
    <n v="50"/>
    <n v="275"/>
    <n v="137500"/>
    <x v="662"/>
    <x v="2"/>
    <x v="1"/>
  </r>
  <r>
    <x v="5"/>
    <n v="1185732"/>
    <x v="450"/>
    <x v="0"/>
    <x v="14"/>
    <s v="Portland"/>
    <x v="2"/>
    <n v="45"/>
    <n v="200"/>
    <n v="90000"/>
    <x v="203"/>
    <x v="15"/>
    <x v="1"/>
  </r>
  <r>
    <x v="5"/>
    <n v="1185732"/>
    <x v="451"/>
    <x v="0"/>
    <x v="14"/>
    <s v="Portland"/>
    <x v="3"/>
    <n v="45"/>
    <n v="175"/>
    <n v="78750"/>
    <x v="596"/>
    <x v="1"/>
    <x v="1"/>
  </r>
  <r>
    <x v="5"/>
    <n v="1185732"/>
    <x v="452"/>
    <x v="0"/>
    <x v="14"/>
    <s v="Portland"/>
    <x v="4"/>
    <n v="54.999999999999993"/>
    <n v="175"/>
    <n v="96249.999999999985"/>
    <x v="663"/>
    <x v="3"/>
    <x v="1"/>
  </r>
  <r>
    <x v="5"/>
    <n v="1185732"/>
    <x v="453"/>
    <x v="0"/>
    <x v="14"/>
    <s v="Portland"/>
    <x v="5"/>
    <n v="60"/>
    <n v="325"/>
    <n v="195000"/>
    <x v="157"/>
    <x v="8"/>
    <x v="1"/>
  </r>
  <r>
    <x v="5"/>
    <n v="1185732"/>
    <x v="454"/>
    <x v="0"/>
    <x v="14"/>
    <s v="Portland"/>
    <x v="0"/>
    <n v="54.999999999999993"/>
    <n v="550"/>
    <n v="302499.99999999994"/>
    <x v="664"/>
    <x v="2"/>
    <x v="1"/>
  </r>
  <r>
    <x v="5"/>
    <n v="1185732"/>
    <x v="455"/>
    <x v="0"/>
    <x v="14"/>
    <s v="Portland"/>
    <x v="1"/>
    <n v="50"/>
    <n v="300"/>
    <n v="150000"/>
    <x v="214"/>
    <x v="2"/>
    <x v="1"/>
  </r>
  <r>
    <x v="5"/>
    <n v="1185732"/>
    <x v="456"/>
    <x v="0"/>
    <x v="14"/>
    <s v="Portland"/>
    <x v="2"/>
    <n v="45"/>
    <n v="225"/>
    <n v="101250"/>
    <x v="646"/>
    <x v="15"/>
    <x v="1"/>
  </r>
  <r>
    <x v="5"/>
    <n v="1185732"/>
    <x v="457"/>
    <x v="0"/>
    <x v="14"/>
    <s v="Portland"/>
    <x v="3"/>
    <n v="45"/>
    <n v="175"/>
    <n v="78750"/>
    <x v="596"/>
    <x v="1"/>
    <x v="1"/>
  </r>
  <r>
    <x v="5"/>
    <n v="1185732"/>
    <x v="458"/>
    <x v="0"/>
    <x v="14"/>
    <s v="Portland"/>
    <x v="4"/>
    <n v="54.999999999999993"/>
    <n v="200"/>
    <n v="109999.99999999999"/>
    <x v="623"/>
    <x v="3"/>
    <x v="1"/>
  </r>
  <r>
    <x v="5"/>
    <n v="1185732"/>
    <x v="487"/>
    <x v="0"/>
    <x v="14"/>
    <s v="Portland"/>
    <x v="5"/>
    <n v="60"/>
    <n v="375"/>
    <n v="225000"/>
    <x v="191"/>
    <x v="8"/>
    <x v="1"/>
  </r>
  <r>
    <x v="5"/>
    <n v="1185732"/>
    <x v="488"/>
    <x v="0"/>
    <x v="14"/>
    <s v="Portland"/>
    <x v="0"/>
    <n v="54.999999999999993"/>
    <n v="525"/>
    <n v="288749.99999999994"/>
    <x v="661"/>
    <x v="2"/>
    <x v="1"/>
  </r>
  <r>
    <x v="5"/>
    <n v="1185732"/>
    <x v="489"/>
    <x v="0"/>
    <x v="14"/>
    <s v="Portland"/>
    <x v="1"/>
    <n v="50"/>
    <n v="300"/>
    <n v="150000"/>
    <x v="214"/>
    <x v="2"/>
    <x v="1"/>
  </r>
  <r>
    <x v="5"/>
    <n v="1185732"/>
    <x v="490"/>
    <x v="0"/>
    <x v="14"/>
    <s v="Portland"/>
    <x v="2"/>
    <n v="45"/>
    <n v="225"/>
    <n v="101250"/>
    <x v="646"/>
    <x v="15"/>
    <x v="1"/>
  </r>
  <r>
    <x v="5"/>
    <n v="1185732"/>
    <x v="491"/>
    <x v="0"/>
    <x v="14"/>
    <s v="Portland"/>
    <x v="3"/>
    <n v="45"/>
    <n v="175"/>
    <n v="78750"/>
    <x v="596"/>
    <x v="1"/>
    <x v="1"/>
  </r>
  <r>
    <x v="5"/>
    <n v="1185732"/>
    <x v="492"/>
    <x v="0"/>
    <x v="14"/>
    <s v="Portland"/>
    <x v="4"/>
    <n v="54.999999999999993"/>
    <n v="150"/>
    <n v="82499.999999999985"/>
    <x v="284"/>
    <x v="3"/>
    <x v="1"/>
  </r>
  <r>
    <x v="5"/>
    <n v="1185732"/>
    <x v="493"/>
    <x v="0"/>
    <x v="14"/>
    <s v="Portland"/>
    <x v="5"/>
    <n v="60"/>
    <n v="325"/>
    <n v="195000"/>
    <x v="157"/>
    <x v="8"/>
    <x v="1"/>
  </r>
  <r>
    <x v="5"/>
    <n v="1185732"/>
    <x v="494"/>
    <x v="0"/>
    <x v="14"/>
    <s v="Portland"/>
    <x v="0"/>
    <n v="54.999999999999993"/>
    <n v="450"/>
    <n v="247499.99999999997"/>
    <x v="665"/>
    <x v="2"/>
    <x v="1"/>
  </r>
  <r>
    <x v="5"/>
    <n v="1185732"/>
    <x v="495"/>
    <x v="0"/>
    <x v="14"/>
    <s v="Portland"/>
    <x v="1"/>
    <n v="50"/>
    <n v="250"/>
    <n v="125000"/>
    <x v="208"/>
    <x v="2"/>
    <x v="1"/>
  </r>
  <r>
    <x v="5"/>
    <n v="1185732"/>
    <x v="496"/>
    <x v="0"/>
    <x v="14"/>
    <s v="Portland"/>
    <x v="2"/>
    <n v="45"/>
    <n v="150"/>
    <n v="67500"/>
    <x v="666"/>
    <x v="15"/>
    <x v="1"/>
  </r>
  <r>
    <x v="5"/>
    <n v="1185732"/>
    <x v="497"/>
    <x v="0"/>
    <x v="14"/>
    <s v="Portland"/>
    <x v="3"/>
    <n v="45"/>
    <n v="125"/>
    <n v="56250"/>
    <x v="660"/>
    <x v="1"/>
    <x v="1"/>
  </r>
  <r>
    <x v="5"/>
    <n v="1185732"/>
    <x v="498"/>
    <x v="0"/>
    <x v="14"/>
    <s v="Portland"/>
    <x v="4"/>
    <n v="54.999999999999993"/>
    <n v="125"/>
    <n v="68749.999999999985"/>
    <x v="667"/>
    <x v="3"/>
    <x v="1"/>
  </r>
  <r>
    <x v="5"/>
    <n v="1185732"/>
    <x v="393"/>
    <x v="0"/>
    <x v="14"/>
    <s v="Portland"/>
    <x v="5"/>
    <n v="60"/>
    <n v="225"/>
    <n v="135000"/>
    <x v="386"/>
    <x v="8"/>
    <x v="1"/>
  </r>
  <r>
    <x v="5"/>
    <n v="1185732"/>
    <x v="425"/>
    <x v="0"/>
    <x v="14"/>
    <s v="Portland"/>
    <x v="0"/>
    <n v="60"/>
    <n v="400"/>
    <n v="240000"/>
    <x v="97"/>
    <x v="2"/>
    <x v="1"/>
  </r>
  <r>
    <x v="5"/>
    <n v="1185732"/>
    <x v="425"/>
    <x v="0"/>
    <x v="14"/>
    <s v="Portland"/>
    <x v="1"/>
    <n v="55.000000000000007"/>
    <n v="225"/>
    <n v="123750.00000000001"/>
    <x v="179"/>
    <x v="2"/>
    <x v="1"/>
  </r>
  <r>
    <x v="5"/>
    <n v="1185732"/>
    <x v="425"/>
    <x v="0"/>
    <x v="14"/>
    <s v="Portland"/>
    <x v="2"/>
    <n v="55.000000000000007"/>
    <n v="125"/>
    <n v="68750.000000000015"/>
    <x v="668"/>
    <x v="15"/>
    <x v="1"/>
  </r>
  <r>
    <x v="5"/>
    <n v="1185732"/>
    <x v="425"/>
    <x v="0"/>
    <x v="14"/>
    <s v="Portland"/>
    <x v="3"/>
    <n v="55.000000000000007"/>
    <n v="100"/>
    <n v="55000.000000000007"/>
    <x v="669"/>
    <x v="1"/>
    <x v="1"/>
  </r>
  <r>
    <x v="5"/>
    <n v="1185732"/>
    <x v="425"/>
    <x v="0"/>
    <x v="14"/>
    <s v="Portland"/>
    <x v="4"/>
    <n v="65"/>
    <n v="100"/>
    <n v="65000"/>
    <x v="670"/>
    <x v="3"/>
    <x v="1"/>
  </r>
  <r>
    <x v="5"/>
    <n v="1185732"/>
    <x v="425"/>
    <x v="0"/>
    <x v="14"/>
    <s v="Portland"/>
    <x v="5"/>
    <n v="70"/>
    <n v="225"/>
    <n v="157500"/>
    <x v="147"/>
    <x v="8"/>
    <x v="1"/>
  </r>
  <r>
    <x v="5"/>
    <n v="1185732"/>
    <x v="455"/>
    <x v="0"/>
    <x v="14"/>
    <s v="Portland"/>
    <x v="0"/>
    <n v="65"/>
    <n v="375"/>
    <n v="243750"/>
    <x v="353"/>
    <x v="2"/>
    <x v="1"/>
  </r>
  <r>
    <x v="5"/>
    <n v="1185732"/>
    <x v="455"/>
    <x v="0"/>
    <x v="14"/>
    <s v="Portland"/>
    <x v="1"/>
    <n v="55.000000000000007"/>
    <n v="200"/>
    <n v="110000.00000000001"/>
    <x v="194"/>
    <x v="2"/>
    <x v="1"/>
  </r>
  <r>
    <x v="5"/>
    <n v="1185732"/>
    <x v="455"/>
    <x v="0"/>
    <x v="14"/>
    <s v="Portland"/>
    <x v="2"/>
    <n v="55.000000000000007"/>
    <n v="195"/>
    <n v="107250.00000000001"/>
    <x v="671"/>
    <x v="15"/>
    <x v="1"/>
  </r>
  <r>
    <x v="5"/>
    <n v="1185732"/>
    <x v="455"/>
    <x v="0"/>
    <x v="14"/>
    <s v="Portland"/>
    <x v="3"/>
    <n v="55.000000000000007"/>
    <n v="175"/>
    <n v="96250.000000000015"/>
    <x v="274"/>
    <x v="1"/>
    <x v="1"/>
  </r>
  <r>
    <x v="5"/>
    <n v="1185732"/>
    <x v="455"/>
    <x v="0"/>
    <x v="14"/>
    <s v="Portland"/>
    <x v="4"/>
    <n v="65"/>
    <n v="150"/>
    <n v="97500"/>
    <x v="276"/>
    <x v="3"/>
    <x v="1"/>
  </r>
  <r>
    <x v="5"/>
    <n v="1185732"/>
    <x v="455"/>
    <x v="0"/>
    <x v="14"/>
    <s v="Portland"/>
    <x v="5"/>
    <n v="70"/>
    <n v="250"/>
    <n v="175000"/>
    <x v="429"/>
    <x v="8"/>
    <x v="1"/>
  </r>
  <r>
    <x v="5"/>
    <n v="1185732"/>
    <x v="484"/>
    <x v="0"/>
    <x v="14"/>
    <s v="Portland"/>
    <x v="0"/>
    <n v="65"/>
    <n v="475"/>
    <n v="308750"/>
    <x v="318"/>
    <x v="2"/>
    <x v="1"/>
  </r>
  <r>
    <x v="5"/>
    <n v="1185732"/>
    <x v="484"/>
    <x v="0"/>
    <x v="14"/>
    <s v="Portland"/>
    <x v="1"/>
    <n v="55.000000000000007"/>
    <n v="275"/>
    <n v="151250.00000000003"/>
    <x v="672"/>
    <x v="2"/>
    <x v="1"/>
  </r>
  <r>
    <x v="5"/>
    <n v="1185732"/>
    <x v="484"/>
    <x v="0"/>
    <x v="14"/>
    <s v="Portland"/>
    <x v="2"/>
    <n v="55.000000000000007"/>
    <n v="250"/>
    <n v="137500.00000000003"/>
    <x v="299"/>
    <x v="15"/>
    <x v="1"/>
  </r>
  <r>
    <x v="5"/>
    <n v="1185732"/>
    <x v="484"/>
    <x v="0"/>
    <x v="14"/>
    <s v="Portland"/>
    <x v="3"/>
    <n v="55.000000000000007"/>
    <n v="200"/>
    <n v="110000.00000000001"/>
    <x v="277"/>
    <x v="1"/>
    <x v="1"/>
  </r>
  <r>
    <x v="5"/>
    <n v="1185732"/>
    <x v="484"/>
    <x v="0"/>
    <x v="14"/>
    <s v="Portland"/>
    <x v="4"/>
    <n v="65"/>
    <n v="200"/>
    <n v="130000"/>
    <x v="398"/>
    <x v="3"/>
    <x v="1"/>
  </r>
  <r>
    <x v="5"/>
    <n v="1185732"/>
    <x v="484"/>
    <x v="0"/>
    <x v="14"/>
    <s v="Portland"/>
    <x v="5"/>
    <n v="70"/>
    <n v="300"/>
    <n v="210000"/>
    <x v="97"/>
    <x v="8"/>
    <x v="1"/>
  </r>
  <r>
    <x v="3"/>
    <n v="1128299"/>
    <x v="174"/>
    <x v="0"/>
    <x v="14"/>
    <s v="Portland"/>
    <x v="0"/>
    <n v="35"/>
    <n v="375"/>
    <n v="131250"/>
    <x v="673"/>
    <x v="3"/>
    <x v="1"/>
  </r>
  <r>
    <x v="3"/>
    <n v="1128299"/>
    <x v="174"/>
    <x v="0"/>
    <x v="14"/>
    <s v="Portland"/>
    <x v="1"/>
    <n v="45"/>
    <n v="375"/>
    <n v="168750"/>
    <x v="285"/>
    <x v="6"/>
    <x v="1"/>
  </r>
  <r>
    <x v="3"/>
    <n v="1128299"/>
    <x v="174"/>
    <x v="0"/>
    <x v="14"/>
    <s v="Portland"/>
    <x v="2"/>
    <n v="45"/>
    <n v="375"/>
    <n v="168750"/>
    <x v="674"/>
    <x v="3"/>
    <x v="1"/>
  </r>
  <r>
    <x v="3"/>
    <n v="1128299"/>
    <x v="174"/>
    <x v="0"/>
    <x v="14"/>
    <s v="Portland"/>
    <x v="3"/>
    <n v="45"/>
    <n v="225"/>
    <n v="101250"/>
    <x v="675"/>
    <x v="3"/>
    <x v="1"/>
  </r>
  <r>
    <x v="5"/>
    <n v="1185732"/>
    <x v="188"/>
    <x v="2"/>
    <x v="15"/>
    <s v="Anchorage"/>
    <x v="5"/>
    <n v="55.000000000000007"/>
    <n v="300"/>
    <n v="165000.00000000003"/>
    <x v="676"/>
    <x v="1"/>
    <x v="1"/>
  </r>
  <r>
    <x v="5"/>
    <n v="1185732"/>
    <x v="696"/>
    <x v="2"/>
    <x v="15"/>
    <s v="Anchorage"/>
    <x v="0"/>
    <n v="55.000000000000007"/>
    <n v="575"/>
    <n v="316250.00000000006"/>
    <x v="677"/>
    <x v="5"/>
    <x v="1"/>
  </r>
  <r>
    <x v="5"/>
    <n v="1185732"/>
    <x v="696"/>
    <x v="2"/>
    <x v="15"/>
    <s v="Anchorage"/>
    <x v="1"/>
    <n v="55.000000000000007"/>
    <n v="225"/>
    <n v="123750.00000000001"/>
    <x v="678"/>
    <x v="5"/>
    <x v="1"/>
  </r>
  <r>
    <x v="5"/>
    <n v="1185732"/>
    <x v="696"/>
    <x v="2"/>
    <x v="15"/>
    <s v="Anchorage"/>
    <x v="2"/>
    <n v="45"/>
    <n v="275"/>
    <n v="123750"/>
    <x v="679"/>
    <x v="3"/>
    <x v="1"/>
  </r>
  <r>
    <x v="5"/>
    <n v="1185732"/>
    <x v="696"/>
    <x v="2"/>
    <x v="15"/>
    <s v="Anchorage"/>
    <x v="3"/>
    <n v="49.999999999999993"/>
    <n v="175"/>
    <n v="87499.999999999985"/>
    <x v="680"/>
    <x v="3"/>
    <x v="1"/>
  </r>
  <r>
    <x v="5"/>
    <n v="1185732"/>
    <x v="696"/>
    <x v="2"/>
    <x v="15"/>
    <s v="Anchorage"/>
    <x v="4"/>
    <n v="65.000000000000014"/>
    <n v="250"/>
    <n v="162500.00000000003"/>
    <x v="681"/>
    <x v="3"/>
    <x v="1"/>
  </r>
  <r>
    <x v="5"/>
    <n v="1185732"/>
    <x v="696"/>
    <x v="2"/>
    <x v="15"/>
    <s v="Anchorage"/>
    <x v="5"/>
    <n v="55.000000000000007"/>
    <n v="350"/>
    <n v="192500.00000000003"/>
    <x v="292"/>
    <x v="1"/>
    <x v="1"/>
  </r>
  <r>
    <x v="5"/>
    <n v="1185732"/>
    <x v="225"/>
    <x v="2"/>
    <x v="15"/>
    <s v="Anchorage"/>
    <x v="0"/>
    <n v="55.000000000000007"/>
    <n v="545"/>
    <n v="299750.00000000006"/>
    <x v="682"/>
    <x v="5"/>
    <x v="1"/>
  </r>
  <r>
    <x v="5"/>
    <n v="1185732"/>
    <x v="225"/>
    <x v="2"/>
    <x v="15"/>
    <s v="Anchorage"/>
    <x v="1"/>
    <n v="55.000000000000007"/>
    <n v="250"/>
    <n v="137500.00000000003"/>
    <x v="683"/>
    <x v="5"/>
    <x v="1"/>
  </r>
  <r>
    <x v="5"/>
    <n v="1185732"/>
    <x v="225"/>
    <x v="2"/>
    <x v="15"/>
    <s v="Anchorage"/>
    <x v="2"/>
    <n v="45"/>
    <n v="275"/>
    <n v="123750"/>
    <x v="679"/>
    <x v="3"/>
    <x v="1"/>
  </r>
  <r>
    <x v="5"/>
    <n v="1185732"/>
    <x v="225"/>
    <x v="2"/>
    <x v="15"/>
    <s v="Anchorage"/>
    <x v="3"/>
    <n v="49.999999999999993"/>
    <n v="125"/>
    <n v="62499.999999999993"/>
    <x v="684"/>
    <x v="3"/>
    <x v="1"/>
  </r>
  <r>
    <x v="5"/>
    <n v="1185732"/>
    <x v="225"/>
    <x v="2"/>
    <x v="15"/>
    <s v="Anchorage"/>
    <x v="4"/>
    <n v="65.000000000000014"/>
    <n v="175"/>
    <n v="113750.00000000003"/>
    <x v="685"/>
    <x v="3"/>
    <x v="1"/>
  </r>
  <r>
    <x v="5"/>
    <n v="1185732"/>
    <x v="225"/>
    <x v="2"/>
    <x v="15"/>
    <s v="Anchorage"/>
    <x v="5"/>
    <n v="55.000000000000007"/>
    <n v="275"/>
    <n v="151250.00000000003"/>
    <x v="686"/>
    <x v="1"/>
    <x v="1"/>
  </r>
  <r>
    <x v="5"/>
    <n v="1185732"/>
    <x v="244"/>
    <x v="2"/>
    <x v="15"/>
    <s v="Anchorage"/>
    <x v="0"/>
    <n v="55.000000000000007"/>
    <n v="525"/>
    <n v="288750.00000000006"/>
    <x v="687"/>
    <x v="5"/>
    <x v="1"/>
  </r>
  <r>
    <x v="5"/>
    <n v="1185732"/>
    <x v="244"/>
    <x v="2"/>
    <x v="15"/>
    <s v="Anchorage"/>
    <x v="1"/>
    <n v="55.000000000000007"/>
    <n v="225"/>
    <n v="123750.00000000001"/>
    <x v="678"/>
    <x v="5"/>
    <x v="1"/>
  </r>
  <r>
    <x v="5"/>
    <n v="1185732"/>
    <x v="244"/>
    <x v="2"/>
    <x v="15"/>
    <s v="Anchorage"/>
    <x v="2"/>
    <n v="45"/>
    <n v="225"/>
    <n v="101250"/>
    <x v="675"/>
    <x v="3"/>
    <x v="1"/>
  </r>
  <r>
    <x v="5"/>
    <n v="1185732"/>
    <x v="244"/>
    <x v="2"/>
    <x v="15"/>
    <s v="Anchorage"/>
    <x v="3"/>
    <n v="49.999999999999993"/>
    <n v="150"/>
    <n v="74999.999999999985"/>
    <x v="688"/>
    <x v="3"/>
    <x v="1"/>
  </r>
  <r>
    <x v="5"/>
    <n v="1185732"/>
    <x v="244"/>
    <x v="2"/>
    <x v="15"/>
    <s v="Anchorage"/>
    <x v="4"/>
    <n v="60.000000000000007"/>
    <n v="150"/>
    <n v="90000.000000000015"/>
    <x v="689"/>
    <x v="3"/>
    <x v="1"/>
  </r>
  <r>
    <x v="5"/>
    <n v="1185732"/>
    <x v="244"/>
    <x v="2"/>
    <x v="15"/>
    <s v="Anchorage"/>
    <x v="5"/>
    <n v="50"/>
    <n v="300"/>
    <n v="150000"/>
    <x v="343"/>
    <x v="1"/>
    <x v="1"/>
  </r>
  <r>
    <x v="5"/>
    <n v="1185732"/>
    <x v="273"/>
    <x v="2"/>
    <x v="15"/>
    <s v="Anchorage"/>
    <x v="0"/>
    <n v="65"/>
    <n v="570"/>
    <n v="370500"/>
    <x v="690"/>
    <x v="5"/>
    <x v="1"/>
  </r>
  <r>
    <x v="5"/>
    <n v="1185732"/>
    <x v="273"/>
    <x v="2"/>
    <x v="15"/>
    <s v="Anchorage"/>
    <x v="1"/>
    <n v="60.000000000000007"/>
    <n v="275"/>
    <n v="165000.00000000003"/>
    <x v="691"/>
    <x v="5"/>
    <x v="1"/>
  </r>
  <r>
    <x v="5"/>
    <n v="1185732"/>
    <x v="273"/>
    <x v="2"/>
    <x v="15"/>
    <s v="Anchorage"/>
    <x v="2"/>
    <n v="55.000000000000007"/>
    <n v="300"/>
    <n v="165000.00000000003"/>
    <x v="692"/>
    <x v="3"/>
    <x v="1"/>
  </r>
  <r>
    <x v="5"/>
    <n v="1185732"/>
    <x v="273"/>
    <x v="2"/>
    <x v="15"/>
    <s v="Anchorage"/>
    <x v="3"/>
    <n v="55.000000000000007"/>
    <n v="250"/>
    <n v="137500.00000000003"/>
    <x v="387"/>
    <x v="3"/>
    <x v="1"/>
  </r>
  <r>
    <x v="5"/>
    <n v="1185732"/>
    <x v="273"/>
    <x v="2"/>
    <x v="15"/>
    <s v="Anchorage"/>
    <x v="4"/>
    <n v="65"/>
    <n v="275"/>
    <n v="178750"/>
    <x v="693"/>
    <x v="3"/>
    <x v="1"/>
  </r>
  <r>
    <x v="5"/>
    <n v="1185732"/>
    <x v="273"/>
    <x v="2"/>
    <x v="15"/>
    <s v="Anchorage"/>
    <x v="5"/>
    <n v="70"/>
    <n v="400"/>
    <n v="280000"/>
    <x v="97"/>
    <x v="1"/>
    <x v="1"/>
  </r>
  <r>
    <x v="5"/>
    <n v="1185732"/>
    <x v="306"/>
    <x v="2"/>
    <x v="15"/>
    <s v="Anchorage"/>
    <x v="0"/>
    <n v="65"/>
    <n v="650"/>
    <n v="422500"/>
    <x v="694"/>
    <x v="5"/>
    <x v="1"/>
  </r>
  <r>
    <x v="5"/>
    <n v="1185732"/>
    <x v="306"/>
    <x v="2"/>
    <x v="15"/>
    <s v="Anchorage"/>
    <x v="1"/>
    <n v="60.000000000000007"/>
    <n v="400"/>
    <n v="240000.00000000003"/>
    <x v="102"/>
    <x v="5"/>
    <x v="1"/>
  </r>
  <r>
    <x v="5"/>
    <n v="1185732"/>
    <x v="306"/>
    <x v="2"/>
    <x v="15"/>
    <s v="Anchorage"/>
    <x v="2"/>
    <n v="55.000000000000007"/>
    <n v="325"/>
    <n v="178750.00000000003"/>
    <x v="695"/>
    <x v="3"/>
    <x v="1"/>
  </r>
  <r>
    <x v="5"/>
    <n v="1185732"/>
    <x v="306"/>
    <x v="2"/>
    <x v="15"/>
    <s v="Anchorage"/>
    <x v="3"/>
    <n v="55.000000000000007"/>
    <n v="300"/>
    <n v="165000.00000000003"/>
    <x v="692"/>
    <x v="3"/>
    <x v="1"/>
  </r>
  <r>
    <x v="5"/>
    <n v="1185732"/>
    <x v="306"/>
    <x v="2"/>
    <x v="15"/>
    <s v="Anchorage"/>
    <x v="4"/>
    <n v="65"/>
    <n v="300"/>
    <n v="195000"/>
    <x v="696"/>
    <x v="3"/>
    <x v="1"/>
  </r>
  <r>
    <x v="5"/>
    <n v="1185732"/>
    <x v="306"/>
    <x v="2"/>
    <x v="15"/>
    <s v="Anchorage"/>
    <x v="5"/>
    <n v="70"/>
    <n v="450"/>
    <n v="315000"/>
    <x v="55"/>
    <x v="1"/>
    <x v="1"/>
  </r>
  <r>
    <x v="5"/>
    <n v="1185732"/>
    <x v="334"/>
    <x v="2"/>
    <x v="15"/>
    <s v="Anchorage"/>
    <x v="0"/>
    <n v="65"/>
    <n v="675"/>
    <n v="438750"/>
    <x v="697"/>
    <x v="5"/>
    <x v="1"/>
  </r>
  <r>
    <x v="5"/>
    <n v="1185732"/>
    <x v="334"/>
    <x v="2"/>
    <x v="15"/>
    <s v="Anchorage"/>
    <x v="1"/>
    <n v="60.000000000000007"/>
    <n v="425"/>
    <n v="255000.00000000003"/>
    <x v="330"/>
    <x v="5"/>
    <x v="1"/>
  </r>
  <r>
    <x v="5"/>
    <n v="1185732"/>
    <x v="334"/>
    <x v="2"/>
    <x v="15"/>
    <s v="Anchorage"/>
    <x v="2"/>
    <n v="55.000000000000007"/>
    <n v="350"/>
    <n v="192500.00000000003"/>
    <x v="698"/>
    <x v="3"/>
    <x v="1"/>
  </r>
  <r>
    <x v="5"/>
    <n v="1185732"/>
    <x v="334"/>
    <x v="2"/>
    <x v="15"/>
    <s v="Anchorage"/>
    <x v="3"/>
    <n v="55.000000000000007"/>
    <n v="300"/>
    <n v="165000.00000000003"/>
    <x v="692"/>
    <x v="3"/>
    <x v="1"/>
  </r>
  <r>
    <x v="5"/>
    <n v="1185732"/>
    <x v="334"/>
    <x v="2"/>
    <x v="15"/>
    <s v="Anchorage"/>
    <x v="4"/>
    <n v="65"/>
    <n v="325"/>
    <n v="211250"/>
    <x v="699"/>
    <x v="3"/>
    <x v="1"/>
  </r>
  <r>
    <x v="5"/>
    <n v="1185732"/>
    <x v="334"/>
    <x v="2"/>
    <x v="15"/>
    <s v="Anchorage"/>
    <x v="5"/>
    <n v="70"/>
    <n v="500"/>
    <n v="350000"/>
    <x v="148"/>
    <x v="1"/>
    <x v="1"/>
  </r>
  <r>
    <x v="5"/>
    <n v="1185732"/>
    <x v="366"/>
    <x v="2"/>
    <x v="15"/>
    <s v="Anchorage"/>
    <x v="0"/>
    <n v="65"/>
    <n v="650"/>
    <n v="422500"/>
    <x v="694"/>
    <x v="5"/>
    <x v="1"/>
  </r>
  <r>
    <x v="5"/>
    <n v="1185732"/>
    <x v="366"/>
    <x v="2"/>
    <x v="15"/>
    <s v="Anchorage"/>
    <x v="1"/>
    <n v="60.000000000000007"/>
    <n v="425"/>
    <n v="255000.00000000003"/>
    <x v="330"/>
    <x v="5"/>
    <x v="1"/>
  </r>
  <r>
    <x v="5"/>
    <n v="1185732"/>
    <x v="366"/>
    <x v="2"/>
    <x v="15"/>
    <s v="Anchorage"/>
    <x v="2"/>
    <n v="55.000000000000007"/>
    <n v="350"/>
    <n v="192500.00000000003"/>
    <x v="698"/>
    <x v="3"/>
    <x v="1"/>
  </r>
  <r>
    <x v="5"/>
    <n v="1185732"/>
    <x v="366"/>
    <x v="2"/>
    <x v="15"/>
    <s v="Anchorage"/>
    <x v="3"/>
    <n v="55.000000000000007"/>
    <n v="250"/>
    <n v="137500.00000000003"/>
    <x v="387"/>
    <x v="3"/>
    <x v="1"/>
  </r>
  <r>
    <x v="5"/>
    <n v="1185732"/>
    <x v="366"/>
    <x v="2"/>
    <x v="15"/>
    <s v="Anchorage"/>
    <x v="4"/>
    <n v="65"/>
    <n v="225"/>
    <n v="146250"/>
    <x v="700"/>
    <x v="3"/>
    <x v="1"/>
  </r>
  <r>
    <x v="5"/>
    <n v="1185732"/>
    <x v="366"/>
    <x v="2"/>
    <x v="15"/>
    <s v="Anchorage"/>
    <x v="5"/>
    <n v="70"/>
    <n v="400"/>
    <n v="280000"/>
    <x v="97"/>
    <x v="1"/>
    <x v="1"/>
  </r>
  <r>
    <x v="5"/>
    <n v="1185732"/>
    <x v="396"/>
    <x v="2"/>
    <x v="15"/>
    <s v="Anchorage"/>
    <x v="0"/>
    <n v="65"/>
    <n v="525"/>
    <n v="341250"/>
    <x v="701"/>
    <x v="5"/>
    <x v="1"/>
  </r>
  <r>
    <x v="5"/>
    <n v="1185732"/>
    <x v="396"/>
    <x v="2"/>
    <x v="15"/>
    <s v="Anchorage"/>
    <x v="1"/>
    <n v="60.000000000000007"/>
    <n v="325"/>
    <n v="195000.00000000003"/>
    <x v="645"/>
    <x v="5"/>
    <x v="1"/>
  </r>
  <r>
    <x v="5"/>
    <n v="1185732"/>
    <x v="396"/>
    <x v="2"/>
    <x v="15"/>
    <s v="Anchorage"/>
    <x v="2"/>
    <n v="55.000000000000007"/>
    <n v="225"/>
    <n v="123750.00000000001"/>
    <x v="389"/>
    <x v="3"/>
    <x v="1"/>
  </r>
  <r>
    <x v="5"/>
    <n v="1185732"/>
    <x v="396"/>
    <x v="2"/>
    <x v="15"/>
    <s v="Anchorage"/>
    <x v="3"/>
    <n v="55.000000000000007"/>
    <n v="200"/>
    <n v="110000.00000000001"/>
    <x v="668"/>
    <x v="3"/>
    <x v="1"/>
  </r>
  <r>
    <x v="5"/>
    <n v="1185732"/>
    <x v="396"/>
    <x v="2"/>
    <x v="15"/>
    <s v="Anchorage"/>
    <x v="4"/>
    <n v="65"/>
    <n v="200"/>
    <n v="130000"/>
    <x v="398"/>
    <x v="3"/>
    <x v="1"/>
  </r>
  <r>
    <x v="5"/>
    <n v="1185732"/>
    <x v="396"/>
    <x v="2"/>
    <x v="15"/>
    <s v="Anchorage"/>
    <x v="5"/>
    <n v="70"/>
    <n v="300"/>
    <n v="210000"/>
    <x v="147"/>
    <x v="1"/>
    <x v="1"/>
  </r>
  <r>
    <x v="5"/>
    <n v="1185732"/>
    <x v="428"/>
    <x v="2"/>
    <x v="15"/>
    <s v="Anchorage"/>
    <x v="0"/>
    <n v="70"/>
    <n v="450"/>
    <n v="315000"/>
    <x v="349"/>
    <x v="5"/>
    <x v="1"/>
  </r>
  <r>
    <x v="5"/>
    <n v="1185732"/>
    <x v="428"/>
    <x v="2"/>
    <x v="15"/>
    <s v="Anchorage"/>
    <x v="1"/>
    <n v="65.000000000000014"/>
    <n v="275"/>
    <n v="178750.00000000003"/>
    <x v="702"/>
    <x v="5"/>
    <x v="1"/>
  </r>
  <r>
    <x v="5"/>
    <n v="1185732"/>
    <x v="428"/>
    <x v="2"/>
    <x v="15"/>
    <s v="Anchorage"/>
    <x v="2"/>
    <n v="65.000000000000014"/>
    <n v="175"/>
    <n v="113750.00000000003"/>
    <x v="685"/>
    <x v="3"/>
    <x v="1"/>
  </r>
  <r>
    <x v="5"/>
    <n v="1185732"/>
    <x v="428"/>
    <x v="2"/>
    <x v="15"/>
    <s v="Anchorage"/>
    <x v="3"/>
    <n v="65.000000000000014"/>
    <n v="150"/>
    <n v="97500.000000000015"/>
    <x v="703"/>
    <x v="3"/>
    <x v="1"/>
  </r>
  <r>
    <x v="5"/>
    <n v="1185732"/>
    <x v="428"/>
    <x v="2"/>
    <x v="15"/>
    <s v="Anchorage"/>
    <x v="4"/>
    <n v="75.000000000000014"/>
    <n v="150"/>
    <n v="112500.00000000001"/>
    <x v="704"/>
    <x v="3"/>
    <x v="1"/>
  </r>
  <r>
    <x v="5"/>
    <n v="1185732"/>
    <x v="428"/>
    <x v="2"/>
    <x v="15"/>
    <s v="Anchorage"/>
    <x v="5"/>
    <n v="80"/>
    <n v="275"/>
    <n v="220000"/>
    <x v="43"/>
    <x v="1"/>
    <x v="1"/>
  </r>
  <r>
    <x v="5"/>
    <n v="1185732"/>
    <x v="458"/>
    <x v="2"/>
    <x v="15"/>
    <s v="Anchorage"/>
    <x v="0"/>
    <n v="75.000000000000014"/>
    <n v="425"/>
    <n v="318750.00000000006"/>
    <x v="705"/>
    <x v="5"/>
    <x v="1"/>
  </r>
  <r>
    <x v="5"/>
    <n v="1185732"/>
    <x v="458"/>
    <x v="2"/>
    <x v="15"/>
    <s v="Anchorage"/>
    <x v="1"/>
    <n v="65.000000000000014"/>
    <n v="300"/>
    <n v="195000.00000000003"/>
    <x v="645"/>
    <x v="5"/>
    <x v="1"/>
  </r>
  <r>
    <x v="5"/>
    <n v="1185732"/>
    <x v="458"/>
    <x v="2"/>
    <x v="15"/>
    <s v="Anchorage"/>
    <x v="2"/>
    <n v="65.000000000000014"/>
    <n v="320"/>
    <n v="208000.00000000006"/>
    <x v="706"/>
    <x v="3"/>
    <x v="1"/>
  </r>
  <r>
    <x v="5"/>
    <n v="1185732"/>
    <x v="458"/>
    <x v="2"/>
    <x v="15"/>
    <s v="Anchorage"/>
    <x v="3"/>
    <n v="65.000000000000014"/>
    <n v="300"/>
    <n v="195000.00000000003"/>
    <x v="707"/>
    <x v="3"/>
    <x v="1"/>
  </r>
  <r>
    <x v="5"/>
    <n v="1185732"/>
    <x v="458"/>
    <x v="2"/>
    <x v="15"/>
    <s v="Anchorage"/>
    <x v="4"/>
    <n v="75.000000000000014"/>
    <n v="275"/>
    <n v="206250.00000000003"/>
    <x v="708"/>
    <x v="3"/>
    <x v="1"/>
  </r>
  <r>
    <x v="5"/>
    <n v="1185732"/>
    <x v="458"/>
    <x v="2"/>
    <x v="15"/>
    <s v="Anchorage"/>
    <x v="5"/>
    <n v="80"/>
    <n v="375"/>
    <n v="300000"/>
    <x v="191"/>
    <x v="1"/>
    <x v="1"/>
  </r>
  <r>
    <x v="5"/>
    <n v="1185732"/>
    <x v="487"/>
    <x v="2"/>
    <x v="15"/>
    <s v="Anchorage"/>
    <x v="0"/>
    <n v="75.000000000000014"/>
    <n v="600"/>
    <n v="450000.00000000006"/>
    <x v="709"/>
    <x v="5"/>
    <x v="1"/>
  </r>
  <r>
    <x v="5"/>
    <n v="1185732"/>
    <x v="487"/>
    <x v="2"/>
    <x v="15"/>
    <s v="Anchorage"/>
    <x v="1"/>
    <n v="65.000000000000014"/>
    <n v="400"/>
    <n v="260000.00000000006"/>
    <x v="710"/>
    <x v="5"/>
    <x v="1"/>
  </r>
  <r>
    <x v="0"/>
    <n v="1128299"/>
    <x v="174"/>
    <x v="2"/>
    <x v="15"/>
    <s v="Anchorage"/>
    <x v="0"/>
    <n v="35"/>
    <n v="375"/>
    <n v="131250"/>
    <x v="673"/>
    <x v="3"/>
    <x v="1"/>
  </r>
  <r>
    <x v="0"/>
    <n v="1128299"/>
    <x v="174"/>
    <x v="2"/>
    <x v="15"/>
    <s v="Anchorage"/>
    <x v="1"/>
    <n v="45"/>
    <n v="375"/>
    <n v="168750"/>
    <x v="285"/>
    <x v="6"/>
    <x v="1"/>
  </r>
  <r>
    <x v="0"/>
    <n v="1128299"/>
    <x v="174"/>
    <x v="2"/>
    <x v="15"/>
    <s v="Anchorage"/>
    <x v="2"/>
    <n v="45"/>
    <n v="375"/>
    <n v="168750"/>
    <x v="674"/>
    <x v="3"/>
    <x v="1"/>
  </r>
  <r>
    <x v="0"/>
    <n v="1128299"/>
    <x v="174"/>
    <x v="2"/>
    <x v="15"/>
    <s v="Anchorage"/>
    <x v="3"/>
    <n v="45"/>
    <n v="225"/>
    <n v="101250"/>
    <x v="675"/>
    <x v="3"/>
    <x v="1"/>
  </r>
  <r>
    <x v="0"/>
    <n v="1128299"/>
    <x v="174"/>
    <x v="2"/>
    <x v="15"/>
    <s v="Anchorage"/>
    <x v="4"/>
    <n v="50"/>
    <n v="175"/>
    <n v="87500"/>
    <x v="500"/>
    <x v="11"/>
    <x v="1"/>
  </r>
  <r>
    <x v="0"/>
    <n v="1128299"/>
    <x v="174"/>
    <x v="2"/>
    <x v="15"/>
    <s v="Anchorage"/>
    <x v="5"/>
    <n v="45"/>
    <n v="425"/>
    <n v="191250"/>
    <x v="298"/>
    <x v="8"/>
    <x v="1"/>
  </r>
  <r>
    <x v="0"/>
    <n v="1128299"/>
    <x v="205"/>
    <x v="2"/>
    <x v="15"/>
    <s v="Anchorage"/>
    <x v="0"/>
    <n v="35"/>
    <n v="475"/>
    <n v="166250"/>
    <x v="711"/>
    <x v="3"/>
    <x v="1"/>
  </r>
  <r>
    <x v="0"/>
    <n v="1128299"/>
    <x v="205"/>
    <x v="2"/>
    <x v="15"/>
    <s v="Anchorage"/>
    <x v="1"/>
    <n v="45"/>
    <n v="375"/>
    <n v="168750"/>
    <x v="285"/>
    <x v="6"/>
    <x v="1"/>
  </r>
  <r>
    <x v="0"/>
    <n v="1128299"/>
    <x v="205"/>
    <x v="2"/>
    <x v="15"/>
    <s v="Anchorage"/>
    <x v="2"/>
    <n v="45"/>
    <n v="375"/>
    <n v="168750"/>
    <x v="674"/>
    <x v="3"/>
    <x v="1"/>
  </r>
  <r>
    <x v="0"/>
    <n v="1128299"/>
    <x v="205"/>
    <x v="2"/>
    <x v="16"/>
    <s v="Honolulu"/>
    <x v="3"/>
    <n v="45"/>
    <n v="225"/>
    <n v="101250"/>
    <x v="675"/>
    <x v="3"/>
    <x v="1"/>
  </r>
  <r>
    <x v="0"/>
    <n v="1128299"/>
    <x v="205"/>
    <x v="2"/>
    <x v="16"/>
    <s v="Honolulu"/>
    <x v="4"/>
    <n v="50"/>
    <n v="150"/>
    <n v="75000"/>
    <x v="477"/>
    <x v="11"/>
    <x v="1"/>
  </r>
  <r>
    <x v="0"/>
    <n v="1128299"/>
    <x v="205"/>
    <x v="2"/>
    <x v="16"/>
    <s v="Honolulu"/>
    <x v="5"/>
    <n v="45"/>
    <n v="350"/>
    <n v="157500"/>
    <x v="147"/>
    <x v="8"/>
    <x v="1"/>
  </r>
  <r>
    <x v="0"/>
    <n v="1128299"/>
    <x v="214"/>
    <x v="2"/>
    <x v="16"/>
    <s v="Honolulu"/>
    <x v="0"/>
    <n v="45"/>
    <n v="500"/>
    <n v="225000"/>
    <x v="154"/>
    <x v="3"/>
    <x v="1"/>
  </r>
  <r>
    <x v="0"/>
    <n v="1128299"/>
    <x v="214"/>
    <x v="2"/>
    <x v="16"/>
    <s v="Honolulu"/>
    <x v="1"/>
    <n v="54.999999999999993"/>
    <n v="350"/>
    <n v="192499.99999999997"/>
    <x v="712"/>
    <x v="6"/>
    <x v="1"/>
  </r>
  <r>
    <x v="0"/>
    <n v="1128299"/>
    <x v="214"/>
    <x v="2"/>
    <x v="16"/>
    <s v="Honolulu"/>
    <x v="2"/>
    <n v="59.999999999999986"/>
    <n v="375"/>
    <n v="224999.99999999994"/>
    <x v="713"/>
    <x v="3"/>
    <x v="1"/>
  </r>
  <r>
    <x v="0"/>
    <n v="1128299"/>
    <x v="214"/>
    <x v="2"/>
    <x v="16"/>
    <s v="Honolulu"/>
    <x v="3"/>
    <n v="54.999999999999993"/>
    <n v="275"/>
    <n v="151249.99999999997"/>
    <x v="714"/>
    <x v="3"/>
    <x v="1"/>
  </r>
  <r>
    <x v="0"/>
    <n v="1128299"/>
    <x v="214"/>
    <x v="2"/>
    <x v="16"/>
    <s v="Honolulu"/>
    <x v="4"/>
    <n v="60"/>
    <n v="125"/>
    <n v="75000"/>
    <x v="477"/>
    <x v="11"/>
    <x v="1"/>
  </r>
  <r>
    <x v="0"/>
    <n v="1128299"/>
    <x v="214"/>
    <x v="2"/>
    <x v="16"/>
    <s v="Honolulu"/>
    <x v="5"/>
    <n v="54.999999999999993"/>
    <n v="325"/>
    <n v="178749.99999999997"/>
    <x v="715"/>
    <x v="8"/>
    <x v="1"/>
  </r>
  <r>
    <x v="0"/>
    <n v="1128299"/>
    <x v="233"/>
    <x v="2"/>
    <x v="16"/>
    <s v="Honolulu"/>
    <x v="0"/>
    <n v="60"/>
    <n v="500"/>
    <n v="300000"/>
    <x v="156"/>
    <x v="3"/>
    <x v="1"/>
  </r>
  <r>
    <x v="0"/>
    <n v="1128299"/>
    <x v="233"/>
    <x v="2"/>
    <x v="16"/>
    <s v="Honolulu"/>
    <x v="1"/>
    <n v="65"/>
    <n v="300"/>
    <n v="195000"/>
    <x v="716"/>
    <x v="6"/>
    <x v="1"/>
  </r>
  <r>
    <x v="0"/>
    <n v="1128299"/>
    <x v="233"/>
    <x v="2"/>
    <x v="16"/>
    <s v="Honolulu"/>
    <x v="2"/>
    <n v="65"/>
    <n v="350"/>
    <n v="227500"/>
    <x v="304"/>
    <x v="3"/>
    <x v="1"/>
  </r>
  <r>
    <x v="0"/>
    <n v="1128299"/>
    <x v="233"/>
    <x v="2"/>
    <x v="16"/>
    <s v="Honolulu"/>
    <x v="3"/>
    <n v="50"/>
    <n v="250"/>
    <n v="125000"/>
    <x v="717"/>
    <x v="3"/>
    <x v="1"/>
  </r>
  <r>
    <x v="0"/>
    <n v="1128299"/>
    <x v="233"/>
    <x v="2"/>
    <x v="16"/>
    <s v="Honolulu"/>
    <x v="4"/>
    <n v="55.000000000000007"/>
    <n v="150"/>
    <n v="82500.000000000015"/>
    <x v="718"/>
    <x v="11"/>
    <x v="1"/>
  </r>
  <r>
    <x v="0"/>
    <n v="1128299"/>
    <x v="233"/>
    <x v="2"/>
    <x v="16"/>
    <s v="Honolulu"/>
    <x v="5"/>
    <n v="70"/>
    <n v="325"/>
    <n v="227500"/>
    <x v="164"/>
    <x v="8"/>
    <x v="1"/>
  </r>
  <r>
    <x v="0"/>
    <n v="1128299"/>
    <x v="264"/>
    <x v="2"/>
    <x v="16"/>
    <s v="Honolulu"/>
    <x v="0"/>
    <n v="54.999999999999993"/>
    <n v="525"/>
    <n v="288749.99999999994"/>
    <x v="719"/>
    <x v="3"/>
    <x v="1"/>
  </r>
  <r>
    <x v="0"/>
    <n v="1128299"/>
    <x v="264"/>
    <x v="2"/>
    <x v="16"/>
    <s v="Honolulu"/>
    <x v="1"/>
    <n v="60"/>
    <n v="375"/>
    <n v="225000"/>
    <x v="343"/>
    <x v="6"/>
    <x v="1"/>
  </r>
  <r>
    <x v="0"/>
    <n v="1128299"/>
    <x v="264"/>
    <x v="2"/>
    <x v="16"/>
    <s v="Honolulu"/>
    <x v="2"/>
    <n v="60"/>
    <n v="375"/>
    <n v="225000"/>
    <x v="154"/>
    <x v="3"/>
    <x v="1"/>
  </r>
  <r>
    <x v="0"/>
    <n v="1128299"/>
    <x v="264"/>
    <x v="2"/>
    <x v="16"/>
    <s v="Honolulu"/>
    <x v="3"/>
    <n v="54.999999999999993"/>
    <n v="275"/>
    <n v="151249.99999999997"/>
    <x v="714"/>
    <x v="3"/>
    <x v="1"/>
  </r>
  <r>
    <x v="0"/>
    <n v="1128299"/>
    <x v="264"/>
    <x v="2"/>
    <x v="16"/>
    <s v="Honolulu"/>
    <x v="4"/>
    <n v="60"/>
    <n v="175"/>
    <n v="105000"/>
    <x v="471"/>
    <x v="11"/>
    <x v="1"/>
  </r>
  <r>
    <x v="0"/>
    <n v="1128299"/>
    <x v="264"/>
    <x v="2"/>
    <x v="16"/>
    <s v="Honolulu"/>
    <x v="5"/>
    <n v="75"/>
    <n v="475"/>
    <n v="356250"/>
    <x v="720"/>
    <x v="8"/>
    <x v="1"/>
  </r>
  <r>
    <x v="0"/>
    <n v="1128299"/>
    <x v="294"/>
    <x v="2"/>
    <x v="16"/>
    <s v="Honolulu"/>
    <x v="0"/>
    <n v="70"/>
    <n v="725"/>
    <n v="507500"/>
    <x v="721"/>
    <x v="3"/>
    <x v="1"/>
  </r>
  <r>
    <x v="0"/>
    <n v="1128299"/>
    <x v="294"/>
    <x v="2"/>
    <x v="16"/>
    <s v="Honolulu"/>
    <x v="1"/>
    <n v="75"/>
    <n v="600"/>
    <n v="450000"/>
    <x v="191"/>
    <x v="6"/>
    <x v="1"/>
  </r>
  <r>
    <x v="0"/>
    <n v="1128299"/>
    <x v="294"/>
    <x v="2"/>
    <x v="16"/>
    <s v="Honolulu"/>
    <x v="2"/>
    <n v="75"/>
    <n v="600"/>
    <n v="450000"/>
    <x v="57"/>
    <x v="3"/>
    <x v="1"/>
  </r>
  <r>
    <x v="0"/>
    <n v="1128299"/>
    <x v="294"/>
    <x v="2"/>
    <x v="16"/>
    <s v="Honolulu"/>
    <x v="3"/>
    <n v="75"/>
    <n v="475"/>
    <n v="356250"/>
    <x v="722"/>
    <x v="3"/>
    <x v="1"/>
  </r>
  <r>
    <x v="0"/>
    <n v="1128299"/>
    <x v="294"/>
    <x v="2"/>
    <x v="16"/>
    <s v="Honolulu"/>
    <x v="4"/>
    <n v="85.000000000000014"/>
    <n v="350"/>
    <n v="297500.00000000006"/>
    <x v="338"/>
    <x v="11"/>
    <x v="1"/>
  </r>
  <r>
    <x v="0"/>
    <n v="1128299"/>
    <x v="294"/>
    <x v="2"/>
    <x v="16"/>
    <s v="Honolulu"/>
    <x v="5"/>
    <n v="100"/>
    <n v="650"/>
    <n v="650000"/>
    <x v="723"/>
    <x v="8"/>
    <x v="1"/>
  </r>
  <r>
    <x v="0"/>
    <n v="1128299"/>
    <x v="323"/>
    <x v="2"/>
    <x v="16"/>
    <s v="Honolulu"/>
    <x v="0"/>
    <n v="80"/>
    <n v="800"/>
    <n v="640000"/>
    <x v="59"/>
    <x v="3"/>
    <x v="1"/>
  </r>
  <r>
    <x v="0"/>
    <n v="1128299"/>
    <x v="323"/>
    <x v="2"/>
    <x v="16"/>
    <s v="Honolulu"/>
    <x v="1"/>
    <n v="85.000000000000014"/>
    <n v="650"/>
    <n v="552500.00000000012"/>
    <x v="724"/>
    <x v="6"/>
    <x v="1"/>
  </r>
  <r>
    <x v="0"/>
    <n v="1128299"/>
    <x v="323"/>
    <x v="2"/>
    <x v="16"/>
    <s v="Honolulu"/>
    <x v="2"/>
    <n v="85.000000000000014"/>
    <n v="600"/>
    <n v="510000.00000000006"/>
    <x v="639"/>
    <x v="3"/>
    <x v="1"/>
  </r>
  <r>
    <x v="0"/>
    <n v="1128299"/>
    <x v="323"/>
    <x v="2"/>
    <x v="16"/>
    <s v="Honolulu"/>
    <x v="3"/>
    <n v="80"/>
    <n v="500"/>
    <n v="400000"/>
    <x v="161"/>
    <x v="3"/>
    <x v="1"/>
  </r>
  <r>
    <x v="0"/>
    <n v="1128299"/>
    <x v="323"/>
    <x v="2"/>
    <x v="16"/>
    <s v="Honolulu"/>
    <x v="4"/>
    <n v="85.000000000000014"/>
    <n v="550"/>
    <n v="467500.00000000006"/>
    <x v="725"/>
    <x v="11"/>
    <x v="1"/>
  </r>
  <r>
    <x v="0"/>
    <n v="1128299"/>
    <x v="323"/>
    <x v="2"/>
    <x v="16"/>
    <s v="Honolulu"/>
    <x v="5"/>
    <n v="100"/>
    <n v="550"/>
    <n v="550000"/>
    <x v="726"/>
    <x v="8"/>
    <x v="1"/>
  </r>
  <r>
    <x v="0"/>
    <n v="1128299"/>
    <x v="355"/>
    <x v="2"/>
    <x v="16"/>
    <s v="Honolulu"/>
    <x v="0"/>
    <n v="85.000000000000014"/>
    <n v="750"/>
    <n v="637500.00000000012"/>
    <x v="361"/>
    <x v="3"/>
    <x v="1"/>
  </r>
  <r>
    <x v="0"/>
    <n v="1128299"/>
    <x v="355"/>
    <x v="2"/>
    <x v="16"/>
    <s v="Honolulu"/>
    <x v="1"/>
    <n v="75.000000000000014"/>
    <n v="725"/>
    <n v="543750.00000000012"/>
    <x v="727"/>
    <x v="6"/>
    <x v="1"/>
  </r>
  <r>
    <x v="0"/>
    <n v="1128299"/>
    <x v="355"/>
    <x v="2"/>
    <x v="16"/>
    <s v="Honolulu"/>
    <x v="2"/>
    <n v="70"/>
    <n v="600"/>
    <n v="420000"/>
    <x v="148"/>
    <x v="3"/>
    <x v="1"/>
  </r>
  <r>
    <x v="0"/>
    <n v="1128299"/>
    <x v="355"/>
    <x v="2"/>
    <x v="16"/>
    <s v="Honolulu"/>
    <x v="3"/>
    <n v="70"/>
    <n v="525"/>
    <n v="367500"/>
    <x v="50"/>
    <x v="3"/>
    <x v="1"/>
  </r>
  <r>
    <x v="1"/>
    <n v="1128299"/>
    <x v="355"/>
    <x v="2"/>
    <x v="16"/>
    <s v="Honolulu"/>
    <x v="4"/>
    <n v="70"/>
    <n v="525"/>
    <n v="367500"/>
    <x v="543"/>
    <x v="11"/>
    <x v="1"/>
  </r>
  <r>
    <x v="1"/>
    <n v="1128299"/>
    <x v="355"/>
    <x v="2"/>
    <x v="16"/>
    <s v="Honolulu"/>
    <x v="5"/>
    <n v="75"/>
    <n v="350"/>
    <n v="262500"/>
    <x v="148"/>
    <x v="8"/>
    <x v="1"/>
  </r>
  <r>
    <x v="1"/>
    <n v="1128299"/>
    <x v="387"/>
    <x v="2"/>
    <x v="16"/>
    <s v="Honolulu"/>
    <x v="0"/>
    <n v="65.000000000000014"/>
    <n v="550"/>
    <n v="357500.00000000006"/>
    <x v="415"/>
    <x v="3"/>
    <x v="1"/>
  </r>
  <r>
    <x v="1"/>
    <n v="1128299"/>
    <x v="387"/>
    <x v="2"/>
    <x v="16"/>
    <s v="Honolulu"/>
    <x v="1"/>
    <n v="70.000000000000014"/>
    <n v="550"/>
    <n v="385000.00000000006"/>
    <x v="345"/>
    <x v="6"/>
    <x v="1"/>
  </r>
  <r>
    <x v="1"/>
    <n v="1128299"/>
    <x v="387"/>
    <x v="2"/>
    <x v="16"/>
    <s v="Honolulu"/>
    <x v="2"/>
    <n v="65.000000000000014"/>
    <n v="375"/>
    <n v="243750.00000000006"/>
    <x v="728"/>
    <x v="3"/>
    <x v="1"/>
  </r>
  <r>
    <x v="1"/>
    <n v="1128299"/>
    <x v="387"/>
    <x v="2"/>
    <x v="16"/>
    <s v="Honolulu"/>
    <x v="3"/>
    <n v="65.000000000000014"/>
    <n v="325"/>
    <n v="211250.00000000006"/>
    <x v="729"/>
    <x v="3"/>
    <x v="1"/>
  </r>
  <r>
    <x v="1"/>
    <n v="1128299"/>
    <x v="387"/>
    <x v="2"/>
    <x v="16"/>
    <s v="Honolulu"/>
    <x v="4"/>
    <n v="75.000000000000014"/>
    <n v="350"/>
    <n v="262500.00000000006"/>
    <x v="730"/>
    <x v="11"/>
    <x v="1"/>
  </r>
  <r>
    <x v="1"/>
    <n v="1128299"/>
    <x v="387"/>
    <x v="2"/>
    <x v="16"/>
    <s v="Honolulu"/>
    <x v="5"/>
    <n v="60"/>
    <n v="375"/>
    <n v="225000"/>
    <x v="191"/>
    <x v="8"/>
    <x v="1"/>
  </r>
  <r>
    <x v="1"/>
    <n v="1128299"/>
    <x v="416"/>
    <x v="2"/>
    <x v="16"/>
    <s v="Honolulu"/>
    <x v="0"/>
    <n v="55.000000000000007"/>
    <n v="475"/>
    <n v="261250.00000000003"/>
    <x v="731"/>
    <x v="3"/>
    <x v="1"/>
  </r>
  <r>
    <x v="1"/>
    <n v="1128299"/>
    <x v="416"/>
    <x v="2"/>
    <x v="16"/>
    <s v="Honolulu"/>
    <x v="1"/>
    <n v="65.000000000000014"/>
    <n v="475"/>
    <n v="308750.00000000006"/>
    <x v="732"/>
    <x v="6"/>
    <x v="1"/>
  </r>
  <r>
    <x v="1"/>
    <n v="1128299"/>
    <x v="416"/>
    <x v="2"/>
    <x v="16"/>
    <s v="Honolulu"/>
    <x v="2"/>
    <n v="60.000000000000007"/>
    <n v="300"/>
    <n v="180000.00000000003"/>
    <x v="733"/>
    <x v="3"/>
    <x v="1"/>
  </r>
  <r>
    <x v="1"/>
    <n v="1128299"/>
    <x v="416"/>
    <x v="2"/>
    <x v="16"/>
    <s v="Honolulu"/>
    <x v="3"/>
    <n v="55.000000000000007"/>
    <n v="275"/>
    <n v="151250.00000000003"/>
    <x v="734"/>
    <x v="3"/>
    <x v="1"/>
  </r>
  <r>
    <x v="1"/>
    <n v="1128299"/>
    <x v="416"/>
    <x v="2"/>
    <x v="16"/>
    <s v="Honolulu"/>
    <x v="4"/>
    <n v="65"/>
    <n v="250"/>
    <n v="162500"/>
    <x v="276"/>
    <x v="11"/>
    <x v="1"/>
  </r>
  <r>
    <x v="1"/>
    <n v="1128299"/>
    <x v="416"/>
    <x v="2"/>
    <x v="16"/>
    <s v="Honolulu"/>
    <x v="5"/>
    <n v="70"/>
    <n v="300"/>
    <n v="210000"/>
    <x v="97"/>
    <x v="8"/>
    <x v="1"/>
  </r>
  <r>
    <x v="1"/>
    <n v="1128299"/>
    <x v="447"/>
    <x v="2"/>
    <x v="16"/>
    <s v="Honolulu"/>
    <x v="0"/>
    <n v="55.000000000000007"/>
    <n v="525"/>
    <n v="288750.00000000006"/>
    <x v="735"/>
    <x v="3"/>
    <x v="1"/>
  </r>
  <r>
    <x v="1"/>
    <n v="1128299"/>
    <x v="447"/>
    <x v="2"/>
    <x v="16"/>
    <s v="Honolulu"/>
    <x v="1"/>
    <n v="60.000000000000007"/>
    <n v="600"/>
    <n v="360000.00000000006"/>
    <x v="736"/>
    <x v="6"/>
    <x v="1"/>
  </r>
  <r>
    <x v="1"/>
    <n v="1128299"/>
    <x v="447"/>
    <x v="2"/>
    <x v="16"/>
    <s v="Honolulu"/>
    <x v="2"/>
    <n v="55.000000000000007"/>
    <n v="425"/>
    <n v="233750.00000000003"/>
    <x v="737"/>
    <x v="3"/>
    <x v="1"/>
  </r>
  <r>
    <x v="1"/>
    <n v="1128299"/>
    <x v="447"/>
    <x v="2"/>
    <x v="16"/>
    <s v="Honolulu"/>
    <x v="3"/>
    <n v="65.000000000000014"/>
    <n v="400"/>
    <n v="260000.00000000006"/>
    <x v="738"/>
    <x v="3"/>
    <x v="1"/>
  </r>
  <r>
    <x v="1"/>
    <n v="1128299"/>
    <x v="447"/>
    <x v="2"/>
    <x v="16"/>
    <s v="Honolulu"/>
    <x v="4"/>
    <n v="85.000000000000014"/>
    <n v="375"/>
    <n v="318750.00000000006"/>
    <x v="739"/>
    <x v="11"/>
    <x v="1"/>
  </r>
  <r>
    <x v="1"/>
    <n v="1128299"/>
    <x v="447"/>
    <x v="2"/>
    <x v="16"/>
    <s v="Honolulu"/>
    <x v="5"/>
    <n v="90.000000000000014"/>
    <n v="500"/>
    <n v="450000.00000000006"/>
    <x v="423"/>
    <x v="8"/>
    <x v="1"/>
  </r>
  <r>
    <x v="1"/>
    <n v="1128299"/>
    <x v="476"/>
    <x v="2"/>
    <x v="16"/>
    <s v="Honolulu"/>
    <x v="0"/>
    <n v="75.000000000000014"/>
    <n v="700"/>
    <n v="525000.00000000012"/>
    <x v="740"/>
    <x v="3"/>
    <x v="1"/>
  </r>
  <r>
    <x v="1"/>
    <n v="1128299"/>
    <x v="476"/>
    <x v="2"/>
    <x v="16"/>
    <s v="Honolulu"/>
    <x v="1"/>
    <n v="85.000000000000014"/>
    <n v="700"/>
    <n v="595000.00000000012"/>
    <x v="741"/>
    <x v="6"/>
    <x v="1"/>
  </r>
  <r>
    <x v="2"/>
    <n v="1128299"/>
    <x v="476"/>
    <x v="2"/>
    <x v="16"/>
    <s v="Honolulu"/>
    <x v="2"/>
    <n v="80.000000000000014"/>
    <n v="500"/>
    <n v="400000.00000000006"/>
    <x v="742"/>
    <x v="3"/>
    <x v="1"/>
  </r>
  <r>
    <x v="2"/>
    <n v="1128299"/>
    <x v="476"/>
    <x v="2"/>
    <x v="16"/>
    <s v="Honolulu"/>
    <x v="3"/>
    <n v="80.000000000000014"/>
    <n v="500"/>
    <n v="400000.00000000006"/>
    <x v="742"/>
    <x v="3"/>
    <x v="1"/>
  </r>
  <r>
    <x v="2"/>
    <n v="1128299"/>
    <x v="476"/>
    <x v="2"/>
    <x v="16"/>
    <s v="Honolulu"/>
    <x v="4"/>
    <n v="90.000000000000014"/>
    <n v="425"/>
    <n v="382500.00000000006"/>
    <x v="229"/>
    <x v="11"/>
    <x v="1"/>
  </r>
  <r>
    <x v="2"/>
    <n v="1128299"/>
    <x v="476"/>
    <x v="2"/>
    <x v="16"/>
    <s v="Honolulu"/>
    <x v="5"/>
    <n v="95.000000000000014"/>
    <n v="525"/>
    <n v="498750.00000000006"/>
    <x v="743"/>
    <x v="8"/>
    <x v="1"/>
  </r>
  <r>
    <x v="2"/>
    <n v="1128299"/>
    <x v="181"/>
    <x v="2"/>
    <x v="16"/>
    <s v="Honolulu"/>
    <x v="0"/>
    <n v="40"/>
    <n v="425"/>
    <n v="170000"/>
    <x v="744"/>
    <x v="1"/>
    <x v="1"/>
  </r>
  <r>
    <x v="2"/>
    <n v="1128299"/>
    <x v="181"/>
    <x v="2"/>
    <x v="16"/>
    <s v="Honolulu"/>
    <x v="1"/>
    <n v="50"/>
    <n v="425"/>
    <n v="212500"/>
    <x v="745"/>
    <x v="3"/>
    <x v="1"/>
  </r>
  <r>
    <x v="2"/>
    <n v="1128299"/>
    <x v="181"/>
    <x v="2"/>
    <x v="16"/>
    <s v="Honolulu"/>
    <x v="2"/>
    <n v="50"/>
    <n v="425"/>
    <n v="212500"/>
    <x v="391"/>
    <x v="1"/>
    <x v="1"/>
  </r>
  <r>
    <x v="2"/>
    <n v="1128299"/>
    <x v="181"/>
    <x v="2"/>
    <x v="16"/>
    <s v="Honolulu"/>
    <x v="3"/>
    <n v="50"/>
    <n v="275"/>
    <n v="137500"/>
    <x v="283"/>
    <x v="1"/>
    <x v="1"/>
  </r>
  <r>
    <x v="2"/>
    <n v="1128299"/>
    <x v="181"/>
    <x v="2"/>
    <x v="16"/>
    <s v="Honolulu"/>
    <x v="4"/>
    <n v="55.000000000000007"/>
    <n v="225"/>
    <n v="123750.00000000001"/>
    <x v="746"/>
    <x v="6"/>
    <x v="1"/>
  </r>
  <r>
    <x v="2"/>
    <n v="1128299"/>
    <x v="181"/>
    <x v="2"/>
    <x v="16"/>
    <s v="Honolulu"/>
    <x v="5"/>
    <n v="50"/>
    <n v="475"/>
    <n v="237500"/>
    <x v="747"/>
    <x v="4"/>
    <x v="1"/>
  </r>
  <r>
    <x v="2"/>
    <n v="1128299"/>
    <x v="212"/>
    <x v="2"/>
    <x v="16"/>
    <s v="Honolulu"/>
    <x v="0"/>
    <n v="40"/>
    <n v="525"/>
    <n v="210000"/>
    <x v="147"/>
    <x v="1"/>
    <x v="1"/>
  </r>
  <r>
    <x v="2"/>
    <n v="1128299"/>
    <x v="212"/>
    <x v="2"/>
    <x v="16"/>
    <s v="Honolulu"/>
    <x v="1"/>
    <n v="50"/>
    <n v="425"/>
    <n v="212500"/>
    <x v="745"/>
    <x v="3"/>
    <x v="1"/>
  </r>
  <r>
    <x v="2"/>
    <n v="1128299"/>
    <x v="212"/>
    <x v="2"/>
    <x v="16"/>
    <s v="Honolulu"/>
    <x v="2"/>
    <n v="50"/>
    <n v="425"/>
    <n v="212500"/>
    <x v="391"/>
    <x v="1"/>
    <x v="1"/>
  </r>
  <r>
    <x v="2"/>
    <n v="1128299"/>
    <x v="212"/>
    <x v="4"/>
    <x v="8"/>
    <s v="Orlando"/>
    <x v="3"/>
    <n v="50"/>
    <n v="275"/>
    <n v="137500"/>
    <x v="283"/>
    <x v="1"/>
    <x v="1"/>
  </r>
  <r>
    <x v="2"/>
    <n v="1128299"/>
    <x v="212"/>
    <x v="4"/>
    <x v="8"/>
    <s v="Orlando"/>
    <x v="4"/>
    <n v="55.000000000000007"/>
    <n v="200"/>
    <n v="110000.00000000001"/>
    <x v="748"/>
    <x v="6"/>
    <x v="1"/>
  </r>
  <r>
    <x v="2"/>
    <n v="1128299"/>
    <x v="212"/>
    <x v="4"/>
    <x v="8"/>
    <s v="Orlando"/>
    <x v="5"/>
    <n v="50"/>
    <n v="400"/>
    <n v="200000"/>
    <x v="191"/>
    <x v="4"/>
    <x v="1"/>
  </r>
  <r>
    <x v="2"/>
    <n v="1128299"/>
    <x v="221"/>
    <x v="4"/>
    <x v="8"/>
    <s v="Orlando"/>
    <x v="0"/>
    <n v="50"/>
    <n v="550"/>
    <n v="275000"/>
    <x v="538"/>
    <x v="1"/>
    <x v="1"/>
  </r>
  <r>
    <x v="2"/>
    <n v="1128299"/>
    <x v="221"/>
    <x v="4"/>
    <x v="8"/>
    <s v="Orlando"/>
    <x v="1"/>
    <n v="60"/>
    <n v="400"/>
    <n v="240000"/>
    <x v="49"/>
    <x v="3"/>
    <x v="1"/>
  </r>
  <r>
    <x v="2"/>
    <n v="1128299"/>
    <x v="221"/>
    <x v="4"/>
    <x v="8"/>
    <s v="Orlando"/>
    <x v="2"/>
    <n v="64.999999999999986"/>
    <n v="425"/>
    <n v="276249.99999999994"/>
    <x v="749"/>
    <x v="1"/>
    <x v="1"/>
  </r>
  <r>
    <x v="2"/>
    <n v="1128299"/>
    <x v="221"/>
    <x v="4"/>
    <x v="8"/>
    <s v="Orlando"/>
    <x v="3"/>
    <n v="60"/>
    <n v="325"/>
    <n v="195000"/>
    <x v="152"/>
    <x v="1"/>
    <x v="1"/>
  </r>
  <r>
    <x v="2"/>
    <n v="1128299"/>
    <x v="221"/>
    <x v="4"/>
    <x v="8"/>
    <s v="Orlando"/>
    <x v="4"/>
    <n v="65"/>
    <n v="175"/>
    <n v="113750"/>
    <x v="750"/>
    <x v="6"/>
    <x v="1"/>
  </r>
  <r>
    <x v="2"/>
    <n v="1128299"/>
    <x v="221"/>
    <x v="4"/>
    <x v="8"/>
    <s v="Orlando"/>
    <x v="5"/>
    <n v="60"/>
    <n v="375"/>
    <n v="225000"/>
    <x v="540"/>
    <x v="4"/>
    <x v="1"/>
  </r>
  <r>
    <x v="1"/>
    <n v="1128299"/>
    <x v="240"/>
    <x v="4"/>
    <x v="8"/>
    <s v="Orlando"/>
    <x v="0"/>
    <n v="65"/>
    <n v="550"/>
    <n v="357500"/>
    <x v="310"/>
    <x v="1"/>
    <x v="1"/>
  </r>
  <r>
    <x v="1"/>
    <n v="1128299"/>
    <x v="240"/>
    <x v="4"/>
    <x v="8"/>
    <s v="Orlando"/>
    <x v="1"/>
    <n v="70"/>
    <n v="350"/>
    <n v="245000"/>
    <x v="751"/>
    <x v="3"/>
    <x v="1"/>
  </r>
  <r>
    <x v="1"/>
    <n v="1128299"/>
    <x v="240"/>
    <x v="4"/>
    <x v="8"/>
    <s v="Orlando"/>
    <x v="2"/>
    <n v="70"/>
    <n v="400"/>
    <n v="280000"/>
    <x v="97"/>
    <x v="1"/>
    <x v="1"/>
  </r>
  <r>
    <x v="1"/>
    <n v="1128299"/>
    <x v="240"/>
    <x v="4"/>
    <x v="8"/>
    <s v="Orlando"/>
    <x v="3"/>
    <n v="55.000000000000007"/>
    <n v="300"/>
    <n v="165000.00000000003"/>
    <x v="676"/>
    <x v="1"/>
    <x v="1"/>
  </r>
  <r>
    <x v="1"/>
    <n v="1128299"/>
    <x v="240"/>
    <x v="4"/>
    <x v="8"/>
    <s v="Orlando"/>
    <x v="4"/>
    <n v="60.000000000000007"/>
    <n v="200"/>
    <n v="120000.00000000001"/>
    <x v="344"/>
    <x v="6"/>
    <x v="1"/>
  </r>
  <r>
    <x v="1"/>
    <n v="1128299"/>
    <x v="240"/>
    <x v="4"/>
    <x v="8"/>
    <s v="Orlando"/>
    <x v="5"/>
    <n v="75.000000000000014"/>
    <n v="375"/>
    <n v="281250.00000000006"/>
    <x v="752"/>
    <x v="4"/>
    <x v="1"/>
  </r>
  <r>
    <x v="1"/>
    <n v="1128299"/>
    <x v="271"/>
    <x v="4"/>
    <x v="8"/>
    <s v="Orlando"/>
    <x v="0"/>
    <n v="60"/>
    <n v="575"/>
    <n v="345000"/>
    <x v="528"/>
    <x v="1"/>
    <x v="1"/>
  </r>
  <r>
    <x v="1"/>
    <n v="1128299"/>
    <x v="271"/>
    <x v="4"/>
    <x v="8"/>
    <s v="Orlando"/>
    <x v="1"/>
    <n v="65"/>
    <n v="425"/>
    <n v="276250"/>
    <x v="753"/>
    <x v="3"/>
    <x v="1"/>
  </r>
  <r>
    <x v="1"/>
    <n v="1128299"/>
    <x v="271"/>
    <x v="4"/>
    <x v="8"/>
    <s v="Orlando"/>
    <x v="2"/>
    <n v="65"/>
    <n v="425"/>
    <n v="276250"/>
    <x v="754"/>
    <x v="1"/>
    <x v="1"/>
  </r>
  <r>
    <x v="1"/>
    <n v="1128299"/>
    <x v="271"/>
    <x v="4"/>
    <x v="8"/>
    <s v="Orlando"/>
    <x v="3"/>
    <n v="60"/>
    <n v="325"/>
    <n v="195000"/>
    <x v="152"/>
    <x v="1"/>
    <x v="1"/>
  </r>
  <r>
    <x v="1"/>
    <n v="1128299"/>
    <x v="271"/>
    <x v="4"/>
    <x v="8"/>
    <s v="Orlando"/>
    <x v="4"/>
    <n v="54.999999999999993"/>
    <n v="225"/>
    <n v="123749.99999999999"/>
    <x v="755"/>
    <x v="6"/>
    <x v="1"/>
  </r>
  <r>
    <x v="1"/>
    <n v="1128299"/>
    <x v="271"/>
    <x v="4"/>
    <x v="8"/>
    <s v="Orlando"/>
    <x v="5"/>
    <n v="70"/>
    <n v="575"/>
    <n v="402500"/>
    <x v="363"/>
    <x v="4"/>
    <x v="1"/>
  </r>
  <r>
    <x v="1"/>
    <n v="1128299"/>
    <x v="301"/>
    <x v="4"/>
    <x v="8"/>
    <s v="Orlando"/>
    <x v="0"/>
    <n v="64.999999999999986"/>
    <n v="825"/>
    <n v="536249.99999999988"/>
    <x v="756"/>
    <x v="1"/>
    <x v="1"/>
  </r>
  <r>
    <x v="1"/>
    <n v="1128299"/>
    <x v="301"/>
    <x v="4"/>
    <x v="8"/>
    <s v="Orlando"/>
    <x v="1"/>
    <n v="70"/>
    <n v="700"/>
    <n v="490000"/>
    <x v="44"/>
    <x v="3"/>
    <x v="0"/>
  </r>
  <r>
    <x v="1"/>
    <n v="1128299"/>
    <x v="301"/>
    <x v="4"/>
    <x v="8"/>
    <s v="Orlando"/>
    <x v="2"/>
    <n v="85"/>
    <n v="700"/>
    <n v="595000"/>
    <x v="757"/>
    <x v="1"/>
    <x v="0"/>
  </r>
  <r>
    <x v="1"/>
    <n v="1128299"/>
    <x v="301"/>
    <x v="4"/>
    <x v="8"/>
    <s v="Orlando"/>
    <x v="3"/>
    <n v="85"/>
    <n v="575"/>
    <n v="488750"/>
    <x v="758"/>
    <x v="1"/>
    <x v="0"/>
  </r>
  <r>
    <x v="1"/>
    <n v="1128299"/>
    <x v="301"/>
    <x v="4"/>
    <x v="8"/>
    <s v="Orlando"/>
    <x v="4"/>
    <n v="95"/>
    <n v="450"/>
    <n v="427500"/>
    <x v="178"/>
    <x v="6"/>
    <x v="0"/>
  </r>
  <r>
    <x v="1"/>
    <n v="1128299"/>
    <x v="301"/>
    <x v="4"/>
    <x v="8"/>
    <s v="Orlando"/>
    <x v="5"/>
    <n v="110.00000000000001"/>
    <n v="750"/>
    <n v="825000.00000000012"/>
    <x v="759"/>
    <x v="4"/>
    <x v="0"/>
  </r>
  <r>
    <x v="1"/>
    <n v="1128299"/>
    <x v="330"/>
    <x v="4"/>
    <x v="8"/>
    <s v="Orlando"/>
    <x v="0"/>
    <n v="90"/>
    <n v="900"/>
    <n v="810000"/>
    <x v="760"/>
    <x v="1"/>
    <x v="0"/>
  </r>
  <r>
    <x v="1"/>
    <n v="1128299"/>
    <x v="330"/>
    <x v="4"/>
    <x v="8"/>
    <s v="Orlando"/>
    <x v="1"/>
    <n v="95"/>
    <n v="750"/>
    <n v="712500"/>
    <x v="761"/>
    <x v="3"/>
    <x v="0"/>
  </r>
  <r>
    <x v="1"/>
    <n v="1128299"/>
    <x v="330"/>
    <x v="4"/>
    <x v="8"/>
    <s v="Orlando"/>
    <x v="2"/>
    <n v="95"/>
    <n v="700"/>
    <n v="665000"/>
    <x v="762"/>
    <x v="1"/>
    <x v="0"/>
  </r>
  <r>
    <x v="1"/>
    <n v="1128299"/>
    <x v="330"/>
    <x v="4"/>
    <x v="8"/>
    <s v="Orlando"/>
    <x v="3"/>
    <n v="90"/>
    <n v="600"/>
    <n v="540000"/>
    <x v="4"/>
    <x v="1"/>
    <x v="0"/>
  </r>
  <r>
    <x v="1"/>
    <n v="1128299"/>
    <x v="330"/>
    <x v="4"/>
    <x v="8"/>
    <s v="Orlando"/>
    <x v="4"/>
    <n v="95"/>
    <n v="650"/>
    <n v="617500"/>
    <x v="763"/>
    <x v="6"/>
    <x v="0"/>
  </r>
  <r>
    <x v="1"/>
    <n v="1128299"/>
    <x v="330"/>
    <x v="4"/>
    <x v="8"/>
    <s v="Orlando"/>
    <x v="5"/>
    <n v="110.00000000000001"/>
    <n v="650"/>
    <n v="715000.00000000012"/>
    <x v="764"/>
    <x v="4"/>
    <x v="0"/>
  </r>
  <r>
    <x v="1"/>
    <n v="1128299"/>
    <x v="362"/>
    <x v="4"/>
    <x v="8"/>
    <s v="Orlando"/>
    <x v="0"/>
    <n v="95"/>
    <n v="850"/>
    <n v="807500"/>
    <x v="765"/>
    <x v="1"/>
    <x v="0"/>
  </r>
  <r>
    <x v="1"/>
    <n v="1128299"/>
    <x v="362"/>
    <x v="4"/>
    <x v="8"/>
    <s v="Orlando"/>
    <x v="1"/>
    <n v="85.000000000000014"/>
    <n v="825"/>
    <n v="701250.00000000012"/>
    <x v="766"/>
    <x v="3"/>
    <x v="0"/>
  </r>
  <r>
    <x v="1"/>
    <n v="1128299"/>
    <x v="362"/>
    <x v="4"/>
    <x v="8"/>
    <s v="Orlando"/>
    <x v="2"/>
    <n v="80"/>
    <n v="700"/>
    <n v="560000"/>
    <x v="767"/>
    <x v="1"/>
    <x v="0"/>
  </r>
  <r>
    <x v="1"/>
    <n v="1128299"/>
    <x v="362"/>
    <x v="4"/>
    <x v="8"/>
    <s v="Orlando"/>
    <x v="3"/>
    <n v="80"/>
    <n v="475"/>
    <n v="380000"/>
    <x v="356"/>
    <x v="1"/>
    <x v="0"/>
  </r>
  <r>
    <x v="1"/>
    <n v="1128299"/>
    <x v="362"/>
    <x v="4"/>
    <x v="8"/>
    <s v="Orlando"/>
    <x v="4"/>
    <n v="80"/>
    <n v="475"/>
    <n v="380000"/>
    <x v="768"/>
    <x v="6"/>
    <x v="0"/>
  </r>
  <r>
    <x v="1"/>
    <n v="1128299"/>
    <x v="362"/>
    <x v="4"/>
    <x v="8"/>
    <s v="Orlando"/>
    <x v="5"/>
    <n v="85"/>
    <n v="300"/>
    <n v="255000"/>
    <x v="769"/>
    <x v="4"/>
    <x v="0"/>
  </r>
  <r>
    <x v="1"/>
    <n v="1128299"/>
    <x v="394"/>
    <x v="4"/>
    <x v="8"/>
    <s v="Orlando"/>
    <x v="0"/>
    <n v="60.000000000000007"/>
    <n v="500"/>
    <n v="300000.00000000006"/>
    <x v="230"/>
    <x v="1"/>
    <x v="0"/>
  </r>
  <r>
    <x v="1"/>
    <n v="1128299"/>
    <x v="394"/>
    <x v="4"/>
    <x v="8"/>
    <s v="Orlando"/>
    <x v="1"/>
    <n v="65.000000000000014"/>
    <n v="500"/>
    <n v="325000.00000000006"/>
    <x v="770"/>
    <x v="3"/>
    <x v="0"/>
  </r>
  <r>
    <x v="1"/>
    <n v="1128299"/>
    <x v="394"/>
    <x v="4"/>
    <x v="8"/>
    <s v="Orlando"/>
    <x v="2"/>
    <n v="60.000000000000007"/>
    <n v="300"/>
    <n v="180000.00000000003"/>
    <x v="293"/>
    <x v="1"/>
    <x v="0"/>
  </r>
  <r>
    <x v="1"/>
    <n v="1128299"/>
    <x v="394"/>
    <x v="4"/>
    <x v="8"/>
    <s v="Orlando"/>
    <x v="3"/>
    <n v="60.000000000000007"/>
    <n v="250"/>
    <n v="150000.00000000003"/>
    <x v="733"/>
    <x v="1"/>
    <x v="0"/>
  </r>
  <r>
    <x v="1"/>
    <n v="1128299"/>
    <x v="394"/>
    <x v="4"/>
    <x v="8"/>
    <s v="Orlando"/>
    <x v="4"/>
    <n v="70"/>
    <n v="275"/>
    <n v="192500"/>
    <x v="194"/>
    <x v="6"/>
    <x v="0"/>
  </r>
  <r>
    <x v="1"/>
    <n v="1128299"/>
    <x v="394"/>
    <x v="4"/>
    <x v="8"/>
    <s v="Orlando"/>
    <x v="5"/>
    <n v="54.999999999999993"/>
    <n v="300"/>
    <n v="164999.99999999997"/>
    <x v="354"/>
    <x v="4"/>
    <x v="0"/>
  </r>
  <r>
    <x v="1"/>
    <n v="1128299"/>
    <x v="423"/>
    <x v="4"/>
    <x v="8"/>
    <s v="Orlando"/>
    <x v="0"/>
    <n v="50"/>
    <n v="400"/>
    <n v="200000"/>
    <x v="49"/>
    <x v="1"/>
    <x v="0"/>
  </r>
  <r>
    <x v="1"/>
    <n v="1128299"/>
    <x v="423"/>
    <x v="4"/>
    <x v="8"/>
    <s v="Orlando"/>
    <x v="1"/>
    <n v="65.000000000000014"/>
    <n v="575"/>
    <n v="373750.00000000006"/>
    <x v="771"/>
    <x v="3"/>
    <x v="0"/>
  </r>
  <r>
    <x v="1"/>
    <n v="1128299"/>
    <x v="423"/>
    <x v="4"/>
    <x v="8"/>
    <s v="Orlando"/>
    <x v="2"/>
    <n v="60.000000000000007"/>
    <n v="400"/>
    <n v="240000.00000000003"/>
    <x v="307"/>
    <x v="1"/>
    <x v="0"/>
  </r>
  <r>
    <x v="1"/>
    <n v="1128299"/>
    <x v="423"/>
    <x v="4"/>
    <x v="8"/>
    <s v="Orlando"/>
    <x v="3"/>
    <n v="55.000000000000007"/>
    <n v="375"/>
    <n v="206250.00000000003"/>
    <x v="772"/>
    <x v="1"/>
    <x v="0"/>
  </r>
  <r>
    <x v="1"/>
    <n v="1128299"/>
    <x v="423"/>
    <x v="4"/>
    <x v="8"/>
    <s v="Orlando"/>
    <x v="4"/>
    <n v="65"/>
    <n v="350"/>
    <n v="227500"/>
    <x v="279"/>
    <x v="6"/>
    <x v="0"/>
  </r>
  <r>
    <x v="1"/>
    <n v="1128299"/>
    <x v="423"/>
    <x v="4"/>
    <x v="8"/>
    <s v="Orlando"/>
    <x v="5"/>
    <n v="70"/>
    <n v="400"/>
    <n v="280000"/>
    <x v="63"/>
    <x v="4"/>
    <x v="0"/>
  </r>
  <r>
    <x v="1"/>
    <n v="1128299"/>
    <x v="454"/>
    <x v="4"/>
    <x v="8"/>
    <s v="Orlando"/>
    <x v="0"/>
    <n v="55.000000000000007"/>
    <n v="625"/>
    <n v="343750.00000000006"/>
    <x v="204"/>
    <x v="1"/>
    <x v="0"/>
  </r>
  <r>
    <x v="1"/>
    <n v="1128299"/>
    <x v="454"/>
    <x v="4"/>
    <x v="8"/>
    <s v="Orlando"/>
    <x v="1"/>
    <n v="60.000000000000007"/>
    <n v="700"/>
    <n v="420000.00000000006"/>
    <x v="371"/>
    <x v="3"/>
    <x v="0"/>
  </r>
  <r>
    <x v="1"/>
    <n v="1128299"/>
    <x v="454"/>
    <x v="4"/>
    <x v="8"/>
    <s v="Orlando"/>
    <x v="2"/>
    <n v="55.000000000000007"/>
    <n v="525"/>
    <n v="288750.00000000006"/>
    <x v="773"/>
    <x v="1"/>
    <x v="0"/>
  </r>
  <r>
    <x v="1"/>
    <n v="1128299"/>
    <x v="454"/>
    <x v="4"/>
    <x v="8"/>
    <s v="Orlando"/>
    <x v="3"/>
    <n v="65.000000000000014"/>
    <n v="500"/>
    <n v="325000.00000000006"/>
    <x v="774"/>
    <x v="1"/>
    <x v="0"/>
  </r>
  <r>
    <x v="1"/>
    <n v="1128299"/>
    <x v="454"/>
    <x v="4"/>
    <x v="8"/>
    <s v="Orlando"/>
    <x v="4"/>
    <n v="85.000000000000014"/>
    <n v="475"/>
    <n v="403750.00000000006"/>
    <x v="775"/>
    <x v="6"/>
    <x v="0"/>
  </r>
  <r>
    <x v="1"/>
    <n v="1128299"/>
    <x v="454"/>
    <x v="4"/>
    <x v="8"/>
    <s v="Orlando"/>
    <x v="5"/>
    <n v="90.000000000000014"/>
    <n v="600"/>
    <n v="540000.00000000012"/>
    <x v="776"/>
    <x v="4"/>
    <x v="0"/>
  </r>
  <r>
    <x v="1"/>
    <n v="1128299"/>
    <x v="483"/>
    <x v="4"/>
    <x v="8"/>
    <s v="Orlando"/>
    <x v="0"/>
    <n v="75.000000000000014"/>
    <n v="800"/>
    <n v="600000.00000000012"/>
    <x v="423"/>
    <x v="1"/>
    <x v="0"/>
  </r>
  <r>
    <x v="1"/>
    <n v="1128299"/>
    <x v="483"/>
    <x v="4"/>
    <x v="8"/>
    <s v="Orlando"/>
    <x v="1"/>
    <n v="85.000000000000014"/>
    <n v="800"/>
    <n v="680000.00000000012"/>
    <x v="777"/>
    <x v="3"/>
    <x v="0"/>
  </r>
  <r>
    <x v="3"/>
    <n v="1128299"/>
    <x v="483"/>
    <x v="4"/>
    <x v="8"/>
    <s v="Orlando"/>
    <x v="2"/>
    <n v="80.000000000000014"/>
    <n v="600"/>
    <n v="480000.00000000006"/>
    <x v="155"/>
    <x v="1"/>
    <x v="0"/>
  </r>
  <r>
    <x v="3"/>
    <n v="1128299"/>
    <x v="483"/>
    <x v="4"/>
    <x v="8"/>
    <s v="Orlando"/>
    <x v="3"/>
    <n v="80.000000000000014"/>
    <n v="600"/>
    <n v="480000.00000000006"/>
    <x v="155"/>
    <x v="1"/>
    <x v="0"/>
  </r>
  <r>
    <x v="3"/>
    <n v="1128299"/>
    <x v="483"/>
    <x v="4"/>
    <x v="8"/>
    <s v="Orlando"/>
    <x v="4"/>
    <n v="90.000000000000014"/>
    <n v="525"/>
    <n v="472500.00000000006"/>
    <x v="420"/>
    <x v="6"/>
    <x v="0"/>
  </r>
  <r>
    <x v="3"/>
    <n v="1128299"/>
    <x v="483"/>
    <x v="4"/>
    <x v="8"/>
    <s v="Orlando"/>
    <x v="5"/>
    <n v="95.000000000000014"/>
    <n v="625"/>
    <n v="593750.00000000012"/>
    <x v="778"/>
    <x v="4"/>
    <x v="0"/>
  </r>
  <r>
    <x v="3"/>
    <n v="1185732"/>
    <x v="176"/>
    <x v="4"/>
    <x v="8"/>
    <s v="Orlando"/>
    <x v="0"/>
    <n v="45"/>
    <n v="850"/>
    <n v="382500"/>
    <x v="779"/>
    <x v="4"/>
    <x v="0"/>
  </r>
  <r>
    <x v="3"/>
    <n v="1185732"/>
    <x v="176"/>
    <x v="4"/>
    <x v="8"/>
    <s v="Orlando"/>
    <x v="1"/>
    <n v="45"/>
    <n v="650"/>
    <n v="292500"/>
    <x v="162"/>
    <x v="2"/>
    <x v="0"/>
  </r>
  <r>
    <x v="3"/>
    <n v="1185732"/>
    <x v="176"/>
    <x v="4"/>
    <x v="8"/>
    <s v="Orlando"/>
    <x v="2"/>
    <n v="35"/>
    <n v="650"/>
    <n v="227500"/>
    <x v="304"/>
    <x v="3"/>
    <x v="0"/>
  </r>
  <r>
    <x v="3"/>
    <n v="1185732"/>
    <x v="176"/>
    <x v="4"/>
    <x v="8"/>
    <s v="Orlando"/>
    <x v="3"/>
    <n v="40"/>
    <n v="500"/>
    <n v="200000"/>
    <x v="49"/>
    <x v="1"/>
    <x v="0"/>
  </r>
  <r>
    <x v="3"/>
    <n v="1185732"/>
    <x v="176"/>
    <x v="4"/>
    <x v="8"/>
    <s v="Orlando"/>
    <x v="4"/>
    <n v="55.000000000000007"/>
    <n v="550"/>
    <n v="302500.00000000006"/>
    <x v="780"/>
    <x v="2"/>
    <x v="0"/>
  </r>
  <r>
    <x v="3"/>
    <n v="1185732"/>
    <x v="176"/>
    <x v="4"/>
    <x v="8"/>
    <s v="Orlando"/>
    <x v="5"/>
    <n v="45"/>
    <n v="650"/>
    <n v="292500"/>
    <x v="122"/>
    <x v="0"/>
    <x v="0"/>
  </r>
  <r>
    <x v="3"/>
    <n v="1185732"/>
    <x v="205"/>
    <x v="4"/>
    <x v="8"/>
    <s v="Orlando"/>
    <x v="0"/>
    <n v="45"/>
    <n v="900"/>
    <n v="405000"/>
    <x v="781"/>
    <x v="4"/>
    <x v="0"/>
  </r>
  <r>
    <x v="3"/>
    <n v="1185732"/>
    <x v="205"/>
    <x v="4"/>
    <x v="8"/>
    <s v="Orlando"/>
    <x v="1"/>
    <n v="45"/>
    <n v="550"/>
    <n v="247500"/>
    <x v="145"/>
    <x v="2"/>
    <x v="0"/>
  </r>
  <r>
    <x v="3"/>
    <n v="1185732"/>
    <x v="205"/>
    <x v="4"/>
    <x v="8"/>
    <s v="Orlando"/>
    <x v="2"/>
    <n v="35"/>
    <n v="600"/>
    <n v="210000"/>
    <x v="214"/>
    <x v="3"/>
    <x v="0"/>
  </r>
  <r>
    <x v="3"/>
    <n v="1185732"/>
    <x v="205"/>
    <x v="0"/>
    <x v="0"/>
    <s v="Albany"/>
    <x v="3"/>
    <n v="40"/>
    <n v="475"/>
    <n v="190000"/>
    <x v="782"/>
    <x v="1"/>
    <x v="0"/>
  </r>
  <r>
    <x v="3"/>
    <n v="1185732"/>
    <x v="205"/>
    <x v="0"/>
    <x v="0"/>
    <s v="Albany"/>
    <x v="4"/>
    <n v="55.000000000000007"/>
    <n v="550"/>
    <n v="302500.00000000006"/>
    <x v="780"/>
    <x v="2"/>
    <x v="0"/>
  </r>
  <r>
    <x v="3"/>
    <n v="1185732"/>
    <x v="205"/>
    <x v="0"/>
    <x v="0"/>
    <s v="Albany"/>
    <x v="5"/>
    <n v="45"/>
    <n v="650"/>
    <n v="292500"/>
    <x v="122"/>
    <x v="0"/>
    <x v="0"/>
  </r>
  <r>
    <x v="3"/>
    <n v="1185732"/>
    <x v="710"/>
    <x v="0"/>
    <x v="0"/>
    <s v="Albany"/>
    <x v="0"/>
    <n v="45"/>
    <n v="870"/>
    <n v="391500"/>
    <x v="783"/>
    <x v="4"/>
    <x v="0"/>
  </r>
  <r>
    <x v="3"/>
    <n v="1185732"/>
    <x v="710"/>
    <x v="0"/>
    <x v="0"/>
    <s v="Albany"/>
    <x v="1"/>
    <n v="45"/>
    <n v="550"/>
    <n v="247500"/>
    <x v="145"/>
    <x v="2"/>
    <x v="0"/>
  </r>
  <r>
    <x v="3"/>
    <n v="1185732"/>
    <x v="710"/>
    <x v="0"/>
    <x v="0"/>
    <s v="Albany"/>
    <x v="2"/>
    <n v="35"/>
    <n v="575"/>
    <n v="201250"/>
    <x v="784"/>
    <x v="3"/>
    <x v="0"/>
  </r>
  <r>
    <x v="3"/>
    <n v="1185732"/>
    <x v="710"/>
    <x v="0"/>
    <x v="0"/>
    <s v="Albany"/>
    <x v="3"/>
    <n v="40"/>
    <n v="425"/>
    <n v="170000"/>
    <x v="744"/>
    <x v="1"/>
    <x v="0"/>
  </r>
  <r>
    <x v="3"/>
    <n v="1185732"/>
    <x v="710"/>
    <x v="0"/>
    <x v="0"/>
    <s v="Albany"/>
    <x v="4"/>
    <n v="55.000000000000007"/>
    <n v="475"/>
    <n v="261250.00000000003"/>
    <x v="509"/>
    <x v="2"/>
    <x v="0"/>
  </r>
  <r>
    <x v="3"/>
    <n v="1185732"/>
    <x v="710"/>
    <x v="0"/>
    <x v="0"/>
    <s v="Albany"/>
    <x v="5"/>
    <n v="45"/>
    <n v="575"/>
    <n v="258750"/>
    <x v="235"/>
    <x v="0"/>
    <x v="0"/>
  </r>
  <r>
    <x v="3"/>
    <n v="1185732"/>
    <x v="232"/>
    <x v="0"/>
    <x v="0"/>
    <s v="Albany"/>
    <x v="0"/>
    <n v="45"/>
    <n v="825"/>
    <n v="371250"/>
    <x v="785"/>
    <x v="4"/>
    <x v="0"/>
  </r>
  <r>
    <x v="3"/>
    <n v="1185732"/>
    <x v="232"/>
    <x v="0"/>
    <x v="0"/>
    <s v="Albany"/>
    <x v="1"/>
    <n v="45"/>
    <n v="525"/>
    <n v="236250"/>
    <x v="47"/>
    <x v="2"/>
    <x v="0"/>
  </r>
  <r>
    <x v="3"/>
    <n v="1185732"/>
    <x v="232"/>
    <x v="0"/>
    <x v="0"/>
    <s v="Albany"/>
    <x v="2"/>
    <n v="35"/>
    <n v="525"/>
    <n v="183750"/>
    <x v="786"/>
    <x v="3"/>
    <x v="0"/>
  </r>
  <r>
    <x v="3"/>
    <n v="1185732"/>
    <x v="232"/>
    <x v="0"/>
    <x v="0"/>
    <s v="Albany"/>
    <x v="3"/>
    <n v="40"/>
    <n v="450"/>
    <n v="180000"/>
    <x v="386"/>
    <x v="1"/>
    <x v="0"/>
  </r>
  <r>
    <x v="3"/>
    <n v="1185732"/>
    <x v="232"/>
    <x v="0"/>
    <x v="0"/>
    <s v="Albany"/>
    <x v="4"/>
    <n v="55.000000000000007"/>
    <n v="475"/>
    <n v="261250.00000000003"/>
    <x v="509"/>
    <x v="2"/>
    <x v="0"/>
  </r>
  <r>
    <x v="3"/>
    <n v="1185732"/>
    <x v="232"/>
    <x v="0"/>
    <x v="0"/>
    <s v="Albany"/>
    <x v="5"/>
    <n v="45"/>
    <n v="600"/>
    <n v="270000"/>
    <x v="7"/>
    <x v="0"/>
    <x v="0"/>
  </r>
  <r>
    <x v="3"/>
    <n v="1185732"/>
    <x v="261"/>
    <x v="0"/>
    <x v="0"/>
    <s v="Albany"/>
    <x v="0"/>
    <n v="55.000000000000007"/>
    <n v="870"/>
    <n v="478500.00000000006"/>
    <x v="787"/>
    <x v="4"/>
    <x v="0"/>
  </r>
  <r>
    <x v="3"/>
    <n v="1185732"/>
    <x v="261"/>
    <x v="0"/>
    <x v="0"/>
    <s v="Albany"/>
    <x v="1"/>
    <n v="55.000000000000007"/>
    <n v="575"/>
    <n v="316250.00000000006"/>
    <x v="788"/>
    <x v="2"/>
    <x v="0"/>
  </r>
  <r>
    <x v="3"/>
    <n v="1185732"/>
    <x v="261"/>
    <x v="0"/>
    <x v="0"/>
    <s v="Albany"/>
    <x v="2"/>
    <n v="50"/>
    <n v="550"/>
    <n v="275000"/>
    <x v="295"/>
    <x v="3"/>
    <x v="0"/>
  </r>
  <r>
    <x v="3"/>
    <n v="1185732"/>
    <x v="261"/>
    <x v="0"/>
    <x v="0"/>
    <s v="Albany"/>
    <x v="3"/>
    <n v="50"/>
    <n v="500"/>
    <n v="250000"/>
    <x v="156"/>
    <x v="1"/>
    <x v="0"/>
  </r>
  <r>
    <x v="3"/>
    <n v="1185732"/>
    <x v="261"/>
    <x v="0"/>
    <x v="0"/>
    <s v="Albany"/>
    <x v="4"/>
    <n v="60"/>
    <n v="525"/>
    <n v="315000"/>
    <x v="41"/>
    <x v="2"/>
    <x v="0"/>
  </r>
  <r>
    <x v="3"/>
    <n v="1185732"/>
    <x v="261"/>
    <x v="0"/>
    <x v="0"/>
    <s v="Albany"/>
    <x v="5"/>
    <n v="65"/>
    <n v="625"/>
    <n v="406250"/>
    <x v="789"/>
    <x v="0"/>
    <x v="0"/>
  </r>
  <r>
    <x v="3"/>
    <n v="1185732"/>
    <x v="294"/>
    <x v="0"/>
    <x v="0"/>
    <s v="Albany"/>
    <x v="0"/>
    <n v="60"/>
    <n v="875"/>
    <n v="525000"/>
    <x v="790"/>
    <x v="4"/>
    <x v="0"/>
  </r>
  <r>
    <x v="3"/>
    <n v="1185732"/>
    <x v="294"/>
    <x v="0"/>
    <x v="0"/>
    <s v="Albany"/>
    <x v="1"/>
    <n v="55.000000000000007"/>
    <n v="625"/>
    <n v="343750.00000000006"/>
    <x v="791"/>
    <x v="2"/>
    <x v="0"/>
  </r>
  <r>
    <x v="3"/>
    <n v="1185732"/>
    <x v="294"/>
    <x v="0"/>
    <x v="0"/>
    <s v="Albany"/>
    <x v="2"/>
    <n v="50"/>
    <n v="600"/>
    <n v="300000"/>
    <x v="156"/>
    <x v="3"/>
    <x v="0"/>
  </r>
  <r>
    <x v="3"/>
    <n v="1185732"/>
    <x v="294"/>
    <x v="0"/>
    <x v="0"/>
    <s v="Albany"/>
    <x v="3"/>
    <n v="50"/>
    <n v="575"/>
    <n v="287500"/>
    <x v="94"/>
    <x v="1"/>
    <x v="0"/>
  </r>
  <r>
    <x v="3"/>
    <n v="1185732"/>
    <x v="294"/>
    <x v="0"/>
    <x v="0"/>
    <s v="Albany"/>
    <x v="4"/>
    <n v="65"/>
    <n v="575"/>
    <n v="373750"/>
    <x v="358"/>
    <x v="2"/>
    <x v="0"/>
  </r>
  <r>
    <x v="3"/>
    <n v="1185732"/>
    <x v="294"/>
    <x v="0"/>
    <x v="0"/>
    <s v="Albany"/>
    <x v="5"/>
    <n v="70"/>
    <n v="725"/>
    <n v="507500"/>
    <x v="792"/>
    <x v="0"/>
    <x v="0"/>
  </r>
  <r>
    <x v="3"/>
    <n v="1185732"/>
    <x v="322"/>
    <x v="0"/>
    <x v="0"/>
    <s v="Albany"/>
    <x v="0"/>
    <n v="65"/>
    <n v="950"/>
    <n v="617500"/>
    <x v="793"/>
    <x v="4"/>
    <x v="0"/>
  </r>
  <r>
    <x v="3"/>
    <n v="1185732"/>
    <x v="322"/>
    <x v="0"/>
    <x v="0"/>
    <s v="Albany"/>
    <x v="1"/>
    <n v="60.000000000000007"/>
    <n v="700"/>
    <n v="420000.00000000006"/>
    <x v="98"/>
    <x v="2"/>
    <x v="0"/>
  </r>
  <r>
    <x v="3"/>
    <n v="1185732"/>
    <x v="322"/>
    <x v="0"/>
    <x v="0"/>
    <s v="Albany"/>
    <x v="2"/>
    <n v="55.000000000000007"/>
    <n v="625"/>
    <n v="343750.00000000006"/>
    <x v="794"/>
    <x v="3"/>
    <x v="0"/>
  </r>
  <r>
    <x v="3"/>
    <n v="1185732"/>
    <x v="322"/>
    <x v="0"/>
    <x v="0"/>
    <s v="Albany"/>
    <x v="3"/>
    <n v="55.000000000000007"/>
    <n v="575"/>
    <n v="316250.00000000006"/>
    <x v="795"/>
    <x v="1"/>
    <x v="0"/>
  </r>
  <r>
    <x v="3"/>
    <n v="1185732"/>
    <x v="322"/>
    <x v="0"/>
    <x v="0"/>
    <s v="Albany"/>
    <x v="4"/>
    <n v="65"/>
    <n v="600"/>
    <n v="390000"/>
    <x v="106"/>
    <x v="2"/>
    <x v="0"/>
  </r>
  <r>
    <x v="3"/>
    <n v="1185732"/>
    <x v="322"/>
    <x v="0"/>
    <x v="0"/>
    <s v="Albany"/>
    <x v="5"/>
    <n v="70"/>
    <n v="775"/>
    <n v="542500"/>
    <x v="796"/>
    <x v="0"/>
    <x v="0"/>
  </r>
  <r>
    <x v="3"/>
    <n v="1185732"/>
    <x v="354"/>
    <x v="0"/>
    <x v="0"/>
    <s v="Albany"/>
    <x v="0"/>
    <n v="65"/>
    <n v="925"/>
    <n v="601250"/>
    <x v="797"/>
    <x v="4"/>
    <x v="0"/>
  </r>
  <r>
    <x v="3"/>
    <n v="1185732"/>
    <x v="354"/>
    <x v="0"/>
    <x v="0"/>
    <s v="Albany"/>
    <x v="1"/>
    <n v="60.000000000000007"/>
    <n v="700"/>
    <n v="420000.00000000006"/>
    <x v="98"/>
    <x v="2"/>
    <x v="0"/>
  </r>
  <r>
    <x v="3"/>
    <n v="1185732"/>
    <x v="354"/>
    <x v="0"/>
    <x v="0"/>
    <s v="Albany"/>
    <x v="2"/>
    <n v="55.000000000000007"/>
    <n v="625"/>
    <n v="343750.00000000006"/>
    <x v="794"/>
    <x v="3"/>
    <x v="0"/>
  </r>
  <r>
    <x v="3"/>
    <n v="1185732"/>
    <x v="354"/>
    <x v="0"/>
    <x v="0"/>
    <s v="Albany"/>
    <x v="3"/>
    <n v="45"/>
    <n v="575"/>
    <n v="258750"/>
    <x v="79"/>
    <x v="1"/>
    <x v="0"/>
  </r>
  <r>
    <x v="3"/>
    <n v="1185732"/>
    <x v="354"/>
    <x v="0"/>
    <x v="0"/>
    <s v="Albany"/>
    <x v="4"/>
    <n v="55.000000000000007"/>
    <n v="550"/>
    <n v="302500.00000000006"/>
    <x v="780"/>
    <x v="2"/>
    <x v="0"/>
  </r>
  <r>
    <x v="3"/>
    <n v="1185732"/>
    <x v="354"/>
    <x v="0"/>
    <x v="0"/>
    <s v="Albany"/>
    <x v="5"/>
    <n v="60.000000000000007"/>
    <n v="725"/>
    <n v="435000.00000000006"/>
    <x v="798"/>
    <x v="0"/>
    <x v="0"/>
  </r>
  <r>
    <x v="3"/>
    <n v="1185732"/>
    <x v="384"/>
    <x v="0"/>
    <x v="0"/>
    <s v="Albany"/>
    <x v="0"/>
    <n v="55.000000000000007"/>
    <n v="850"/>
    <n v="467500.00000000006"/>
    <x v="799"/>
    <x v="4"/>
    <x v="0"/>
  </r>
  <r>
    <x v="3"/>
    <n v="1185732"/>
    <x v="384"/>
    <x v="0"/>
    <x v="0"/>
    <s v="Albany"/>
    <x v="1"/>
    <n v="50.000000000000014"/>
    <n v="650"/>
    <n v="325000.00000000012"/>
    <x v="326"/>
    <x v="2"/>
    <x v="0"/>
  </r>
  <r>
    <x v="3"/>
    <n v="1185732"/>
    <x v="384"/>
    <x v="0"/>
    <x v="0"/>
    <s v="Albany"/>
    <x v="2"/>
    <n v="45"/>
    <n v="550"/>
    <n v="247500"/>
    <x v="183"/>
    <x v="3"/>
    <x v="0"/>
  </r>
  <r>
    <x v="3"/>
    <n v="1185732"/>
    <x v="384"/>
    <x v="0"/>
    <x v="0"/>
    <s v="Albany"/>
    <x v="3"/>
    <n v="45"/>
    <n v="525"/>
    <n v="236250"/>
    <x v="58"/>
    <x v="1"/>
    <x v="0"/>
  </r>
  <r>
    <x v="3"/>
    <n v="1185732"/>
    <x v="384"/>
    <x v="0"/>
    <x v="0"/>
    <s v="Albany"/>
    <x v="4"/>
    <n v="55.000000000000007"/>
    <n v="525"/>
    <n v="288750.00000000006"/>
    <x v="240"/>
    <x v="2"/>
    <x v="0"/>
  </r>
  <r>
    <x v="3"/>
    <n v="1185732"/>
    <x v="384"/>
    <x v="0"/>
    <x v="0"/>
    <s v="Albany"/>
    <x v="5"/>
    <n v="60.000000000000007"/>
    <n v="625"/>
    <n v="375000.00000000006"/>
    <x v="800"/>
    <x v="0"/>
    <x v="0"/>
  </r>
  <r>
    <x v="3"/>
    <n v="1185732"/>
    <x v="416"/>
    <x v="0"/>
    <x v="0"/>
    <s v="Albany"/>
    <x v="0"/>
    <n v="60.000000000000007"/>
    <n v="800"/>
    <n v="480000.00000000006"/>
    <x v="801"/>
    <x v="4"/>
    <x v="0"/>
  </r>
  <r>
    <x v="3"/>
    <n v="1185732"/>
    <x v="416"/>
    <x v="0"/>
    <x v="0"/>
    <s v="Albany"/>
    <x v="1"/>
    <n v="50.000000000000014"/>
    <n v="625"/>
    <n v="312500.00000000012"/>
    <x v="802"/>
    <x v="2"/>
    <x v="0"/>
  </r>
  <r>
    <x v="3"/>
    <n v="1185732"/>
    <x v="416"/>
    <x v="0"/>
    <x v="0"/>
    <s v="Albany"/>
    <x v="2"/>
    <n v="50.000000000000014"/>
    <n v="525"/>
    <n v="262500.00000000006"/>
    <x v="803"/>
    <x v="3"/>
    <x v="0"/>
  </r>
  <r>
    <x v="3"/>
    <n v="1185732"/>
    <x v="416"/>
    <x v="0"/>
    <x v="0"/>
    <s v="Albany"/>
    <x v="3"/>
    <n v="50.000000000000014"/>
    <n v="500"/>
    <n v="250000.00000000006"/>
    <x v="552"/>
    <x v="1"/>
    <x v="0"/>
  </r>
  <r>
    <x v="3"/>
    <n v="1185732"/>
    <x v="416"/>
    <x v="0"/>
    <x v="0"/>
    <s v="Albany"/>
    <x v="4"/>
    <n v="60.000000000000007"/>
    <n v="500"/>
    <n v="300000.00000000006"/>
    <x v="371"/>
    <x v="2"/>
    <x v="0"/>
  </r>
  <r>
    <x v="3"/>
    <n v="1185732"/>
    <x v="416"/>
    <x v="0"/>
    <x v="0"/>
    <s v="Albany"/>
    <x v="5"/>
    <n v="65"/>
    <n v="625"/>
    <n v="406250"/>
    <x v="789"/>
    <x v="0"/>
    <x v="0"/>
  </r>
  <r>
    <x v="3"/>
    <n v="1185732"/>
    <x v="446"/>
    <x v="0"/>
    <x v="0"/>
    <s v="Albany"/>
    <x v="0"/>
    <n v="60.000000000000007"/>
    <n v="775"/>
    <n v="465000.00000000006"/>
    <x v="804"/>
    <x v="4"/>
    <x v="0"/>
  </r>
  <r>
    <x v="3"/>
    <n v="1185732"/>
    <x v="446"/>
    <x v="0"/>
    <x v="0"/>
    <s v="Albany"/>
    <x v="1"/>
    <n v="50.000000000000014"/>
    <n v="600"/>
    <n v="300000.00000000006"/>
    <x v="371"/>
    <x v="2"/>
    <x v="0"/>
  </r>
  <r>
    <x v="3"/>
    <n v="1185732"/>
    <x v="446"/>
    <x v="0"/>
    <x v="0"/>
    <s v="Albany"/>
    <x v="2"/>
    <n v="50.000000000000014"/>
    <n v="545"/>
    <n v="272500.00000000006"/>
    <x v="805"/>
    <x v="3"/>
    <x v="0"/>
  </r>
  <r>
    <x v="3"/>
    <n v="1185732"/>
    <x v="446"/>
    <x v="0"/>
    <x v="0"/>
    <s v="Albany"/>
    <x v="3"/>
    <n v="50.000000000000014"/>
    <n v="575"/>
    <n v="287500.00000000006"/>
    <x v="378"/>
    <x v="1"/>
    <x v="0"/>
  </r>
  <r>
    <x v="3"/>
    <n v="1185732"/>
    <x v="446"/>
    <x v="0"/>
    <x v="0"/>
    <s v="Albany"/>
    <x v="4"/>
    <n v="65"/>
    <n v="550"/>
    <n v="357500"/>
    <x v="806"/>
    <x v="2"/>
    <x v="0"/>
  </r>
  <r>
    <x v="3"/>
    <n v="1185732"/>
    <x v="446"/>
    <x v="0"/>
    <x v="0"/>
    <s v="Albany"/>
    <x v="5"/>
    <n v="70"/>
    <n v="650"/>
    <n v="455000"/>
    <x v="807"/>
    <x v="0"/>
    <x v="0"/>
  </r>
  <r>
    <x v="3"/>
    <n v="1185732"/>
    <x v="475"/>
    <x v="0"/>
    <x v="0"/>
    <s v="Albany"/>
    <x v="0"/>
    <n v="65"/>
    <n v="875"/>
    <n v="568750"/>
    <x v="808"/>
    <x v="4"/>
    <x v="0"/>
  </r>
  <r>
    <x v="3"/>
    <n v="1185732"/>
    <x v="475"/>
    <x v="0"/>
    <x v="0"/>
    <s v="Albany"/>
    <x v="1"/>
    <n v="55.000000000000007"/>
    <n v="675"/>
    <n v="371250.00000000006"/>
    <x v="432"/>
    <x v="2"/>
    <x v="0"/>
  </r>
  <r>
    <x v="4"/>
    <n v="1185732"/>
    <x v="475"/>
    <x v="0"/>
    <x v="0"/>
    <s v="Albany"/>
    <x v="2"/>
    <n v="55.000000000000007"/>
    <n v="625"/>
    <n v="343750.00000000006"/>
    <x v="794"/>
    <x v="3"/>
    <x v="0"/>
  </r>
  <r>
    <x v="4"/>
    <n v="1185732"/>
    <x v="475"/>
    <x v="0"/>
    <x v="0"/>
    <s v="Albany"/>
    <x v="3"/>
    <n v="55.000000000000007"/>
    <n v="575"/>
    <n v="316250.00000000006"/>
    <x v="795"/>
    <x v="1"/>
    <x v="0"/>
  </r>
  <r>
    <x v="4"/>
    <n v="1185732"/>
    <x v="475"/>
    <x v="0"/>
    <x v="0"/>
    <s v="Albany"/>
    <x v="4"/>
    <n v="65"/>
    <n v="575"/>
    <n v="373750"/>
    <x v="358"/>
    <x v="2"/>
    <x v="0"/>
  </r>
  <r>
    <x v="4"/>
    <n v="1185732"/>
    <x v="475"/>
    <x v="0"/>
    <x v="0"/>
    <s v="Albany"/>
    <x v="5"/>
    <n v="70"/>
    <n v="675"/>
    <n v="472500"/>
    <x v="790"/>
    <x v="0"/>
    <x v="0"/>
  </r>
  <r>
    <x v="4"/>
    <n v="1185732"/>
    <x v="178"/>
    <x v="0"/>
    <x v="0"/>
    <s v="Albany"/>
    <x v="0"/>
    <n v="40"/>
    <n v="800"/>
    <n v="320000"/>
    <x v="59"/>
    <x v="0"/>
    <x v="0"/>
  </r>
  <r>
    <x v="4"/>
    <n v="1185732"/>
    <x v="178"/>
    <x v="0"/>
    <x v="0"/>
    <s v="Albany"/>
    <x v="1"/>
    <n v="40"/>
    <n v="600"/>
    <n v="240000"/>
    <x v="307"/>
    <x v="1"/>
    <x v="0"/>
  </r>
  <r>
    <x v="4"/>
    <n v="1185732"/>
    <x v="178"/>
    <x v="0"/>
    <x v="0"/>
    <s v="Albany"/>
    <x v="2"/>
    <n v="30.000000000000004"/>
    <n v="600"/>
    <n v="180000.00000000003"/>
    <x v="99"/>
    <x v="2"/>
    <x v="0"/>
  </r>
  <r>
    <x v="4"/>
    <n v="1185732"/>
    <x v="178"/>
    <x v="0"/>
    <x v="0"/>
    <s v="Albany"/>
    <x v="3"/>
    <n v="35"/>
    <n v="450"/>
    <n v="157500"/>
    <x v="543"/>
    <x v="2"/>
    <x v="0"/>
  </r>
  <r>
    <x v="4"/>
    <n v="1185732"/>
    <x v="178"/>
    <x v="0"/>
    <x v="0"/>
    <s v="Albany"/>
    <x v="4"/>
    <n v="50"/>
    <n v="500"/>
    <n v="250000"/>
    <x v="156"/>
    <x v="1"/>
    <x v="0"/>
  </r>
  <r>
    <x v="4"/>
    <n v="1185732"/>
    <x v="178"/>
    <x v="0"/>
    <x v="0"/>
    <s v="Albany"/>
    <x v="5"/>
    <n v="40"/>
    <n v="600"/>
    <n v="240000"/>
    <x v="49"/>
    <x v="3"/>
    <x v="0"/>
  </r>
  <r>
    <x v="4"/>
    <n v="1185732"/>
    <x v="207"/>
    <x v="0"/>
    <x v="0"/>
    <s v="Albany"/>
    <x v="0"/>
    <n v="40"/>
    <n v="850"/>
    <n v="340000"/>
    <x v="170"/>
    <x v="0"/>
    <x v="0"/>
  </r>
  <r>
    <x v="4"/>
    <n v="1185732"/>
    <x v="207"/>
    <x v="0"/>
    <x v="0"/>
    <s v="Albany"/>
    <x v="1"/>
    <n v="40"/>
    <n v="500"/>
    <n v="200000"/>
    <x v="49"/>
    <x v="1"/>
    <x v="0"/>
  </r>
  <r>
    <x v="4"/>
    <n v="1185732"/>
    <x v="207"/>
    <x v="0"/>
    <x v="0"/>
    <s v="Albany"/>
    <x v="2"/>
    <n v="30.000000000000004"/>
    <n v="550"/>
    <n v="165000.00000000003"/>
    <x v="292"/>
    <x v="2"/>
    <x v="0"/>
  </r>
  <r>
    <x v="4"/>
    <n v="1185732"/>
    <x v="207"/>
    <x v="2"/>
    <x v="17"/>
    <s v="Cheyenne"/>
    <x v="3"/>
    <n v="35"/>
    <n v="425"/>
    <n v="148750"/>
    <x v="809"/>
    <x v="2"/>
    <x v="0"/>
  </r>
  <r>
    <x v="4"/>
    <n v="1185732"/>
    <x v="207"/>
    <x v="2"/>
    <x v="17"/>
    <s v="Cheyenne"/>
    <x v="4"/>
    <n v="50"/>
    <n v="500"/>
    <n v="250000"/>
    <x v="156"/>
    <x v="1"/>
    <x v="0"/>
  </r>
  <r>
    <x v="4"/>
    <n v="1185732"/>
    <x v="207"/>
    <x v="2"/>
    <x v="17"/>
    <s v="Cheyenne"/>
    <x v="5"/>
    <n v="40"/>
    <n v="600"/>
    <n v="240000"/>
    <x v="49"/>
    <x v="3"/>
    <x v="0"/>
  </r>
  <r>
    <x v="4"/>
    <n v="1185732"/>
    <x v="215"/>
    <x v="2"/>
    <x v="17"/>
    <s v="Cheyenne"/>
    <x v="0"/>
    <n v="40"/>
    <n v="820"/>
    <n v="328000"/>
    <x v="810"/>
    <x v="0"/>
    <x v="0"/>
  </r>
  <r>
    <x v="4"/>
    <n v="1185732"/>
    <x v="215"/>
    <x v="2"/>
    <x v="17"/>
    <s v="Cheyenne"/>
    <x v="1"/>
    <n v="40"/>
    <n v="525"/>
    <n v="210000"/>
    <x v="147"/>
    <x v="1"/>
    <x v="0"/>
  </r>
  <r>
    <x v="4"/>
    <n v="1185732"/>
    <x v="215"/>
    <x v="2"/>
    <x v="17"/>
    <s v="Cheyenne"/>
    <x v="2"/>
    <n v="30.000000000000004"/>
    <n v="550"/>
    <n v="165000.00000000003"/>
    <x v="292"/>
    <x v="2"/>
    <x v="0"/>
  </r>
  <r>
    <x v="4"/>
    <n v="1185732"/>
    <x v="215"/>
    <x v="2"/>
    <x v="17"/>
    <s v="Cheyenne"/>
    <x v="3"/>
    <n v="35"/>
    <n v="400"/>
    <n v="140000"/>
    <x v="136"/>
    <x v="2"/>
    <x v="0"/>
  </r>
  <r>
    <x v="4"/>
    <n v="1185732"/>
    <x v="215"/>
    <x v="2"/>
    <x v="17"/>
    <s v="Cheyenne"/>
    <x v="4"/>
    <n v="50"/>
    <n v="450"/>
    <n v="225000"/>
    <x v="53"/>
    <x v="1"/>
    <x v="0"/>
  </r>
  <r>
    <x v="4"/>
    <n v="1185732"/>
    <x v="215"/>
    <x v="2"/>
    <x v="17"/>
    <s v="Cheyenne"/>
    <x v="5"/>
    <n v="40"/>
    <n v="550"/>
    <n v="220000"/>
    <x v="811"/>
    <x v="3"/>
    <x v="0"/>
  </r>
  <r>
    <x v="4"/>
    <n v="1185732"/>
    <x v="234"/>
    <x v="2"/>
    <x v="17"/>
    <s v="Cheyenne"/>
    <x v="0"/>
    <n v="40"/>
    <n v="800"/>
    <n v="320000"/>
    <x v="59"/>
    <x v="0"/>
    <x v="0"/>
  </r>
  <r>
    <x v="4"/>
    <n v="1185732"/>
    <x v="234"/>
    <x v="2"/>
    <x v="17"/>
    <s v="Cheyenne"/>
    <x v="1"/>
    <n v="40"/>
    <n v="500"/>
    <n v="200000"/>
    <x v="49"/>
    <x v="1"/>
    <x v="0"/>
  </r>
  <r>
    <x v="4"/>
    <n v="1185732"/>
    <x v="234"/>
    <x v="2"/>
    <x v="17"/>
    <s v="Cheyenne"/>
    <x v="2"/>
    <n v="30.000000000000004"/>
    <n v="500"/>
    <n v="150000.00000000003"/>
    <x v="96"/>
    <x v="2"/>
    <x v="0"/>
  </r>
  <r>
    <x v="4"/>
    <n v="1185732"/>
    <x v="234"/>
    <x v="2"/>
    <x v="17"/>
    <s v="Cheyenne"/>
    <x v="3"/>
    <n v="35"/>
    <n v="425"/>
    <n v="148750"/>
    <x v="809"/>
    <x v="2"/>
    <x v="0"/>
  </r>
  <r>
    <x v="4"/>
    <n v="1185732"/>
    <x v="234"/>
    <x v="2"/>
    <x v="17"/>
    <s v="Cheyenne"/>
    <x v="4"/>
    <n v="50"/>
    <n v="425"/>
    <n v="212500"/>
    <x v="391"/>
    <x v="1"/>
    <x v="0"/>
  </r>
  <r>
    <x v="4"/>
    <n v="1185732"/>
    <x v="234"/>
    <x v="2"/>
    <x v="17"/>
    <s v="Cheyenne"/>
    <x v="5"/>
    <n v="40"/>
    <n v="550"/>
    <n v="220000"/>
    <x v="811"/>
    <x v="3"/>
    <x v="0"/>
  </r>
  <r>
    <x v="4"/>
    <n v="1185732"/>
    <x v="263"/>
    <x v="2"/>
    <x v="17"/>
    <s v="Cheyenne"/>
    <x v="0"/>
    <n v="50"/>
    <n v="820"/>
    <n v="410000"/>
    <x v="812"/>
    <x v="0"/>
    <x v="0"/>
  </r>
  <r>
    <x v="4"/>
    <n v="1185732"/>
    <x v="263"/>
    <x v="2"/>
    <x v="17"/>
    <s v="Cheyenne"/>
    <x v="1"/>
    <n v="45.000000000000007"/>
    <n v="525"/>
    <n v="236250.00000000003"/>
    <x v="58"/>
    <x v="1"/>
    <x v="0"/>
  </r>
  <r>
    <x v="4"/>
    <n v="1185732"/>
    <x v="263"/>
    <x v="2"/>
    <x v="17"/>
    <s v="Cheyenne"/>
    <x v="2"/>
    <n v="40"/>
    <n v="500"/>
    <n v="200000"/>
    <x v="429"/>
    <x v="2"/>
    <x v="0"/>
  </r>
  <r>
    <x v="4"/>
    <n v="1185732"/>
    <x v="263"/>
    <x v="2"/>
    <x v="17"/>
    <s v="Cheyenne"/>
    <x v="3"/>
    <n v="40"/>
    <n v="450"/>
    <n v="180000"/>
    <x v="305"/>
    <x v="2"/>
    <x v="0"/>
  </r>
  <r>
    <x v="4"/>
    <n v="1185732"/>
    <x v="263"/>
    <x v="2"/>
    <x v="17"/>
    <s v="Cheyenne"/>
    <x v="4"/>
    <n v="50"/>
    <n v="475"/>
    <n v="237500"/>
    <x v="535"/>
    <x v="1"/>
    <x v="0"/>
  </r>
  <r>
    <x v="4"/>
    <n v="1185732"/>
    <x v="263"/>
    <x v="2"/>
    <x v="17"/>
    <s v="Cheyenne"/>
    <x v="5"/>
    <n v="55.000000000000007"/>
    <n v="600"/>
    <n v="330000.00000000006"/>
    <x v="517"/>
    <x v="3"/>
    <x v="0"/>
  </r>
  <r>
    <x v="4"/>
    <n v="1185732"/>
    <x v="296"/>
    <x v="2"/>
    <x v="17"/>
    <s v="Cheyenne"/>
    <x v="0"/>
    <n v="50"/>
    <n v="850"/>
    <n v="425000"/>
    <x v="813"/>
    <x v="0"/>
    <x v="0"/>
  </r>
  <r>
    <x v="4"/>
    <n v="1185732"/>
    <x v="296"/>
    <x v="2"/>
    <x v="17"/>
    <s v="Cheyenne"/>
    <x v="1"/>
    <n v="45.000000000000007"/>
    <n v="600"/>
    <n v="270000.00000000006"/>
    <x v="533"/>
    <x v="1"/>
    <x v="0"/>
  </r>
  <r>
    <x v="4"/>
    <n v="1185732"/>
    <x v="296"/>
    <x v="2"/>
    <x v="17"/>
    <s v="Cheyenne"/>
    <x v="2"/>
    <n v="40"/>
    <n v="525"/>
    <n v="210000"/>
    <x v="221"/>
    <x v="2"/>
    <x v="0"/>
  </r>
  <r>
    <x v="4"/>
    <n v="1185732"/>
    <x v="296"/>
    <x v="2"/>
    <x v="17"/>
    <s v="Cheyenne"/>
    <x v="3"/>
    <n v="40"/>
    <n v="500"/>
    <n v="200000"/>
    <x v="429"/>
    <x v="2"/>
    <x v="0"/>
  </r>
  <r>
    <x v="4"/>
    <n v="1185732"/>
    <x v="296"/>
    <x v="2"/>
    <x v="17"/>
    <s v="Cheyenne"/>
    <x v="4"/>
    <n v="50"/>
    <n v="500"/>
    <n v="250000"/>
    <x v="156"/>
    <x v="1"/>
    <x v="0"/>
  </r>
  <r>
    <x v="4"/>
    <n v="1185732"/>
    <x v="296"/>
    <x v="2"/>
    <x v="17"/>
    <s v="Cheyenne"/>
    <x v="5"/>
    <n v="55.000000000000007"/>
    <n v="650"/>
    <n v="357500.00000000006"/>
    <x v="415"/>
    <x v="3"/>
    <x v="0"/>
  </r>
  <r>
    <x v="4"/>
    <n v="1185732"/>
    <x v="324"/>
    <x v="2"/>
    <x v="17"/>
    <s v="Cheyenne"/>
    <x v="0"/>
    <n v="50"/>
    <n v="875"/>
    <n v="437500"/>
    <x v="814"/>
    <x v="0"/>
    <x v="0"/>
  </r>
  <r>
    <x v="4"/>
    <n v="1185732"/>
    <x v="324"/>
    <x v="2"/>
    <x v="17"/>
    <s v="Cheyenne"/>
    <x v="1"/>
    <n v="45.000000000000007"/>
    <n v="625"/>
    <n v="281250.00000000006"/>
    <x v="815"/>
    <x v="1"/>
    <x v="0"/>
  </r>
  <r>
    <x v="4"/>
    <n v="1185732"/>
    <x v="324"/>
    <x v="2"/>
    <x v="17"/>
    <s v="Cheyenne"/>
    <x v="2"/>
    <n v="40"/>
    <n v="550"/>
    <n v="220000"/>
    <x v="346"/>
    <x v="2"/>
    <x v="0"/>
  </r>
  <r>
    <x v="4"/>
    <n v="1185732"/>
    <x v="324"/>
    <x v="2"/>
    <x v="17"/>
    <s v="Cheyenne"/>
    <x v="3"/>
    <n v="40"/>
    <n v="500"/>
    <n v="200000"/>
    <x v="429"/>
    <x v="2"/>
    <x v="0"/>
  </r>
  <r>
    <x v="4"/>
    <n v="1185732"/>
    <x v="324"/>
    <x v="2"/>
    <x v="17"/>
    <s v="Cheyenne"/>
    <x v="4"/>
    <n v="50"/>
    <n v="525"/>
    <n v="262500"/>
    <x v="40"/>
    <x v="1"/>
    <x v="0"/>
  </r>
  <r>
    <x v="4"/>
    <n v="1185732"/>
    <x v="324"/>
    <x v="2"/>
    <x v="17"/>
    <s v="Cheyenne"/>
    <x v="5"/>
    <n v="55.000000000000007"/>
    <n v="700"/>
    <n v="385000.00000000006"/>
    <x v="198"/>
    <x v="3"/>
    <x v="0"/>
  </r>
  <r>
    <x v="4"/>
    <n v="1185732"/>
    <x v="356"/>
    <x v="2"/>
    <x v="17"/>
    <s v="Cheyenne"/>
    <x v="0"/>
    <n v="50"/>
    <n v="850"/>
    <n v="425000"/>
    <x v="813"/>
    <x v="0"/>
    <x v="0"/>
  </r>
  <r>
    <x v="4"/>
    <n v="1185732"/>
    <x v="356"/>
    <x v="2"/>
    <x v="17"/>
    <s v="Cheyenne"/>
    <x v="1"/>
    <n v="45.000000000000007"/>
    <n v="625"/>
    <n v="281250.00000000006"/>
    <x v="815"/>
    <x v="1"/>
    <x v="0"/>
  </r>
  <r>
    <x v="4"/>
    <n v="1185732"/>
    <x v="356"/>
    <x v="2"/>
    <x v="17"/>
    <s v="Cheyenne"/>
    <x v="2"/>
    <n v="40"/>
    <n v="550"/>
    <n v="220000"/>
    <x v="346"/>
    <x v="2"/>
    <x v="0"/>
  </r>
  <r>
    <x v="4"/>
    <n v="1185732"/>
    <x v="356"/>
    <x v="2"/>
    <x v="17"/>
    <s v="Cheyenne"/>
    <x v="3"/>
    <n v="40"/>
    <n v="525"/>
    <n v="210000"/>
    <x v="221"/>
    <x v="2"/>
    <x v="0"/>
  </r>
  <r>
    <x v="4"/>
    <n v="1185732"/>
    <x v="356"/>
    <x v="2"/>
    <x v="17"/>
    <s v="Cheyenne"/>
    <x v="4"/>
    <n v="50"/>
    <n v="500"/>
    <n v="250000"/>
    <x v="156"/>
    <x v="1"/>
    <x v="0"/>
  </r>
  <r>
    <x v="4"/>
    <n v="1185732"/>
    <x v="356"/>
    <x v="2"/>
    <x v="17"/>
    <s v="Cheyenne"/>
    <x v="5"/>
    <n v="55.000000000000007"/>
    <n v="675"/>
    <n v="371250.00000000006"/>
    <x v="494"/>
    <x v="3"/>
    <x v="0"/>
  </r>
  <r>
    <x v="4"/>
    <n v="1185732"/>
    <x v="386"/>
    <x v="2"/>
    <x v="17"/>
    <s v="Cheyenne"/>
    <x v="0"/>
    <n v="50"/>
    <n v="800"/>
    <n v="400000"/>
    <x v="816"/>
    <x v="0"/>
    <x v="0"/>
  </r>
  <r>
    <x v="4"/>
    <n v="1185732"/>
    <x v="386"/>
    <x v="2"/>
    <x v="17"/>
    <s v="Cheyenne"/>
    <x v="1"/>
    <n v="45.000000000000007"/>
    <n v="600"/>
    <n v="270000.00000000006"/>
    <x v="533"/>
    <x v="1"/>
    <x v="0"/>
  </r>
  <r>
    <x v="4"/>
    <n v="1185732"/>
    <x v="386"/>
    <x v="2"/>
    <x v="17"/>
    <s v="Cheyenne"/>
    <x v="2"/>
    <n v="40"/>
    <n v="525"/>
    <n v="210000"/>
    <x v="221"/>
    <x v="2"/>
    <x v="0"/>
  </r>
  <r>
    <x v="4"/>
    <n v="1185732"/>
    <x v="386"/>
    <x v="2"/>
    <x v="17"/>
    <s v="Cheyenne"/>
    <x v="3"/>
    <n v="40"/>
    <n v="500"/>
    <n v="200000"/>
    <x v="429"/>
    <x v="2"/>
    <x v="0"/>
  </r>
  <r>
    <x v="4"/>
    <n v="1185732"/>
    <x v="386"/>
    <x v="2"/>
    <x v="17"/>
    <s v="Cheyenne"/>
    <x v="4"/>
    <n v="50"/>
    <n v="500"/>
    <n v="250000"/>
    <x v="156"/>
    <x v="1"/>
    <x v="0"/>
  </r>
  <r>
    <x v="4"/>
    <n v="1185732"/>
    <x v="386"/>
    <x v="2"/>
    <x v="17"/>
    <s v="Cheyenne"/>
    <x v="5"/>
    <n v="55.000000000000007"/>
    <n v="600"/>
    <n v="330000.00000000006"/>
    <x v="517"/>
    <x v="3"/>
    <x v="0"/>
  </r>
  <r>
    <x v="4"/>
    <n v="1185732"/>
    <x v="418"/>
    <x v="2"/>
    <x v="17"/>
    <s v="Cheyenne"/>
    <x v="0"/>
    <n v="55.000000000000007"/>
    <n v="775"/>
    <n v="426250.00000000006"/>
    <x v="817"/>
    <x v="0"/>
    <x v="0"/>
  </r>
  <r>
    <x v="4"/>
    <n v="1185732"/>
    <x v="418"/>
    <x v="2"/>
    <x v="17"/>
    <s v="Cheyenne"/>
    <x v="1"/>
    <n v="45.000000000000007"/>
    <n v="600"/>
    <n v="270000.00000000006"/>
    <x v="533"/>
    <x v="1"/>
    <x v="0"/>
  </r>
  <r>
    <x v="4"/>
    <n v="1185732"/>
    <x v="418"/>
    <x v="2"/>
    <x v="17"/>
    <s v="Cheyenne"/>
    <x v="2"/>
    <n v="45.000000000000007"/>
    <n v="500"/>
    <n v="225000.00000000003"/>
    <x v="40"/>
    <x v="2"/>
    <x v="0"/>
  </r>
  <r>
    <x v="4"/>
    <n v="1185732"/>
    <x v="418"/>
    <x v="2"/>
    <x v="17"/>
    <s v="Cheyenne"/>
    <x v="3"/>
    <n v="45.000000000000007"/>
    <n v="475"/>
    <n v="213750.00000000003"/>
    <x v="513"/>
    <x v="2"/>
    <x v="0"/>
  </r>
  <r>
    <x v="4"/>
    <n v="1185732"/>
    <x v="418"/>
    <x v="2"/>
    <x v="17"/>
    <s v="Cheyenne"/>
    <x v="4"/>
    <n v="55.000000000000007"/>
    <n v="475"/>
    <n v="261250.00000000003"/>
    <x v="818"/>
    <x v="1"/>
    <x v="0"/>
  </r>
  <r>
    <x v="4"/>
    <n v="1185732"/>
    <x v="418"/>
    <x v="2"/>
    <x v="17"/>
    <s v="Cheyenne"/>
    <x v="5"/>
    <n v="60"/>
    <n v="600"/>
    <n v="360000"/>
    <x v="191"/>
    <x v="3"/>
    <x v="0"/>
  </r>
  <r>
    <x v="4"/>
    <n v="1185732"/>
    <x v="448"/>
    <x v="2"/>
    <x v="17"/>
    <s v="Cheyenne"/>
    <x v="0"/>
    <n v="55.000000000000007"/>
    <n v="750"/>
    <n v="412500.00000000006"/>
    <x v="80"/>
    <x v="0"/>
    <x v="0"/>
  </r>
  <r>
    <x v="4"/>
    <n v="1185732"/>
    <x v="448"/>
    <x v="2"/>
    <x v="17"/>
    <s v="Cheyenne"/>
    <x v="1"/>
    <n v="45.000000000000007"/>
    <n v="575"/>
    <n v="258750.00000000003"/>
    <x v="79"/>
    <x v="1"/>
    <x v="0"/>
  </r>
  <r>
    <x v="4"/>
    <n v="1185732"/>
    <x v="448"/>
    <x v="2"/>
    <x v="17"/>
    <s v="Cheyenne"/>
    <x v="2"/>
    <n v="45.000000000000007"/>
    <n v="520"/>
    <n v="234000.00000000003"/>
    <x v="819"/>
    <x v="2"/>
    <x v="0"/>
  </r>
  <r>
    <x v="4"/>
    <n v="1185732"/>
    <x v="448"/>
    <x v="2"/>
    <x v="17"/>
    <s v="Cheyenne"/>
    <x v="3"/>
    <n v="45.000000000000007"/>
    <n v="500"/>
    <n v="225000.00000000003"/>
    <x v="40"/>
    <x v="2"/>
    <x v="0"/>
  </r>
  <r>
    <x v="4"/>
    <n v="1185732"/>
    <x v="448"/>
    <x v="2"/>
    <x v="17"/>
    <s v="Cheyenne"/>
    <x v="4"/>
    <n v="55.000000000000007"/>
    <n v="475"/>
    <n v="261250.00000000003"/>
    <x v="818"/>
    <x v="1"/>
    <x v="0"/>
  </r>
  <r>
    <x v="4"/>
    <n v="1185732"/>
    <x v="448"/>
    <x v="2"/>
    <x v="17"/>
    <s v="Cheyenne"/>
    <x v="5"/>
    <n v="60"/>
    <n v="575"/>
    <n v="345000"/>
    <x v="94"/>
    <x v="3"/>
    <x v="0"/>
  </r>
  <r>
    <x v="4"/>
    <n v="1185732"/>
    <x v="477"/>
    <x v="2"/>
    <x v="17"/>
    <s v="Cheyenne"/>
    <x v="0"/>
    <n v="55.000000000000007"/>
    <n v="800"/>
    <n v="440000.00000000006"/>
    <x v="820"/>
    <x v="0"/>
    <x v="0"/>
  </r>
  <r>
    <x v="4"/>
    <n v="1185732"/>
    <x v="477"/>
    <x v="2"/>
    <x v="17"/>
    <s v="Cheyenne"/>
    <x v="1"/>
    <n v="45.000000000000007"/>
    <n v="600"/>
    <n v="270000.00000000006"/>
    <x v="533"/>
    <x v="1"/>
    <x v="0"/>
  </r>
  <r>
    <x v="0"/>
    <n v="1185732"/>
    <x v="477"/>
    <x v="2"/>
    <x v="17"/>
    <s v="Cheyenne"/>
    <x v="2"/>
    <n v="45.000000000000007"/>
    <n v="550"/>
    <n v="247500.00000000003"/>
    <x v="145"/>
    <x v="2"/>
    <x v="0"/>
  </r>
  <r>
    <x v="0"/>
    <n v="1185732"/>
    <x v="477"/>
    <x v="2"/>
    <x v="17"/>
    <s v="Cheyenne"/>
    <x v="3"/>
    <n v="45.000000000000007"/>
    <n v="500"/>
    <n v="225000.00000000003"/>
    <x v="40"/>
    <x v="2"/>
    <x v="0"/>
  </r>
  <r>
    <x v="0"/>
    <n v="1185732"/>
    <x v="477"/>
    <x v="2"/>
    <x v="17"/>
    <s v="Cheyenne"/>
    <x v="4"/>
    <n v="55.000000000000007"/>
    <n v="500"/>
    <n v="275000.00000000006"/>
    <x v="517"/>
    <x v="1"/>
    <x v="0"/>
  </r>
  <r>
    <x v="0"/>
    <n v="1185732"/>
    <x v="477"/>
    <x v="2"/>
    <x v="17"/>
    <s v="Cheyenne"/>
    <x v="5"/>
    <n v="60"/>
    <n v="600"/>
    <n v="360000"/>
    <x v="191"/>
    <x v="3"/>
    <x v="0"/>
  </r>
  <r>
    <x v="0"/>
    <n v="1128299"/>
    <x v="188"/>
    <x v="2"/>
    <x v="17"/>
    <s v="Cheyenne"/>
    <x v="0"/>
    <n v="30.000000000000004"/>
    <n v="350"/>
    <n v="105000.00000000001"/>
    <x v="290"/>
    <x v="2"/>
    <x v="0"/>
  </r>
  <r>
    <x v="0"/>
    <n v="1128299"/>
    <x v="188"/>
    <x v="2"/>
    <x v="17"/>
    <s v="Cheyenne"/>
    <x v="1"/>
    <n v="40"/>
    <n v="350"/>
    <n v="140000"/>
    <x v="136"/>
    <x v="2"/>
    <x v="0"/>
  </r>
  <r>
    <x v="0"/>
    <n v="1128299"/>
    <x v="188"/>
    <x v="2"/>
    <x v="17"/>
    <s v="Cheyenne"/>
    <x v="2"/>
    <n v="40"/>
    <n v="350"/>
    <n v="140000"/>
    <x v="136"/>
    <x v="2"/>
    <x v="0"/>
  </r>
  <r>
    <x v="0"/>
    <n v="1128299"/>
    <x v="188"/>
    <x v="2"/>
    <x v="17"/>
    <s v="Cheyenne"/>
    <x v="3"/>
    <n v="40"/>
    <n v="200"/>
    <n v="80000"/>
    <x v="197"/>
    <x v="2"/>
    <x v="0"/>
  </r>
  <r>
    <x v="0"/>
    <n v="1128299"/>
    <x v="188"/>
    <x v="2"/>
    <x v="17"/>
    <s v="Cheyenne"/>
    <x v="4"/>
    <n v="45.000000000000007"/>
    <n v="150"/>
    <n v="67500.000000000015"/>
    <x v="821"/>
    <x v="8"/>
    <x v="0"/>
  </r>
  <r>
    <x v="0"/>
    <n v="1128299"/>
    <x v="188"/>
    <x v="2"/>
    <x v="17"/>
    <s v="Cheyenne"/>
    <x v="5"/>
    <n v="40"/>
    <n v="400"/>
    <n v="160000"/>
    <x v="607"/>
    <x v="1"/>
    <x v="0"/>
  </r>
  <r>
    <x v="0"/>
    <n v="1128299"/>
    <x v="698"/>
    <x v="2"/>
    <x v="17"/>
    <s v="Cheyenne"/>
    <x v="0"/>
    <n v="30.000000000000004"/>
    <n v="450"/>
    <n v="135000.00000000003"/>
    <x v="205"/>
    <x v="2"/>
    <x v="0"/>
  </r>
  <r>
    <x v="0"/>
    <n v="1128299"/>
    <x v="698"/>
    <x v="2"/>
    <x v="17"/>
    <s v="Cheyenne"/>
    <x v="1"/>
    <n v="40"/>
    <n v="350"/>
    <n v="140000"/>
    <x v="136"/>
    <x v="2"/>
    <x v="0"/>
  </r>
  <r>
    <x v="0"/>
    <n v="1128299"/>
    <x v="698"/>
    <x v="2"/>
    <x v="17"/>
    <s v="Cheyenne"/>
    <x v="2"/>
    <n v="40"/>
    <n v="350"/>
    <n v="140000"/>
    <x v="136"/>
    <x v="2"/>
    <x v="0"/>
  </r>
  <r>
    <x v="0"/>
    <n v="1128299"/>
    <x v="698"/>
    <x v="4"/>
    <x v="18"/>
    <s v="Richmond"/>
    <x v="3"/>
    <n v="40"/>
    <n v="200"/>
    <n v="80000"/>
    <x v="197"/>
    <x v="2"/>
    <x v="0"/>
  </r>
  <r>
    <x v="0"/>
    <n v="1128299"/>
    <x v="698"/>
    <x v="4"/>
    <x v="18"/>
    <s v="Richmond"/>
    <x v="4"/>
    <n v="45.000000000000007"/>
    <n v="125"/>
    <n v="56250.000000000007"/>
    <x v="689"/>
    <x v="8"/>
    <x v="0"/>
  </r>
  <r>
    <x v="0"/>
    <n v="1128299"/>
    <x v="698"/>
    <x v="4"/>
    <x v="18"/>
    <s v="Richmond"/>
    <x v="5"/>
    <n v="40"/>
    <n v="325"/>
    <n v="130000"/>
    <x v="716"/>
    <x v="1"/>
    <x v="0"/>
  </r>
  <r>
    <x v="0"/>
    <n v="1128299"/>
    <x v="228"/>
    <x v="4"/>
    <x v="18"/>
    <s v="Richmond"/>
    <x v="0"/>
    <n v="40"/>
    <n v="475"/>
    <n v="190000"/>
    <x v="581"/>
    <x v="2"/>
    <x v="0"/>
  </r>
  <r>
    <x v="0"/>
    <n v="1128299"/>
    <x v="228"/>
    <x v="4"/>
    <x v="18"/>
    <s v="Richmond"/>
    <x v="1"/>
    <n v="50"/>
    <n v="325"/>
    <n v="162500"/>
    <x v="304"/>
    <x v="2"/>
    <x v="0"/>
  </r>
  <r>
    <x v="0"/>
    <n v="1128299"/>
    <x v="228"/>
    <x v="4"/>
    <x v="18"/>
    <s v="Richmond"/>
    <x v="2"/>
    <n v="54.999999999999993"/>
    <n v="350"/>
    <n v="192499.99999999997"/>
    <x v="822"/>
    <x v="2"/>
    <x v="0"/>
  </r>
  <r>
    <x v="0"/>
    <n v="1128299"/>
    <x v="228"/>
    <x v="4"/>
    <x v="18"/>
    <s v="Richmond"/>
    <x v="3"/>
    <n v="50"/>
    <n v="250"/>
    <n v="125000"/>
    <x v="208"/>
    <x v="2"/>
    <x v="0"/>
  </r>
  <r>
    <x v="0"/>
    <n v="1128299"/>
    <x v="228"/>
    <x v="4"/>
    <x v="18"/>
    <s v="Richmond"/>
    <x v="4"/>
    <n v="55.000000000000007"/>
    <n v="100"/>
    <n v="55000.000000000007"/>
    <x v="748"/>
    <x v="8"/>
    <x v="0"/>
  </r>
  <r>
    <x v="0"/>
    <n v="1128299"/>
    <x v="228"/>
    <x v="4"/>
    <x v="18"/>
    <s v="Richmond"/>
    <x v="5"/>
    <n v="50"/>
    <n v="300"/>
    <n v="150000"/>
    <x v="343"/>
    <x v="1"/>
    <x v="0"/>
  </r>
  <r>
    <x v="0"/>
    <n v="1128299"/>
    <x v="247"/>
    <x v="4"/>
    <x v="18"/>
    <s v="Richmond"/>
    <x v="0"/>
    <n v="55.000000000000007"/>
    <n v="475"/>
    <n v="261250.00000000003"/>
    <x v="509"/>
    <x v="2"/>
    <x v="0"/>
  </r>
  <r>
    <x v="0"/>
    <n v="1128299"/>
    <x v="247"/>
    <x v="4"/>
    <x v="18"/>
    <s v="Richmond"/>
    <x v="1"/>
    <n v="60.000000000000007"/>
    <n v="275"/>
    <n v="165000.00000000003"/>
    <x v="292"/>
    <x v="2"/>
    <x v="0"/>
  </r>
  <r>
    <x v="0"/>
    <n v="1128299"/>
    <x v="247"/>
    <x v="4"/>
    <x v="18"/>
    <s v="Richmond"/>
    <x v="2"/>
    <n v="60.000000000000007"/>
    <n v="325"/>
    <n v="195000.00000000003"/>
    <x v="224"/>
    <x v="2"/>
    <x v="0"/>
  </r>
  <r>
    <x v="0"/>
    <n v="1128299"/>
    <x v="247"/>
    <x v="4"/>
    <x v="18"/>
    <s v="Richmond"/>
    <x v="3"/>
    <n v="45.000000000000007"/>
    <n v="225"/>
    <n v="101250.00000000001"/>
    <x v="258"/>
    <x v="2"/>
    <x v="0"/>
  </r>
  <r>
    <x v="0"/>
    <n v="1128299"/>
    <x v="247"/>
    <x v="4"/>
    <x v="18"/>
    <s v="Richmond"/>
    <x v="4"/>
    <n v="50.000000000000014"/>
    <n v="125"/>
    <n v="62500.000000000015"/>
    <x v="823"/>
    <x v="8"/>
    <x v="0"/>
  </r>
  <r>
    <x v="0"/>
    <n v="1128299"/>
    <x v="247"/>
    <x v="4"/>
    <x v="18"/>
    <s v="Richmond"/>
    <x v="5"/>
    <n v="65.000000000000014"/>
    <n v="300"/>
    <n v="195000.00000000003"/>
    <x v="824"/>
    <x v="1"/>
    <x v="0"/>
  </r>
  <r>
    <x v="0"/>
    <n v="1128299"/>
    <x v="278"/>
    <x v="4"/>
    <x v="18"/>
    <s v="Richmond"/>
    <x v="0"/>
    <n v="50"/>
    <n v="500"/>
    <n v="250000"/>
    <x v="541"/>
    <x v="2"/>
    <x v="0"/>
  </r>
  <r>
    <x v="0"/>
    <n v="1128299"/>
    <x v="278"/>
    <x v="4"/>
    <x v="18"/>
    <s v="Richmond"/>
    <x v="1"/>
    <n v="55.000000000000007"/>
    <n v="350"/>
    <n v="192500.00000000003"/>
    <x v="619"/>
    <x v="2"/>
    <x v="0"/>
  </r>
  <r>
    <x v="0"/>
    <n v="1128299"/>
    <x v="278"/>
    <x v="4"/>
    <x v="18"/>
    <s v="Richmond"/>
    <x v="2"/>
    <n v="55.000000000000007"/>
    <n v="350"/>
    <n v="192500.00000000003"/>
    <x v="619"/>
    <x v="2"/>
    <x v="0"/>
  </r>
  <r>
    <x v="0"/>
    <n v="1128299"/>
    <x v="278"/>
    <x v="4"/>
    <x v="18"/>
    <s v="Richmond"/>
    <x v="3"/>
    <n v="50"/>
    <n v="275"/>
    <n v="137500"/>
    <x v="662"/>
    <x v="2"/>
    <x v="0"/>
  </r>
  <r>
    <x v="0"/>
    <n v="1128299"/>
    <x v="278"/>
    <x v="4"/>
    <x v="18"/>
    <s v="Richmond"/>
    <x v="4"/>
    <n v="44.999999999999993"/>
    <n v="175"/>
    <n v="78749.999999999985"/>
    <x v="188"/>
    <x v="8"/>
    <x v="0"/>
  </r>
  <r>
    <x v="0"/>
    <n v="1128299"/>
    <x v="278"/>
    <x v="4"/>
    <x v="18"/>
    <s v="Richmond"/>
    <x v="5"/>
    <n v="60"/>
    <n v="525"/>
    <n v="315000"/>
    <x v="55"/>
    <x v="1"/>
    <x v="0"/>
  </r>
  <r>
    <x v="0"/>
    <n v="1128299"/>
    <x v="308"/>
    <x v="4"/>
    <x v="18"/>
    <s v="Richmond"/>
    <x v="0"/>
    <n v="54.999999999999993"/>
    <n v="775"/>
    <n v="426249.99999999994"/>
    <x v="825"/>
    <x v="2"/>
    <x v="0"/>
  </r>
  <r>
    <x v="0"/>
    <n v="1128299"/>
    <x v="308"/>
    <x v="4"/>
    <x v="18"/>
    <s v="Richmond"/>
    <x v="1"/>
    <n v="64.999999999999986"/>
    <n v="650"/>
    <n v="422499.99999999988"/>
    <x v="826"/>
    <x v="2"/>
    <x v="0"/>
  </r>
  <r>
    <x v="0"/>
    <n v="1128299"/>
    <x v="308"/>
    <x v="4"/>
    <x v="18"/>
    <s v="Richmond"/>
    <x v="2"/>
    <n v="80"/>
    <n v="650"/>
    <n v="520000"/>
    <x v="317"/>
    <x v="2"/>
    <x v="0"/>
  </r>
  <r>
    <x v="0"/>
    <n v="1128299"/>
    <x v="308"/>
    <x v="4"/>
    <x v="18"/>
    <s v="Richmond"/>
    <x v="3"/>
    <n v="80"/>
    <n v="525"/>
    <n v="420000"/>
    <x v="98"/>
    <x v="2"/>
    <x v="0"/>
  </r>
  <r>
    <x v="0"/>
    <n v="1128299"/>
    <x v="308"/>
    <x v="4"/>
    <x v="18"/>
    <s v="Richmond"/>
    <x v="4"/>
    <n v="90"/>
    <n v="400"/>
    <n v="360000"/>
    <x v="155"/>
    <x v="8"/>
    <x v="0"/>
  </r>
  <r>
    <x v="0"/>
    <n v="1128299"/>
    <x v="308"/>
    <x v="4"/>
    <x v="18"/>
    <s v="Richmond"/>
    <x v="5"/>
    <n v="105"/>
    <n v="700"/>
    <n v="735000"/>
    <x v="827"/>
    <x v="1"/>
    <x v="0"/>
  </r>
  <r>
    <x v="0"/>
    <n v="1128299"/>
    <x v="337"/>
    <x v="4"/>
    <x v="18"/>
    <s v="Richmond"/>
    <x v="0"/>
    <n v="85"/>
    <n v="850"/>
    <n v="722500"/>
    <x v="828"/>
    <x v="2"/>
    <x v="0"/>
  </r>
  <r>
    <x v="0"/>
    <n v="1128299"/>
    <x v="337"/>
    <x v="4"/>
    <x v="18"/>
    <s v="Richmond"/>
    <x v="1"/>
    <n v="90"/>
    <n v="700"/>
    <n v="630000"/>
    <x v="827"/>
    <x v="2"/>
    <x v="0"/>
  </r>
  <r>
    <x v="0"/>
    <n v="1128299"/>
    <x v="337"/>
    <x v="4"/>
    <x v="18"/>
    <s v="Richmond"/>
    <x v="2"/>
    <n v="90"/>
    <n v="650"/>
    <n v="585000"/>
    <x v="829"/>
    <x v="2"/>
    <x v="0"/>
  </r>
  <r>
    <x v="0"/>
    <n v="1128299"/>
    <x v="337"/>
    <x v="4"/>
    <x v="18"/>
    <s v="Richmond"/>
    <x v="3"/>
    <n v="85"/>
    <n v="550"/>
    <n v="467500"/>
    <x v="830"/>
    <x v="2"/>
    <x v="0"/>
  </r>
  <r>
    <x v="0"/>
    <n v="1128299"/>
    <x v="337"/>
    <x v="4"/>
    <x v="18"/>
    <s v="Richmond"/>
    <x v="4"/>
    <n v="90"/>
    <n v="600"/>
    <n v="540000"/>
    <x v="103"/>
    <x v="8"/>
    <x v="0"/>
  </r>
  <r>
    <x v="0"/>
    <n v="1128299"/>
    <x v="337"/>
    <x v="4"/>
    <x v="18"/>
    <s v="Richmond"/>
    <x v="5"/>
    <n v="105"/>
    <n v="600"/>
    <n v="630000"/>
    <x v="309"/>
    <x v="1"/>
    <x v="0"/>
  </r>
  <r>
    <x v="0"/>
    <n v="1128299"/>
    <x v="369"/>
    <x v="4"/>
    <x v="18"/>
    <s v="Richmond"/>
    <x v="0"/>
    <n v="90"/>
    <n v="800"/>
    <n v="720000"/>
    <x v="831"/>
    <x v="2"/>
    <x v="0"/>
  </r>
  <r>
    <x v="0"/>
    <n v="1128299"/>
    <x v="369"/>
    <x v="4"/>
    <x v="18"/>
    <s v="Richmond"/>
    <x v="1"/>
    <n v="80"/>
    <n v="775"/>
    <n v="620000"/>
    <x v="832"/>
    <x v="2"/>
    <x v="0"/>
  </r>
  <r>
    <x v="0"/>
    <n v="1128299"/>
    <x v="369"/>
    <x v="4"/>
    <x v="18"/>
    <s v="Richmond"/>
    <x v="2"/>
    <n v="70"/>
    <n v="650"/>
    <n v="455000"/>
    <x v="833"/>
    <x v="2"/>
    <x v="0"/>
  </r>
  <r>
    <x v="0"/>
    <n v="1128299"/>
    <x v="369"/>
    <x v="4"/>
    <x v="18"/>
    <s v="Richmond"/>
    <x v="3"/>
    <n v="70"/>
    <n v="425"/>
    <n v="297500"/>
    <x v="46"/>
    <x v="2"/>
    <x v="0"/>
  </r>
  <r>
    <x v="0"/>
    <n v="1128299"/>
    <x v="369"/>
    <x v="4"/>
    <x v="18"/>
    <s v="Richmond"/>
    <x v="4"/>
    <n v="70"/>
    <n v="425"/>
    <n v="297500"/>
    <x v="834"/>
    <x v="8"/>
    <x v="0"/>
  </r>
  <r>
    <x v="0"/>
    <n v="1128299"/>
    <x v="369"/>
    <x v="4"/>
    <x v="18"/>
    <s v="Richmond"/>
    <x v="5"/>
    <n v="75"/>
    <n v="250"/>
    <n v="187500"/>
    <x v="154"/>
    <x v="1"/>
    <x v="0"/>
  </r>
  <r>
    <x v="0"/>
    <n v="1128299"/>
    <x v="401"/>
    <x v="4"/>
    <x v="18"/>
    <s v="Richmond"/>
    <x v="0"/>
    <n v="50.000000000000014"/>
    <n v="450"/>
    <n v="225000.00000000006"/>
    <x v="132"/>
    <x v="2"/>
    <x v="0"/>
  </r>
  <r>
    <x v="0"/>
    <n v="1128299"/>
    <x v="401"/>
    <x v="4"/>
    <x v="18"/>
    <s v="Richmond"/>
    <x v="1"/>
    <n v="55.000000000000014"/>
    <n v="450"/>
    <n v="247500.00000000006"/>
    <x v="773"/>
    <x v="2"/>
    <x v="0"/>
  </r>
  <r>
    <x v="0"/>
    <n v="1128299"/>
    <x v="401"/>
    <x v="4"/>
    <x v="18"/>
    <s v="Richmond"/>
    <x v="2"/>
    <n v="50.000000000000014"/>
    <n v="250"/>
    <n v="125000.00000000003"/>
    <x v="835"/>
    <x v="2"/>
    <x v="0"/>
  </r>
  <r>
    <x v="0"/>
    <n v="1128299"/>
    <x v="401"/>
    <x v="4"/>
    <x v="18"/>
    <s v="Richmond"/>
    <x v="3"/>
    <n v="50.000000000000014"/>
    <n v="200"/>
    <n v="100000.00000000003"/>
    <x v="836"/>
    <x v="2"/>
    <x v="0"/>
  </r>
  <r>
    <x v="0"/>
    <n v="1128299"/>
    <x v="401"/>
    <x v="4"/>
    <x v="18"/>
    <s v="Richmond"/>
    <x v="4"/>
    <n v="60.000000000000007"/>
    <n v="225"/>
    <n v="135000.00000000003"/>
    <x v="837"/>
    <x v="8"/>
    <x v="0"/>
  </r>
  <r>
    <x v="0"/>
    <n v="1128299"/>
    <x v="401"/>
    <x v="4"/>
    <x v="18"/>
    <s v="Richmond"/>
    <x v="5"/>
    <n v="44.999999999999993"/>
    <n v="250"/>
    <n v="112499.99999999999"/>
    <x v="606"/>
    <x v="1"/>
    <x v="0"/>
  </r>
  <r>
    <x v="0"/>
    <n v="1128299"/>
    <x v="430"/>
    <x v="4"/>
    <x v="18"/>
    <s v="Richmond"/>
    <x v="0"/>
    <n v="40"/>
    <n v="350"/>
    <n v="140000"/>
    <x v="136"/>
    <x v="2"/>
    <x v="0"/>
  </r>
  <r>
    <x v="0"/>
    <n v="1128299"/>
    <x v="430"/>
    <x v="4"/>
    <x v="18"/>
    <s v="Richmond"/>
    <x v="1"/>
    <n v="55.000000000000014"/>
    <n v="525"/>
    <n v="288750.00000000006"/>
    <x v="240"/>
    <x v="2"/>
    <x v="0"/>
  </r>
  <r>
    <x v="0"/>
    <n v="1128299"/>
    <x v="430"/>
    <x v="4"/>
    <x v="18"/>
    <s v="Richmond"/>
    <x v="2"/>
    <n v="50.000000000000014"/>
    <n v="350"/>
    <n v="175000.00000000006"/>
    <x v="838"/>
    <x v="2"/>
    <x v="0"/>
  </r>
  <r>
    <x v="0"/>
    <n v="1128299"/>
    <x v="430"/>
    <x v="4"/>
    <x v="18"/>
    <s v="Richmond"/>
    <x v="3"/>
    <n v="45.000000000000007"/>
    <n v="325"/>
    <n v="146250.00000000003"/>
    <x v="200"/>
    <x v="2"/>
    <x v="0"/>
  </r>
  <r>
    <x v="0"/>
    <n v="1128299"/>
    <x v="430"/>
    <x v="4"/>
    <x v="18"/>
    <s v="Richmond"/>
    <x v="4"/>
    <n v="55.000000000000007"/>
    <n v="300"/>
    <n v="165000.00000000003"/>
    <x v="839"/>
    <x v="8"/>
    <x v="0"/>
  </r>
  <r>
    <x v="0"/>
    <n v="1128299"/>
    <x v="430"/>
    <x v="4"/>
    <x v="18"/>
    <s v="Richmond"/>
    <x v="5"/>
    <n v="60.000000000000007"/>
    <n v="350"/>
    <n v="210000.00000000003"/>
    <x v="99"/>
    <x v="1"/>
    <x v="0"/>
  </r>
  <r>
    <x v="0"/>
    <n v="1128299"/>
    <x v="461"/>
    <x v="4"/>
    <x v="18"/>
    <s v="Richmond"/>
    <x v="0"/>
    <n v="45.000000000000007"/>
    <n v="575"/>
    <n v="258750.00000000003"/>
    <x v="523"/>
    <x v="2"/>
    <x v="0"/>
  </r>
  <r>
    <x v="0"/>
    <n v="1128299"/>
    <x v="461"/>
    <x v="4"/>
    <x v="18"/>
    <s v="Richmond"/>
    <x v="1"/>
    <n v="50.000000000000014"/>
    <n v="650"/>
    <n v="325000.00000000012"/>
    <x v="326"/>
    <x v="2"/>
    <x v="0"/>
  </r>
  <r>
    <x v="0"/>
    <n v="1128299"/>
    <x v="461"/>
    <x v="4"/>
    <x v="18"/>
    <s v="Richmond"/>
    <x v="2"/>
    <n v="45.000000000000007"/>
    <n v="475"/>
    <n v="213750.00000000003"/>
    <x v="513"/>
    <x v="2"/>
    <x v="0"/>
  </r>
  <r>
    <x v="0"/>
    <n v="1128299"/>
    <x v="461"/>
    <x v="4"/>
    <x v="18"/>
    <s v="Richmond"/>
    <x v="3"/>
    <n v="55.000000000000014"/>
    <n v="450"/>
    <n v="247500.00000000006"/>
    <x v="773"/>
    <x v="2"/>
    <x v="0"/>
  </r>
  <r>
    <x v="0"/>
    <n v="1128299"/>
    <x v="461"/>
    <x v="4"/>
    <x v="18"/>
    <s v="Richmond"/>
    <x v="4"/>
    <n v="75.000000000000014"/>
    <n v="425"/>
    <n v="318750.00000000006"/>
    <x v="840"/>
    <x v="8"/>
    <x v="0"/>
  </r>
  <r>
    <x v="0"/>
    <n v="1128299"/>
    <x v="461"/>
    <x v="4"/>
    <x v="18"/>
    <s v="Richmond"/>
    <x v="5"/>
    <n v="80.000000000000014"/>
    <n v="550"/>
    <n v="440000.00000000006"/>
    <x v="303"/>
    <x v="1"/>
    <x v="0"/>
  </r>
  <r>
    <x v="0"/>
    <n v="1128299"/>
    <x v="490"/>
    <x v="4"/>
    <x v="18"/>
    <s v="Richmond"/>
    <x v="0"/>
    <n v="65.000000000000014"/>
    <n v="750"/>
    <n v="487500.00000000012"/>
    <x v="841"/>
    <x v="2"/>
    <x v="0"/>
  </r>
  <r>
    <x v="0"/>
    <n v="1128299"/>
    <x v="490"/>
    <x v="4"/>
    <x v="18"/>
    <s v="Richmond"/>
    <x v="1"/>
    <n v="75.000000000000028"/>
    <n v="750"/>
    <n v="562500.00000000023"/>
    <x v="842"/>
    <x v="2"/>
    <x v="0"/>
  </r>
  <r>
    <x v="2"/>
    <n v="1128299"/>
    <x v="490"/>
    <x v="4"/>
    <x v="18"/>
    <s v="Richmond"/>
    <x v="2"/>
    <n v="70.000000000000014"/>
    <n v="550"/>
    <n v="385000.00000000006"/>
    <x v="843"/>
    <x v="2"/>
    <x v="0"/>
  </r>
  <r>
    <x v="2"/>
    <n v="1128299"/>
    <x v="490"/>
    <x v="4"/>
    <x v="18"/>
    <s v="Richmond"/>
    <x v="3"/>
    <n v="70.000000000000014"/>
    <n v="550"/>
    <n v="385000.00000000006"/>
    <x v="843"/>
    <x v="2"/>
    <x v="0"/>
  </r>
  <r>
    <x v="2"/>
    <n v="1128299"/>
    <x v="490"/>
    <x v="4"/>
    <x v="18"/>
    <s v="Richmond"/>
    <x v="4"/>
    <n v="80.000000000000014"/>
    <n v="475"/>
    <n v="380000.00000000006"/>
    <x v="844"/>
    <x v="8"/>
    <x v="0"/>
  </r>
  <r>
    <x v="2"/>
    <n v="1128299"/>
    <x v="490"/>
    <x v="4"/>
    <x v="18"/>
    <s v="Richmond"/>
    <x v="5"/>
    <n v="85.000000000000014"/>
    <n v="575"/>
    <n v="488750.00000000006"/>
    <x v="758"/>
    <x v="1"/>
    <x v="0"/>
  </r>
  <r>
    <x v="2"/>
    <n v="1185732"/>
    <x v="183"/>
    <x v="4"/>
    <x v="18"/>
    <s v="Richmond"/>
    <x v="0"/>
    <n v="35"/>
    <n v="750"/>
    <n v="262500"/>
    <x v="78"/>
    <x v="0"/>
    <x v="0"/>
  </r>
  <r>
    <x v="2"/>
    <n v="1185732"/>
    <x v="183"/>
    <x v="4"/>
    <x v="18"/>
    <s v="Richmond"/>
    <x v="1"/>
    <n v="35"/>
    <n v="550"/>
    <n v="192500"/>
    <x v="346"/>
    <x v="15"/>
    <x v="0"/>
  </r>
  <r>
    <x v="2"/>
    <n v="1185732"/>
    <x v="183"/>
    <x v="4"/>
    <x v="18"/>
    <s v="Richmond"/>
    <x v="2"/>
    <n v="25"/>
    <n v="550"/>
    <n v="137500"/>
    <x v="283"/>
    <x v="1"/>
    <x v="0"/>
  </r>
  <r>
    <x v="2"/>
    <n v="1185732"/>
    <x v="183"/>
    <x v="4"/>
    <x v="18"/>
    <s v="Richmond"/>
    <x v="3"/>
    <n v="29.999999999999993"/>
    <n v="400"/>
    <n v="119999.99999999997"/>
    <x v="845"/>
    <x v="2"/>
    <x v="0"/>
  </r>
  <r>
    <x v="2"/>
    <n v="1185732"/>
    <x v="183"/>
    <x v="4"/>
    <x v="18"/>
    <s v="Richmond"/>
    <x v="4"/>
    <n v="45.000000000000007"/>
    <n v="450"/>
    <n v="202500.00000000003"/>
    <x v="64"/>
    <x v="15"/>
    <x v="0"/>
  </r>
  <r>
    <x v="2"/>
    <n v="1185732"/>
    <x v="183"/>
    <x v="4"/>
    <x v="18"/>
    <s v="Richmond"/>
    <x v="5"/>
    <n v="35"/>
    <n v="550"/>
    <n v="192500"/>
    <x v="780"/>
    <x v="9"/>
    <x v="0"/>
  </r>
  <r>
    <x v="2"/>
    <n v="1185732"/>
    <x v="212"/>
    <x v="4"/>
    <x v="18"/>
    <s v="Richmond"/>
    <x v="0"/>
    <n v="35"/>
    <n v="800"/>
    <n v="280000"/>
    <x v="2"/>
    <x v="0"/>
    <x v="0"/>
  </r>
  <r>
    <x v="2"/>
    <n v="1185732"/>
    <x v="212"/>
    <x v="4"/>
    <x v="18"/>
    <s v="Richmond"/>
    <x v="1"/>
    <n v="35"/>
    <n v="450"/>
    <n v="157500"/>
    <x v="305"/>
    <x v="15"/>
    <x v="0"/>
  </r>
  <r>
    <x v="2"/>
    <n v="1185732"/>
    <x v="212"/>
    <x v="4"/>
    <x v="18"/>
    <s v="Richmond"/>
    <x v="2"/>
    <n v="25"/>
    <n v="500"/>
    <n v="125000"/>
    <x v="222"/>
    <x v="1"/>
    <x v="0"/>
  </r>
  <r>
    <x v="2"/>
    <n v="1185732"/>
    <x v="212"/>
    <x v="3"/>
    <x v="19"/>
    <s v="Detroit"/>
    <x v="3"/>
    <n v="29.999999999999993"/>
    <n v="375"/>
    <n v="112499.99999999997"/>
    <x v="846"/>
    <x v="2"/>
    <x v="0"/>
  </r>
  <r>
    <x v="2"/>
    <n v="1185732"/>
    <x v="212"/>
    <x v="3"/>
    <x v="19"/>
    <s v="Detroit"/>
    <x v="4"/>
    <n v="45.000000000000007"/>
    <n v="450"/>
    <n v="202500.00000000003"/>
    <x v="64"/>
    <x v="15"/>
    <x v="0"/>
  </r>
  <r>
    <x v="2"/>
    <n v="1185732"/>
    <x v="212"/>
    <x v="3"/>
    <x v="19"/>
    <s v="Detroit"/>
    <x v="5"/>
    <n v="35"/>
    <n v="550"/>
    <n v="192500"/>
    <x v="780"/>
    <x v="9"/>
    <x v="0"/>
  </r>
  <r>
    <x v="2"/>
    <n v="1185732"/>
    <x v="220"/>
    <x v="3"/>
    <x v="19"/>
    <s v="Detroit"/>
    <x v="0"/>
    <n v="35"/>
    <n v="770"/>
    <n v="269500"/>
    <x v="843"/>
    <x v="0"/>
    <x v="0"/>
  </r>
  <r>
    <x v="2"/>
    <n v="1185732"/>
    <x v="220"/>
    <x v="3"/>
    <x v="19"/>
    <s v="Detroit"/>
    <x v="1"/>
    <n v="35"/>
    <n v="450"/>
    <n v="157500"/>
    <x v="305"/>
    <x v="15"/>
    <x v="0"/>
  </r>
  <r>
    <x v="2"/>
    <n v="1185732"/>
    <x v="220"/>
    <x v="3"/>
    <x v="19"/>
    <s v="Detroit"/>
    <x v="2"/>
    <n v="25"/>
    <n v="475"/>
    <n v="118750"/>
    <x v="847"/>
    <x v="1"/>
    <x v="0"/>
  </r>
  <r>
    <x v="2"/>
    <n v="1185732"/>
    <x v="220"/>
    <x v="3"/>
    <x v="19"/>
    <s v="Detroit"/>
    <x v="3"/>
    <n v="29.999999999999993"/>
    <n v="325"/>
    <n v="97499.999999999971"/>
    <x v="848"/>
    <x v="2"/>
    <x v="0"/>
  </r>
  <r>
    <x v="2"/>
    <n v="1185732"/>
    <x v="220"/>
    <x v="3"/>
    <x v="19"/>
    <s v="Detroit"/>
    <x v="4"/>
    <n v="45.000000000000007"/>
    <n v="375"/>
    <n v="168750.00000000003"/>
    <x v="53"/>
    <x v="15"/>
    <x v="0"/>
  </r>
  <r>
    <x v="2"/>
    <n v="1185732"/>
    <x v="220"/>
    <x v="3"/>
    <x v="19"/>
    <s v="Detroit"/>
    <x v="5"/>
    <n v="35"/>
    <n v="475"/>
    <n v="166250"/>
    <x v="613"/>
    <x v="9"/>
    <x v="0"/>
  </r>
  <r>
    <x v="2"/>
    <n v="1185732"/>
    <x v="239"/>
    <x v="3"/>
    <x v="19"/>
    <s v="Detroit"/>
    <x v="0"/>
    <n v="35"/>
    <n v="725"/>
    <n v="253750"/>
    <x v="721"/>
    <x v="0"/>
    <x v="0"/>
  </r>
  <r>
    <x v="2"/>
    <n v="1185732"/>
    <x v="239"/>
    <x v="3"/>
    <x v="19"/>
    <s v="Detroit"/>
    <x v="1"/>
    <n v="40"/>
    <n v="425"/>
    <n v="170000"/>
    <x v="532"/>
    <x v="15"/>
    <x v="0"/>
  </r>
  <r>
    <x v="2"/>
    <n v="1185732"/>
    <x v="239"/>
    <x v="3"/>
    <x v="19"/>
    <s v="Detroit"/>
    <x v="2"/>
    <n v="30.000000000000004"/>
    <n v="450"/>
    <n v="135000.00000000003"/>
    <x v="491"/>
    <x v="1"/>
    <x v="0"/>
  </r>
  <r>
    <x v="2"/>
    <n v="1185732"/>
    <x v="239"/>
    <x v="3"/>
    <x v="19"/>
    <s v="Detroit"/>
    <x v="3"/>
    <n v="35"/>
    <n v="375"/>
    <n v="131250"/>
    <x v="786"/>
    <x v="2"/>
    <x v="0"/>
  </r>
  <r>
    <x v="2"/>
    <n v="1185732"/>
    <x v="239"/>
    <x v="3"/>
    <x v="19"/>
    <s v="Detroit"/>
    <x v="4"/>
    <n v="50"/>
    <n v="400"/>
    <n v="200000"/>
    <x v="316"/>
    <x v="15"/>
    <x v="0"/>
  </r>
  <r>
    <x v="2"/>
    <n v="1185732"/>
    <x v="239"/>
    <x v="3"/>
    <x v="19"/>
    <s v="Detroit"/>
    <x v="5"/>
    <n v="40"/>
    <n v="525"/>
    <n v="210000"/>
    <x v="91"/>
    <x v="9"/>
    <x v="0"/>
  </r>
  <r>
    <x v="2"/>
    <n v="1185732"/>
    <x v="268"/>
    <x v="3"/>
    <x v="19"/>
    <s v="Detroit"/>
    <x v="0"/>
    <n v="50"/>
    <n v="795"/>
    <n v="397500"/>
    <x v="849"/>
    <x v="0"/>
    <x v="0"/>
  </r>
  <r>
    <x v="2"/>
    <n v="1185732"/>
    <x v="268"/>
    <x v="3"/>
    <x v="19"/>
    <s v="Detroit"/>
    <x v="1"/>
    <n v="50"/>
    <n v="500"/>
    <n v="250000"/>
    <x v="245"/>
    <x v="15"/>
    <x v="0"/>
  </r>
  <r>
    <x v="2"/>
    <n v="1185732"/>
    <x v="268"/>
    <x v="3"/>
    <x v="19"/>
    <s v="Detroit"/>
    <x v="2"/>
    <n v="45"/>
    <n v="475"/>
    <n v="213750"/>
    <x v="514"/>
    <x v="1"/>
    <x v="0"/>
  </r>
  <r>
    <x v="2"/>
    <n v="1185732"/>
    <x v="268"/>
    <x v="3"/>
    <x v="19"/>
    <s v="Detroit"/>
    <x v="3"/>
    <n v="45"/>
    <n v="450"/>
    <n v="202500"/>
    <x v="58"/>
    <x v="2"/>
    <x v="0"/>
  </r>
  <r>
    <x v="2"/>
    <n v="1185732"/>
    <x v="268"/>
    <x v="3"/>
    <x v="19"/>
    <s v="Detroit"/>
    <x v="4"/>
    <n v="54.999999999999993"/>
    <n v="475"/>
    <n v="261249.99999999997"/>
    <x v="850"/>
    <x v="15"/>
    <x v="0"/>
  </r>
  <r>
    <x v="2"/>
    <n v="1185732"/>
    <x v="268"/>
    <x v="3"/>
    <x v="19"/>
    <s v="Detroit"/>
    <x v="5"/>
    <n v="60"/>
    <n v="575"/>
    <n v="345000"/>
    <x v="851"/>
    <x v="9"/>
    <x v="0"/>
  </r>
  <r>
    <x v="2"/>
    <n v="1185732"/>
    <x v="301"/>
    <x v="3"/>
    <x v="19"/>
    <s v="Detroit"/>
    <x v="0"/>
    <n v="54.999999999999993"/>
    <n v="825"/>
    <n v="453749.99999999994"/>
    <x v="852"/>
    <x v="0"/>
    <x v="0"/>
  </r>
  <r>
    <x v="2"/>
    <n v="1185732"/>
    <x v="301"/>
    <x v="3"/>
    <x v="19"/>
    <s v="Detroit"/>
    <x v="1"/>
    <n v="50"/>
    <n v="575"/>
    <n v="287500"/>
    <x v="853"/>
    <x v="15"/>
    <x v="0"/>
  </r>
  <r>
    <x v="2"/>
    <n v="1185732"/>
    <x v="301"/>
    <x v="3"/>
    <x v="19"/>
    <s v="Detroit"/>
    <x v="2"/>
    <n v="45"/>
    <n v="550"/>
    <n v="247500"/>
    <x v="854"/>
    <x v="1"/>
    <x v="0"/>
  </r>
  <r>
    <x v="2"/>
    <n v="1185732"/>
    <x v="301"/>
    <x v="3"/>
    <x v="19"/>
    <s v="Detroit"/>
    <x v="3"/>
    <n v="45"/>
    <n v="525"/>
    <n v="236250"/>
    <x v="47"/>
    <x v="2"/>
    <x v="0"/>
  </r>
  <r>
    <x v="2"/>
    <n v="1185732"/>
    <x v="301"/>
    <x v="3"/>
    <x v="19"/>
    <s v="Detroit"/>
    <x v="4"/>
    <n v="60"/>
    <n v="525"/>
    <n v="315000"/>
    <x v="12"/>
    <x v="15"/>
    <x v="0"/>
  </r>
  <r>
    <x v="2"/>
    <n v="1185732"/>
    <x v="301"/>
    <x v="3"/>
    <x v="19"/>
    <s v="Detroit"/>
    <x v="5"/>
    <n v="65"/>
    <n v="675"/>
    <n v="438750"/>
    <x v="855"/>
    <x v="9"/>
    <x v="0"/>
  </r>
  <r>
    <x v="2"/>
    <n v="1185732"/>
    <x v="329"/>
    <x v="3"/>
    <x v="19"/>
    <s v="Detroit"/>
    <x v="0"/>
    <n v="60"/>
    <n v="900"/>
    <n v="540000"/>
    <x v="856"/>
    <x v="0"/>
    <x v="0"/>
  </r>
  <r>
    <x v="2"/>
    <n v="1185732"/>
    <x v="329"/>
    <x v="3"/>
    <x v="19"/>
    <s v="Detroit"/>
    <x v="1"/>
    <n v="55.000000000000007"/>
    <n v="650"/>
    <n v="357500.00000000006"/>
    <x v="315"/>
    <x v="15"/>
    <x v="0"/>
  </r>
  <r>
    <x v="2"/>
    <n v="1185732"/>
    <x v="329"/>
    <x v="3"/>
    <x v="19"/>
    <s v="Detroit"/>
    <x v="2"/>
    <n v="50"/>
    <n v="575"/>
    <n v="287500"/>
    <x v="94"/>
    <x v="1"/>
    <x v="0"/>
  </r>
  <r>
    <x v="2"/>
    <n v="1185732"/>
    <x v="329"/>
    <x v="3"/>
    <x v="19"/>
    <s v="Detroit"/>
    <x v="3"/>
    <n v="50"/>
    <n v="525"/>
    <n v="262500"/>
    <x v="50"/>
    <x v="2"/>
    <x v="0"/>
  </r>
  <r>
    <x v="2"/>
    <n v="1185732"/>
    <x v="329"/>
    <x v="3"/>
    <x v="19"/>
    <s v="Detroit"/>
    <x v="4"/>
    <n v="60"/>
    <n v="550"/>
    <n v="330000"/>
    <x v="303"/>
    <x v="15"/>
    <x v="0"/>
  </r>
  <r>
    <x v="2"/>
    <n v="1185732"/>
    <x v="329"/>
    <x v="3"/>
    <x v="19"/>
    <s v="Detroit"/>
    <x v="5"/>
    <n v="65"/>
    <n v="725"/>
    <n v="471250"/>
    <x v="857"/>
    <x v="9"/>
    <x v="0"/>
  </r>
  <r>
    <x v="2"/>
    <n v="1185732"/>
    <x v="361"/>
    <x v="3"/>
    <x v="19"/>
    <s v="Detroit"/>
    <x v="0"/>
    <n v="60"/>
    <n v="875"/>
    <n v="525000"/>
    <x v="858"/>
    <x v="0"/>
    <x v="0"/>
  </r>
  <r>
    <x v="2"/>
    <n v="1185732"/>
    <x v="361"/>
    <x v="3"/>
    <x v="19"/>
    <s v="Detroit"/>
    <x v="1"/>
    <n v="55.000000000000007"/>
    <n v="650"/>
    <n v="357500.00000000006"/>
    <x v="315"/>
    <x v="15"/>
    <x v="0"/>
  </r>
  <r>
    <x v="2"/>
    <n v="1185732"/>
    <x v="361"/>
    <x v="3"/>
    <x v="19"/>
    <s v="Detroit"/>
    <x v="2"/>
    <n v="45.000000000000007"/>
    <n v="575"/>
    <n v="258750.00000000003"/>
    <x v="79"/>
    <x v="1"/>
    <x v="0"/>
  </r>
  <r>
    <x v="2"/>
    <n v="1185732"/>
    <x v="361"/>
    <x v="3"/>
    <x v="19"/>
    <s v="Detroit"/>
    <x v="3"/>
    <n v="35"/>
    <n v="525"/>
    <n v="183750"/>
    <x v="859"/>
    <x v="2"/>
    <x v="0"/>
  </r>
  <r>
    <x v="2"/>
    <n v="1185732"/>
    <x v="361"/>
    <x v="3"/>
    <x v="19"/>
    <s v="Detroit"/>
    <x v="4"/>
    <n v="45.000000000000007"/>
    <n v="500"/>
    <n v="225000.00000000003"/>
    <x v="191"/>
    <x v="15"/>
    <x v="0"/>
  </r>
  <r>
    <x v="2"/>
    <n v="1185732"/>
    <x v="361"/>
    <x v="3"/>
    <x v="19"/>
    <s v="Detroit"/>
    <x v="5"/>
    <n v="50.000000000000014"/>
    <n v="675"/>
    <n v="337500.00000000012"/>
    <x v="860"/>
    <x v="9"/>
    <x v="0"/>
  </r>
  <r>
    <x v="2"/>
    <n v="1185732"/>
    <x v="391"/>
    <x v="3"/>
    <x v="19"/>
    <s v="Detroit"/>
    <x v="0"/>
    <n v="45.000000000000007"/>
    <n v="800"/>
    <n v="360000.00000000006"/>
    <x v="423"/>
    <x v="0"/>
    <x v="0"/>
  </r>
  <r>
    <x v="2"/>
    <n v="1185732"/>
    <x v="391"/>
    <x v="3"/>
    <x v="19"/>
    <s v="Detroit"/>
    <x v="1"/>
    <n v="40.000000000000014"/>
    <n v="600"/>
    <n v="240000.00000000009"/>
    <x v="861"/>
    <x v="15"/>
    <x v="0"/>
  </r>
  <r>
    <x v="2"/>
    <n v="1185732"/>
    <x v="391"/>
    <x v="3"/>
    <x v="19"/>
    <s v="Detroit"/>
    <x v="2"/>
    <n v="35"/>
    <n v="500"/>
    <n v="175000"/>
    <x v="214"/>
    <x v="1"/>
    <x v="0"/>
  </r>
  <r>
    <x v="2"/>
    <n v="1185732"/>
    <x v="391"/>
    <x v="3"/>
    <x v="19"/>
    <s v="Detroit"/>
    <x v="3"/>
    <n v="35"/>
    <n v="475"/>
    <n v="166250"/>
    <x v="862"/>
    <x v="2"/>
    <x v="0"/>
  </r>
  <r>
    <x v="2"/>
    <n v="1185732"/>
    <x v="391"/>
    <x v="3"/>
    <x v="19"/>
    <s v="Detroit"/>
    <x v="4"/>
    <n v="45.000000000000007"/>
    <n v="475"/>
    <n v="213750.00000000003"/>
    <x v="178"/>
    <x v="15"/>
    <x v="0"/>
  </r>
  <r>
    <x v="2"/>
    <n v="1185732"/>
    <x v="391"/>
    <x v="3"/>
    <x v="19"/>
    <s v="Detroit"/>
    <x v="5"/>
    <n v="50.000000000000014"/>
    <n v="575"/>
    <n v="287500.00000000006"/>
    <x v="863"/>
    <x v="9"/>
    <x v="0"/>
  </r>
  <r>
    <x v="2"/>
    <n v="1185732"/>
    <x v="423"/>
    <x v="3"/>
    <x v="19"/>
    <s v="Detroit"/>
    <x v="0"/>
    <n v="50.000000000000014"/>
    <n v="750"/>
    <n v="375000.00000000012"/>
    <x v="864"/>
    <x v="0"/>
    <x v="0"/>
  </r>
  <r>
    <x v="2"/>
    <n v="1185732"/>
    <x v="423"/>
    <x v="3"/>
    <x v="19"/>
    <s v="Detroit"/>
    <x v="1"/>
    <n v="40.000000000000014"/>
    <n v="575"/>
    <n v="230000.00000000009"/>
    <x v="865"/>
    <x v="15"/>
    <x v="0"/>
  </r>
  <r>
    <x v="2"/>
    <n v="1185732"/>
    <x v="423"/>
    <x v="3"/>
    <x v="19"/>
    <s v="Detroit"/>
    <x v="2"/>
    <n v="40.000000000000014"/>
    <n v="425"/>
    <n v="170000.00000000006"/>
    <x v="866"/>
    <x v="1"/>
    <x v="0"/>
  </r>
  <r>
    <x v="2"/>
    <n v="1185732"/>
    <x v="423"/>
    <x v="3"/>
    <x v="19"/>
    <s v="Detroit"/>
    <x v="3"/>
    <n v="40.000000000000014"/>
    <n v="400"/>
    <n v="160000.00000000006"/>
    <x v="867"/>
    <x v="2"/>
    <x v="0"/>
  </r>
  <r>
    <x v="2"/>
    <n v="1185732"/>
    <x v="423"/>
    <x v="3"/>
    <x v="19"/>
    <s v="Detroit"/>
    <x v="4"/>
    <n v="50.000000000000014"/>
    <n v="400"/>
    <n v="200000.00000000006"/>
    <x v="381"/>
    <x v="15"/>
    <x v="0"/>
  </r>
  <r>
    <x v="2"/>
    <n v="1185732"/>
    <x v="423"/>
    <x v="3"/>
    <x v="19"/>
    <s v="Detroit"/>
    <x v="5"/>
    <n v="55.000000000000007"/>
    <n v="525"/>
    <n v="288750.00000000006"/>
    <x v="868"/>
    <x v="9"/>
    <x v="0"/>
  </r>
  <r>
    <x v="2"/>
    <n v="1185732"/>
    <x v="453"/>
    <x v="3"/>
    <x v="19"/>
    <s v="Detroit"/>
    <x v="0"/>
    <n v="50.000000000000014"/>
    <n v="675"/>
    <n v="337500.00000000012"/>
    <x v="869"/>
    <x v="0"/>
    <x v="0"/>
  </r>
  <r>
    <x v="2"/>
    <n v="1185732"/>
    <x v="453"/>
    <x v="3"/>
    <x v="19"/>
    <s v="Detroit"/>
    <x v="1"/>
    <n v="45.000000000000014"/>
    <n v="500"/>
    <n v="225000.00000000006"/>
    <x v="230"/>
    <x v="15"/>
    <x v="0"/>
  </r>
  <r>
    <x v="2"/>
    <n v="1185732"/>
    <x v="453"/>
    <x v="3"/>
    <x v="19"/>
    <s v="Detroit"/>
    <x v="2"/>
    <n v="45.000000000000014"/>
    <n v="445"/>
    <n v="200250.00000000006"/>
    <x v="870"/>
    <x v="1"/>
    <x v="0"/>
  </r>
  <r>
    <x v="2"/>
    <n v="1185732"/>
    <x v="453"/>
    <x v="3"/>
    <x v="19"/>
    <s v="Detroit"/>
    <x v="3"/>
    <n v="45.000000000000014"/>
    <n v="475"/>
    <n v="213750.00000000006"/>
    <x v="871"/>
    <x v="2"/>
    <x v="0"/>
  </r>
  <r>
    <x v="2"/>
    <n v="1185732"/>
    <x v="453"/>
    <x v="3"/>
    <x v="19"/>
    <s v="Detroit"/>
    <x v="4"/>
    <n v="60"/>
    <n v="450"/>
    <n v="270000"/>
    <x v="872"/>
    <x v="15"/>
    <x v="0"/>
  </r>
  <r>
    <x v="2"/>
    <n v="1185732"/>
    <x v="453"/>
    <x v="3"/>
    <x v="19"/>
    <s v="Detroit"/>
    <x v="5"/>
    <n v="64.999999999999986"/>
    <n v="625"/>
    <n v="406249.99999999988"/>
    <x v="873"/>
    <x v="9"/>
    <x v="0"/>
  </r>
  <r>
    <x v="2"/>
    <n v="1185732"/>
    <x v="482"/>
    <x v="3"/>
    <x v="19"/>
    <s v="Detroit"/>
    <x v="0"/>
    <n v="60"/>
    <n v="850"/>
    <n v="510000"/>
    <x v="874"/>
    <x v="0"/>
    <x v="0"/>
  </r>
  <r>
    <x v="2"/>
    <n v="1185732"/>
    <x v="482"/>
    <x v="3"/>
    <x v="19"/>
    <s v="Detroit"/>
    <x v="1"/>
    <n v="50"/>
    <n v="650"/>
    <n v="325000"/>
    <x v="875"/>
    <x v="15"/>
    <x v="0"/>
  </r>
  <r>
    <x v="0"/>
    <n v="1185732"/>
    <x v="482"/>
    <x v="3"/>
    <x v="19"/>
    <s v="Detroit"/>
    <x v="2"/>
    <n v="50"/>
    <n v="600"/>
    <n v="300000"/>
    <x v="191"/>
    <x v="1"/>
    <x v="0"/>
  </r>
  <r>
    <x v="0"/>
    <n v="1185732"/>
    <x v="482"/>
    <x v="3"/>
    <x v="19"/>
    <s v="Detroit"/>
    <x v="3"/>
    <n v="50"/>
    <n v="550"/>
    <n v="275000"/>
    <x v="138"/>
    <x v="2"/>
    <x v="0"/>
  </r>
  <r>
    <x v="0"/>
    <n v="1185732"/>
    <x v="482"/>
    <x v="3"/>
    <x v="19"/>
    <s v="Detroit"/>
    <x v="4"/>
    <n v="60"/>
    <n v="550"/>
    <n v="330000"/>
    <x v="303"/>
    <x v="15"/>
    <x v="0"/>
  </r>
  <r>
    <x v="0"/>
    <n v="1185732"/>
    <x v="482"/>
    <x v="3"/>
    <x v="19"/>
    <s v="Detroit"/>
    <x v="5"/>
    <n v="64.999999999999986"/>
    <n v="650"/>
    <n v="422499.99999999988"/>
    <x v="876"/>
    <x v="9"/>
    <x v="0"/>
  </r>
  <r>
    <x v="0"/>
    <n v="1185732"/>
    <x v="182"/>
    <x v="3"/>
    <x v="19"/>
    <s v="Detroit"/>
    <x v="0"/>
    <n v="30"/>
    <n v="625"/>
    <n v="187500"/>
    <x v="156"/>
    <x v="8"/>
    <x v="0"/>
  </r>
  <r>
    <x v="0"/>
    <n v="1185732"/>
    <x v="182"/>
    <x v="3"/>
    <x v="19"/>
    <s v="Detroit"/>
    <x v="1"/>
    <n v="30"/>
    <n v="425"/>
    <n v="127500"/>
    <x v="877"/>
    <x v="2"/>
    <x v="0"/>
  </r>
  <r>
    <x v="0"/>
    <n v="1185732"/>
    <x v="182"/>
    <x v="3"/>
    <x v="19"/>
    <s v="Detroit"/>
    <x v="2"/>
    <n v="20"/>
    <n v="425"/>
    <n v="85000"/>
    <x v="878"/>
    <x v="2"/>
    <x v="0"/>
  </r>
  <r>
    <x v="0"/>
    <n v="1185732"/>
    <x v="182"/>
    <x v="3"/>
    <x v="19"/>
    <s v="Detroit"/>
    <x v="3"/>
    <n v="25.000000000000007"/>
    <n v="275"/>
    <n v="68750.000000000015"/>
    <x v="879"/>
    <x v="8"/>
    <x v="0"/>
  </r>
  <r>
    <x v="0"/>
    <n v="1185732"/>
    <x v="182"/>
    <x v="3"/>
    <x v="19"/>
    <s v="Detroit"/>
    <x v="4"/>
    <n v="40"/>
    <n v="325"/>
    <n v="130000"/>
    <x v="279"/>
    <x v="2"/>
    <x v="0"/>
  </r>
  <r>
    <x v="0"/>
    <n v="1185732"/>
    <x v="182"/>
    <x v="3"/>
    <x v="19"/>
    <s v="Detroit"/>
    <x v="5"/>
    <n v="30"/>
    <n v="425"/>
    <n v="127500"/>
    <x v="391"/>
    <x v="0"/>
    <x v="0"/>
  </r>
  <r>
    <x v="0"/>
    <n v="1185732"/>
    <x v="213"/>
    <x v="3"/>
    <x v="19"/>
    <s v="Detroit"/>
    <x v="0"/>
    <n v="30"/>
    <n v="675"/>
    <n v="202500"/>
    <x v="64"/>
    <x v="8"/>
    <x v="0"/>
  </r>
  <r>
    <x v="0"/>
    <n v="1185732"/>
    <x v="213"/>
    <x v="3"/>
    <x v="19"/>
    <s v="Detroit"/>
    <x v="1"/>
    <n v="30"/>
    <n v="325"/>
    <n v="97500"/>
    <x v="212"/>
    <x v="2"/>
    <x v="0"/>
  </r>
  <r>
    <x v="0"/>
    <n v="1185732"/>
    <x v="213"/>
    <x v="3"/>
    <x v="19"/>
    <s v="Detroit"/>
    <x v="2"/>
    <n v="20"/>
    <n v="375"/>
    <n v="75000"/>
    <x v="190"/>
    <x v="2"/>
    <x v="0"/>
  </r>
  <r>
    <x v="0"/>
    <n v="1185732"/>
    <x v="213"/>
    <x v="3"/>
    <x v="20"/>
    <s v="St. Louis"/>
    <x v="3"/>
    <n v="25.000000000000007"/>
    <n v="250"/>
    <n v="62500.000000000015"/>
    <x v="823"/>
    <x v="8"/>
    <x v="0"/>
  </r>
  <r>
    <x v="0"/>
    <n v="1185732"/>
    <x v="213"/>
    <x v="3"/>
    <x v="20"/>
    <s v="St. Louis"/>
    <x v="4"/>
    <n v="40"/>
    <n v="325"/>
    <n v="130000"/>
    <x v="279"/>
    <x v="2"/>
    <x v="0"/>
  </r>
  <r>
    <x v="0"/>
    <n v="1185732"/>
    <x v="213"/>
    <x v="3"/>
    <x v="20"/>
    <s v="St. Louis"/>
    <x v="5"/>
    <n v="30"/>
    <n v="400"/>
    <n v="120000"/>
    <x v="49"/>
    <x v="0"/>
    <x v="0"/>
  </r>
  <r>
    <x v="0"/>
    <n v="1185732"/>
    <x v="222"/>
    <x v="3"/>
    <x v="20"/>
    <s v="St. Louis"/>
    <x v="0"/>
    <n v="35"/>
    <n v="620"/>
    <n v="217000"/>
    <x v="880"/>
    <x v="8"/>
    <x v="0"/>
  </r>
  <r>
    <x v="0"/>
    <n v="1185732"/>
    <x v="222"/>
    <x v="3"/>
    <x v="20"/>
    <s v="St. Louis"/>
    <x v="1"/>
    <n v="35"/>
    <n v="300"/>
    <n v="105000"/>
    <x v="290"/>
    <x v="2"/>
    <x v="0"/>
  </r>
  <r>
    <x v="0"/>
    <n v="1185732"/>
    <x v="222"/>
    <x v="3"/>
    <x v="20"/>
    <s v="St. Louis"/>
    <x v="2"/>
    <n v="25.000000000000007"/>
    <n v="350"/>
    <n v="87500.000000000029"/>
    <x v="881"/>
    <x v="2"/>
    <x v="0"/>
  </r>
  <r>
    <x v="0"/>
    <n v="1185732"/>
    <x v="222"/>
    <x v="3"/>
    <x v="20"/>
    <s v="St. Louis"/>
    <x v="3"/>
    <n v="30"/>
    <n v="200"/>
    <n v="60000"/>
    <x v="506"/>
    <x v="8"/>
    <x v="0"/>
  </r>
  <r>
    <x v="0"/>
    <n v="1185732"/>
    <x v="222"/>
    <x v="3"/>
    <x v="20"/>
    <s v="St. Louis"/>
    <x v="4"/>
    <n v="45"/>
    <n v="250"/>
    <n v="112500"/>
    <x v="196"/>
    <x v="2"/>
    <x v="0"/>
  </r>
  <r>
    <x v="0"/>
    <n v="1185732"/>
    <x v="222"/>
    <x v="3"/>
    <x v="20"/>
    <s v="St. Louis"/>
    <x v="5"/>
    <n v="35"/>
    <n v="350"/>
    <n v="122500"/>
    <x v="751"/>
    <x v="0"/>
    <x v="0"/>
  </r>
  <r>
    <x v="0"/>
    <n v="1185732"/>
    <x v="241"/>
    <x v="3"/>
    <x v="20"/>
    <s v="St. Louis"/>
    <x v="0"/>
    <n v="35"/>
    <n v="575"/>
    <n v="201250"/>
    <x v="882"/>
    <x v="8"/>
    <x v="0"/>
  </r>
  <r>
    <x v="0"/>
    <n v="1185732"/>
    <x v="241"/>
    <x v="3"/>
    <x v="20"/>
    <s v="St. Louis"/>
    <x v="1"/>
    <n v="30.000000000000004"/>
    <n v="275"/>
    <n v="82500.000000000015"/>
    <x v="274"/>
    <x v="2"/>
    <x v="0"/>
  </r>
  <r>
    <x v="0"/>
    <n v="1185732"/>
    <x v="241"/>
    <x v="3"/>
    <x v="20"/>
    <s v="St. Louis"/>
    <x v="2"/>
    <n v="20.000000000000007"/>
    <n v="275"/>
    <n v="55000.000000000022"/>
    <x v="883"/>
    <x v="2"/>
    <x v="0"/>
  </r>
  <r>
    <x v="0"/>
    <n v="1185732"/>
    <x v="241"/>
    <x v="3"/>
    <x v="20"/>
    <s v="St. Louis"/>
    <x v="3"/>
    <n v="25"/>
    <n v="200"/>
    <n v="50000"/>
    <x v="181"/>
    <x v="8"/>
    <x v="0"/>
  </r>
  <r>
    <x v="0"/>
    <n v="1185732"/>
    <x v="241"/>
    <x v="3"/>
    <x v="20"/>
    <s v="St. Louis"/>
    <x v="4"/>
    <n v="40"/>
    <n v="225"/>
    <n v="90000"/>
    <x v="188"/>
    <x v="2"/>
    <x v="0"/>
  </r>
  <r>
    <x v="0"/>
    <n v="1185732"/>
    <x v="241"/>
    <x v="3"/>
    <x v="20"/>
    <s v="St. Louis"/>
    <x v="5"/>
    <n v="30.000000000000004"/>
    <n v="350"/>
    <n v="105000.00000000001"/>
    <x v="96"/>
    <x v="0"/>
    <x v="0"/>
  </r>
  <r>
    <x v="0"/>
    <n v="1185732"/>
    <x v="272"/>
    <x v="3"/>
    <x v="20"/>
    <s v="St. Louis"/>
    <x v="0"/>
    <n v="40"/>
    <n v="620"/>
    <n v="248000"/>
    <x v="884"/>
    <x v="8"/>
    <x v="0"/>
  </r>
  <r>
    <x v="0"/>
    <n v="1185732"/>
    <x v="272"/>
    <x v="3"/>
    <x v="20"/>
    <s v="St. Louis"/>
    <x v="1"/>
    <n v="35.000000000000007"/>
    <n v="325"/>
    <n v="113750.00000000003"/>
    <x v="885"/>
    <x v="2"/>
    <x v="0"/>
  </r>
  <r>
    <x v="0"/>
    <n v="1185732"/>
    <x v="272"/>
    <x v="3"/>
    <x v="20"/>
    <s v="St. Louis"/>
    <x v="2"/>
    <n v="30.000000000000004"/>
    <n v="300"/>
    <n v="90000.000000000015"/>
    <x v="273"/>
    <x v="2"/>
    <x v="0"/>
  </r>
  <r>
    <x v="0"/>
    <n v="1185732"/>
    <x v="272"/>
    <x v="3"/>
    <x v="20"/>
    <s v="St. Louis"/>
    <x v="3"/>
    <n v="30.000000000000004"/>
    <n v="225"/>
    <n v="67500.000000000015"/>
    <x v="821"/>
    <x v="8"/>
    <x v="0"/>
  </r>
  <r>
    <x v="0"/>
    <n v="1185732"/>
    <x v="272"/>
    <x v="3"/>
    <x v="20"/>
    <s v="St. Louis"/>
    <x v="4"/>
    <n v="44.999999999999993"/>
    <n v="250"/>
    <n v="112499.99999999999"/>
    <x v="886"/>
    <x v="2"/>
    <x v="0"/>
  </r>
  <r>
    <x v="0"/>
    <n v="1185732"/>
    <x v="272"/>
    <x v="3"/>
    <x v="20"/>
    <s v="St. Louis"/>
    <x v="5"/>
    <n v="49.999999999999993"/>
    <n v="350"/>
    <n v="174999.99999999997"/>
    <x v="887"/>
    <x v="0"/>
    <x v="0"/>
  </r>
  <r>
    <x v="0"/>
    <n v="1185732"/>
    <x v="302"/>
    <x v="3"/>
    <x v="20"/>
    <s v="St. Louis"/>
    <x v="0"/>
    <n v="35"/>
    <n v="600"/>
    <n v="210000"/>
    <x v="97"/>
    <x v="8"/>
    <x v="0"/>
  </r>
  <r>
    <x v="0"/>
    <n v="1185732"/>
    <x v="302"/>
    <x v="3"/>
    <x v="20"/>
    <s v="St. Louis"/>
    <x v="1"/>
    <n v="30.000000000000011"/>
    <n v="350"/>
    <n v="105000.00000000004"/>
    <x v="888"/>
    <x v="2"/>
    <x v="0"/>
  </r>
  <r>
    <x v="0"/>
    <n v="1185732"/>
    <x v="302"/>
    <x v="3"/>
    <x v="20"/>
    <s v="St. Louis"/>
    <x v="2"/>
    <n v="25.000000000000007"/>
    <n v="375"/>
    <n v="93750.000000000029"/>
    <x v="889"/>
    <x v="2"/>
    <x v="0"/>
  </r>
  <r>
    <x v="0"/>
    <n v="1185732"/>
    <x v="302"/>
    <x v="3"/>
    <x v="20"/>
    <s v="St. Louis"/>
    <x v="3"/>
    <n v="25.000000000000007"/>
    <n v="350"/>
    <n v="87500.000000000029"/>
    <x v="890"/>
    <x v="8"/>
    <x v="0"/>
  </r>
  <r>
    <x v="0"/>
    <n v="1185732"/>
    <x v="302"/>
    <x v="3"/>
    <x v="20"/>
    <s v="St. Louis"/>
    <x v="4"/>
    <n v="40"/>
    <n v="350"/>
    <n v="140000"/>
    <x v="136"/>
    <x v="2"/>
    <x v="0"/>
  </r>
  <r>
    <x v="0"/>
    <n v="1185732"/>
    <x v="302"/>
    <x v="3"/>
    <x v="20"/>
    <s v="St. Louis"/>
    <x v="5"/>
    <n v="45"/>
    <n v="525"/>
    <n v="236250"/>
    <x v="891"/>
    <x v="0"/>
    <x v="0"/>
  </r>
  <r>
    <x v="0"/>
    <n v="1185732"/>
    <x v="331"/>
    <x v="3"/>
    <x v="20"/>
    <s v="St. Louis"/>
    <x v="0"/>
    <n v="40"/>
    <n v="750"/>
    <n v="300000"/>
    <x v="213"/>
    <x v="8"/>
    <x v="0"/>
  </r>
  <r>
    <x v="0"/>
    <n v="1185732"/>
    <x v="331"/>
    <x v="3"/>
    <x v="20"/>
    <s v="St. Louis"/>
    <x v="1"/>
    <n v="35.000000000000007"/>
    <n v="500"/>
    <n v="175000.00000000003"/>
    <x v="470"/>
    <x v="2"/>
    <x v="0"/>
  </r>
  <r>
    <x v="0"/>
    <n v="1185732"/>
    <x v="331"/>
    <x v="3"/>
    <x v="20"/>
    <s v="St. Louis"/>
    <x v="2"/>
    <n v="30.000000000000004"/>
    <n v="425"/>
    <n v="127500.00000000001"/>
    <x v="877"/>
    <x v="2"/>
    <x v="0"/>
  </r>
  <r>
    <x v="0"/>
    <n v="1185732"/>
    <x v="331"/>
    <x v="3"/>
    <x v="20"/>
    <s v="St. Louis"/>
    <x v="3"/>
    <n v="30.000000000000004"/>
    <n v="375"/>
    <n v="112500.00000000001"/>
    <x v="733"/>
    <x v="8"/>
    <x v="0"/>
  </r>
  <r>
    <x v="0"/>
    <n v="1185732"/>
    <x v="331"/>
    <x v="3"/>
    <x v="20"/>
    <s v="St. Louis"/>
    <x v="4"/>
    <n v="40"/>
    <n v="375"/>
    <n v="150000"/>
    <x v="214"/>
    <x v="2"/>
    <x v="0"/>
  </r>
  <r>
    <x v="0"/>
    <n v="1185732"/>
    <x v="331"/>
    <x v="3"/>
    <x v="20"/>
    <s v="St. Louis"/>
    <x v="5"/>
    <n v="45"/>
    <n v="550"/>
    <n v="247500"/>
    <x v="539"/>
    <x v="0"/>
    <x v="0"/>
  </r>
  <r>
    <x v="0"/>
    <n v="1185732"/>
    <x v="363"/>
    <x v="3"/>
    <x v="20"/>
    <s v="St. Louis"/>
    <x v="0"/>
    <n v="40"/>
    <n v="700"/>
    <n v="280000"/>
    <x v="67"/>
    <x v="8"/>
    <x v="0"/>
  </r>
  <r>
    <x v="0"/>
    <n v="1185732"/>
    <x v="363"/>
    <x v="3"/>
    <x v="20"/>
    <s v="St. Louis"/>
    <x v="1"/>
    <n v="40.000000000000007"/>
    <n v="475"/>
    <n v="190000.00000000003"/>
    <x v="581"/>
    <x v="2"/>
    <x v="0"/>
  </r>
  <r>
    <x v="0"/>
    <n v="1185732"/>
    <x v="363"/>
    <x v="3"/>
    <x v="20"/>
    <s v="St. Louis"/>
    <x v="2"/>
    <n v="35"/>
    <n v="400"/>
    <n v="140000"/>
    <x v="136"/>
    <x v="2"/>
    <x v="0"/>
  </r>
  <r>
    <x v="0"/>
    <n v="1185732"/>
    <x v="363"/>
    <x v="3"/>
    <x v="20"/>
    <s v="St. Louis"/>
    <x v="3"/>
    <n v="25.000000000000007"/>
    <n v="325"/>
    <n v="81250.000000000029"/>
    <x v="892"/>
    <x v="8"/>
    <x v="0"/>
  </r>
  <r>
    <x v="0"/>
    <n v="1185732"/>
    <x v="363"/>
    <x v="3"/>
    <x v="20"/>
    <s v="St. Louis"/>
    <x v="4"/>
    <n v="35"/>
    <n v="300"/>
    <n v="105000"/>
    <x v="290"/>
    <x v="2"/>
    <x v="0"/>
  </r>
  <r>
    <x v="0"/>
    <n v="1185732"/>
    <x v="363"/>
    <x v="3"/>
    <x v="20"/>
    <s v="St. Louis"/>
    <x v="5"/>
    <n v="40"/>
    <n v="475"/>
    <n v="190000"/>
    <x v="893"/>
    <x v="0"/>
    <x v="0"/>
  </r>
  <r>
    <x v="0"/>
    <n v="1185732"/>
    <x v="395"/>
    <x v="3"/>
    <x v="20"/>
    <s v="St. Louis"/>
    <x v="0"/>
    <n v="35"/>
    <n v="600"/>
    <n v="210000"/>
    <x v="97"/>
    <x v="8"/>
    <x v="0"/>
  </r>
  <r>
    <x v="0"/>
    <n v="1185732"/>
    <x v="395"/>
    <x v="3"/>
    <x v="20"/>
    <s v="St. Louis"/>
    <x v="1"/>
    <n v="30.000000000000011"/>
    <n v="400"/>
    <n v="120000.00000000004"/>
    <x v="894"/>
    <x v="2"/>
    <x v="0"/>
  </r>
  <r>
    <x v="0"/>
    <n v="1185732"/>
    <x v="395"/>
    <x v="3"/>
    <x v="20"/>
    <s v="St. Louis"/>
    <x v="2"/>
    <n v="15.000000000000002"/>
    <n v="300"/>
    <n v="45000.000000000007"/>
    <x v="475"/>
    <x v="2"/>
    <x v="0"/>
  </r>
  <r>
    <x v="0"/>
    <n v="1185732"/>
    <x v="395"/>
    <x v="3"/>
    <x v="20"/>
    <s v="St. Louis"/>
    <x v="3"/>
    <n v="15.000000000000002"/>
    <n v="275"/>
    <n v="41250.000000000007"/>
    <x v="895"/>
    <x v="8"/>
    <x v="0"/>
  </r>
  <r>
    <x v="0"/>
    <n v="1185732"/>
    <x v="395"/>
    <x v="3"/>
    <x v="20"/>
    <s v="St. Louis"/>
    <x v="4"/>
    <n v="25"/>
    <n v="275"/>
    <n v="68750"/>
    <x v="896"/>
    <x v="2"/>
    <x v="0"/>
  </r>
  <r>
    <x v="0"/>
    <n v="1185732"/>
    <x v="395"/>
    <x v="3"/>
    <x v="20"/>
    <s v="St. Louis"/>
    <x v="5"/>
    <n v="30.000000000000004"/>
    <n v="350"/>
    <n v="105000.00000000001"/>
    <x v="96"/>
    <x v="0"/>
    <x v="0"/>
  </r>
  <r>
    <x v="0"/>
    <n v="1185732"/>
    <x v="424"/>
    <x v="3"/>
    <x v="20"/>
    <s v="St. Louis"/>
    <x v="0"/>
    <n v="35"/>
    <n v="525"/>
    <n v="183750"/>
    <x v="221"/>
    <x v="8"/>
    <x v="0"/>
  </r>
  <r>
    <x v="0"/>
    <n v="1185732"/>
    <x v="424"/>
    <x v="3"/>
    <x v="20"/>
    <s v="St. Louis"/>
    <x v="1"/>
    <n v="25"/>
    <n v="350"/>
    <n v="87500"/>
    <x v="195"/>
    <x v="2"/>
    <x v="0"/>
  </r>
  <r>
    <x v="0"/>
    <n v="1185732"/>
    <x v="424"/>
    <x v="3"/>
    <x v="20"/>
    <s v="St. Louis"/>
    <x v="2"/>
    <n v="25"/>
    <n v="250"/>
    <n v="62500"/>
    <x v="269"/>
    <x v="2"/>
    <x v="0"/>
  </r>
  <r>
    <x v="0"/>
    <n v="1185732"/>
    <x v="424"/>
    <x v="3"/>
    <x v="20"/>
    <s v="St. Louis"/>
    <x v="3"/>
    <n v="25"/>
    <n v="225"/>
    <n v="56250"/>
    <x v="270"/>
    <x v="8"/>
    <x v="0"/>
  </r>
  <r>
    <x v="0"/>
    <n v="1185732"/>
    <x v="424"/>
    <x v="3"/>
    <x v="20"/>
    <s v="St. Louis"/>
    <x v="4"/>
    <n v="35"/>
    <n v="225"/>
    <n v="78750"/>
    <x v="184"/>
    <x v="2"/>
    <x v="0"/>
  </r>
  <r>
    <x v="0"/>
    <n v="1185732"/>
    <x v="424"/>
    <x v="3"/>
    <x v="20"/>
    <s v="St. Louis"/>
    <x v="5"/>
    <n v="39.999999999999993"/>
    <n v="350"/>
    <n v="139999.99999999997"/>
    <x v="897"/>
    <x v="0"/>
    <x v="0"/>
  </r>
  <r>
    <x v="0"/>
    <n v="1185732"/>
    <x v="455"/>
    <x v="3"/>
    <x v="20"/>
    <s v="St. Louis"/>
    <x v="0"/>
    <n v="35"/>
    <n v="500"/>
    <n v="175000"/>
    <x v="429"/>
    <x v="8"/>
    <x v="0"/>
  </r>
  <r>
    <x v="0"/>
    <n v="1185732"/>
    <x v="455"/>
    <x v="3"/>
    <x v="20"/>
    <s v="St. Louis"/>
    <x v="1"/>
    <n v="25.000000000000007"/>
    <n v="350"/>
    <n v="87500.000000000029"/>
    <x v="881"/>
    <x v="2"/>
    <x v="0"/>
  </r>
  <r>
    <x v="0"/>
    <n v="1185732"/>
    <x v="455"/>
    <x v="3"/>
    <x v="20"/>
    <s v="St. Louis"/>
    <x v="2"/>
    <n v="25.000000000000007"/>
    <n v="295"/>
    <n v="73750.000000000015"/>
    <x v="898"/>
    <x v="2"/>
    <x v="0"/>
  </r>
  <r>
    <x v="0"/>
    <n v="1185732"/>
    <x v="455"/>
    <x v="3"/>
    <x v="20"/>
    <s v="St. Louis"/>
    <x v="3"/>
    <n v="25.000000000000007"/>
    <n v="325"/>
    <n v="81250.000000000029"/>
    <x v="892"/>
    <x v="8"/>
    <x v="0"/>
  </r>
  <r>
    <x v="0"/>
    <n v="1185732"/>
    <x v="455"/>
    <x v="3"/>
    <x v="20"/>
    <s v="St. Louis"/>
    <x v="4"/>
    <n v="44.999999999999993"/>
    <n v="300"/>
    <n v="134999.99999999997"/>
    <x v="899"/>
    <x v="2"/>
    <x v="0"/>
  </r>
  <r>
    <x v="0"/>
    <n v="1185732"/>
    <x v="455"/>
    <x v="3"/>
    <x v="20"/>
    <s v="St. Louis"/>
    <x v="5"/>
    <n v="49.999999999999986"/>
    <n v="400"/>
    <n v="199999.99999999994"/>
    <x v="900"/>
    <x v="0"/>
    <x v="0"/>
  </r>
  <r>
    <x v="0"/>
    <n v="1185732"/>
    <x v="484"/>
    <x v="3"/>
    <x v="20"/>
    <s v="St. Louis"/>
    <x v="0"/>
    <n v="44.999999999999993"/>
    <n v="650"/>
    <n v="292499.99999999994"/>
    <x v="901"/>
    <x v="8"/>
    <x v="0"/>
  </r>
  <r>
    <x v="0"/>
    <n v="1185732"/>
    <x v="484"/>
    <x v="3"/>
    <x v="20"/>
    <s v="St. Louis"/>
    <x v="1"/>
    <n v="35"/>
    <n v="450"/>
    <n v="157500"/>
    <x v="543"/>
    <x v="2"/>
    <x v="0"/>
  </r>
  <r>
    <x v="3"/>
    <n v="1185732"/>
    <x v="484"/>
    <x v="3"/>
    <x v="20"/>
    <s v="St. Louis"/>
    <x v="2"/>
    <n v="35"/>
    <n v="400"/>
    <n v="140000"/>
    <x v="136"/>
    <x v="2"/>
    <x v="0"/>
  </r>
  <r>
    <x v="3"/>
    <n v="1185732"/>
    <x v="484"/>
    <x v="3"/>
    <x v="20"/>
    <s v="St. Louis"/>
    <x v="3"/>
    <n v="35"/>
    <n v="350"/>
    <n v="122500"/>
    <x v="136"/>
    <x v="8"/>
    <x v="0"/>
  </r>
  <r>
    <x v="3"/>
    <n v="1185732"/>
    <x v="484"/>
    <x v="3"/>
    <x v="20"/>
    <s v="St. Louis"/>
    <x v="4"/>
    <n v="44.999999999999993"/>
    <n v="350"/>
    <n v="157499.99999999997"/>
    <x v="902"/>
    <x v="2"/>
    <x v="0"/>
  </r>
  <r>
    <x v="3"/>
    <n v="1185732"/>
    <x v="484"/>
    <x v="3"/>
    <x v="20"/>
    <s v="St. Louis"/>
    <x v="5"/>
    <n v="49.999999999999986"/>
    <n v="450"/>
    <n v="224999.99999999994"/>
    <x v="903"/>
    <x v="0"/>
    <x v="0"/>
  </r>
  <r>
    <x v="3"/>
    <n v="1185732"/>
    <x v="175"/>
    <x v="3"/>
    <x v="20"/>
    <s v="St. Louis"/>
    <x v="0"/>
    <n v="25"/>
    <n v="675"/>
    <n v="168750"/>
    <x v="53"/>
    <x v="8"/>
    <x v="0"/>
  </r>
  <r>
    <x v="3"/>
    <n v="1185732"/>
    <x v="175"/>
    <x v="3"/>
    <x v="20"/>
    <s v="St. Louis"/>
    <x v="1"/>
    <n v="25"/>
    <n v="475"/>
    <n v="118750"/>
    <x v="711"/>
    <x v="2"/>
    <x v="0"/>
  </r>
  <r>
    <x v="3"/>
    <n v="1185732"/>
    <x v="175"/>
    <x v="3"/>
    <x v="20"/>
    <s v="St. Louis"/>
    <x v="2"/>
    <n v="15.000000000000002"/>
    <n v="475"/>
    <n v="71250.000000000015"/>
    <x v="904"/>
    <x v="2"/>
    <x v="0"/>
  </r>
  <r>
    <x v="3"/>
    <n v="1185732"/>
    <x v="175"/>
    <x v="3"/>
    <x v="20"/>
    <s v="St. Louis"/>
    <x v="3"/>
    <n v="20.000000000000007"/>
    <n v="325"/>
    <n v="65000.000000000022"/>
    <x v="905"/>
    <x v="8"/>
    <x v="0"/>
  </r>
  <r>
    <x v="3"/>
    <n v="1185732"/>
    <x v="175"/>
    <x v="3"/>
    <x v="20"/>
    <s v="St. Louis"/>
    <x v="4"/>
    <n v="35"/>
    <n v="375"/>
    <n v="131250"/>
    <x v="786"/>
    <x v="2"/>
    <x v="0"/>
  </r>
  <r>
    <x v="3"/>
    <n v="1185732"/>
    <x v="175"/>
    <x v="3"/>
    <x v="20"/>
    <s v="St. Louis"/>
    <x v="5"/>
    <n v="25"/>
    <n v="475"/>
    <n v="118750"/>
    <x v="906"/>
    <x v="0"/>
    <x v="0"/>
  </r>
  <r>
    <x v="3"/>
    <n v="1185732"/>
    <x v="206"/>
    <x v="3"/>
    <x v="20"/>
    <s v="St. Louis"/>
    <x v="0"/>
    <n v="25"/>
    <n v="725"/>
    <n v="181250"/>
    <x v="92"/>
    <x v="8"/>
    <x v="0"/>
  </r>
  <r>
    <x v="3"/>
    <n v="1185732"/>
    <x v="206"/>
    <x v="3"/>
    <x v="20"/>
    <s v="St. Louis"/>
    <x v="1"/>
    <n v="25"/>
    <n v="375"/>
    <n v="93750"/>
    <x v="673"/>
    <x v="2"/>
    <x v="0"/>
  </r>
  <r>
    <x v="3"/>
    <n v="1185732"/>
    <x v="206"/>
    <x v="3"/>
    <x v="20"/>
    <s v="St. Louis"/>
    <x v="2"/>
    <n v="15.000000000000002"/>
    <n v="425"/>
    <n v="63750.000000000007"/>
    <x v="907"/>
    <x v="2"/>
    <x v="0"/>
  </r>
  <r>
    <x v="3"/>
    <n v="1185732"/>
    <x v="206"/>
    <x v="2"/>
    <x v="21"/>
    <s v="Salt Lake City"/>
    <x v="3"/>
    <n v="20.000000000000007"/>
    <n v="300"/>
    <n v="60000.000000000022"/>
    <x v="908"/>
    <x v="8"/>
    <x v="0"/>
  </r>
  <r>
    <x v="3"/>
    <n v="1185732"/>
    <x v="206"/>
    <x v="2"/>
    <x v="21"/>
    <s v="Salt Lake City"/>
    <x v="4"/>
    <n v="35"/>
    <n v="375"/>
    <n v="131250"/>
    <x v="786"/>
    <x v="2"/>
    <x v="0"/>
  </r>
  <r>
    <x v="3"/>
    <n v="1185732"/>
    <x v="206"/>
    <x v="2"/>
    <x v="21"/>
    <s v="Salt Lake City"/>
    <x v="5"/>
    <n v="25"/>
    <n v="450"/>
    <n v="112500"/>
    <x v="154"/>
    <x v="0"/>
    <x v="0"/>
  </r>
  <r>
    <x v="3"/>
    <n v="1185732"/>
    <x v="215"/>
    <x v="2"/>
    <x v="21"/>
    <s v="Salt Lake City"/>
    <x v="0"/>
    <n v="30.000000000000004"/>
    <n v="670"/>
    <n v="201000.00000000003"/>
    <x v="909"/>
    <x v="8"/>
    <x v="0"/>
  </r>
  <r>
    <x v="3"/>
    <n v="1185732"/>
    <x v="215"/>
    <x v="2"/>
    <x v="21"/>
    <s v="Salt Lake City"/>
    <x v="1"/>
    <n v="30.000000000000004"/>
    <n v="350"/>
    <n v="105000.00000000001"/>
    <x v="290"/>
    <x v="2"/>
    <x v="0"/>
  </r>
  <r>
    <x v="3"/>
    <n v="1185732"/>
    <x v="215"/>
    <x v="2"/>
    <x v="21"/>
    <s v="Salt Lake City"/>
    <x v="2"/>
    <n v="20.000000000000007"/>
    <n v="400"/>
    <n v="80000.000000000029"/>
    <x v="910"/>
    <x v="2"/>
    <x v="0"/>
  </r>
  <r>
    <x v="3"/>
    <n v="1185732"/>
    <x v="215"/>
    <x v="2"/>
    <x v="21"/>
    <s v="Salt Lake City"/>
    <x v="3"/>
    <n v="25"/>
    <n v="250"/>
    <n v="62500"/>
    <x v="209"/>
    <x v="8"/>
    <x v="0"/>
  </r>
  <r>
    <x v="3"/>
    <n v="1185732"/>
    <x v="215"/>
    <x v="2"/>
    <x v="21"/>
    <s v="Salt Lake City"/>
    <x v="4"/>
    <n v="40"/>
    <n v="300"/>
    <n v="120000"/>
    <x v="216"/>
    <x v="2"/>
    <x v="0"/>
  </r>
  <r>
    <x v="3"/>
    <n v="1185732"/>
    <x v="215"/>
    <x v="2"/>
    <x v="21"/>
    <s v="Salt Lake City"/>
    <x v="5"/>
    <n v="30.000000000000004"/>
    <n v="400"/>
    <n v="120000.00000000001"/>
    <x v="525"/>
    <x v="0"/>
    <x v="0"/>
  </r>
  <r>
    <x v="3"/>
    <n v="1185732"/>
    <x v="234"/>
    <x v="2"/>
    <x v="21"/>
    <s v="Salt Lake City"/>
    <x v="0"/>
    <n v="30.000000000000004"/>
    <n v="625"/>
    <n v="187500.00000000003"/>
    <x v="552"/>
    <x v="8"/>
    <x v="0"/>
  </r>
  <r>
    <x v="3"/>
    <n v="1185732"/>
    <x v="234"/>
    <x v="2"/>
    <x v="21"/>
    <s v="Salt Lake City"/>
    <x v="1"/>
    <n v="25.000000000000007"/>
    <n v="325"/>
    <n v="81250.000000000029"/>
    <x v="685"/>
    <x v="2"/>
    <x v="0"/>
  </r>
  <r>
    <x v="3"/>
    <n v="1185732"/>
    <x v="234"/>
    <x v="2"/>
    <x v="21"/>
    <s v="Salt Lake City"/>
    <x v="2"/>
    <n v="15.000000000000007"/>
    <n v="325"/>
    <n v="48750.000000000022"/>
    <x v="911"/>
    <x v="2"/>
    <x v="0"/>
  </r>
  <r>
    <x v="3"/>
    <n v="1185732"/>
    <x v="234"/>
    <x v="2"/>
    <x v="21"/>
    <s v="Salt Lake City"/>
    <x v="3"/>
    <n v="20"/>
    <n v="250"/>
    <n v="50000"/>
    <x v="181"/>
    <x v="8"/>
    <x v="0"/>
  </r>
  <r>
    <x v="3"/>
    <n v="1185732"/>
    <x v="234"/>
    <x v="2"/>
    <x v="21"/>
    <s v="Salt Lake City"/>
    <x v="4"/>
    <n v="35"/>
    <n v="275"/>
    <n v="96250"/>
    <x v="180"/>
    <x v="2"/>
    <x v="0"/>
  </r>
  <r>
    <x v="3"/>
    <n v="1185732"/>
    <x v="234"/>
    <x v="2"/>
    <x v="21"/>
    <s v="Salt Lake City"/>
    <x v="5"/>
    <n v="25.000000000000007"/>
    <n v="400"/>
    <n v="100000.00000000003"/>
    <x v="549"/>
    <x v="0"/>
    <x v="0"/>
  </r>
  <r>
    <x v="3"/>
    <n v="1185732"/>
    <x v="265"/>
    <x v="2"/>
    <x v="21"/>
    <s v="Salt Lake City"/>
    <x v="0"/>
    <n v="35"/>
    <n v="670"/>
    <n v="234500"/>
    <x v="912"/>
    <x v="8"/>
    <x v="0"/>
  </r>
  <r>
    <x v="3"/>
    <n v="1185732"/>
    <x v="265"/>
    <x v="2"/>
    <x v="21"/>
    <s v="Salt Lake City"/>
    <x v="1"/>
    <n v="30.000000000000011"/>
    <n v="375"/>
    <n v="112500.00000000004"/>
    <x v="913"/>
    <x v="2"/>
    <x v="0"/>
  </r>
  <r>
    <x v="3"/>
    <n v="1185732"/>
    <x v="265"/>
    <x v="2"/>
    <x v="21"/>
    <s v="Salt Lake City"/>
    <x v="2"/>
    <n v="25.000000000000007"/>
    <n v="350"/>
    <n v="87500.000000000029"/>
    <x v="881"/>
    <x v="2"/>
    <x v="0"/>
  </r>
  <r>
    <x v="3"/>
    <n v="1185732"/>
    <x v="265"/>
    <x v="2"/>
    <x v="21"/>
    <s v="Salt Lake City"/>
    <x v="3"/>
    <n v="25.000000000000007"/>
    <n v="275"/>
    <n v="68750.000000000015"/>
    <x v="879"/>
    <x v="8"/>
    <x v="0"/>
  </r>
  <r>
    <x v="3"/>
    <n v="1185732"/>
    <x v="265"/>
    <x v="2"/>
    <x v="21"/>
    <s v="Salt Lake City"/>
    <x v="4"/>
    <n v="40"/>
    <n v="300"/>
    <n v="120000"/>
    <x v="216"/>
    <x v="2"/>
    <x v="0"/>
  </r>
  <r>
    <x v="3"/>
    <n v="1185732"/>
    <x v="265"/>
    <x v="2"/>
    <x v="21"/>
    <s v="Salt Lake City"/>
    <x v="5"/>
    <n v="44.999999999999993"/>
    <n v="400"/>
    <n v="179999.99999999997"/>
    <x v="914"/>
    <x v="0"/>
    <x v="0"/>
  </r>
  <r>
    <x v="3"/>
    <n v="1185732"/>
    <x v="295"/>
    <x v="2"/>
    <x v="21"/>
    <s v="Salt Lake City"/>
    <x v="0"/>
    <n v="30.000000000000004"/>
    <n v="650"/>
    <n v="195000.00000000003"/>
    <x v="308"/>
    <x v="8"/>
    <x v="0"/>
  </r>
  <r>
    <x v="3"/>
    <n v="1185732"/>
    <x v="295"/>
    <x v="2"/>
    <x v="21"/>
    <s v="Salt Lake City"/>
    <x v="1"/>
    <n v="25.000000000000011"/>
    <n v="400"/>
    <n v="100000.00000000004"/>
    <x v="890"/>
    <x v="2"/>
    <x v="0"/>
  </r>
  <r>
    <x v="3"/>
    <n v="1185732"/>
    <x v="295"/>
    <x v="2"/>
    <x v="21"/>
    <s v="Salt Lake City"/>
    <x v="2"/>
    <n v="20.000000000000007"/>
    <n v="425"/>
    <n v="85000.000000000029"/>
    <x v="915"/>
    <x v="2"/>
    <x v="0"/>
  </r>
  <r>
    <x v="3"/>
    <n v="1185732"/>
    <x v="295"/>
    <x v="2"/>
    <x v="21"/>
    <s v="Salt Lake City"/>
    <x v="3"/>
    <n v="20.000000000000007"/>
    <n v="400"/>
    <n v="80000.000000000029"/>
    <x v="916"/>
    <x v="8"/>
    <x v="0"/>
  </r>
  <r>
    <x v="3"/>
    <n v="1185732"/>
    <x v="295"/>
    <x v="2"/>
    <x v="21"/>
    <s v="Salt Lake City"/>
    <x v="4"/>
    <n v="35"/>
    <n v="400"/>
    <n v="140000"/>
    <x v="136"/>
    <x v="2"/>
    <x v="0"/>
  </r>
  <r>
    <x v="3"/>
    <n v="1185732"/>
    <x v="295"/>
    <x v="2"/>
    <x v="21"/>
    <s v="Salt Lake City"/>
    <x v="5"/>
    <n v="40"/>
    <n v="575"/>
    <n v="230000"/>
    <x v="199"/>
    <x v="0"/>
    <x v="0"/>
  </r>
  <r>
    <x v="3"/>
    <n v="1185732"/>
    <x v="324"/>
    <x v="2"/>
    <x v="21"/>
    <s v="Salt Lake City"/>
    <x v="0"/>
    <n v="35"/>
    <n v="800"/>
    <n v="280000"/>
    <x v="67"/>
    <x v="8"/>
    <x v="0"/>
  </r>
  <r>
    <x v="3"/>
    <n v="1185732"/>
    <x v="324"/>
    <x v="2"/>
    <x v="21"/>
    <s v="Salt Lake City"/>
    <x v="1"/>
    <n v="30.000000000000011"/>
    <n v="550"/>
    <n v="165000.00000000006"/>
    <x v="691"/>
    <x v="2"/>
    <x v="0"/>
  </r>
  <r>
    <x v="3"/>
    <n v="1185732"/>
    <x v="324"/>
    <x v="2"/>
    <x v="21"/>
    <s v="Salt Lake City"/>
    <x v="2"/>
    <n v="25.000000000000007"/>
    <n v="475"/>
    <n v="118750.00000000003"/>
    <x v="917"/>
    <x v="2"/>
    <x v="0"/>
  </r>
  <r>
    <x v="3"/>
    <n v="1185732"/>
    <x v="324"/>
    <x v="2"/>
    <x v="21"/>
    <s v="Salt Lake City"/>
    <x v="3"/>
    <n v="25.000000000000007"/>
    <n v="425"/>
    <n v="106250.00000000003"/>
    <x v="918"/>
    <x v="8"/>
    <x v="0"/>
  </r>
  <r>
    <x v="3"/>
    <n v="1185732"/>
    <x v="324"/>
    <x v="2"/>
    <x v="21"/>
    <s v="Salt Lake City"/>
    <x v="4"/>
    <n v="35"/>
    <n v="425"/>
    <n v="148750"/>
    <x v="809"/>
    <x v="2"/>
    <x v="0"/>
  </r>
  <r>
    <x v="3"/>
    <n v="1185732"/>
    <x v="324"/>
    <x v="2"/>
    <x v="21"/>
    <s v="Salt Lake City"/>
    <x v="5"/>
    <n v="40"/>
    <n v="600"/>
    <n v="240000"/>
    <x v="213"/>
    <x v="0"/>
    <x v="0"/>
  </r>
  <r>
    <x v="3"/>
    <n v="1185732"/>
    <x v="356"/>
    <x v="2"/>
    <x v="21"/>
    <s v="Salt Lake City"/>
    <x v="0"/>
    <n v="35"/>
    <n v="750"/>
    <n v="262500"/>
    <x v="148"/>
    <x v="8"/>
    <x v="0"/>
  </r>
  <r>
    <x v="3"/>
    <n v="1185732"/>
    <x v="356"/>
    <x v="2"/>
    <x v="21"/>
    <s v="Salt Lake City"/>
    <x v="1"/>
    <n v="35.000000000000007"/>
    <n v="525"/>
    <n v="183750.00000000003"/>
    <x v="919"/>
    <x v="2"/>
    <x v="0"/>
  </r>
  <r>
    <x v="3"/>
    <n v="1185732"/>
    <x v="356"/>
    <x v="2"/>
    <x v="21"/>
    <s v="Salt Lake City"/>
    <x v="2"/>
    <n v="30.000000000000004"/>
    <n v="450"/>
    <n v="135000.00000000003"/>
    <x v="205"/>
    <x v="2"/>
    <x v="0"/>
  </r>
  <r>
    <x v="3"/>
    <n v="1185732"/>
    <x v="356"/>
    <x v="2"/>
    <x v="21"/>
    <s v="Salt Lake City"/>
    <x v="3"/>
    <n v="20.000000000000007"/>
    <n v="375"/>
    <n v="75000.000000000029"/>
    <x v="920"/>
    <x v="8"/>
    <x v="0"/>
  </r>
  <r>
    <x v="3"/>
    <n v="1185732"/>
    <x v="356"/>
    <x v="2"/>
    <x v="21"/>
    <s v="Salt Lake City"/>
    <x v="4"/>
    <n v="30.000000000000004"/>
    <n v="350"/>
    <n v="105000.00000000001"/>
    <x v="290"/>
    <x v="2"/>
    <x v="0"/>
  </r>
  <r>
    <x v="3"/>
    <n v="1185732"/>
    <x v="356"/>
    <x v="2"/>
    <x v="21"/>
    <s v="Salt Lake City"/>
    <x v="5"/>
    <n v="35"/>
    <n v="525"/>
    <n v="183750"/>
    <x v="50"/>
    <x v="0"/>
    <x v="0"/>
  </r>
  <r>
    <x v="3"/>
    <n v="1185732"/>
    <x v="388"/>
    <x v="2"/>
    <x v="21"/>
    <s v="Salt Lake City"/>
    <x v="0"/>
    <n v="30.000000000000004"/>
    <n v="650"/>
    <n v="195000.00000000003"/>
    <x v="308"/>
    <x v="8"/>
    <x v="0"/>
  </r>
  <r>
    <x v="3"/>
    <n v="1185732"/>
    <x v="388"/>
    <x v="2"/>
    <x v="21"/>
    <s v="Salt Lake City"/>
    <x v="1"/>
    <n v="25.000000000000011"/>
    <n v="450"/>
    <n v="112500.00000000004"/>
    <x v="913"/>
    <x v="2"/>
    <x v="0"/>
  </r>
  <r>
    <x v="3"/>
    <n v="1185732"/>
    <x v="388"/>
    <x v="2"/>
    <x v="21"/>
    <s v="Salt Lake City"/>
    <x v="2"/>
    <n v="10.000000000000002"/>
    <n v="350"/>
    <n v="35000.000000000007"/>
    <x v="921"/>
    <x v="2"/>
    <x v="0"/>
  </r>
  <r>
    <x v="3"/>
    <n v="1185732"/>
    <x v="388"/>
    <x v="2"/>
    <x v="21"/>
    <s v="Salt Lake City"/>
    <x v="3"/>
    <n v="10.000000000000002"/>
    <n v="325"/>
    <n v="32500.000000000007"/>
    <x v="922"/>
    <x v="8"/>
    <x v="0"/>
  </r>
  <r>
    <x v="3"/>
    <n v="1185732"/>
    <x v="388"/>
    <x v="2"/>
    <x v="21"/>
    <s v="Salt Lake City"/>
    <x v="4"/>
    <n v="20"/>
    <n v="325"/>
    <n v="65000"/>
    <x v="750"/>
    <x v="2"/>
    <x v="0"/>
  </r>
  <r>
    <x v="3"/>
    <n v="1185732"/>
    <x v="388"/>
    <x v="2"/>
    <x v="21"/>
    <s v="Salt Lake City"/>
    <x v="5"/>
    <n v="25.000000000000007"/>
    <n v="400"/>
    <n v="100000.00000000003"/>
    <x v="549"/>
    <x v="0"/>
    <x v="0"/>
  </r>
  <r>
    <x v="3"/>
    <n v="1185732"/>
    <x v="417"/>
    <x v="2"/>
    <x v="21"/>
    <s v="Salt Lake City"/>
    <x v="0"/>
    <n v="30"/>
    <n v="575"/>
    <n v="172500"/>
    <x v="923"/>
    <x v="8"/>
    <x v="0"/>
  </r>
  <r>
    <x v="3"/>
    <n v="1185732"/>
    <x v="417"/>
    <x v="2"/>
    <x v="21"/>
    <s v="Salt Lake City"/>
    <x v="1"/>
    <n v="20"/>
    <n v="400"/>
    <n v="80000"/>
    <x v="197"/>
    <x v="2"/>
    <x v="0"/>
  </r>
  <r>
    <x v="3"/>
    <n v="1185732"/>
    <x v="417"/>
    <x v="2"/>
    <x v="21"/>
    <s v="Salt Lake City"/>
    <x v="2"/>
    <n v="20"/>
    <n v="300"/>
    <n v="60000"/>
    <x v="192"/>
    <x v="2"/>
    <x v="0"/>
  </r>
  <r>
    <x v="3"/>
    <n v="1185732"/>
    <x v="417"/>
    <x v="2"/>
    <x v="21"/>
    <s v="Salt Lake City"/>
    <x v="3"/>
    <n v="20"/>
    <n v="275"/>
    <n v="55000"/>
    <x v="924"/>
    <x v="8"/>
    <x v="0"/>
  </r>
  <r>
    <x v="3"/>
    <n v="1185732"/>
    <x v="417"/>
    <x v="2"/>
    <x v="21"/>
    <s v="Salt Lake City"/>
    <x v="4"/>
    <n v="30"/>
    <n v="275"/>
    <n v="82500"/>
    <x v="512"/>
    <x v="2"/>
    <x v="0"/>
  </r>
  <r>
    <x v="3"/>
    <n v="1185732"/>
    <x v="417"/>
    <x v="2"/>
    <x v="21"/>
    <s v="Salt Lake City"/>
    <x v="5"/>
    <n v="34.999999999999993"/>
    <n v="400"/>
    <n v="139999.99999999997"/>
    <x v="897"/>
    <x v="0"/>
    <x v="0"/>
  </r>
  <r>
    <x v="3"/>
    <n v="1185732"/>
    <x v="448"/>
    <x v="2"/>
    <x v="21"/>
    <s v="Salt Lake City"/>
    <x v="0"/>
    <n v="30.000000000000004"/>
    <n v="550"/>
    <n v="165000.00000000003"/>
    <x v="839"/>
    <x v="8"/>
    <x v="0"/>
  </r>
  <r>
    <x v="3"/>
    <n v="1185732"/>
    <x v="448"/>
    <x v="2"/>
    <x v="21"/>
    <s v="Salt Lake City"/>
    <x v="1"/>
    <n v="20.000000000000007"/>
    <n v="400"/>
    <n v="80000.000000000029"/>
    <x v="910"/>
    <x v="2"/>
    <x v="0"/>
  </r>
  <r>
    <x v="3"/>
    <n v="1185732"/>
    <x v="448"/>
    <x v="2"/>
    <x v="21"/>
    <s v="Salt Lake City"/>
    <x v="2"/>
    <n v="20.000000000000007"/>
    <n v="345"/>
    <n v="69000.000000000029"/>
    <x v="925"/>
    <x v="2"/>
    <x v="0"/>
  </r>
  <r>
    <x v="3"/>
    <n v="1185732"/>
    <x v="448"/>
    <x v="2"/>
    <x v="21"/>
    <s v="Salt Lake City"/>
    <x v="3"/>
    <n v="20.000000000000007"/>
    <n v="375"/>
    <n v="75000.000000000029"/>
    <x v="920"/>
    <x v="8"/>
    <x v="0"/>
  </r>
  <r>
    <x v="3"/>
    <n v="1185732"/>
    <x v="448"/>
    <x v="2"/>
    <x v="21"/>
    <s v="Salt Lake City"/>
    <x v="4"/>
    <n v="40"/>
    <n v="350"/>
    <n v="140000"/>
    <x v="136"/>
    <x v="2"/>
    <x v="0"/>
  </r>
  <r>
    <x v="3"/>
    <n v="1185732"/>
    <x v="448"/>
    <x v="2"/>
    <x v="21"/>
    <s v="Salt Lake City"/>
    <x v="5"/>
    <n v="44.999999999999986"/>
    <n v="450"/>
    <n v="202499.99999999994"/>
    <x v="926"/>
    <x v="0"/>
    <x v="0"/>
  </r>
  <r>
    <x v="3"/>
    <n v="1185732"/>
    <x v="477"/>
    <x v="2"/>
    <x v="21"/>
    <s v="Salt Lake City"/>
    <x v="0"/>
    <n v="40"/>
    <n v="700"/>
    <n v="280000"/>
    <x v="67"/>
    <x v="8"/>
    <x v="0"/>
  </r>
  <r>
    <x v="3"/>
    <n v="1185732"/>
    <x v="477"/>
    <x v="2"/>
    <x v="21"/>
    <s v="Salt Lake City"/>
    <x v="1"/>
    <n v="30.000000000000004"/>
    <n v="500"/>
    <n v="150000.00000000003"/>
    <x v="96"/>
    <x v="2"/>
    <x v="0"/>
  </r>
  <r>
    <x v="3"/>
    <n v="1185732"/>
    <x v="477"/>
    <x v="2"/>
    <x v="21"/>
    <s v="Salt Lake City"/>
    <x v="2"/>
    <n v="30.000000000000004"/>
    <n v="450"/>
    <n v="135000.00000000003"/>
    <x v="205"/>
    <x v="2"/>
    <x v="0"/>
  </r>
  <r>
    <x v="3"/>
    <n v="1185732"/>
    <x v="477"/>
    <x v="2"/>
    <x v="21"/>
    <s v="Salt Lake City"/>
    <x v="3"/>
    <n v="30.000000000000004"/>
    <n v="400"/>
    <n v="120000.00000000001"/>
    <x v="927"/>
    <x v="8"/>
    <x v="0"/>
  </r>
  <r>
    <x v="3"/>
    <n v="1185732"/>
    <x v="477"/>
    <x v="2"/>
    <x v="21"/>
    <s v="Salt Lake City"/>
    <x v="4"/>
    <n v="40"/>
    <n v="400"/>
    <n v="160000"/>
    <x v="143"/>
    <x v="2"/>
    <x v="0"/>
  </r>
  <r>
    <x v="3"/>
    <n v="1185732"/>
    <x v="477"/>
    <x v="2"/>
    <x v="21"/>
    <s v="Salt Lake City"/>
    <x v="5"/>
    <n v="44.999999999999986"/>
    <n v="500"/>
    <n v="224999.99999999994"/>
    <x v="903"/>
    <x v="0"/>
    <x v="0"/>
  </r>
  <r>
    <x v="3"/>
    <n v="1128299"/>
    <x v="188"/>
    <x v="2"/>
    <x v="21"/>
    <s v="Salt Lake City"/>
    <x v="0"/>
    <n v="30.000000000000004"/>
    <n v="350"/>
    <n v="105000.00000000001"/>
    <x v="290"/>
    <x v="2"/>
    <x v="0"/>
  </r>
  <r>
    <x v="3"/>
    <n v="1128299"/>
    <x v="188"/>
    <x v="2"/>
    <x v="21"/>
    <s v="Salt Lake City"/>
    <x v="1"/>
    <n v="40"/>
    <n v="350"/>
    <n v="140000"/>
    <x v="136"/>
    <x v="2"/>
    <x v="0"/>
  </r>
  <r>
    <x v="3"/>
    <n v="1128299"/>
    <x v="188"/>
    <x v="2"/>
    <x v="21"/>
    <s v="Salt Lake City"/>
    <x v="2"/>
    <n v="40"/>
    <n v="350"/>
    <n v="140000"/>
    <x v="136"/>
    <x v="2"/>
    <x v="0"/>
  </r>
  <r>
    <x v="3"/>
    <n v="1128299"/>
    <x v="188"/>
    <x v="2"/>
    <x v="21"/>
    <s v="Salt Lake City"/>
    <x v="3"/>
    <n v="40"/>
    <n v="200"/>
    <n v="80000"/>
    <x v="197"/>
    <x v="2"/>
    <x v="0"/>
  </r>
  <r>
    <x v="3"/>
    <n v="1128299"/>
    <x v="188"/>
    <x v="2"/>
    <x v="21"/>
    <s v="Salt Lake City"/>
    <x v="4"/>
    <n v="45.000000000000007"/>
    <n v="150"/>
    <n v="67500.000000000015"/>
    <x v="821"/>
    <x v="8"/>
    <x v="0"/>
  </r>
  <r>
    <x v="3"/>
    <n v="1128299"/>
    <x v="188"/>
    <x v="2"/>
    <x v="21"/>
    <s v="Salt Lake City"/>
    <x v="5"/>
    <n v="40"/>
    <n v="400"/>
    <n v="160000"/>
    <x v="607"/>
    <x v="1"/>
    <x v="0"/>
  </r>
  <r>
    <x v="3"/>
    <n v="1128299"/>
    <x v="698"/>
    <x v="2"/>
    <x v="21"/>
    <s v="Salt Lake City"/>
    <x v="0"/>
    <n v="30.000000000000004"/>
    <n v="450"/>
    <n v="135000.00000000003"/>
    <x v="205"/>
    <x v="2"/>
    <x v="0"/>
  </r>
  <r>
    <x v="3"/>
    <n v="1128299"/>
    <x v="698"/>
    <x v="2"/>
    <x v="21"/>
    <s v="Salt Lake City"/>
    <x v="1"/>
    <n v="40"/>
    <n v="350"/>
    <n v="140000"/>
    <x v="136"/>
    <x v="2"/>
    <x v="0"/>
  </r>
  <r>
    <x v="3"/>
    <n v="1128299"/>
    <x v="698"/>
    <x v="2"/>
    <x v="21"/>
    <s v="Salt Lake City"/>
    <x v="2"/>
    <n v="40"/>
    <n v="350"/>
    <n v="140000"/>
    <x v="136"/>
    <x v="2"/>
    <x v="0"/>
  </r>
  <r>
    <x v="3"/>
    <n v="1128299"/>
    <x v="698"/>
    <x v="2"/>
    <x v="22"/>
    <s v="Portland"/>
    <x v="3"/>
    <n v="40"/>
    <n v="200"/>
    <n v="80000"/>
    <x v="197"/>
    <x v="2"/>
    <x v="0"/>
  </r>
  <r>
    <x v="3"/>
    <n v="1128299"/>
    <x v="698"/>
    <x v="2"/>
    <x v="22"/>
    <s v="Portland"/>
    <x v="4"/>
    <n v="45.000000000000007"/>
    <n v="125"/>
    <n v="56250.000000000007"/>
    <x v="689"/>
    <x v="8"/>
    <x v="0"/>
  </r>
  <r>
    <x v="3"/>
    <n v="1128299"/>
    <x v="698"/>
    <x v="2"/>
    <x v="22"/>
    <s v="Portland"/>
    <x v="5"/>
    <n v="40"/>
    <n v="325"/>
    <n v="130000"/>
    <x v="716"/>
    <x v="1"/>
    <x v="0"/>
  </r>
  <r>
    <x v="3"/>
    <n v="1128299"/>
    <x v="228"/>
    <x v="2"/>
    <x v="22"/>
    <s v="Portland"/>
    <x v="0"/>
    <n v="40"/>
    <n v="475"/>
    <n v="190000"/>
    <x v="581"/>
    <x v="2"/>
    <x v="0"/>
  </r>
  <r>
    <x v="3"/>
    <n v="1128299"/>
    <x v="228"/>
    <x v="2"/>
    <x v="22"/>
    <s v="Portland"/>
    <x v="1"/>
    <n v="50"/>
    <n v="325"/>
    <n v="162500"/>
    <x v="304"/>
    <x v="2"/>
    <x v="0"/>
  </r>
  <r>
    <x v="3"/>
    <n v="1128299"/>
    <x v="228"/>
    <x v="2"/>
    <x v="22"/>
    <s v="Portland"/>
    <x v="2"/>
    <n v="54.999999999999993"/>
    <n v="350"/>
    <n v="192499.99999999997"/>
    <x v="822"/>
    <x v="2"/>
    <x v="0"/>
  </r>
  <r>
    <x v="3"/>
    <n v="1128299"/>
    <x v="228"/>
    <x v="2"/>
    <x v="22"/>
    <s v="Portland"/>
    <x v="3"/>
    <n v="50"/>
    <n v="250"/>
    <n v="125000"/>
    <x v="208"/>
    <x v="2"/>
    <x v="0"/>
  </r>
  <r>
    <x v="3"/>
    <n v="1128299"/>
    <x v="228"/>
    <x v="2"/>
    <x v="22"/>
    <s v="Portland"/>
    <x v="4"/>
    <n v="55.000000000000007"/>
    <n v="100"/>
    <n v="55000.000000000007"/>
    <x v="748"/>
    <x v="8"/>
    <x v="0"/>
  </r>
  <r>
    <x v="3"/>
    <n v="1128299"/>
    <x v="228"/>
    <x v="2"/>
    <x v="22"/>
    <s v="Portland"/>
    <x v="5"/>
    <n v="50"/>
    <n v="300"/>
    <n v="150000"/>
    <x v="343"/>
    <x v="1"/>
    <x v="0"/>
  </r>
  <r>
    <x v="3"/>
    <n v="1128299"/>
    <x v="247"/>
    <x v="2"/>
    <x v="22"/>
    <s v="Portland"/>
    <x v="0"/>
    <n v="55.000000000000007"/>
    <n v="475"/>
    <n v="261250.00000000003"/>
    <x v="509"/>
    <x v="2"/>
    <x v="0"/>
  </r>
  <r>
    <x v="3"/>
    <n v="1128299"/>
    <x v="247"/>
    <x v="2"/>
    <x v="22"/>
    <s v="Portland"/>
    <x v="1"/>
    <n v="60.000000000000007"/>
    <n v="275"/>
    <n v="165000.00000000003"/>
    <x v="292"/>
    <x v="2"/>
    <x v="0"/>
  </r>
  <r>
    <x v="3"/>
    <n v="1128299"/>
    <x v="247"/>
    <x v="2"/>
    <x v="22"/>
    <s v="Portland"/>
    <x v="2"/>
    <n v="60.000000000000007"/>
    <n v="325"/>
    <n v="195000.00000000003"/>
    <x v="224"/>
    <x v="2"/>
    <x v="0"/>
  </r>
  <r>
    <x v="3"/>
    <n v="1128299"/>
    <x v="247"/>
    <x v="2"/>
    <x v="22"/>
    <s v="Portland"/>
    <x v="3"/>
    <n v="45.000000000000007"/>
    <n v="225"/>
    <n v="101250.00000000001"/>
    <x v="258"/>
    <x v="2"/>
    <x v="0"/>
  </r>
  <r>
    <x v="3"/>
    <n v="1128299"/>
    <x v="247"/>
    <x v="2"/>
    <x v="22"/>
    <s v="Portland"/>
    <x v="4"/>
    <n v="50.000000000000014"/>
    <n v="125"/>
    <n v="62500.000000000015"/>
    <x v="823"/>
    <x v="8"/>
    <x v="0"/>
  </r>
  <r>
    <x v="3"/>
    <n v="1128299"/>
    <x v="247"/>
    <x v="2"/>
    <x v="22"/>
    <s v="Portland"/>
    <x v="5"/>
    <n v="65.000000000000014"/>
    <n v="300"/>
    <n v="195000.00000000003"/>
    <x v="824"/>
    <x v="1"/>
    <x v="0"/>
  </r>
  <r>
    <x v="3"/>
    <n v="1128299"/>
    <x v="278"/>
    <x v="2"/>
    <x v="22"/>
    <s v="Portland"/>
    <x v="0"/>
    <n v="50"/>
    <n v="500"/>
    <n v="250000"/>
    <x v="541"/>
    <x v="2"/>
    <x v="0"/>
  </r>
  <r>
    <x v="3"/>
    <n v="1128299"/>
    <x v="278"/>
    <x v="2"/>
    <x v="22"/>
    <s v="Portland"/>
    <x v="1"/>
    <n v="55.000000000000007"/>
    <n v="350"/>
    <n v="192500.00000000003"/>
    <x v="619"/>
    <x v="2"/>
    <x v="0"/>
  </r>
  <r>
    <x v="3"/>
    <n v="1128299"/>
    <x v="278"/>
    <x v="2"/>
    <x v="22"/>
    <s v="Portland"/>
    <x v="2"/>
    <n v="55.000000000000007"/>
    <n v="350"/>
    <n v="192500.00000000003"/>
    <x v="619"/>
    <x v="2"/>
    <x v="0"/>
  </r>
  <r>
    <x v="3"/>
    <n v="1128299"/>
    <x v="278"/>
    <x v="2"/>
    <x v="22"/>
    <s v="Portland"/>
    <x v="3"/>
    <n v="50"/>
    <n v="275"/>
    <n v="137500"/>
    <x v="662"/>
    <x v="2"/>
    <x v="0"/>
  </r>
  <r>
    <x v="3"/>
    <n v="1128299"/>
    <x v="278"/>
    <x v="2"/>
    <x v="22"/>
    <s v="Portland"/>
    <x v="4"/>
    <n v="44.999999999999993"/>
    <n v="175"/>
    <n v="78749.999999999985"/>
    <x v="188"/>
    <x v="8"/>
    <x v="0"/>
  </r>
  <r>
    <x v="3"/>
    <n v="1128299"/>
    <x v="278"/>
    <x v="2"/>
    <x v="22"/>
    <s v="Portland"/>
    <x v="5"/>
    <n v="60"/>
    <n v="525"/>
    <n v="315000"/>
    <x v="55"/>
    <x v="1"/>
    <x v="0"/>
  </r>
  <r>
    <x v="3"/>
    <n v="1128299"/>
    <x v="308"/>
    <x v="2"/>
    <x v="22"/>
    <s v="Portland"/>
    <x v="0"/>
    <n v="54.999999999999993"/>
    <n v="775"/>
    <n v="426249.99999999994"/>
    <x v="825"/>
    <x v="2"/>
    <x v="0"/>
  </r>
  <r>
    <x v="3"/>
    <n v="1128299"/>
    <x v="308"/>
    <x v="2"/>
    <x v="22"/>
    <s v="Portland"/>
    <x v="1"/>
    <n v="64.999999999999986"/>
    <n v="650"/>
    <n v="422499.99999999988"/>
    <x v="826"/>
    <x v="2"/>
    <x v="0"/>
  </r>
  <r>
    <x v="3"/>
    <n v="1128299"/>
    <x v="308"/>
    <x v="2"/>
    <x v="22"/>
    <s v="Portland"/>
    <x v="2"/>
    <n v="80"/>
    <n v="650"/>
    <n v="520000"/>
    <x v="317"/>
    <x v="2"/>
    <x v="0"/>
  </r>
  <r>
    <x v="3"/>
    <n v="1128299"/>
    <x v="308"/>
    <x v="2"/>
    <x v="22"/>
    <s v="Portland"/>
    <x v="3"/>
    <n v="80"/>
    <n v="525"/>
    <n v="420000"/>
    <x v="98"/>
    <x v="2"/>
    <x v="0"/>
  </r>
  <r>
    <x v="3"/>
    <n v="1128299"/>
    <x v="308"/>
    <x v="2"/>
    <x v="22"/>
    <s v="Portland"/>
    <x v="4"/>
    <n v="90"/>
    <n v="400"/>
    <n v="360000"/>
    <x v="155"/>
    <x v="8"/>
    <x v="0"/>
  </r>
  <r>
    <x v="3"/>
    <n v="1128299"/>
    <x v="308"/>
    <x v="2"/>
    <x v="22"/>
    <s v="Portland"/>
    <x v="5"/>
    <n v="105"/>
    <n v="700"/>
    <n v="735000"/>
    <x v="827"/>
    <x v="1"/>
    <x v="0"/>
  </r>
  <r>
    <x v="3"/>
    <n v="1128299"/>
    <x v="337"/>
    <x v="2"/>
    <x v="22"/>
    <s v="Portland"/>
    <x v="0"/>
    <n v="85"/>
    <n v="850"/>
    <n v="722500"/>
    <x v="828"/>
    <x v="2"/>
    <x v="0"/>
  </r>
  <r>
    <x v="3"/>
    <n v="1128299"/>
    <x v="337"/>
    <x v="2"/>
    <x v="22"/>
    <s v="Portland"/>
    <x v="1"/>
    <n v="90"/>
    <n v="700"/>
    <n v="630000"/>
    <x v="827"/>
    <x v="2"/>
    <x v="0"/>
  </r>
  <r>
    <x v="3"/>
    <n v="1128299"/>
    <x v="337"/>
    <x v="2"/>
    <x v="22"/>
    <s v="Portland"/>
    <x v="2"/>
    <n v="90"/>
    <n v="650"/>
    <n v="585000"/>
    <x v="829"/>
    <x v="2"/>
    <x v="0"/>
  </r>
  <r>
    <x v="3"/>
    <n v="1128299"/>
    <x v="337"/>
    <x v="2"/>
    <x v="22"/>
    <s v="Portland"/>
    <x v="3"/>
    <n v="85"/>
    <n v="550"/>
    <n v="467500"/>
    <x v="830"/>
    <x v="2"/>
    <x v="0"/>
  </r>
  <r>
    <x v="3"/>
    <n v="1128299"/>
    <x v="337"/>
    <x v="2"/>
    <x v="22"/>
    <s v="Portland"/>
    <x v="4"/>
    <n v="90"/>
    <n v="600"/>
    <n v="540000"/>
    <x v="103"/>
    <x v="8"/>
    <x v="0"/>
  </r>
  <r>
    <x v="3"/>
    <n v="1128299"/>
    <x v="337"/>
    <x v="2"/>
    <x v="22"/>
    <s v="Portland"/>
    <x v="5"/>
    <n v="105"/>
    <n v="600"/>
    <n v="630000"/>
    <x v="309"/>
    <x v="1"/>
    <x v="0"/>
  </r>
  <r>
    <x v="3"/>
    <n v="1128299"/>
    <x v="369"/>
    <x v="2"/>
    <x v="22"/>
    <s v="Portland"/>
    <x v="0"/>
    <n v="90"/>
    <n v="800"/>
    <n v="720000"/>
    <x v="831"/>
    <x v="2"/>
    <x v="0"/>
  </r>
  <r>
    <x v="3"/>
    <n v="1128299"/>
    <x v="369"/>
    <x v="2"/>
    <x v="22"/>
    <s v="Portland"/>
    <x v="1"/>
    <n v="80"/>
    <n v="775"/>
    <n v="620000"/>
    <x v="832"/>
    <x v="2"/>
    <x v="0"/>
  </r>
  <r>
    <x v="3"/>
    <n v="1128299"/>
    <x v="369"/>
    <x v="2"/>
    <x v="22"/>
    <s v="Portland"/>
    <x v="2"/>
    <n v="70"/>
    <n v="650"/>
    <n v="455000"/>
    <x v="833"/>
    <x v="2"/>
    <x v="0"/>
  </r>
  <r>
    <x v="3"/>
    <n v="1128299"/>
    <x v="369"/>
    <x v="2"/>
    <x v="22"/>
    <s v="Portland"/>
    <x v="3"/>
    <n v="70"/>
    <n v="425"/>
    <n v="297500"/>
    <x v="46"/>
    <x v="2"/>
    <x v="0"/>
  </r>
  <r>
    <x v="3"/>
    <n v="1128299"/>
    <x v="369"/>
    <x v="2"/>
    <x v="22"/>
    <s v="Portland"/>
    <x v="4"/>
    <n v="70"/>
    <n v="425"/>
    <n v="297500"/>
    <x v="834"/>
    <x v="8"/>
    <x v="0"/>
  </r>
  <r>
    <x v="3"/>
    <n v="1128299"/>
    <x v="369"/>
    <x v="2"/>
    <x v="22"/>
    <s v="Portland"/>
    <x v="5"/>
    <n v="75"/>
    <n v="250"/>
    <n v="187500"/>
    <x v="154"/>
    <x v="1"/>
    <x v="0"/>
  </r>
  <r>
    <x v="3"/>
    <n v="1128299"/>
    <x v="401"/>
    <x v="2"/>
    <x v="22"/>
    <s v="Portland"/>
    <x v="0"/>
    <n v="50.000000000000014"/>
    <n v="450"/>
    <n v="225000.00000000006"/>
    <x v="132"/>
    <x v="2"/>
    <x v="0"/>
  </r>
  <r>
    <x v="3"/>
    <n v="1128299"/>
    <x v="401"/>
    <x v="2"/>
    <x v="22"/>
    <s v="Portland"/>
    <x v="1"/>
    <n v="55.000000000000014"/>
    <n v="450"/>
    <n v="247500.00000000006"/>
    <x v="773"/>
    <x v="2"/>
    <x v="0"/>
  </r>
  <r>
    <x v="3"/>
    <n v="1128299"/>
    <x v="401"/>
    <x v="2"/>
    <x v="22"/>
    <s v="Portland"/>
    <x v="2"/>
    <n v="50.000000000000014"/>
    <n v="250"/>
    <n v="125000.00000000003"/>
    <x v="835"/>
    <x v="2"/>
    <x v="0"/>
  </r>
  <r>
    <x v="3"/>
    <n v="1128299"/>
    <x v="401"/>
    <x v="2"/>
    <x v="22"/>
    <s v="Portland"/>
    <x v="3"/>
    <n v="50.000000000000014"/>
    <n v="200"/>
    <n v="100000.00000000003"/>
    <x v="836"/>
    <x v="2"/>
    <x v="0"/>
  </r>
  <r>
    <x v="3"/>
    <n v="1128299"/>
    <x v="401"/>
    <x v="2"/>
    <x v="22"/>
    <s v="Portland"/>
    <x v="4"/>
    <n v="60.000000000000007"/>
    <n v="225"/>
    <n v="135000.00000000003"/>
    <x v="837"/>
    <x v="8"/>
    <x v="0"/>
  </r>
  <r>
    <x v="3"/>
    <n v="1128299"/>
    <x v="401"/>
    <x v="2"/>
    <x v="22"/>
    <s v="Portland"/>
    <x v="5"/>
    <n v="44.999999999999993"/>
    <n v="250"/>
    <n v="112499.99999999999"/>
    <x v="606"/>
    <x v="1"/>
    <x v="0"/>
  </r>
  <r>
    <x v="3"/>
    <n v="1128299"/>
    <x v="430"/>
    <x v="2"/>
    <x v="22"/>
    <s v="Portland"/>
    <x v="0"/>
    <n v="40"/>
    <n v="350"/>
    <n v="140000"/>
    <x v="136"/>
    <x v="2"/>
    <x v="0"/>
  </r>
  <r>
    <x v="3"/>
    <n v="1128299"/>
    <x v="430"/>
    <x v="2"/>
    <x v="22"/>
    <s v="Portland"/>
    <x v="1"/>
    <n v="55.000000000000014"/>
    <n v="525"/>
    <n v="288750.00000000006"/>
    <x v="240"/>
    <x v="2"/>
    <x v="0"/>
  </r>
  <r>
    <x v="3"/>
    <n v="1128299"/>
    <x v="430"/>
    <x v="2"/>
    <x v="22"/>
    <s v="Portland"/>
    <x v="2"/>
    <n v="50.000000000000014"/>
    <n v="350"/>
    <n v="175000.00000000006"/>
    <x v="838"/>
    <x v="2"/>
    <x v="0"/>
  </r>
  <r>
    <x v="3"/>
    <n v="1128299"/>
    <x v="430"/>
    <x v="2"/>
    <x v="22"/>
    <s v="Portland"/>
    <x v="3"/>
    <n v="45.000000000000007"/>
    <n v="325"/>
    <n v="146250.00000000003"/>
    <x v="200"/>
    <x v="2"/>
    <x v="0"/>
  </r>
  <r>
    <x v="3"/>
    <n v="1128299"/>
    <x v="430"/>
    <x v="2"/>
    <x v="22"/>
    <s v="Portland"/>
    <x v="4"/>
    <n v="55.000000000000007"/>
    <n v="300"/>
    <n v="165000.00000000003"/>
    <x v="839"/>
    <x v="8"/>
    <x v="0"/>
  </r>
  <r>
    <x v="3"/>
    <n v="1128299"/>
    <x v="430"/>
    <x v="2"/>
    <x v="22"/>
    <s v="Portland"/>
    <x v="5"/>
    <n v="60.000000000000007"/>
    <n v="350"/>
    <n v="210000.00000000003"/>
    <x v="99"/>
    <x v="1"/>
    <x v="0"/>
  </r>
  <r>
    <x v="3"/>
    <n v="1128299"/>
    <x v="461"/>
    <x v="2"/>
    <x v="22"/>
    <s v="Portland"/>
    <x v="0"/>
    <n v="45.000000000000007"/>
    <n v="575"/>
    <n v="258750.00000000003"/>
    <x v="523"/>
    <x v="2"/>
    <x v="0"/>
  </r>
  <r>
    <x v="3"/>
    <n v="1128299"/>
    <x v="461"/>
    <x v="2"/>
    <x v="22"/>
    <s v="Portland"/>
    <x v="1"/>
    <n v="50.000000000000014"/>
    <n v="650"/>
    <n v="325000.00000000012"/>
    <x v="326"/>
    <x v="2"/>
    <x v="0"/>
  </r>
  <r>
    <x v="3"/>
    <n v="1128299"/>
    <x v="461"/>
    <x v="2"/>
    <x v="22"/>
    <s v="Portland"/>
    <x v="2"/>
    <n v="45.000000000000007"/>
    <n v="475"/>
    <n v="213750.00000000003"/>
    <x v="513"/>
    <x v="2"/>
    <x v="0"/>
  </r>
  <r>
    <x v="3"/>
    <n v="1128299"/>
    <x v="461"/>
    <x v="2"/>
    <x v="22"/>
    <s v="Portland"/>
    <x v="3"/>
    <n v="55.000000000000014"/>
    <n v="450"/>
    <n v="247500.00000000006"/>
    <x v="773"/>
    <x v="2"/>
    <x v="0"/>
  </r>
  <r>
    <x v="3"/>
    <n v="1128299"/>
    <x v="461"/>
    <x v="2"/>
    <x v="22"/>
    <s v="Portland"/>
    <x v="4"/>
    <n v="75.000000000000014"/>
    <n v="425"/>
    <n v="318750.00000000006"/>
    <x v="840"/>
    <x v="8"/>
    <x v="0"/>
  </r>
  <r>
    <x v="3"/>
    <n v="1128299"/>
    <x v="461"/>
    <x v="2"/>
    <x v="22"/>
    <s v="Portland"/>
    <x v="5"/>
    <n v="80.000000000000014"/>
    <n v="550"/>
    <n v="440000.00000000006"/>
    <x v="303"/>
    <x v="1"/>
    <x v="0"/>
  </r>
  <r>
    <x v="3"/>
    <n v="1128299"/>
    <x v="490"/>
    <x v="2"/>
    <x v="22"/>
    <s v="Portland"/>
    <x v="0"/>
    <n v="65.000000000000014"/>
    <n v="750"/>
    <n v="487500.00000000012"/>
    <x v="841"/>
    <x v="2"/>
    <x v="0"/>
  </r>
  <r>
    <x v="3"/>
    <n v="1128299"/>
    <x v="490"/>
    <x v="2"/>
    <x v="22"/>
    <s v="Portland"/>
    <x v="1"/>
    <n v="75.000000000000028"/>
    <n v="750"/>
    <n v="562500.00000000023"/>
    <x v="842"/>
    <x v="2"/>
    <x v="0"/>
  </r>
  <r>
    <x v="3"/>
    <n v="1128299"/>
    <x v="490"/>
    <x v="2"/>
    <x v="22"/>
    <s v="Portland"/>
    <x v="2"/>
    <n v="70.000000000000014"/>
    <n v="550"/>
    <n v="385000.00000000006"/>
    <x v="843"/>
    <x v="2"/>
    <x v="0"/>
  </r>
  <r>
    <x v="3"/>
    <n v="1128299"/>
    <x v="490"/>
    <x v="2"/>
    <x v="22"/>
    <s v="Portland"/>
    <x v="3"/>
    <n v="70.000000000000014"/>
    <n v="550"/>
    <n v="385000.00000000006"/>
    <x v="843"/>
    <x v="2"/>
    <x v="0"/>
  </r>
  <r>
    <x v="3"/>
    <n v="1128299"/>
    <x v="490"/>
    <x v="2"/>
    <x v="22"/>
    <s v="Portland"/>
    <x v="4"/>
    <n v="80.000000000000014"/>
    <n v="475"/>
    <n v="380000.00000000006"/>
    <x v="844"/>
    <x v="8"/>
    <x v="0"/>
  </r>
  <r>
    <x v="3"/>
    <n v="1128299"/>
    <x v="490"/>
    <x v="2"/>
    <x v="22"/>
    <s v="Portland"/>
    <x v="5"/>
    <n v="85.000000000000014"/>
    <n v="575"/>
    <n v="488750.00000000006"/>
    <x v="758"/>
    <x v="1"/>
    <x v="0"/>
  </r>
  <r>
    <x v="3"/>
    <n v="1128299"/>
    <x v="181"/>
    <x v="2"/>
    <x v="22"/>
    <s v="Portland"/>
    <x v="0"/>
    <n v="35"/>
    <n v="400"/>
    <n v="140000"/>
    <x v="928"/>
    <x v="15"/>
    <x v="0"/>
  </r>
  <r>
    <x v="3"/>
    <n v="1128299"/>
    <x v="181"/>
    <x v="2"/>
    <x v="22"/>
    <s v="Portland"/>
    <x v="1"/>
    <n v="45"/>
    <n v="400"/>
    <n v="180000"/>
    <x v="307"/>
    <x v="15"/>
    <x v="0"/>
  </r>
  <r>
    <x v="3"/>
    <n v="1128299"/>
    <x v="181"/>
    <x v="2"/>
    <x v="22"/>
    <s v="Portland"/>
    <x v="2"/>
    <n v="45"/>
    <n v="400"/>
    <n v="180000"/>
    <x v="307"/>
    <x v="15"/>
    <x v="0"/>
  </r>
  <r>
    <x v="3"/>
    <n v="1128299"/>
    <x v="181"/>
    <x v="2"/>
    <x v="22"/>
    <s v="Portland"/>
    <x v="3"/>
    <n v="45"/>
    <n v="250"/>
    <n v="112500"/>
    <x v="929"/>
    <x v="15"/>
    <x v="0"/>
  </r>
  <r>
    <x v="3"/>
    <n v="1128299"/>
    <x v="181"/>
    <x v="2"/>
    <x v="22"/>
    <s v="Portland"/>
    <x v="4"/>
    <n v="50.000000000000014"/>
    <n v="200"/>
    <n v="100000.00000000003"/>
    <x v="930"/>
    <x v="4"/>
    <x v="0"/>
  </r>
  <r>
    <x v="3"/>
    <n v="1128299"/>
    <x v="181"/>
    <x v="2"/>
    <x v="22"/>
    <s v="Portland"/>
    <x v="5"/>
    <n v="45"/>
    <n v="450"/>
    <n v="202500"/>
    <x v="58"/>
    <x v="2"/>
    <x v="0"/>
  </r>
  <r>
    <x v="3"/>
    <n v="1128299"/>
    <x v="212"/>
    <x v="2"/>
    <x v="22"/>
    <s v="Portland"/>
    <x v="0"/>
    <n v="35"/>
    <n v="500"/>
    <n v="175000"/>
    <x v="429"/>
    <x v="15"/>
    <x v="0"/>
  </r>
  <r>
    <x v="3"/>
    <n v="1128299"/>
    <x v="212"/>
    <x v="2"/>
    <x v="22"/>
    <s v="Portland"/>
    <x v="1"/>
    <n v="45"/>
    <n v="400"/>
    <n v="180000"/>
    <x v="307"/>
    <x v="15"/>
    <x v="0"/>
  </r>
  <r>
    <x v="3"/>
    <n v="1128299"/>
    <x v="212"/>
    <x v="2"/>
    <x v="22"/>
    <s v="Portland"/>
    <x v="2"/>
    <n v="45"/>
    <n v="400"/>
    <n v="180000"/>
    <x v="307"/>
    <x v="15"/>
    <x v="0"/>
  </r>
  <r>
    <x v="3"/>
    <n v="1128299"/>
    <x v="212"/>
    <x v="1"/>
    <x v="23"/>
    <s v="New Orleans"/>
    <x v="3"/>
    <n v="45"/>
    <n v="250"/>
    <n v="112500"/>
    <x v="929"/>
    <x v="15"/>
    <x v="0"/>
  </r>
  <r>
    <x v="3"/>
    <n v="1128299"/>
    <x v="212"/>
    <x v="1"/>
    <x v="23"/>
    <s v="New Orleans"/>
    <x v="4"/>
    <n v="50.000000000000014"/>
    <n v="175"/>
    <n v="87500.000000000029"/>
    <x v="913"/>
    <x v="4"/>
    <x v="0"/>
  </r>
  <r>
    <x v="3"/>
    <n v="1128299"/>
    <x v="212"/>
    <x v="1"/>
    <x v="23"/>
    <s v="New Orleans"/>
    <x v="5"/>
    <n v="45"/>
    <n v="375"/>
    <n v="168750"/>
    <x v="501"/>
    <x v="2"/>
    <x v="0"/>
  </r>
  <r>
    <x v="3"/>
    <n v="1128299"/>
    <x v="221"/>
    <x v="1"/>
    <x v="23"/>
    <s v="New Orleans"/>
    <x v="0"/>
    <n v="45"/>
    <n v="525"/>
    <n v="236250"/>
    <x v="570"/>
    <x v="15"/>
    <x v="0"/>
  </r>
  <r>
    <x v="3"/>
    <n v="1128299"/>
    <x v="221"/>
    <x v="1"/>
    <x v="23"/>
    <s v="New Orleans"/>
    <x v="1"/>
    <n v="55.000000000000007"/>
    <n v="375"/>
    <n v="206250.00000000003"/>
    <x v="538"/>
    <x v="15"/>
    <x v="0"/>
  </r>
  <r>
    <x v="3"/>
    <n v="1128299"/>
    <x v="221"/>
    <x v="1"/>
    <x v="23"/>
    <s v="New Orleans"/>
    <x v="2"/>
    <n v="60"/>
    <n v="400"/>
    <n v="240000"/>
    <x v="931"/>
    <x v="15"/>
    <x v="0"/>
  </r>
  <r>
    <x v="3"/>
    <n v="1128299"/>
    <x v="221"/>
    <x v="1"/>
    <x v="23"/>
    <s v="New Orleans"/>
    <x v="3"/>
    <n v="55.000000000000007"/>
    <n v="300"/>
    <n v="165000.00000000003"/>
    <x v="43"/>
    <x v="15"/>
    <x v="0"/>
  </r>
  <r>
    <x v="3"/>
    <n v="1128299"/>
    <x v="221"/>
    <x v="1"/>
    <x v="23"/>
    <s v="New Orleans"/>
    <x v="4"/>
    <n v="60.000000000000007"/>
    <n v="150"/>
    <n v="90000.000000000015"/>
    <x v="491"/>
    <x v="4"/>
    <x v="0"/>
  </r>
  <r>
    <x v="3"/>
    <n v="1128299"/>
    <x v="221"/>
    <x v="1"/>
    <x v="23"/>
    <s v="New Orleans"/>
    <x v="5"/>
    <n v="45"/>
    <n v="350"/>
    <n v="157500"/>
    <x v="543"/>
    <x v="2"/>
    <x v="0"/>
  </r>
  <r>
    <x v="3"/>
    <n v="1128299"/>
    <x v="240"/>
    <x v="1"/>
    <x v="23"/>
    <s v="New Orleans"/>
    <x v="0"/>
    <n v="50"/>
    <n v="525"/>
    <n v="262500"/>
    <x v="932"/>
    <x v="15"/>
    <x v="0"/>
  </r>
  <r>
    <x v="3"/>
    <n v="1128299"/>
    <x v="240"/>
    <x v="1"/>
    <x v="23"/>
    <s v="New Orleans"/>
    <x v="1"/>
    <n v="55.000000000000007"/>
    <n v="325"/>
    <n v="178750.00000000003"/>
    <x v="306"/>
    <x v="15"/>
    <x v="0"/>
  </r>
  <r>
    <x v="3"/>
    <n v="1128299"/>
    <x v="240"/>
    <x v="1"/>
    <x v="23"/>
    <s v="New Orleans"/>
    <x v="2"/>
    <n v="55.000000000000007"/>
    <n v="375"/>
    <n v="206250.00000000003"/>
    <x v="538"/>
    <x v="15"/>
    <x v="0"/>
  </r>
  <r>
    <x v="3"/>
    <n v="1128299"/>
    <x v="240"/>
    <x v="1"/>
    <x v="23"/>
    <s v="New Orleans"/>
    <x v="3"/>
    <n v="40.000000000000007"/>
    <n v="275"/>
    <n v="110000.00000000001"/>
    <x v="280"/>
    <x v="15"/>
    <x v="0"/>
  </r>
  <r>
    <x v="3"/>
    <n v="1128299"/>
    <x v="240"/>
    <x v="1"/>
    <x v="23"/>
    <s v="New Orleans"/>
    <x v="4"/>
    <n v="45.000000000000014"/>
    <n v="175"/>
    <n v="78750.000000000029"/>
    <x v="933"/>
    <x v="4"/>
    <x v="0"/>
  </r>
  <r>
    <x v="3"/>
    <n v="1128299"/>
    <x v="240"/>
    <x v="1"/>
    <x v="23"/>
    <s v="New Orleans"/>
    <x v="5"/>
    <n v="60.000000000000007"/>
    <n v="350"/>
    <n v="210000.00000000003"/>
    <x v="221"/>
    <x v="2"/>
    <x v="0"/>
  </r>
  <r>
    <x v="3"/>
    <n v="1128299"/>
    <x v="271"/>
    <x v="1"/>
    <x v="23"/>
    <s v="New Orleans"/>
    <x v="0"/>
    <n v="45"/>
    <n v="550"/>
    <n v="247500"/>
    <x v="559"/>
    <x v="15"/>
    <x v="0"/>
  </r>
  <r>
    <x v="3"/>
    <n v="1128299"/>
    <x v="271"/>
    <x v="1"/>
    <x v="23"/>
    <s v="New Orleans"/>
    <x v="1"/>
    <n v="50"/>
    <n v="400"/>
    <n v="200000"/>
    <x v="316"/>
    <x v="15"/>
    <x v="0"/>
  </r>
  <r>
    <x v="3"/>
    <n v="1128299"/>
    <x v="271"/>
    <x v="1"/>
    <x v="23"/>
    <s v="New Orleans"/>
    <x v="2"/>
    <n v="50"/>
    <n v="400"/>
    <n v="200000"/>
    <x v="316"/>
    <x v="15"/>
    <x v="0"/>
  </r>
  <r>
    <x v="3"/>
    <n v="1128299"/>
    <x v="271"/>
    <x v="1"/>
    <x v="23"/>
    <s v="New Orleans"/>
    <x v="3"/>
    <n v="45"/>
    <n v="325"/>
    <n v="146250"/>
    <x v="516"/>
    <x v="15"/>
    <x v="0"/>
  </r>
  <r>
    <x v="3"/>
    <n v="1128299"/>
    <x v="271"/>
    <x v="1"/>
    <x v="23"/>
    <s v="New Orleans"/>
    <x v="4"/>
    <n v="40"/>
    <n v="225"/>
    <n v="90000"/>
    <x v="646"/>
    <x v="4"/>
    <x v="0"/>
  </r>
  <r>
    <x v="3"/>
    <n v="1128299"/>
    <x v="271"/>
    <x v="1"/>
    <x v="23"/>
    <s v="New Orleans"/>
    <x v="5"/>
    <n v="65"/>
    <n v="575"/>
    <n v="373750"/>
    <x v="358"/>
    <x v="2"/>
    <x v="2"/>
  </r>
  <r>
    <x v="3"/>
    <n v="1128299"/>
    <x v="301"/>
    <x v="1"/>
    <x v="23"/>
    <s v="New Orleans"/>
    <x v="0"/>
    <n v="60"/>
    <n v="825"/>
    <n v="495000"/>
    <x v="253"/>
    <x v="15"/>
    <x v="2"/>
  </r>
  <r>
    <x v="3"/>
    <n v="1128299"/>
    <x v="301"/>
    <x v="1"/>
    <x v="23"/>
    <s v="New Orleans"/>
    <x v="1"/>
    <n v="70"/>
    <n v="700"/>
    <n v="490000"/>
    <x v="934"/>
    <x v="15"/>
    <x v="2"/>
  </r>
  <r>
    <x v="3"/>
    <n v="1128299"/>
    <x v="301"/>
    <x v="1"/>
    <x v="23"/>
    <s v="New Orleans"/>
    <x v="2"/>
    <n v="85"/>
    <n v="700"/>
    <n v="595000"/>
    <x v="935"/>
    <x v="15"/>
    <x v="2"/>
  </r>
  <r>
    <x v="3"/>
    <n v="1128299"/>
    <x v="301"/>
    <x v="1"/>
    <x v="23"/>
    <s v="New Orleans"/>
    <x v="3"/>
    <n v="85"/>
    <n v="575"/>
    <n v="488750"/>
    <x v="936"/>
    <x v="15"/>
    <x v="2"/>
  </r>
  <r>
    <x v="3"/>
    <n v="1128299"/>
    <x v="301"/>
    <x v="1"/>
    <x v="23"/>
    <s v="New Orleans"/>
    <x v="4"/>
    <n v="95"/>
    <n v="450"/>
    <n v="427500"/>
    <x v="937"/>
    <x v="4"/>
    <x v="2"/>
  </r>
  <r>
    <x v="3"/>
    <n v="1128299"/>
    <x v="301"/>
    <x v="1"/>
    <x v="23"/>
    <s v="New Orleans"/>
    <x v="5"/>
    <n v="110.00000000000001"/>
    <n v="750"/>
    <n v="825000.00000000012"/>
    <x v="938"/>
    <x v="2"/>
    <x v="2"/>
  </r>
  <r>
    <x v="3"/>
    <n v="1128299"/>
    <x v="330"/>
    <x v="1"/>
    <x v="23"/>
    <s v="New Orleans"/>
    <x v="0"/>
    <n v="90"/>
    <n v="900"/>
    <n v="810000"/>
    <x v="939"/>
    <x v="15"/>
    <x v="2"/>
  </r>
  <r>
    <x v="3"/>
    <n v="1128299"/>
    <x v="330"/>
    <x v="1"/>
    <x v="23"/>
    <s v="New Orleans"/>
    <x v="1"/>
    <n v="95"/>
    <n v="750"/>
    <n v="712500"/>
    <x v="940"/>
    <x v="15"/>
    <x v="2"/>
  </r>
  <r>
    <x v="3"/>
    <n v="1128299"/>
    <x v="330"/>
    <x v="1"/>
    <x v="23"/>
    <s v="New Orleans"/>
    <x v="2"/>
    <n v="95"/>
    <n v="700"/>
    <n v="665000"/>
    <x v="941"/>
    <x v="15"/>
    <x v="2"/>
  </r>
  <r>
    <x v="3"/>
    <n v="1128299"/>
    <x v="330"/>
    <x v="1"/>
    <x v="23"/>
    <s v="New Orleans"/>
    <x v="3"/>
    <n v="90"/>
    <n v="600"/>
    <n v="540000"/>
    <x v="942"/>
    <x v="15"/>
    <x v="2"/>
  </r>
  <r>
    <x v="3"/>
    <n v="1128299"/>
    <x v="330"/>
    <x v="1"/>
    <x v="23"/>
    <s v="New Orleans"/>
    <x v="4"/>
    <n v="95"/>
    <n v="650"/>
    <n v="617500"/>
    <x v="793"/>
    <x v="4"/>
    <x v="2"/>
  </r>
  <r>
    <x v="3"/>
    <n v="1128299"/>
    <x v="330"/>
    <x v="1"/>
    <x v="23"/>
    <s v="New Orleans"/>
    <x v="5"/>
    <n v="110.00000000000001"/>
    <n v="650"/>
    <n v="715000.00000000012"/>
    <x v="943"/>
    <x v="2"/>
    <x v="2"/>
  </r>
  <r>
    <x v="3"/>
    <n v="1128299"/>
    <x v="362"/>
    <x v="1"/>
    <x v="23"/>
    <s v="New Orleans"/>
    <x v="0"/>
    <n v="95"/>
    <n v="850"/>
    <n v="807500"/>
    <x v="944"/>
    <x v="15"/>
    <x v="2"/>
  </r>
  <r>
    <x v="3"/>
    <n v="1128299"/>
    <x v="362"/>
    <x v="1"/>
    <x v="23"/>
    <s v="New Orleans"/>
    <x v="1"/>
    <n v="85.000000000000014"/>
    <n v="825"/>
    <n v="701250.00000000012"/>
    <x v="237"/>
    <x v="15"/>
    <x v="2"/>
  </r>
  <r>
    <x v="3"/>
    <n v="1128299"/>
    <x v="362"/>
    <x v="1"/>
    <x v="23"/>
    <s v="New Orleans"/>
    <x v="2"/>
    <n v="75.000000000000014"/>
    <n v="700"/>
    <n v="525000.00000000012"/>
    <x v="945"/>
    <x v="15"/>
    <x v="2"/>
  </r>
  <r>
    <x v="3"/>
    <n v="1128299"/>
    <x v="362"/>
    <x v="1"/>
    <x v="23"/>
    <s v="New Orleans"/>
    <x v="3"/>
    <n v="75.000000000000014"/>
    <n v="475"/>
    <n v="356250.00000000006"/>
    <x v="720"/>
    <x v="15"/>
    <x v="2"/>
  </r>
  <r>
    <x v="3"/>
    <n v="1128299"/>
    <x v="362"/>
    <x v="1"/>
    <x v="23"/>
    <s v="New Orleans"/>
    <x v="4"/>
    <n v="64.999999999999986"/>
    <n v="475"/>
    <n v="308749.99999999994"/>
    <x v="946"/>
    <x v="4"/>
    <x v="2"/>
  </r>
  <r>
    <x v="3"/>
    <n v="1128299"/>
    <x v="362"/>
    <x v="1"/>
    <x v="23"/>
    <s v="New Orleans"/>
    <x v="5"/>
    <n v="70"/>
    <n v="300"/>
    <n v="210000"/>
    <x v="221"/>
    <x v="2"/>
    <x v="2"/>
  </r>
  <r>
    <x v="3"/>
    <n v="1128299"/>
    <x v="394"/>
    <x v="1"/>
    <x v="23"/>
    <s v="New Orleans"/>
    <x v="0"/>
    <n v="45.000000000000014"/>
    <n v="500"/>
    <n v="225000.00000000006"/>
    <x v="230"/>
    <x v="15"/>
    <x v="2"/>
  </r>
  <r>
    <x v="3"/>
    <n v="1128299"/>
    <x v="394"/>
    <x v="1"/>
    <x v="23"/>
    <s v="New Orleans"/>
    <x v="1"/>
    <n v="50.000000000000014"/>
    <n v="500"/>
    <n v="250000.00000000006"/>
    <x v="742"/>
    <x v="15"/>
    <x v="2"/>
  </r>
  <r>
    <x v="3"/>
    <n v="1128299"/>
    <x v="394"/>
    <x v="1"/>
    <x v="23"/>
    <s v="New Orleans"/>
    <x v="2"/>
    <n v="45.000000000000014"/>
    <n v="300"/>
    <n v="135000.00000000003"/>
    <x v="293"/>
    <x v="15"/>
    <x v="2"/>
  </r>
  <r>
    <x v="3"/>
    <n v="1128299"/>
    <x v="394"/>
    <x v="1"/>
    <x v="23"/>
    <s v="New Orleans"/>
    <x v="3"/>
    <n v="45.000000000000014"/>
    <n v="250"/>
    <n v="112500.00000000003"/>
    <x v="733"/>
    <x v="15"/>
    <x v="2"/>
  </r>
  <r>
    <x v="3"/>
    <n v="1128299"/>
    <x v="394"/>
    <x v="1"/>
    <x v="23"/>
    <s v="New Orleans"/>
    <x v="4"/>
    <n v="55.000000000000007"/>
    <n v="275"/>
    <n v="151250.00000000003"/>
    <x v="947"/>
    <x v="4"/>
    <x v="2"/>
  </r>
  <r>
    <x v="3"/>
    <n v="1128299"/>
    <x v="394"/>
    <x v="1"/>
    <x v="23"/>
    <s v="New Orleans"/>
    <x v="5"/>
    <n v="40"/>
    <n v="300"/>
    <n v="120000"/>
    <x v="216"/>
    <x v="2"/>
    <x v="2"/>
  </r>
  <r>
    <x v="3"/>
    <n v="1128299"/>
    <x v="423"/>
    <x v="1"/>
    <x v="23"/>
    <s v="New Orleans"/>
    <x v="0"/>
    <n v="35"/>
    <n v="400"/>
    <n v="140000"/>
    <x v="928"/>
    <x v="15"/>
    <x v="2"/>
  </r>
  <r>
    <x v="3"/>
    <n v="1128299"/>
    <x v="423"/>
    <x v="1"/>
    <x v="23"/>
    <s v="New Orleans"/>
    <x v="1"/>
    <n v="50.000000000000014"/>
    <n v="575"/>
    <n v="287500.00000000006"/>
    <x v="948"/>
    <x v="15"/>
    <x v="2"/>
  </r>
  <r>
    <x v="3"/>
    <n v="1128299"/>
    <x v="423"/>
    <x v="1"/>
    <x v="23"/>
    <s v="New Orleans"/>
    <x v="2"/>
    <n v="45.000000000000014"/>
    <n v="400"/>
    <n v="180000.00000000006"/>
    <x v="736"/>
    <x v="15"/>
    <x v="2"/>
  </r>
  <r>
    <x v="3"/>
    <n v="1128299"/>
    <x v="423"/>
    <x v="1"/>
    <x v="23"/>
    <s v="New Orleans"/>
    <x v="3"/>
    <n v="40.000000000000007"/>
    <n v="375"/>
    <n v="150000.00000000003"/>
    <x v="525"/>
    <x v="15"/>
    <x v="2"/>
  </r>
  <r>
    <x v="3"/>
    <n v="1128299"/>
    <x v="423"/>
    <x v="1"/>
    <x v="23"/>
    <s v="New Orleans"/>
    <x v="4"/>
    <n v="50"/>
    <n v="350"/>
    <n v="175000"/>
    <x v="40"/>
    <x v="4"/>
    <x v="2"/>
  </r>
  <r>
    <x v="3"/>
    <n v="1128299"/>
    <x v="423"/>
    <x v="1"/>
    <x v="23"/>
    <s v="New Orleans"/>
    <x v="5"/>
    <n v="55.000000000000007"/>
    <n v="400"/>
    <n v="220000.00000000003"/>
    <x v="346"/>
    <x v="2"/>
    <x v="2"/>
  </r>
  <r>
    <x v="3"/>
    <n v="1128299"/>
    <x v="454"/>
    <x v="1"/>
    <x v="23"/>
    <s v="New Orleans"/>
    <x v="0"/>
    <n v="40.000000000000007"/>
    <n v="625"/>
    <n v="250000.00000000006"/>
    <x v="742"/>
    <x v="15"/>
    <x v="2"/>
  </r>
  <r>
    <x v="3"/>
    <n v="1128299"/>
    <x v="454"/>
    <x v="1"/>
    <x v="23"/>
    <s v="New Orleans"/>
    <x v="1"/>
    <n v="45.000000000000014"/>
    <n v="700"/>
    <n v="315000.00000000012"/>
    <x v="321"/>
    <x v="15"/>
    <x v="2"/>
  </r>
  <r>
    <x v="3"/>
    <n v="1128299"/>
    <x v="454"/>
    <x v="1"/>
    <x v="23"/>
    <s v="New Orleans"/>
    <x v="2"/>
    <n v="40.000000000000007"/>
    <n v="525"/>
    <n v="210000.00000000003"/>
    <x v="97"/>
    <x v="15"/>
    <x v="2"/>
  </r>
  <r>
    <x v="3"/>
    <n v="1128299"/>
    <x v="454"/>
    <x v="1"/>
    <x v="23"/>
    <s v="New Orleans"/>
    <x v="3"/>
    <n v="50.000000000000014"/>
    <n v="500"/>
    <n v="250000.00000000006"/>
    <x v="742"/>
    <x v="15"/>
    <x v="2"/>
  </r>
  <r>
    <x v="3"/>
    <n v="1128299"/>
    <x v="454"/>
    <x v="1"/>
    <x v="23"/>
    <s v="New Orleans"/>
    <x v="4"/>
    <n v="70"/>
    <n v="475"/>
    <n v="332500"/>
    <x v="66"/>
    <x v="4"/>
    <x v="2"/>
  </r>
  <r>
    <x v="3"/>
    <n v="1128299"/>
    <x v="454"/>
    <x v="1"/>
    <x v="23"/>
    <s v="New Orleans"/>
    <x v="5"/>
    <n v="85.000000000000014"/>
    <n v="600"/>
    <n v="510000.00000000006"/>
    <x v="757"/>
    <x v="2"/>
    <x v="2"/>
  </r>
  <r>
    <x v="3"/>
    <n v="1128299"/>
    <x v="483"/>
    <x v="1"/>
    <x v="23"/>
    <s v="New Orleans"/>
    <x v="0"/>
    <n v="70.000000000000014"/>
    <n v="800"/>
    <n v="560000.00000000012"/>
    <x v="949"/>
    <x v="15"/>
    <x v="2"/>
  </r>
  <r>
    <x v="3"/>
    <n v="1128299"/>
    <x v="483"/>
    <x v="1"/>
    <x v="23"/>
    <s v="New Orleans"/>
    <x v="1"/>
    <n v="80.000000000000028"/>
    <n v="800"/>
    <n v="640000.00000000023"/>
    <x v="950"/>
    <x v="15"/>
    <x v="2"/>
  </r>
  <r>
    <x v="0"/>
    <n v="1128299"/>
    <x v="483"/>
    <x v="1"/>
    <x v="23"/>
    <s v="New Orleans"/>
    <x v="2"/>
    <n v="75.000000000000028"/>
    <n v="600"/>
    <n v="450000.00000000017"/>
    <x v="951"/>
    <x v="15"/>
    <x v="2"/>
  </r>
  <r>
    <x v="0"/>
    <n v="1128299"/>
    <x v="483"/>
    <x v="1"/>
    <x v="23"/>
    <s v="New Orleans"/>
    <x v="3"/>
    <n v="75.000000000000028"/>
    <n v="600"/>
    <n v="450000.00000000017"/>
    <x v="951"/>
    <x v="15"/>
    <x v="2"/>
  </r>
  <r>
    <x v="0"/>
    <n v="1128299"/>
    <x v="483"/>
    <x v="1"/>
    <x v="23"/>
    <s v="New Orleans"/>
    <x v="4"/>
    <n v="85.000000000000014"/>
    <n v="525"/>
    <n v="446250.00000000006"/>
    <x v="952"/>
    <x v="4"/>
    <x v="2"/>
  </r>
  <r>
    <x v="0"/>
    <n v="1128299"/>
    <x v="483"/>
    <x v="1"/>
    <x v="23"/>
    <s v="New Orleans"/>
    <x v="5"/>
    <n v="90.000000000000028"/>
    <n v="625"/>
    <n v="562500.00000000023"/>
    <x v="842"/>
    <x v="2"/>
    <x v="2"/>
  </r>
  <r>
    <x v="0"/>
    <n v="1197831"/>
    <x v="169"/>
    <x v="1"/>
    <x v="23"/>
    <s v="New Orleans"/>
    <x v="0"/>
    <n v="20"/>
    <n v="675"/>
    <n v="135000"/>
    <x v="646"/>
    <x v="1"/>
    <x v="2"/>
  </r>
  <r>
    <x v="0"/>
    <n v="1197831"/>
    <x v="169"/>
    <x v="1"/>
    <x v="23"/>
    <s v="New Orleans"/>
    <x v="1"/>
    <n v="30"/>
    <n v="675"/>
    <n v="202500"/>
    <x v="953"/>
    <x v="1"/>
    <x v="2"/>
  </r>
  <r>
    <x v="0"/>
    <n v="1197831"/>
    <x v="169"/>
    <x v="1"/>
    <x v="23"/>
    <s v="New Orleans"/>
    <x v="2"/>
    <n v="30"/>
    <n v="475"/>
    <n v="142500"/>
    <x v="296"/>
    <x v="1"/>
    <x v="2"/>
  </r>
  <r>
    <x v="0"/>
    <n v="1197831"/>
    <x v="169"/>
    <x v="1"/>
    <x v="23"/>
    <s v="New Orleans"/>
    <x v="3"/>
    <n v="35"/>
    <n v="475"/>
    <n v="166250"/>
    <x v="581"/>
    <x v="8"/>
    <x v="2"/>
  </r>
  <r>
    <x v="0"/>
    <n v="1197831"/>
    <x v="169"/>
    <x v="1"/>
    <x v="23"/>
    <s v="New Orleans"/>
    <x v="4"/>
    <n v="40"/>
    <n v="325"/>
    <n v="130000"/>
    <x v="398"/>
    <x v="3"/>
    <x v="2"/>
  </r>
  <r>
    <x v="3"/>
    <n v="1197831"/>
    <x v="169"/>
    <x v="1"/>
    <x v="23"/>
    <s v="New Orleans"/>
    <x v="5"/>
    <n v="35"/>
    <n v="475"/>
    <n v="166250"/>
    <x v="513"/>
    <x v="4"/>
    <x v="2"/>
  </r>
  <r>
    <x v="0"/>
    <n v="1197831"/>
    <x v="199"/>
    <x v="1"/>
    <x v="23"/>
    <s v="New Orleans"/>
    <x v="0"/>
    <n v="25"/>
    <n v="625"/>
    <n v="156250"/>
    <x v="954"/>
    <x v="1"/>
    <x v="2"/>
  </r>
  <r>
    <x v="0"/>
    <n v="1197831"/>
    <x v="199"/>
    <x v="1"/>
    <x v="23"/>
    <s v="New Orleans"/>
    <x v="1"/>
    <n v="35"/>
    <n v="600"/>
    <n v="210000"/>
    <x v="147"/>
    <x v="1"/>
    <x v="2"/>
  </r>
  <r>
    <x v="0"/>
    <n v="1197831"/>
    <x v="199"/>
    <x v="1"/>
    <x v="23"/>
    <s v="New Orleans"/>
    <x v="2"/>
    <n v="35"/>
    <n v="425"/>
    <n v="148750"/>
    <x v="877"/>
    <x v="1"/>
    <x v="2"/>
  </r>
  <r>
    <x v="0"/>
    <n v="1197831"/>
    <x v="199"/>
    <x v="2"/>
    <x v="24"/>
    <s v="Boise"/>
    <x v="3"/>
    <n v="35"/>
    <n v="375"/>
    <n v="131250"/>
    <x v="214"/>
    <x v="8"/>
    <x v="2"/>
  </r>
  <r>
    <x v="0"/>
    <n v="1197831"/>
    <x v="199"/>
    <x v="2"/>
    <x v="24"/>
    <s v="Boise"/>
    <x v="4"/>
    <n v="40"/>
    <n v="250"/>
    <n v="100000"/>
    <x v="209"/>
    <x v="3"/>
    <x v="2"/>
  </r>
  <r>
    <x v="0"/>
    <n v="1197831"/>
    <x v="199"/>
    <x v="2"/>
    <x v="24"/>
    <s v="Boise"/>
    <x v="5"/>
    <n v="35"/>
    <n v="450"/>
    <n v="157500"/>
    <x v="58"/>
    <x v="4"/>
    <x v="2"/>
  </r>
  <r>
    <x v="0"/>
    <n v="1197831"/>
    <x v="708"/>
    <x v="2"/>
    <x v="24"/>
    <s v="Boise"/>
    <x v="0"/>
    <n v="30"/>
    <n v="625"/>
    <n v="187500"/>
    <x v="397"/>
    <x v="2"/>
    <x v="2"/>
  </r>
  <r>
    <x v="0"/>
    <n v="1197831"/>
    <x v="708"/>
    <x v="2"/>
    <x v="24"/>
    <s v="Boise"/>
    <x v="1"/>
    <n v="40"/>
    <n v="625"/>
    <n v="250000"/>
    <x v="541"/>
    <x v="2"/>
    <x v="2"/>
  </r>
  <r>
    <x v="0"/>
    <n v="1197831"/>
    <x v="708"/>
    <x v="2"/>
    <x v="24"/>
    <s v="Boise"/>
    <x v="2"/>
    <n v="30"/>
    <n v="450"/>
    <n v="135000"/>
    <x v="220"/>
    <x v="2"/>
    <x v="2"/>
  </r>
  <r>
    <x v="0"/>
    <n v="1197831"/>
    <x v="708"/>
    <x v="2"/>
    <x v="24"/>
    <s v="Boise"/>
    <x v="3"/>
    <n v="35"/>
    <n v="350"/>
    <n v="122500"/>
    <x v="543"/>
    <x v="4"/>
    <x v="2"/>
  </r>
  <r>
    <x v="3"/>
    <n v="1197831"/>
    <x v="708"/>
    <x v="2"/>
    <x v="24"/>
    <s v="Boise"/>
    <x v="4"/>
    <n v="40"/>
    <n v="250"/>
    <n v="100000"/>
    <x v="227"/>
    <x v="1"/>
    <x v="2"/>
  </r>
  <r>
    <x v="3"/>
    <n v="1197831"/>
    <x v="708"/>
    <x v="2"/>
    <x v="24"/>
    <s v="Boise"/>
    <x v="5"/>
    <n v="35"/>
    <n v="400"/>
    <n v="140000"/>
    <x v="429"/>
    <x v="0"/>
    <x v="2"/>
  </r>
  <r>
    <x v="3"/>
    <n v="1197831"/>
    <x v="723"/>
    <x v="2"/>
    <x v="24"/>
    <s v="Boise"/>
    <x v="0"/>
    <n v="20"/>
    <n v="650"/>
    <n v="130000"/>
    <x v="279"/>
    <x v="2"/>
    <x v="2"/>
  </r>
  <r>
    <x v="3"/>
    <n v="1197831"/>
    <x v="723"/>
    <x v="2"/>
    <x v="24"/>
    <s v="Boise"/>
    <x v="1"/>
    <n v="30.000000000000004"/>
    <n v="650"/>
    <n v="195000.00000000003"/>
    <x v="224"/>
    <x v="2"/>
    <x v="2"/>
  </r>
  <r>
    <x v="3"/>
    <n v="1197831"/>
    <x v="723"/>
    <x v="2"/>
    <x v="24"/>
    <s v="Boise"/>
    <x v="2"/>
    <n v="24.999999999999996"/>
    <n v="475"/>
    <n v="118749.99999999999"/>
    <x v="955"/>
    <x v="2"/>
    <x v="2"/>
  </r>
  <r>
    <x v="3"/>
    <n v="1197831"/>
    <x v="723"/>
    <x v="2"/>
    <x v="24"/>
    <s v="Boise"/>
    <x v="3"/>
    <n v="30.000000000000004"/>
    <n v="375"/>
    <n v="112500.00000000001"/>
    <x v="956"/>
    <x v="4"/>
    <x v="2"/>
  </r>
  <r>
    <x v="3"/>
    <n v="1197831"/>
    <x v="723"/>
    <x v="2"/>
    <x v="24"/>
    <s v="Boise"/>
    <x v="4"/>
    <n v="35"/>
    <n v="275"/>
    <n v="96250"/>
    <x v="348"/>
    <x v="1"/>
    <x v="2"/>
  </r>
  <r>
    <x v="3"/>
    <n v="1197831"/>
    <x v="723"/>
    <x v="2"/>
    <x v="24"/>
    <s v="Boise"/>
    <x v="5"/>
    <n v="30.000000000000004"/>
    <n v="550"/>
    <n v="165000.00000000003"/>
    <x v="517"/>
    <x v="0"/>
    <x v="2"/>
  </r>
  <r>
    <x v="3"/>
    <n v="1197831"/>
    <x v="258"/>
    <x v="2"/>
    <x v="24"/>
    <s v="Boise"/>
    <x v="0"/>
    <n v="20"/>
    <n v="700"/>
    <n v="140000"/>
    <x v="136"/>
    <x v="2"/>
    <x v="2"/>
  </r>
  <r>
    <x v="3"/>
    <n v="1197831"/>
    <x v="258"/>
    <x v="2"/>
    <x v="24"/>
    <s v="Boise"/>
    <x v="1"/>
    <n v="30.000000000000004"/>
    <n v="725"/>
    <n v="217500.00000000003"/>
    <x v="957"/>
    <x v="2"/>
    <x v="2"/>
  </r>
  <r>
    <x v="3"/>
    <n v="1197831"/>
    <x v="258"/>
    <x v="2"/>
    <x v="24"/>
    <s v="Boise"/>
    <x v="2"/>
    <n v="24.999999999999996"/>
    <n v="575"/>
    <n v="143749.99999999997"/>
    <x v="958"/>
    <x v="2"/>
    <x v="2"/>
  </r>
  <r>
    <x v="3"/>
    <n v="1197831"/>
    <x v="258"/>
    <x v="2"/>
    <x v="24"/>
    <s v="Boise"/>
    <x v="3"/>
    <n v="35"/>
    <n v="500"/>
    <n v="175000"/>
    <x v="40"/>
    <x v="4"/>
    <x v="2"/>
  </r>
  <r>
    <x v="3"/>
    <n v="1197831"/>
    <x v="258"/>
    <x v="2"/>
    <x v="24"/>
    <s v="Boise"/>
    <x v="4"/>
    <n v="50"/>
    <n v="400"/>
    <n v="200000"/>
    <x v="49"/>
    <x v="1"/>
    <x v="2"/>
  </r>
  <r>
    <x v="3"/>
    <n v="1197831"/>
    <x v="258"/>
    <x v="2"/>
    <x v="24"/>
    <s v="Boise"/>
    <x v="5"/>
    <n v="45"/>
    <n v="750"/>
    <n v="337500"/>
    <x v="400"/>
    <x v="0"/>
    <x v="2"/>
  </r>
  <r>
    <x v="3"/>
    <n v="1197831"/>
    <x v="288"/>
    <x v="2"/>
    <x v="24"/>
    <s v="Boise"/>
    <x v="0"/>
    <n v="45"/>
    <n v="750"/>
    <n v="337500"/>
    <x v="167"/>
    <x v="2"/>
    <x v="2"/>
  </r>
  <r>
    <x v="3"/>
    <n v="1197831"/>
    <x v="288"/>
    <x v="2"/>
    <x v="24"/>
    <s v="Boise"/>
    <x v="1"/>
    <n v="50"/>
    <n v="750"/>
    <n v="375000"/>
    <x v="78"/>
    <x v="2"/>
    <x v="2"/>
  </r>
  <r>
    <x v="3"/>
    <n v="1197831"/>
    <x v="288"/>
    <x v="2"/>
    <x v="24"/>
    <s v="Boise"/>
    <x v="2"/>
    <n v="50"/>
    <n v="600"/>
    <n v="300000"/>
    <x v="148"/>
    <x v="2"/>
    <x v="2"/>
  </r>
  <r>
    <x v="3"/>
    <n v="1197831"/>
    <x v="288"/>
    <x v="2"/>
    <x v="24"/>
    <s v="Boise"/>
    <x v="3"/>
    <n v="50"/>
    <n v="550"/>
    <n v="275000"/>
    <x v="539"/>
    <x v="4"/>
    <x v="2"/>
  </r>
  <r>
    <x v="3"/>
    <n v="1197831"/>
    <x v="288"/>
    <x v="2"/>
    <x v="24"/>
    <s v="Boise"/>
    <x v="4"/>
    <n v="55.000000000000007"/>
    <n v="450"/>
    <n v="247500.00000000003"/>
    <x v="854"/>
    <x v="1"/>
    <x v="2"/>
  </r>
  <r>
    <x v="3"/>
    <n v="1197831"/>
    <x v="288"/>
    <x v="2"/>
    <x v="24"/>
    <s v="Boise"/>
    <x v="5"/>
    <n v="60.000000000000007"/>
    <n v="825"/>
    <n v="495000.00000000006"/>
    <x v="84"/>
    <x v="0"/>
    <x v="2"/>
  </r>
  <r>
    <x v="3"/>
    <n v="1197831"/>
    <x v="320"/>
    <x v="2"/>
    <x v="24"/>
    <s v="Boise"/>
    <x v="0"/>
    <n v="50"/>
    <n v="775"/>
    <n v="387500"/>
    <x v="959"/>
    <x v="15"/>
    <x v="2"/>
  </r>
  <r>
    <x v="3"/>
    <n v="1197831"/>
    <x v="320"/>
    <x v="2"/>
    <x v="24"/>
    <s v="Boise"/>
    <x v="1"/>
    <n v="55.000000000000007"/>
    <n v="775"/>
    <n v="426250.00000000006"/>
    <x v="553"/>
    <x v="15"/>
    <x v="2"/>
  </r>
  <r>
    <x v="3"/>
    <n v="1197831"/>
    <x v="320"/>
    <x v="2"/>
    <x v="24"/>
    <s v="Boise"/>
    <x v="2"/>
    <n v="50"/>
    <n v="925"/>
    <n v="462500"/>
    <x v="960"/>
    <x v="15"/>
    <x v="2"/>
  </r>
  <r>
    <x v="3"/>
    <n v="1197831"/>
    <x v="320"/>
    <x v="2"/>
    <x v="24"/>
    <s v="Boise"/>
    <x v="3"/>
    <n v="50"/>
    <n v="525"/>
    <n v="262500"/>
    <x v="78"/>
    <x v="0"/>
    <x v="2"/>
  </r>
  <r>
    <x v="3"/>
    <n v="1197831"/>
    <x v="320"/>
    <x v="2"/>
    <x v="24"/>
    <s v="Boise"/>
    <x v="4"/>
    <n v="55.000000000000007"/>
    <n v="525"/>
    <n v="288750.00000000006"/>
    <x v="240"/>
    <x v="2"/>
    <x v="2"/>
  </r>
  <r>
    <x v="0"/>
    <n v="1197831"/>
    <x v="320"/>
    <x v="2"/>
    <x v="24"/>
    <s v="Boise"/>
    <x v="5"/>
    <n v="65"/>
    <n v="800"/>
    <n v="520000"/>
    <x v="961"/>
    <x v="9"/>
    <x v="2"/>
  </r>
  <r>
    <x v="0"/>
    <n v="1197831"/>
    <x v="353"/>
    <x v="2"/>
    <x v="24"/>
    <s v="Boise"/>
    <x v="0"/>
    <n v="50"/>
    <n v="750"/>
    <n v="375000"/>
    <x v="1"/>
    <x v="15"/>
    <x v="2"/>
  </r>
  <r>
    <x v="0"/>
    <n v="1197831"/>
    <x v="353"/>
    <x v="2"/>
    <x v="24"/>
    <s v="Boise"/>
    <x v="1"/>
    <n v="55.000000000000007"/>
    <n v="750"/>
    <n v="412500.00000000006"/>
    <x v="175"/>
    <x v="15"/>
    <x v="2"/>
  </r>
  <r>
    <x v="0"/>
    <n v="1197831"/>
    <x v="353"/>
    <x v="2"/>
    <x v="24"/>
    <s v="Boise"/>
    <x v="2"/>
    <n v="50"/>
    <n v="925"/>
    <n v="462500"/>
    <x v="960"/>
    <x v="15"/>
    <x v="2"/>
  </r>
  <r>
    <x v="0"/>
    <n v="1197831"/>
    <x v="353"/>
    <x v="2"/>
    <x v="24"/>
    <s v="Boise"/>
    <x v="3"/>
    <n v="50"/>
    <n v="475"/>
    <n v="237500"/>
    <x v="14"/>
    <x v="0"/>
    <x v="2"/>
  </r>
  <r>
    <x v="2"/>
    <n v="1197831"/>
    <x v="353"/>
    <x v="2"/>
    <x v="24"/>
    <s v="Boise"/>
    <x v="4"/>
    <n v="55.000000000000007"/>
    <n v="475"/>
    <n v="261250.00000000003"/>
    <x v="509"/>
    <x v="2"/>
    <x v="2"/>
  </r>
  <r>
    <x v="2"/>
    <n v="1197831"/>
    <x v="353"/>
    <x v="2"/>
    <x v="24"/>
    <s v="Boise"/>
    <x v="5"/>
    <n v="60"/>
    <n v="725"/>
    <n v="435000"/>
    <x v="962"/>
    <x v="9"/>
    <x v="2"/>
  </r>
  <r>
    <x v="2"/>
    <n v="1197831"/>
    <x v="381"/>
    <x v="2"/>
    <x v="24"/>
    <s v="Boise"/>
    <x v="0"/>
    <n v="55.000000000000007"/>
    <n v="675"/>
    <n v="371250.00000000006"/>
    <x v="15"/>
    <x v="15"/>
    <x v="2"/>
  </r>
  <r>
    <x v="2"/>
    <n v="1197831"/>
    <x v="381"/>
    <x v="2"/>
    <x v="24"/>
    <s v="Boise"/>
    <x v="1"/>
    <n v="55.000000000000007"/>
    <n v="625"/>
    <n v="343750.00000000006"/>
    <x v="146"/>
    <x v="15"/>
    <x v="2"/>
  </r>
  <r>
    <x v="2"/>
    <n v="1197831"/>
    <x v="381"/>
    <x v="2"/>
    <x v="24"/>
    <s v="Boise"/>
    <x v="2"/>
    <n v="60"/>
    <n v="675"/>
    <n v="405000"/>
    <x v="4"/>
    <x v="15"/>
    <x v="2"/>
  </r>
  <r>
    <x v="2"/>
    <n v="1197831"/>
    <x v="381"/>
    <x v="2"/>
    <x v="24"/>
    <s v="Boise"/>
    <x v="3"/>
    <n v="60"/>
    <n v="400"/>
    <n v="240000"/>
    <x v="213"/>
    <x v="0"/>
    <x v="2"/>
  </r>
  <r>
    <x v="2"/>
    <n v="1197831"/>
    <x v="381"/>
    <x v="2"/>
    <x v="24"/>
    <s v="Boise"/>
    <x v="4"/>
    <n v="55.000000000000007"/>
    <n v="400"/>
    <n v="220000.00000000003"/>
    <x v="346"/>
    <x v="2"/>
    <x v="2"/>
  </r>
  <r>
    <x v="2"/>
    <n v="1197831"/>
    <x v="381"/>
    <x v="2"/>
    <x v="24"/>
    <s v="Boise"/>
    <x v="5"/>
    <n v="50"/>
    <n v="625"/>
    <n v="312500"/>
    <x v="641"/>
    <x v="9"/>
    <x v="2"/>
  </r>
  <r>
    <x v="2"/>
    <n v="1197831"/>
    <x v="410"/>
    <x v="2"/>
    <x v="24"/>
    <s v="Boise"/>
    <x v="0"/>
    <n v="40"/>
    <n v="575"/>
    <n v="230000"/>
    <x v="963"/>
    <x v="15"/>
    <x v="2"/>
  </r>
  <r>
    <x v="2"/>
    <n v="1197831"/>
    <x v="410"/>
    <x v="2"/>
    <x v="24"/>
    <s v="Boise"/>
    <x v="1"/>
    <n v="40"/>
    <n v="575"/>
    <n v="230000"/>
    <x v="963"/>
    <x v="15"/>
    <x v="2"/>
  </r>
  <r>
    <x v="2"/>
    <n v="1197831"/>
    <x v="410"/>
    <x v="2"/>
    <x v="24"/>
    <s v="Boise"/>
    <x v="2"/>
    <n v="45"/>
    <n v="525"/>
    <n v="236250"/>
    <x v="570"/>
    <x v="15"/>
    <x v="2"/>
  </r>
  <r>
    <x v="2"/>
    <n v="1197831"/>
    <x v="410"/>
    <x v="2"/>
    <x v="24"/>
    <s v="Boise"/>
    <x v="3"/>
    <n v="45"/>
    <n v="375"/>
    <n v="168750"/>
    <x v="76"/>
    <x v="0"/>
    <x v="2"/>
  </r>
  <r>
    <x v="2"/>
    <n v="1197831"/>
    <x v="410"/>
    <x v="2"/>
    <x v="24"/>
    <s v="Boise"/>
    <x v="4"/>
    <n v="35"/>
    <n v="350"/>
    <n v="122500"/>
    <x v="294"/>
    <x v="2"/>
    <x v="2"/>
  </r>
  <r>
    <x v="2"/>
    <n v="1197831"/>
    <x v="410"/>
    <x v="2"/>
    <x v="24"/>
    <s v="Boise"/>
    <x v="5"/>
    <n v="45"/>
    <n v="525"/>
    <n v="236250"/>
    <x v="432"/>
    <x v="9"/>
    <x v="2"/>
  </r>
  <r>
    <x v="2"/>
    <n v="1197831"/>
    <x v="442"/>
    <x v="2"/>
    <x v="24"/>
    <s v="Boise"/>
    <x v="0"/>
    <n v="35"/>
    <n v="675"/>
    <n v="236250"/>
    <x v="570"/>
    <x v="15"/>
    <x v="2"/>
  </r>
  <r>
    <x v="2"/>
    <n v="1197831"/>
    <x v="442"/>
    <x v="2"/>
    <x v="24"/>
    <s v="Boise"/>
    <x v="1"/>
    <n v="35"/>
    <n v="675"/>
    <n v="236250"/>
    <x v="570"/>
    <x v="15"/>
    <x v="2"/>
  </r>
  <r>
    <x v="2"/>
    <n v="1197831"/>
    <x v="442"/>
    <x v="2"/>
    <x v="24"/>
    <s v="Boise"/>
    <x v="2"/>
    <n v="60"/>
    <n v="600"/>
    <n v="360000"/>
    <x v="155"/>
    <x v="15"/>
    <x v="2"/>
  </r>
  <r>
    <x v="2"/>
    <n v="1197831"/>
    <x v="442"/>
    <x v="2"/>
    <x v="24"/>
    <s v="Boise"/>
    <x v="3"/>
    <n v="60"/>
    <n v="450"/>
    <n v="270000"/>
    <x v="7"/>
    <x v="0"/>
    <x v="2"/>
  </r>
  <r>
    <x v="2"/>
    <n v="1197831"/>
    <x v="442"/>
    <x v="2"/>
    <x v="24"/>
    <s v="Boise"/>
    <x v="4"/>
    <n v="54.999999999999993"/>
    <n v="425"/>
    <n v="233749.99999999997"/>
    <x v="964"/>
    <x v="2"/>
    <x v="2"/>
  </r>
  <r>
    <x v="2"/>
    <n v="1197831"/>
    <x v="442"/>
    <x v="2"/>
    <x v="24"/>
    <s v="Boise"/>
    <x v="5"/>
    <n v="65"/>
    <n v="625"/>
    <n v="406250"/>
    <x v="965"/>
    <x v="9"/>
    <x v="2"/>
  </r>
  <r>
    <x v="0"/>
    <n v="1197831"/>
    <x v="471"/>
    <x v="2"/>
    <x v="24"/>
    <s v="Boise"/>
    <x v="0"/>
    <n v="54.999999999999993"/>
    <n v="775"/>
    <n v="426249.99999999994"/>
    <x v="966"/>
    <x v="15"/>
    <x v="2"/>
  </r>
  <r>
    <x v="0"/>
    <n v="1197831"/>
    <x v="471"/>
    <x v="2"/>
    <x v="24"/>
    <s v="Boise"/>
    <x v="1"/>
    <n v="54.999999999999993"/>
    <n v="775"/>
    <n v="426249.99999999994"/>
    <x v="966"/>
    <x v="15"/>
    <x v="2"/>
  </r>
  <r>
    <x v="0"/>
    <n v="1197831"/>
    <x v="471"/>
    <x v="2"/>
    <x v="24"/>
    <s v="Boise"/>
    <x v="2"/>
    <n v="60"/>
    <n v="675"/>
    <n v="405000"/>
    <x v="4"/>
    <x v="15"/>
    <x v="2"/>
  </r>
  <r>
    <x v="0"/>
    <n v="1197831"/>
    <x v="471"/>
    <x v="2"/>
    <x v="24"/>
    <s v="Boise"/>
    <x v="3"/>
    <n v="60"/>
    <n v="525"/>
    <n v="315000"/>
    <x v="18"/>
    <x v="0"/>
    <x v="2"/>
  </r>
  <r>
    <x v="0"/>
    <n v="1197831"/>
    <x v="471"/>
    <x v="2"/>
    <x v="24"/>
    <s v="Boise"/>
    <x v="4"/>
    <n v="54.999999999999993"/>
    <n v="475"/>
    <n v="261249.99999999997"/>
    <x v="967"/>
    <x v="2"/>
    <x v="2"/>
  </r>
  <r>
    <x v="0"/>
    <n v="1197831"/>
    <x v="471"/>
    <x v="2"/>
    <x v="24"/>
    <s v="Boise"/>
    <x v="5"/>
    <n v="65"/>
    <n v="725"/>
    <n v="471250"/>
    <x v="857"/>
    <x v="9"/>
    <x v="2"/>
  </r>
  <r>
    <x v="0"/>
    <n v="1128299"/>
    <x v="187"/>
    <x v="2"/>
    <x v="24"/>
    <s v="Boise"/>
    <x v="0"/>
    <n v="29.999999999999993"/>
    <n v="425"/>
    <n v="127499.99999999997"/>
    <x v="968"/>
    <x v="2"/>
    <x v="2"/>
  </r>
  <r>
    <x v="0"/>
    <n v="1128299"/>
    <x v="187"/>
    <x v="2"/>
    <x v="24"/>
    <s v="Boise"/>
    <x v="1"/>
    <n v="40"/>
    <n v="425"/>
    <n v="170000"/>
    <x v="532"/>
    <x v="8"/>
    <x v="2"/>
  </r>
  <r>
    <x v="0"/>
    <n v="1128299"/>
    <x v="187"/>
    <x v="2"/>
    <x v="24"/>
    <s v="Boise"/>
    <x v="2"/>
    <n v="40"/>
    <n v="425"/>
    <n v="170000"/>
    <x v="615"/>
    <x v="2"/>
    <x v="2"/>
  </r>
  <r>
    <x v="0"/>
    <n v="1128299"/>
    <x v="187"/>
    <x v="2"/>
    <x v="24"/>
    <s v="Boise"/>
    <x v="3"/>
    <n v="40"/>
    <n v="275"/>
    <n v="110000"/>
    <x v="194"/>
    <x v="2"/>
    <x v="2"/>
  </r>
  <r>
    <x v="0"/>
    <n v="1128299"/>
    <x v="187"/>
    <x v="2"/>
    <x v="24"/>
    <s v="Boise"/>
    <x v="4"/>
    <n v="45.000000000000007"/>
    <n v="225"/>
    <n v="101250.00000000001"/>
    <x v="969"/>
    <x v="1"/>
    <x v="2"/>
  </r>
  <r>
    <x v="0"/>
    <n v="1128299"/>
    <x v="187"/>
    <x v="2"/>
    <x v="24"/>
    <s v="Boise"/>
    <x v="5"/>
    <n v="40"/>
    <n v="425"/>
    <n v="170000"/>
    <x v="390"/>
    <x v="3"/>
    <x v="2"/>
  </r>
  <r>
    <x v="0"/>
    <n v="1128299"/>
    <x v="697"/>
    <x v="2"/>
    <x v="24"/>
    <s v="Boise"/>
    <x v="0"/>
    <n v="29.999999999999993"/>
    <n v="475"/>
    <n v="142499.99999999997"/>
    <x v="970"/>
    <x v="2"/>
    <x v="2"/>
  </r>
  <r>
    <x v="0"/>
    <n v="1128299"/>
    <x v="697"/>
    <x v="2"/>
    <x v="24"/>
    <s v="Boise"/>
    <x v="1"/>
    <n v="40"/>
    <n v="375"/>
    <n v="150000"/>
    <x v="49"/>
    <x v="8"/>
    <x v="2"/>
  </r>
  <r>
    <x v="0"/>
    <n v="1128299"/>
    <x v="697"/>
    <x v="2"/>
    <x v="24"/>
    <s v="Boise"/>
    <x v="2"/>
    <n v="40"/>
    <n v="375"/>
    <n v="150000"/>
    <x v="214"/>
    <x v="2"/>
    <x v="2"/>
  </r>
  <r>
    <x v="0"/>
    <n v="1128299"/>
    <x v="697"/>
    <x v="2"/>
    <x v="25"/>
    <s v="Phoenix"/>
    <x v="3"/>
    <n v="40"/>
    <n v="225"/>
    <n v="90000"/>
    <x v="188"/>
    <x v="2"/>
    <x v="2"/>
  </r>
  <r>
    <x v="0"/>
    <n v="1128299"/>
    <x v="697"/>
    <x v="2"/>
    <x v="25"/>
    <s v="Phoenix"/>
    <x v="4"/>
    <n v="45.000000000000007"/>
    <n v="150"/>
    <n v="67500.000000000015"/>
    <x v="484"/>
    <x v="1"/>
    <x v="2"/>
  </r>
  <r>
    <x v="0"/>
    <n v="1128299"/>
    <x v="697"/>
    <x v="2"/>
    <x v="25"/>
    <s v="Phoenix"/>
    <x v="5"/>
    <n v="40"/>
    <n v="350"/>
    <n v="140000"/>
    <x v="187"/>
    <x v="3"/>
    <x v="2"/>
  </r>
  <r>
    <x v="0"/>
    <n v="1128299"/>
    <x v="227"/>
    <x v="2"/>
    <x v="25"/>
    <s v="Phoenix"/>
    <x v="0"/>
    <n v="40"/>
    <n v="500"/>
    <n v="200000"/>
    <x v="429"/>
    <x v="2"/>
    <x v="2"/>
  </r>
  <r>
    <x v="0"/>
    <n v="1128299"/>
    <x v="227"/>
    <x v="2"/>
    <x v="25"/>
    <s v="Phoenix"/>
    <x v="1"/>
    <n v="50"/>
    <n v="350"/>
    <n v="175000"/>
    <x v="429"/>
    <x v="8"/>
    <x v="2"/>
  </r>
  <r>
    <x v="0"/>
    <n v="1128299"/>
    <x v="227"/>
    <x v="2"/>
    <x v="25"/>
    <s v="Phoenix"/>
    <x v="2"/>
    <n v="50"/>
    <n v="350"/>
    <n v="175000"/>
    <x v="971"/>
    <x v="2"/>
    <x v="2"/>
  </r>
  <r>
    <x v="0"/>
    <n v="1128299"/>
    <x v="227"/>
    <x v="2"/>
    <x v="25"/>
    <s v="Phoenix"/>
    <x v="3"/>
    <n v="50"/>
    <n v="225"/>
    <n v="112500"/>
    <x v="196"/>
    <x v="2"/>
    <x v="2"/>
  </r>
  <r>
    <x v="0"/>
    <n v="1128299"/>
    <x v="227"/>
    <x v="2"/>
    <x v="25"/>
    <s v="Phoenix"/>
    <x v="4"/>
    <n v="55.000000000000007"/>
    <n v="125"/>
    <n v="68750.000000000015"/>
    <x v="972"/>
    <x v="1"/>
    <x v="2"/>
  </r>
  <r>
    <x v="0"/>
    <n v="1128299"/>
    <x v="227"/>
    <x v="2"/>
    <x v="25"/>
    <s v="Phoenix"/>
    <x v="5"/>
    <n v="50"/>
    <n v="325"/>
    <n v="162500"/>
    <x v="973"/>
    <x v="3"/>
    <x v="2"/>
  </r>
  <r>
    <x v="0"/>
    <n v="1128299"/>
    <x v="246"/>
    <x v="2"/>
    <x v="25"/>
    <s v="Phoenix"/>
    <x v="0"/>
    <n v="50"/>
    <n v="500"/>
    <n v="250000"/>
    <x v="541"/>
    <x v="2"/>
    <x v="2"/>
  </r>
  <r>
    <x v="0"/>
    <n v="1128299"/>
    <x v="246"/>
    <x v="2"/>
    <x v="25"/>
    <s v="Phoenix"/>
    <x v="1"/>
    <n v="55.000000000000007"/>
    <n v="300"/>
    <n v="165000.00000000003"/>
    <x v="839"/>
    <x v="8"/>
    <x v="2"/>
  </r>
  <r>
    <x v="0"/>
    <n v="1128299"/>
    <x v="246"/>
    <x v="2"/>
    <x v="25"/>
    <s v="Phoenix"/>
    <x v="2"/>
    <n v="55.000000000000007"/>
    <n v="350"/>
    <n v="192500.00000000003"/>
    <x v="619"/>
    <x v="2"/>
    <x v="2"/>
  </r>
  <r>
    <x v="0"/>
    <n v="1128299"/>
    <x v="246"/>
    <x v="2"/>
    <x v="25"/>
    <s v="Phoenix"/>
    <x v="3"/>
    <n v="50"/>
    <n v="250"/>
    <n v="125000"/>
    <x v="208"/>
    <x v="2"/>
    <x v="2"/>
  </r>
  <r>
    <x v="0"/>
    <n v="1128299"/>
    <x v="246"/>
    <x v="2"/>
    <x v="25"/>
    <s v="Phoenix"/>
    <x v="4"/>
    <n v="55.000000000000007"/>
    <n v="150"/>
    <n v="82500.000000000015"/>
    <x v="746"/>
    <x v="1"/>
    <x v="2"/>
  </r>
  <r>
    <x v="0"/>
    <n v="1128299"/>
    <x v="246"/>
    <x v="2"/>
    <x v="25"/>
    <s v="Phoenix"/>
    <x v="5"/>
    <n v="70"/>
    <n v="325"/>
    <n v="227500"/>
    <x v="304"/>
    <x v="3"/>
    <x v="2"/>
  </r>
  <r>
    <x v="0"/>
    <n v="1128299"/>
    <x v="277"/>
    <x v="2"/>
    <x v="25"/>
    <s v="Phoenix"/>
    <x v="0"/>
    <n v="50"/>
    <n v="525"/>
    <n v="262500"/>
    <x v="50"/>
    <x v="2"/>
    <x v="2"/>
  </r>
  <r>
    <x v="0"/>
    <n v="1128299"/>
    <x v="277"/>
    <x v="2"/>
    <x v="25"/>
    <s v="Phoenix"/>
    <x v="1"/>
    <n v="55.000000000000007"/>
    <n v="375"/>
    <n v="206250.00000000003"/>
    <x v="517"/>
    <x v="8"/>
    <x v="2"/>
  </r>
  <r>
    <x v="0"/>
    <n v="1128299"/>
    <x v="277"/>
    <x v="2"/>
    <x v="25"/>
    <s v="Phoenix"/>
    <x v="2"/>
    <n v="55.000000000000007"/>
    <n v="400"/>
    <n v="220000.00000000003"/>
    <x v="346"/>
    <x v="2"/>
    <x v="2"/>
  </r>
  <r>
    <x v="0"/>
    <n v="1128299"/>
    <x v="277"/>
    <x v="2"/>
    <x v="25"/>
    <s v="Phoenix"/>
    <x v="3"/>
    <n v="50"/>
    <n v="300"/>
    <n v="150000"/>
    <x v="214"/>
    <x v="2"/>
    <x v="2"/>
  </r>
  <r>
    <x v="0"/>
    <n v="1128299"/>
    <x v="277"/>
    <x v="2"/>
    <x v="25"/>
    <s v="Phoenix"/>
    <x v="4"/>
    <n v="55.000000000000007"/>
    <n v="200"/>
    <n v="110000.00000000001"/>
    <x v="277"/>
    <x v="1"/>
    <x v="2"/>
  </r>
  <r>
    <x v="0"/>
    <n v="1128299"/>
    <x v="277"/>
    <x v="2"/>
    <x v="25"/>
    <s v="Phoenix"/>
    <x v="5"/>
    <n v="70"/>
    <n v="375"/>
    <n v="262500"/>
    <x v="397"/>
    <x v="3"/>
    <x v="2"/>
  </r>
  <r>
    <x v="0"/>
    <n v="1128299"/>
    <x v="307"/>
    <x v="2"/>
    <x v="25"/>
    <s v="Phoenix"/>
    <x v="0"/>
    <n v="50"/>
    <n v="625"/>
    <n v="312500"/>
    <x v="173"/>
    <x v="2"/>
    <x v="2"/>
  </r>
  <r>
    <x v="0"/>
    <n v="1128299"/>
    <x v="307"/>
    <x v="2"/>
    <x v="25"/>
    <s v="Phoenix"/>
    <x v="1"/>
    <n v="55.000000000000007"/>
    <n v="475"/>
    <n v="261250.00000000003"/>
    <x v="422"/>
    <x v="8"/>
    <x v="2"/>
  </r>
  <r>
    <x v="0"/>
    <n v="1128299"/>
    <x v="307"/>
    <x v="2"/>
    <x v="25"/>
    <s v="Phoenix"/>
    <x v="2"/>
    <n v="55.000000000000007"/>
    <n v="475"/>
    <n v="261250.00000000003"/>
    <x v="509"/>
    <x v="2"/>
    <x v="2"/>
  </r>
  <r>
    <x v="0"/>
    <n v="1128299"/>
    <x v="307"/>
    <x v="2"/>
    <x v="25"/>
    <s v="Phoenix"/>
    <x v="3"/>
    <n v="50"/>
    <n v="350"/>
    <n v="175000"/>
    <x v="971"/>
    <x v="2"/>
    <x v="2"/>
  </r>
  <r>
    <x v="0"/>
    <n v="1128299"/>
    <x v="307"/>
    <x v="2"/>
    <x v="25"/>
    <s v="Phoenix"/>
    <x v="4"/>
    <n v="55.000000000000007"/>
    <n v="225"/>
    <n v="123750.00000000001"/>
    <x v="510"/>
    <x v="1"/>
    <x v="2"/>
  </r>
  <r>
    <x v="0"/>
    <n v="1128299"/>
    <x v="307"/>
    <x v="2"/>
    <x v="25"/>
    <s v="Phoenix"/>
    <x v="5"/>
    <n v="70"/>
    <n v="525"/>
    <n v="367500"/>
    <x v="50"/>
    <x v="3"/>
    <x v="2"/>
  </r>
  <r>
    <x v="0"/>
    <n v="1128299"/>
    <x v="336"/>
    <x v="2"/>
    <x v="25"/>
    <s v="Phoenix"/>
    <x v="0"/>
    <n v="50"/>
    <n v="675"/>
    <n v="337500"/>
    <x v="167"/>
    <x v="2"/>
    <x v="2"/>
  </r>
  <r>
    <x v="0"/>
    <n v="1128299"/>
    <x v="336"/>
    <x v="2"/>
    <x v="25"/>
    <s v="Phoenix"/>
    <x v="1"/>
    <n v="55.000000000000007"/>
    <n v="525"/>
    <n v="288750.00000000006"/>
    <x v="133"/>
    <x v="8"/>
    <x v="2"/>
  </r>
  <r>
    <x v="0"/>
    <n v="1128299"/>
    <x v="336"/>
    <x v="2"/>
    <x v="25"/>
    <s v="Phoenix"/>
    <x v="2"/>
    <n v="55.000000000000007"/>
    <n v="475"/>
    <n v="261250.00000000003"/>
    <x v="509"/>
    <x v="2"/>
    <x v="2"/>
  </r>
  <r>
    <x v="0"/>
    <n v="1128299"/>
    <x v="336"/>
    <x v="2"/>
    <x v="25"/>
    <s v="Phoenix"/>
    <x v="3"/>
    <n v="50"/>
    <n v="375"/>
    <n v="187500"/>
    <x v="397"/>
    <x v="2"/>
    <x v="2"/>
  </r>
  <r>
    <x v="0"/>
    <n v="1128299"/>
    <x v="336"/>
    <x v="2"/>
    <x v="25"/>
    <s v="Phoenix"/>
    <x v="4"/>
    <n v="55.000000000000007"/>
    <n v="425"/>
    <n v="233750.00000000003"/>
    <x v="725"/>
    <x v="1"/>
    <x v="2"/>
  </r>
  <r>
    <x v="0"/>
    <n v="1128299"/>
    <x v="336"/>
    <x v="2"/>
    <x v="25"/>
    <s v="Phoenix"/>
    <x v="5"/>
    <n v="70"/>
    <n v="425"/>
    <n v="297500"/>
    <x v="45"/>
    <x v="3"/>
    <x v="2"/>
  </r>
  <r>
    <x v="0"/>
    <n v="1128299"/>
    <x v="368"/>
    <x v="2"/>
    <x v="25"/>
    <s v="Phoenix"/>
    <x v="0"/>
    <n v="55.000000000000007"/>
    <n v="625"/>
    <n v="343750.00000000006"/>
    <x v="791"/>
    <x v="2"/>
    <x v="2"/>
  </r>
  <r>
    <x v="0"/>
    <n v="1128299"/>
    <x v="368"/>
    <x v="2"/>
    <x v="25"/>
    <s v="Phoenix"/>
    <x v="1"/>
    <n v="60.000000000000007"/>
    <n v="575"/>
    <n v="345000.00000000006"/>
    <x v="974"/>
    <x v="8"/>
    <x v="2"/>
  </r>
  <r>
    <x v="0"/>
    <n v="1128299"/>
    <x v="368"/>
    <x v="2"/>
    <x v="25"/>
    <s v="Phoenix"/>
    <x v="2"/>
    <n v="55.000000000000007"/>
    <n v="450"/>
    <n v="247500.00000000003"/>
    <x v="145"/>
    <x v="2"/>
    <x v="2"/>
  </r>
  <r>
    <x v="0"/>
    <n v="1128299"/>
    <x v="368"/>
    <x v="2"/>
    <x v="25"/>
    <s v="Phoenix"/>
    <x v="3"/>
    <n v="55.000000000000007"/>
    <n v="400"/>
    <n v="220000.00000000003"/>
    <x v="346"/>
    <x v="2"/>
    <x v="2"/>
  </r>
  <r>
    <x v="0"/>
    <n v="1128299"/>
    <x v="368"/>
    <x v="2"/>
    <x v="25"/>
    <s v="Phoenix"/>
    <x v="4"/>
    <n v="65"/>
    <n v="400"/>
    <n v="260000"/>
    <x v="157"/>
    <x v="1"/>
    <x v="2"/>
  </r>
  <r>
    <x v="0"/>
    <n v="1128299"/>
    <x v="368"/>
    <x v="2"/>
    <x v="25"/>
    <s v="Phoenix"/>
    <x v="5"/>
    <n v="70"/>
    <n v="375"/>
    <n v="262500"/>
    <x v="397"/>
    <x v="3"/>
    <x v="2"/>
  </r>
  <r>
    <x v="0"/>
    <n v="1128299"/>
    <x v="400"/>
    <x v="2"/>
    <x v="25"/>
    <s v="Phoenix"/>
    <x v="0"/>
    <n v="45.000000000000007"/>
    <n v="575"/>
    <n v="258750.00000000003"/>
    <x v="523"/>
    <x v="2"/>
    <x v="2"/>
  </r>
  <r>
    <x v="0"/>
    <n v="1128299"/>
    <x v="400"/>
    <x v="2"/>
    <x v="25"/>
    <s v="Phoenix"/>
    <x v="1"/>
    <n v="50.000000000000014"/>
    <n v="575"/>
    <n v="287500.00000000006"/>
    <x v="975"/>
    <x v="8"/>
    <x v="2"/>
  </r>
  <r>
    <x v="0"/>
    <n v="1128299"/>
    <x v="400"/>
    <x v="2"/>
    <x v="25"/>
    <s v="Phoenix"/>
    <x v="2"/>
    <n v="45.000000000000007"/>
    <n v="425"/>
    <n v="191250.00000000003"/>
    <x v="487"/>
    <x v="2"/>
    <x v="2"/>
  </r>
  <r>
    <x v="0"/>
    <n v="1128299"/>
    <x v="400"/>
    <x v="2"/>
    <x v="25"/>
    <s v="Phoenix"/>
    <x v="3"/>
    <n v="45.000000000000007"/>
    <n v="375"/>
    <n v="168750.00000000003"/>
    <x v="976"/>
    <x v="2"/>
    <x v="2"/>
  </r>
  <r>
    <x v="0"/>
    <n v="1128299"/>
    <x v="400"/>
    <x v="2"/>
    <x v="25"/>
    <s v="Phoenix"/>
    <x v="4"/>
    <n v="55.000000000000007"/>
    <n v="375"/>
    <n v="206250.00000000003"/>
    <x v="772"/>
    <x v="1"/>
    <x v="2"/>
  </r>
  <r>
    <x v="0"/>
    <n v="1128299"/>
    <x v="400"/>
    <x v="2"/>
    <x v="25"/>
    <s v="Phoenix"/>
    <x v="5"/>
    <n v="60.000000000000007"/>
    <n v="425"/>
    <n v="255000.00000000003"/>
    <x v="977"/>
    <x v="3"/>
    <x v="2"/>
  </r>
  <r>
    <x v="0"/>
    <n v="1128299"/>
    <x v="429"/>
    <x v="2"/>
    <x v="25"/>
    <s v="Phoenix"/>
    <x v="0"/>
    <n v="45.000000000000007"/>
    <n v="500"/>
    <n v="225000.00000000003"/>
    <x v="40"/>
    <x v="2"/>
    <x v="2"/>
  </r>
  <r>
    <x v="0"/>
    <n v="1128299"/>
    <x v="429"/>
    <x v="2"/>
    <x v="25"/>
    <s v="Phoenix"/>
    <x v="1"/>
    <n v="50.000000000000014"/>
    <n v="500"/>
    <n v="250000.00000000006"/>
    <x v="978"/>
    <x v="8"/>
    <x v="2"/>
  </r>
  <r>
    <x v="0"/>
    <n v="1128299"/>
    <x v="429"/>
    <x v="2"/>
    <x v="25"/>
    <s v="Phoenix"/>
    <x v="2"/>
    <n v="45.000000000000007"/>
    <n v="325"/>
    <n v="146250.00000000003"/>
    <x v="200"/>
    <x v="2"/>
    <x v="2"/>
  </r>
  <r>
    <x v="0"/>
    <n v="1128299"/>
    <x v="429"/>
    <x v="2"/>
    <x v="25"/>
    <s v="Phoenix"/>
    <x v="3"/>
    <n v="45.000000000000007"/>
    <n v="300"/>
    <n v="135000.00000000003"/>
    <x v="205"/>
    <x v="2"/>
    <x v="2"/>
  </r>
  <r>
    <x v="0"/>
    <n v="1128299"/>
    <x v="429"/>
    <x v="2"/>
    <x v="25"/>
    <s v="Phoenix"/>
    <x v="4"/>
    <n v="55.000000000000007"/>
    <n v="275"/>
    <n v="151250.00000000003"/>
    <x v="686"/>
    <x v="1"/>
    <x v="2"/>
  </r>
  <r>
    <x v="0"/>
    <n v="1128299"/>
    <x v="429"/>
    <x v="2"/>
    <x v="25"/>
    <s v="Phoenix"/>
    <x v="5"/>
    <n v="60.000000000000007"/>
    <n v="325"/>
    <n v="195000.00000000003"/>
    <x v="707"/>
    <x v="3"/>
    <x v="2"/>
  </r>
  <r>
    <x v="0"/>
    <n v="1128299"/>
    <x v="460"/>
    <x v="2"/>
    <x v="25"/>
    <s v="Phoenix"/>
    <x v="0"/>
    <n v="45.000000000000007"/>
    <n v="500"/>
    <n v="225000.00000000003"/>
    <x v="40"/>
    <x v="2"/>
    <x v="2"/>
  </r>
  <r>
    <x v="0"/>
    <n v="1128299"/>
    <x v="460"/>
    <x v="2"/>
    <x v="25"/>
    <s v="Phoenix"/>
    <x v="1"/>
    <n v="50.000000000000014"/>
    <n v="525"/>
    <n v="262500.00000000006"/>
    <x v="459"/>
    <x v="8"/>
    <x v="2"/>
  </r>
  <r>
    <x v="0"/>
    <n v="1128299"/>
    <x v="460"/>
    <x v="2"/>
    <x v="25"/>
    <s v="Phoenix"/>
    <x v="2"/>
    <n v="45.000000000000007"/>
    <n v="375"/>
    <n v="168750.00000000003"/>
    <x v="976"/>
    <x v="2"/>
    <x v="2"/>
  </r>
  <r>
    <x v="0"/>
    <n v="1128299"/>
    <x v="460"/>
    <x v="2"/>
    <x v="25"/>
    <s v="Phoenix"/>
    <x v="3"/>
    <n v="45.000000000000007"/>
    <n v="350"/>
    <n v="157500.00000000003"/>
    <x v="342"/>
    <x v="2"/>
    <x v="2"/>
  </r>
  <r>
    <x v="0"/>
    <n v="1128299"/>
    <x v="460"/>
    <x v="2"/>
    <x v="25"/>
    <s v="Phoenix"/>
    <x v="4"/>
    <n v="55.000000000000007"/>
    <n v="300"/>
    <n v="165000.00000000003"/>
    <x v="676"/>
    <x v="1"/>
    <x v="2"/>
  </r>
  <r>
    <x v="0"/>
    <n v="1128299"/>
    <x v="460"/>
    <x v="2"/>
    <x v="25"/>
    <s v="Phoenix"/>
    <x v="5"/>
    <n v="60.000000000000007"/>
    <n v="425"/>
    <n v="255000.00000000003"/>
    <x v="977"/>
    <x v="3"/>
    <x v="2"/>
  </r>
  <r>
    <x v="0"/>
    <n v="1128299"/>
    <x v="489"/>
    <x v="2"/>
    <x v="25"/>
    <s v="Phoenix"/>
    <x v="0"/>
    <n v="45.000000000000007"/>
    <n v="625"/>
    <n v="281250.00000000006"/>
    <x v="979"/>
    <x v="2"/>
    <x v="2"/>
  </r>
  <r>
    <x v="0"/>
    <n v="1128299"/>
    <x v="489"/>
    <x v="2"/>
    <x v="25"/>
    <s v="Phoenix"/>
    <x v="1"/>
    <n v="50.000000000000014"/>
    <n v="625"/>
    <n v="312500.00000000012"/>
    <x v="980"/>
    <x v="8"/>
    <x v="2"/>
  </r>
  <r>
    <x v="4"/>
    <n v="1128299"/>
    <x v="489"/>
    <x v="2"/>
    <x v="25"/>
    <s v="Phoenix"/>
    <x v="2"/>
    <n v="45.000000000000007"/>
    <n v="425"/>
    <n v="191250.00000000003"/>
    <x v="487"/>
    <x v="2"/>
    <x v="2"/>
  </r>
  <r>
    <x v="4"/>
    <n v="1128299"/>
    <x v="489"/>
    <x v="2"/>
    <x v="25"/>
    <s v="Phoenix"/>
    <x v="3"/>
    <n v="45.000000000000007"/>
    <n v="425"/>
    <n v="191250.00000000003"/>
    <x v="487"/>
    <x v="2"/>
    <x v="2"/>
  </r>
  <r>
    <x v="4"/>
    <n v="1128299"/>
    <x v="489"/>
    <x v="2"/>
    <x v="25"/>
    <s v="Phoenix"/>
    <x v="4"/>
    <n v="55.000000000000007"/>
    <n v="350"/>
    <n v="192500.00000000003"/>
    <x v="292"/>
    <x v="1"/>
    <x v="2"/>
  </r>
  <r>
    <x v="4"/>
    <n v="1128299"/>
    <x v="489"/>
    <x v="2"/>
    <x v="25"/>
    <s v="Phoenix"/>
    <x v="5"/>
    <n v="60.000000000000007"/>
    <n v="450"/>
    <n v="270000.00000000006"/>
    <x v="522"/>
    <x v="3"/>
    <x v="2"/>
  </r>
  <r>
    <x v="4"/>
    <n v="1128299"/>
    <x v="190"/>
    <x v="2"/>
    <x v="25"/>
    <s v="Phoenix"/>
    <x v="0"/>
    <n v="34.999999999999993"/>
    <n v="475"/>
    <n v="166249.99999999997"/>
    <x v="981"/>
    <x v="2"/>
    <x v="2"/>
  </r>
  <r>
    <x v="4"/>
    <n v="1128299"/>
    <x v="190"/>
    <x v="2"/>
    <x v="25"/>
    <s v="Phoenix"/>
    <x v="1"/>
    <n v="45"/>
    <n v="475"/>
    <n v="213750"/>
    <x v="178"/>
    <x v="8"/>
    <x v="2"/>
  </r>
  <r>
    <x v="4"/>
    <n v="1128299"/>
    <x v="190"/>
    <x v="2"/>
    <x v="25"/>
    <s v="Phoenix"/>
    <x v="2"/>
    <n v="45"/>
    <n v="475"/>
    <n v="213750"/>
    <x v="513"/>
    <x v="2"/>
    <x v="2"/>
  </r>
  <r>
    <x v="4"/>
    <n v="1128299"/>
    <x v="190"/>
    <x v="2"/>
    <x v="25"/>
    <s v="Phoenix"/>
    <x v="3"/>
    <n v="45"/>
    <n v="325"/>
    <n v="146250"/>
    <x v="982"/>
    <x v="2"/>
    <x v="2"/>
  </r>
  <r>
    <x v="4"/>
    <n v="1128299"/>
    <x v="190"/>
    <x v="2"/>
    <x v="25"/>
    <s v="Phoenix"/>
    <x v="4"/>
    <n v="50.000000000000014"/>
    <n v="275"/>
    <n v="137500.00000000003"/>
    <x v="692"/>
    <x v="1"/>
    <x v="2"/>
  </r>
  <r>
    <x v="4"/>
    <n v="1128299"/>
    <x v="190"/>
    <x v="2"/>
    <x v="25"/>
    <s v="Phoenix"/>
    <x v="5"/>
    <n v="45"/>
    <n v="475"/>
    <n v="213750"/>
    <x v="518"/>
    <x v="3"/>
    <x v="2"/>
  </r>
  <r>
    <x v="4"/>
    <n v="1128299"/>
    <x v="700"/>
    <x v="2"/>
    <x v="25"/>
    <s v="Phoenix"/>
    <x v="0"/>
    <n v="34.999999999999993"/>
    <n v="525"/>
    <n v="183749.99999999997"/>
    <x v="983"/>
    <x v="2"/>
    <x v="2"/>
  </r>
  <r>
    <x v="4"/>
    <n v="1128299"/>
    <x v="700"/>
    <x v="2"/>
    <x v="25"/>
    <s v="Phoenix"/>
    <x v="1"/>
    <n v="45"/>
    <n v="425"/>
    <n v="191250"/>
    <x v="298"/>
    <x v="8"/>
    <x v="2"/>
  </r>
  <r>
    <x v="4"/>
    <n v="1128299"/>
    <x v="700"/>
    <x v="2"/>
    <x v="25"/>
    <s v="Phoenix"/>
    <x v="2"/>
    <n v="45"/>
    <n v="425"/>
    <n v="191250"/>
    <x v="487"/>
    <x v="2"/>
    <x v="2"/>
  </r>
  <r>
    <x v="4"/>
    <n v="1128299"/>
    <x v="700"/>
    <x v="2"/>
    <x v="26"/>
    <s v="Albuquerque"/>
    <x v="3"/>
    <n v="45"/>
    <n v="275"/>
    <n v="123750"/>
    <x v="179"/>
    <x v="2"/>
    <x v="2"/>
  </r>
  <r>
    <x v="4"/>
    <n v="1128299"/>
    <x v="700"/>
    <x v="2"/>
    <x v="26"/>
    <s v="Albuquerque"/>
    <x v="4"/>
    <n v="50.000000000000014"/>
    <n v="200"/>
    <n v="100000.00000000003"/>
    <x v="984"/>
    <x v="1"/>
    <x v="2"/>
  </r>
  <r>
    <x v="4"/>
    <n v="1128299"/>
    <x v="700"/>
    <x v="2"/>
    <x v="26"/>
    <s v="Albuquerque"/>
    <x v="5"/>
    <n v="45"/>
    <n v="400"/>
    <n v="180000"/>
    <x v="343"/>
    <x v="3"/>
    <x v="2"/>
  </r>
  <r>
    <x v="4"/>
    <n v="1128299"/>
    <x v="712"/>
    <x v="2"/>
    <x v="26"/>
    <s v="Albuquerque"/>
    <x v="0"/>
    <n v="45"/>
    <n v="550"/>
    <n v="247500"/>
    <x v="145"/>
    <x v="2"/>
    <x v="2"/>
  </r>
  <r>
    <x v="4"/>
    <n v="1128299"/>
    <x v="712"/>
    <x v="2"/>
    <x v="26"/>
    <s v="Albuquerque"/>
    <x v="1"/>
    <n v="55.000000000000007"/>
    <n v="400"/>
    <n v="220000.00000000003"/>
    <x v="985"/>
    <x v="8"/>
    <x v="2"/>
  </r>
  <r>
    <x v="4"/>
    <n v="1128299"/>
    <x v="712"/>
    <x v="2"/>
    <x v="26"/>
    <s v="Albuquerque"/>
    <x v="2"/>
    <n v="55.000000000000007"/>
    <n v="400"/>
    <n v="220000.00000000003"/>
    <x v="346"/>
    <x v="2"/>
    <x v="2"/>
  </r>
  <r>
    <x v="4"/>
    <n v="1128299"/>
    <x v="712"/>
    <x v="2"/>
    <x v="26"/>
    <s v="Albuquerque"/>
    <x v="3"/>
    <n v="55.000000000000007"/>
    <n v="275"/>
    <n v="151250.00000000003"/>
    <x v="672"/>
    <x v="2"/>
    <x v="2"/>
  </r>
  <r>
    <x v="4"/>
    <n v="1128299"/>
    <x v="712"/>
    <x v="2"/>
    <x v="26"/>
    <s v="Albuquerque"/>
    <x v="4"/>
    <n v="60.000000000000007"/>
    <n v="175"/>
    <n v="105000.00000000001"/>
    <x v="273"/>
    <x v="1"/>
    <x v="2"/>
  </r>
  <r>
    <x v="4"/>
    <n v="1128299"/>
    <x v="712"/>
    <x v="2"/>
    <x v="26"/>
    <s v="Albuquerque"/>
    <x v="5"/>
    <n v="55.000000000000007"/>
    <n v="375"/>
    <n v="206250.00000000003"/>
    <x v="708"/>
    <x v="3"/>
    <x v="2"/>
  </r>
  <r>
    <x v="4"/>
    <n v="1128299"/>
    <x v="249"/>
    <x v="2"/>
    <x v="26"/>
    <s v="Albuquerque"/>
    <x v="0"/>
    <n v="55.000000000000007"/>
    <n v="550"/>
    <n v="302500.00000000006"/>
    <x v="780"/>
    <x v="2"/>
    <x v="2"/>
  </r>
  <r>
    <x v="4"/>
    <n v="1128299"/>
    <x v="249"/>
    <x v="2"/>
    <x v="26"/>
    <s v="Albuquerque"/>
    <x v="1"/>
    <n v="60.000000000000007"/>
    <n v="350"/>
    <n v="210000.00000000003"/>
    <x v="102"/>
    <x v="8"/>
    <x v="2"/>
  </r>
  <r>
    <x v="4"/>
    <n v="1128299"/>
    <x v="249"/>
    <x v="2"/>
    <x v="26"/>
    <s v="Albuquerque"/>
    <x v="2"/>
    <n v="60.000000000000007"/>
    <n v="400"/>
    <n v="240000.00000000003"/>
    <x v="97"/>
    <x v="2"/>
    <x v="2"/>
  </r>
  <r>
    <x v="4"/>
    <n v="1128299"/>
    <x v="249"/>
    <x v="2"/>
    <x v="26"/>
    <s v="Albuquerque"/>
    <x v="3"/>
    <n v="55.000000000000007"/>
    <n v="300"/>
    <n v="165000.00000000003"/>
    <x v="292"/>
    <x v="2"/>
    <x v="2"/>
  </r>
  <r>
    <x v="4"/>
    <n v="1128299"/>
    <x v="249"/>
    <x v="2"/>
    <x v="26"/>
    <s v="Albuquerque"/>
    <x v="4"/>
    <n v="60.000000000000007"/>
    <n v="200"/>
    <n v="120000.00000000001"/>
    <x v="203"/>
    <x v="1"/>
    <x v="2"/>
  </r>
  <r>
    <x v="4"/>
    <n v="1128299"/>
    <x v="249"/>
    <x v="2"/>
    <x v="26"/>
    <s v="Albuquerque"/>
    <x v="5"/>
    <n v="75.000000000000014"/>
    <n v="375"/>
    <n v="281250.00000000006"/>
    <x v="986"/>
    <x v="3"/>
    <x v="2"/>
  </r>
  <r>
    <x v="4"/>
    <n v="1128299"/>
    <x v="280"/>
    <x v="2"/>
    <x v="26"/>
    <s v="Albuquerque"/>
    <x v="0"/>
    <n v="55.000000000000007"/>
    <n v="575"/>
    <n v="316250.00000000006"/>
    <x v="788"/>
    <x v="2"/>
    <x v="2"/>
  </r>
  <r>
    <x v="4"/>
    <n v="1128299"/>
    <x v="280"/>
    <x v="2"/>
    <x v="26"/>
    <s v="Albuquerque"/>
    <x v="1"/>
    <n v="60.000000000000007"/>
    <n v="425"/>
    <n v="255000.00000000003"/>
    <x v="987"/>
    <x v="8"/>
    <x v="2"/>
  </r>
  <r>
    <x v="4"/>
    <n v="1128299"/>
    <x v="280"/>
    <x v="2"/>
    <x v="26"/>
    <s v="Albuquerque"/>
    <x v="2"/>
    <n v="60.000000000000007"/>
    <n v="450"/>
    <n v="270000.00000000006"/>
    <x v="420"/>
    <x v="2"/>
    <x v="2"/>
  </r>
  <r>
    <x v="4"/>
    <n v="1128299"/>
    <x v="280"/>
    <x v="2"/>
    <x v="26"/>
    <s v="Albuquerque"/>
    <x v="3"/>
    <n v="55.000000000000007"/>
    <n v="350"/>
    <n v="192500.00000000003"/>
    <x v="619"/>
    <x v="2"/>
    <x v="2"/>
  </r>
  <r>
    <x v="4"/>
    <n v="1128299"/>
    <x v="280"/>
    <x v="2"/>
    <x v="26"/>
    <s v="Albuquerque"/>
    <x v="4"/>
    <n v="60.000000000000007"/>
    <n v="250"/>
    <n v="150000.00000000003"/>
    <x v="733"/>
    <x v="1"/>
    <x v="2"/>
  </r>
  <r>
    <x v="4"/>
    <n v="1128299"/>
    <x v="280"/>
    <x v="2"/>
    <x v="26"/>
    <s v="Albuquerque"/>
    <x v="5"/>
    <n v="75.000000000000014"/>
    <n v="425"/>
    <n v="318750.00000000006"/>
    <x v="401"/>
    <x v="3"/>
    <x v="2"/>
  </r>
  <r>
    <x v="4"/>
    <n v="1128299"/>
    <x v="310"/>
    <x v="2"/>
    <x v="26"/>
    <s v="Albuquerque"/>
    <x v="0"/>
    <n v="55.000000000000007"/>
    <n v="700"/>
    <n v="385000.00000000006"/>
    <x v="843"/>
    <x v="2"/>
    <x v="2"/>
  </r>
  <r>
    <x v="4"/>
    <n v="1128299"/>
    <x v="310"/>
    <x v="2"/>
    <x v="26"/>
    <s v="Albuquerque"/>
    <x v="1"/>
    <n v="60.000000000000007"/>
    <n v="550"/>
    <n v="330000.00000000006"/>
    <x v="988"/>
    <x v="8"/>
    <x v="2"/>
  </r>
  <r>
    <x v="4"/>
    <n v="1128299"/>
    <x v="310"/>
    <x v="2"/>
    <x v="26"/>
    <s v="Albuquerque"/>
    <x v="2"/>
    <n v="60.000000000000007"/>
    <n v="550"/>
    <n v="330000.00000000006"/>
    <x v="91"/>
    <x v="2"/>
    <x v="2"/>
  </r>
  <r>
    <x v="4"/>
    <n v="1128299"/>
    <x v="310"/>
    <x v="2"/>
    <x v="26"/>
    <s v="Albuquerque"/>
    <x v="3"/>
    <n v="55.000000000000007"/>
    <n v="425"/>
    <n v="233750.00000000003"/>
    <x v="547"/>
    <x v="2"/>
    <x v="2"/>
  </r>
  <r>
    <x v="4"/>
    <n v="1128299"/>
    <x v="310"/>
    <x v="2"/>
    <x v="26"/>
    <s v="Albuquerque"/>
    <x v="4"/>
    <n v="60.000000000000007"/>
    <n v="300"/>
    <n v="180000.00000000003"/>
    <x v="293"/>
    <x v="1"/>
    <x v="2"/>
  </r>
  <r>
    <x v="4"/>
    <n v="1128299"/>
    <x v="310"/>
    <x v="2"/>
    <x v="26"/>
    <s v="Albuquerque"/>
    <x v="5"/>
    <n v="75.000000000000014"/>
    <n v="600"/>
    <n v="450000.00000000006"/>
    <x v="989"/>
    <x v="3"/>
    <x v="2"/>
  </r>
  <r>
    <x v="4"/>
    <n v="1128299"/>
    <x v="339"/>
    <x v="2"/>
    <x v="26"/>
    <s v="Albuquerque"/>
    <x v="0"/>
    <n v="55.000000000000007"/>
    <n v="750"/>
    <n v="412500.00000000006"/>
    <x v="82"/>
    <x v="2"/>
    <x v="2"/>
  </r>
  <r>
    <x v="4"/>
    <n v="1128299"/>
    <x v="339"/>
    <x v="2"/>
    <x v="26"/>
    <s v="Albuquerque"/>
    <x v="1"/>
    <n v="60.000000000000007"/>
    <n v="600"/>
    <n v="360000.00000000006"/>
    <x v="990"/>
    <x v="8"/>
    <x v="2"/>
  </r>
  <r>
    <x v="4"/>
    <n v="1128299"/>
    <x v="339"/>
    <x v="2"/>
    <x v="26"/>
    <s v="Albuquerque"/>
    <x v="2"/>
    <n v="60.000000000000007"/>
    <n v="550"/>
    <n v="330000.00000000006"/>
    <x v="91"/>
    <x v="2"/>
    <x v="2"/>
  </r>
  <r>
    <x v="4"/>
    <n v="1128299"/>
    <x v="339"/>
    <x v="2"/>
    <x v="26"/>
    <s v="Albuquerque"/>
    <x v="3"/>
    <n v="55.000000000000007"/>
    <n v="450"/>
    <n v="247500.00000000003"/>
    <x v="145"/>
    <x v="2"/>
    <x v="2"/>
  </r>
  <r>
    <x v="4"/>
    <n v="1128299"/>
    <x v="339"/>
    <x v="2"/>
    <x v="26"/>
    <s v="Albuquerque"/>
    <x v="4"/>
    <n v="60.000000000000007"/>
    <n v="500"/>
    <n v="300000.00000000006"/>
    <x v="230"/>
    <x v="1"/>
    <x v="2"/>
  </r>
  <r>
    <x v="4"/>
    <n v="1128299"/>
    <x v="339"/>
    <x v="2"/>
    <x v="26"/>
    <s v="Albuquerque"/>
    <x v="5"/>
    <n v="75.000000000000014"/>
    <n v="500"/>
    <n v="375000.00000000006"/>
    <x v="991"/>
    <x v="3"/>
    <x v="2"/>
  </r>
  <r>
    <x v="4"/>
    <n v="1128299"/>
    <x v="371"/>
    <x v="2"/>
    <x v="26"/>
    <s v="Albuquerque"/>
    <x v="0"/>
    <n v="60.000000000000007"/>
    <n v="700"/>
    <n v="420000.00000000006"/>
    <x v="98"/>
    <x v="2"/>
    <x v="2"/>
  </r>
  <r>
    <x v="4"/>
    <n v="1128299"/>
    <x v="371"/>
    <x v="2"/>
    <x v="26"/>
    <s v="Albuquerque"/>
    <x v="1"/>
    <n v="65.000000000000014"/>
    <n v="650"/>
    <n v="422500.00000000012"/>
    <x v="992"/>
    <x v="8"/>
    <x v="2"/>
  </r>
  <r>
    <x v="4"/>
    <n v="1128299"/>
    <x v="371"/>
    <x v="2"/>
    <x v="26"/>
    <s v="Albuquerque"/>
    <x v="2"/>
    <n v="60.000000000000007"/>
    <n v="525"/>
    <n v="315000.00000000006"/>
    <x v="349"/>
    <x v="2"/>
    <x v="2"/>
  </r>
  <r>
    <x v="4"/>
    <n v="1128299"/>
    <x v="371"/>
    <x v="2"/>
    <x v="26"/>
    <s v="Albuquerque"/>
    <x v="3"/>
    <n v="60.000000000000007"/>
    <n v="475"/>
    <n v="285000.00000000006"/>
    <x v="993"/>
    <x v="2"/>
    <x v="2"/>
  </r>
  <r>
    <x v="4"/>
    <n v="1128299"/>
    <x v="371"/>
    <x v="2"/>
    <x v="26"/>
    <s v="Albuquerque"/>
    <x v="4"/>
    <n v="70"/>
    <n v="475"/>
    <n v="332500"/>
    <x v="251"/>
    <x v="1"/>
    <x v="2"/>
  </r>
  <r>
    <x v="4"/>
    <n v="1128299"/>
    <x v="371"/>
    <x v="2"/>
    <x v="26"/>
    <s v="Albuquerque"/>
    <x v="5"/>
    <n v="75.000000000000014"/>
    <n v="450"/>
    <n v="337500.00000000006"/>
    <x v="815"/>
    <x v="3"/>
    <x v="2"/>
  </r>
  <r>
    <x v="4"/>
    <n v="1128299"/>
    <x v="403"/>
    <x v="2"/>
    <x v="26"/>
    <s v="Albuquerque"/>
    <x v="0"/>
    <n v="50.000000000000014"/>
    <n v="625"/>
    <n v="312500.00000000012"/>
    <x v="802"/>
    <x v="2"/>
    <x v="2"/>
  </r>
  <r>
    <x v="4"/>
    <n v="1128299"/>
    <x v="403"/>
    <x v="2"/>
    <x v="26"/>
    <s v="Albuquerque"/>
    <x v="1"/>
    <n v="55.000000000000014"/>
    <n v="625"/>
    <n v="343750.00000000012"/>
    <x v="994"/>
    <x v="8"/>
    <x v="2"/>
  </r>
  <r>
    <x v="4"/>
    <n v="1128299"/>
    <x v="403"/>
    <x v="2"/>
    <x v="26"/>
    <s v="Albuquerque"/>
    <x v="2"/>
    <n v="50.000000000000014"/>
    <n v="475"/>
    <n v="237500.00000000006"/>
    <x v="995"/>
    <x v="2"/>
    <x v="2"/>
  </r>
  <r>
    <x v="4"/>
    <n v="1128299"/>
    <x v="403"/>
    <x v="2"/>
    <x v="26"/>
    <s v="Albuquerque"/>
    <x v="3"/>
    <n v="50.000000000000014"/>
    <n v="425"/>
    <n v="212500.00000000006"/>
    <x v="996"/>
    <x v="2"/>
    <x v="2"/>
  </r>
  <r>
    <x v="4"/>
    <n v="1128299"/>
    <x v="403"/>
    <x v="2"/>
    <x v="26"/>
    <s v="Albuquerque"/>
    <x v="4"/>
    <n v="60.000000000000007"/>
    <n v="425"/>
    <n v="255000.00000000003"/>
    <x v="298"/>
    <x v="1"/>
    <x v="2"/>
  </r>
  <r>
    <x v="4"/>
    <n v="1128299"/>
    <x v="403"/>
    <x v="2"/>
    <x v="26"/>
    <s v="Albuquerque"/>
    <x v="5"/>
    <n v="65.000000000000014"/>
    <n v="475"/>
    <n v="308750.00000000006"/>
    <x v="997"/>
    <x v="3"/>
    <x v="2"/>
  </r>
  <r>
    <x v="4"/>
    <n v="1128299"/>
    <x v="432"/>
    <x v="2"/>
    <x v="26"/>
    <s v="Albuquerque"/>
    <x v="0"/>
    <n v="50.000000000000014"/>
    <n v="550"/>
    <n v="275000.00000000006"/>
    <x v="198"/>
    <x v="2"/>
    <x v="2"/>
  </r>
  <r>
    <x v="4"/>
    <n v="1128299"/>
    <x v="432"/>
    <x v="2"/>
    <x v="26"/>
    <s v="Albuquerque"/>
    <x v="1"/>
    <n v="55.000000000000014"/>
    <n v="550"/>
    <n v="302500.00000000006"/>
    <x v="998"/>
    <x v="8"/>
    <x v="2"/>
  </r>
  <r>
    <x v="4"/>
    <n v="1128299"/>
    <x v="432"/>
    <x v="2"/>
    <x v="26"/>
    <s v="Albuquerque"/>
    <x v="2"/>
    <n v="50.000000000000014"/>
    <n v="375"/>
    <n v="187500.00000000006"/>
    <x v="803"/>
    <x v="2"/>
    <x v="2"/>
  </r>
  <r>
    <x v="4"/>
    <n v="1128299"/>
    <x v="432"/>
    <x v="2"/>
    <x v="26"/>
    <s v="Albuquerque"/>
    <x v="3"/>
    <n v="50.000000000000014"/>
    <n v="350"/>
    <n v="175000.00000000006"/>
    <x v="838"/>
    <x v="2"/>
    <x v="2"/>
  </r>
  <r>
    <x v="4"/>
    <n v="1128299"/>
    <x v="432"/>
    <x v="2"/>
    <x v="26"/>
    <s v="Albuquerque"/>
    <x v="4"/>
    <n v="60.000000000000007"/>
    <n v="325"/>
    <n v="195000.00000000003"/>
    <x v="824"/>
    <x v="1"/>
    <x v="2"/>
  </r>
  <r>
    <x v="4"/>
    <n v="1128299"/>
    <x v="432"/>
    <x v="2"/>
    <x v="26"/>
    <s v="Albuquerque"/>
    <x v="5"/>
    <n v="75.000000000000014"/>
    <n v="375"/>
    <n v="281250.00000000006"/>
    <x v="986"/>
    <x v="3"/>
    <x v="2"/>
  </r>
  <r>
    <x v="4"/>
    <n v="1128299"/>
    <x v="463"/>
    <x v="2"/>
    <x v="26"/>
    <s v="Albuquerque"/>
    <x v="0"/>
    <n v="60.000000000000007"/>
    <n v="550"/>
    <n v="330000.00000000006"/>
    <x v="91"/>
    <x v="2"/>
    <x v="2"/>
  </r>
  <r>
    <x v="4"/>
    <n v="1128299"/>
    <x v="463"/>
    <x v="2"/>
    <x v="26"/>
    <s v="Albuquerque"/>
    <x v="1"/>
    <n v="65.000000000000014"/>
    <n v="600"/>
    <n v="390000.00000000006"/>
    <x v="370"/>
    <x v="8"/>
    <x v="2"/>
  </r>
  <r>
    <x v="4"/>
    <n v="1128299"/>
    <x v="463"/>
    <x v="2"/>
    <x v="26"/>
    <s v="Albuquerque"/>
    <x v="2"/>
    <n v="60.000000000000007"/>
    <n v="450"/>
    <n v="270000.00000000006"/>
    <x v="420"/>
    <x v="2"/>
    <x v="2"/>
  </r>
  <r>
    <x v="4"/>
    <n v="1128299"/>
    <x v="463"/>
    <x v="2"/>
    <x v="26"/>
    <s v="Albuquerque"/>
    <x v="3"/>
    <n v="60.000000000000007"/>
    <n v="425"/>
    <n v="255000.00000000003"/>
    <x v="999"/>
    <x v="2"/>
    <x v="2"/>
  </r>
  <r>
    <x v="4"/>
    <n v="1128299"/>
    <x v="463"/>
    <x v="2"/>
    <x v="26"/>
    <s v="Albuquerque"/>
    <x v="4"/>
    <n v="70"/>
    <n v="375"/>
    <n v="262500"/>
    <x v="40"/>
    <x v="1"/>
    <x v="2"/>
  </r>
  <r>
    <x v="4"/>
    <n v="1128299"/>
    <x v="463"/>
    <x v="2"/>
    <x v="26"/>
    <s v="Albuquerque"/>
    <x v="5"/>
    <n v="75.000000000000014"/>
    <n v="500"/>
    <n v="375000.00000000006"/>
    <x v="991"/>
    <x v="3"/>
    <x v="2"/>
  </r>
  <r>
    <x v="4"/>
    <n v="1128299"/>
    <x v="492"/>
    <x v="2"/>
    <x v="26"/>
    <s v="Albuquerque"/>
    <x v="0"/>
    <n v="60.000000000000007"/>
    <n v="700"/>
    <n v="420000.00000000006"/>
    <x v="98"/>
    <x v="2"/>
    <x v="2"/>
  </r>
  <r>
    <x v="4"/>
    <n v="1128299"/>
    <x v="492"/>
    <x v="2"/>
    <x v="26"/>
    <s v="Albuquerque"/>
    <x v="1"/>
    <n v="65.000000000000014"/>
    <n v="700"/>
    <n v="455000.00000000012"/>
    <x v="382"/>
    <x v="8"/>
    <x v="2"/>
  </r>
  <r>
    <x v="2"/>
    <n v="1128299"/>
    <x v="492"/>
    <x v="2"/>
    <x v="26"/>
    <s v="Albuquerque"/>
    <x v="2"/>
    <n v="60.000000000000007"/>
    <n v="500"/>
    <n v="300000.00000000006"/>
    <x v="371"/>
    <x v="2"/>
    <x v="2"/>
  </r>
  <r>
    <x v="2"/>
    <n v="1128299"/>
    <x v="492"/>
    <x v="2"/>
    <x v="26"/>
    <s v="Albuquerque"/>
    <x v="3"/>
    <n v="60.000000000000007"/>
    <n v="500"/>
    <n v="300000.00000000006"/>
    <x v="371"/>
    <x v="2"/>
    <x v="2"/>
  </r>
  <r>
    <x v="2"/>
    <n v="1128299"/>
    <x v="492"/>
    <x v="2"/>
    <x v="26"/>
    <s v="Albuquerque"/>
    <x v="4"/>
    <n v="70"/>
    <n v="425"/>
    <n v="297500"/>
    <x v="999"/>
    <x v="1"/>
    <x v="2"/>
  </r>
  <r>
    <x v="2"/>
    <n v="1128299"/>
    <x v="492"/>
    <x v="2"/>
    <x v="26"/>
    <s v="Albuquerque"/>
    <x v="5"/>
    <n v="75.000000000000014"/>
    <n v="525"/>
    <n v="393750.00000000006"/>
    <x v="979"/>
    <x v="3"/>
    <x v="2"/>
  </r>
  <r>
    <x v="2"/>
    <n v="1128299"/>
    <x v="177"/>
    <x v="2"/>
    <x v="26"/>
    <s v="Albuquerque"/>
    <x v="0"/>
    <n v="29.999999999999993"/>
    <n v="450"/>
    <n v="134999.99999999997"/>
    <x v="521"/>
    <x v="8"/>
    <x v="2"/>
  </r>
  <r>
    <x v="2"/>
    <n v="1128299"/>
    <x v="177"/>
    <x v="2"/>
    <x v="26"/>
    <s v="Albuquerque"/>
    <x v="1"/>
    <n v="40"/>
    <n v="450"/>
    <n v="180000"/>
    <x v="307"/>
    <x v="8"/>
    <x v="2"/>
  </r>
  <r>
    <x v="2"/>
    <n v="1128299"/>
    <x v="177"/>
    <x v="2"/>
    <x v="26"/>
    <s v="Albuquerque"/>
    <x v="2"/>
    <n v="40"/>
    <n v="450"/>
    <n v="180000"/>
    <x v="305"/>
    <x v="2"/>
    <x v="2"/>
  </r>
  <r>
    <x v="2"/>
    <n v="1128299"/>
    <x v="177"/>
    <x v="2"/>
    <x v="26"/>
    <s v="Albuquerque"/>
    <x v="3"/>
    <n v="40"/>
    <n v="300"/>
    <n v="120000"/>
    <x v="607"/>
    <x v="8"/>
    <x v="2"/>
  </r>
  <r>
    <x v="2"/>
    <n v="1128299"/>
    <x v="177"/>
    <x v="2"/>
    <x v="26"/>
    <s v="Albuquerque"/>
    <x v="4"/>
    <n v="45.000000000000014"/>
    <n v="250"/>
    <n v="112500.00000000003"/>
    <x v="730"/>
    <x v="2"/>
    <x v="2"/>
  </r>
  <r>
    <x v="2"/>
    <n v="1128299"/>
    <x v="177"/>
    <x v="2"/>
    <x v="26"/>
    <s v="Albuquerque"/>
    <x v="5"/>
    <n v="40"/>
    <n v="450"/>
    <n v="180000"/>
    <x v="343"/>
    <x v="3"/>
    <x v="2"/>
  </r>
  <r>
    <x v="2"/>
    <n v="1128299"/>
    <x v="208"/>
    <x v="2"/>
    <x v="26"/>
    <s v="Albuquerque"/>
    <x v="0"/>
    <n v="29.999999999999993"/>
    <n v="500"/>
    <n v="149999.99999999997"/>
    <x v="1000"/>
    <x v="8"/>
    <x v="2"/>
  </r>
  <r>
    <x v="2"/>
    <n v="1128299"/>
    <x v="208"/>
    <x v="2"/>
    <x v="26"/>
    <s v="Albuquerque"/>
    <x v="1"/>
    <n v="40"/>
    <n v="400"/>
    <n v="160000"/>
    <x v="320"/>
    <x v="8"/>
    <x v="2"/>
  </r>
  <r>
    <x v="2"/>
    <n v="1128299"/>
    <x v="208"/>
    <x v="2"/>
    <x v="26"/>
    <s v="Albuquerque"/>
    <x v="2"/>
    <n v="40"/>
    <n v="400"/>
    <n v="160000"/>
    <x v="143"/>
    <x v="2"/>
    <x v="2"/>
  </r>
  <r>
    <x v="2"/>
    <n v="1128299"/>
    <x v="208"/>
    <x v="4"/>
    <x v="27"/>
    <s v="Atlanta"/>
    <x v="3"/>
    <n v="40"/>
    <n v="250"/>
    <n v="100000"/>
    <x v="215"/>
    <x v="8"/>
    <x v="2"/>
  </r>
  <r>
    <x v="2"/>
    <n v="1128299"/>
    <x v="208"/>
    <x v="4"/>
    <x v="27"/>
    <s v="Atlanta"/>
    <x v="4"/>
    <n v="45.000000000000014"/>
    <n v="175"/>
    <n v="78750.000000000029"/>
    <x v="1001"/>
    <x v="2"/>
    <x v="2"/>
  </r>
  <r>
    <x v="2"/>
    <n v="1128299"/>
    <x v="208"/>
    <x v="4"/>
    <x v="27"/>
    <s v="Atlanta"/>
    <x v="5"/>
    <n v="40"/>
    <n v="375"/>
    <n v="150000"/>
    <x v="222"/>
    <x v="3"/>
    <x v="2"/>
  </r>
  <r>
    <x v="2"/>
    <n v="1128299"/>
    <x v="217"/>
    <x v="4"/>
    <x v="27"/>
    <s v="Atlanta"/>
    <x v="0"/>
    <n v="40"/>
    <n v="525"/>
    <n v="210000"/>
    <x v="97"/>
    <x v="8"/>
    <x v="2"/>
  </r>
  <r>
    <x v="2"/>
    <n v="1128299"/>
    <x v="217"/>
    <x v="4"/>
    <x v="27"/>
    <s v="Atlanta"/>
    <x v="1"/>
    <n v="50"/>
    <n v="375"/>
    <n v="187500"/>
    <x v="156"/>
    <x v="8"/>
    <x v="2"/>
  </r>
  <r>
    <x v="2"/>
    <n v="1128299"/>
    <x v="217"/>
    <x v="4"/>
    <x v="27"/>
    <s v="Atlanta"/>
    <x v="2"/>
    <n v="50"/>
    <n v="375"/>
    <n v="187500"/>
    <x v="397"/>
    <x v="2"/>
    <x v="2"/>
  </r>
  <r>
    <x v="2"/>
    <n v="1128299"/>
    <x v="217"/>
    <x v="4"/>
    <x v="27"/>
    <s v="Atlanta"/>
    <x v="3"/>
    <n v="50"/>
    <n v="250"/>
    <n v="125000"/>
    <x v="388"/>
    <x v="8"/>
    <x v="2"/>
  </r>
  <r>
    <x v="2"/>
    <n v="1128299"/>
    <x v="217"/>
    <x v="4"/>
    <x v="27"/>
    <s v="Atlanta"/>
    <x v="4"/>
    <n v="55.000000000000007"/>
    <n v="150"/>
    <n v="82500.000000000015"/>
    <x v="274"/>
    <x v="2"/>
    <x v="2"/>
  </r>
  <r>
    <x v="2"/>
    <n v="1128299"/>
    <x v="217"/>
    <x v="4"/>
    <x v="27"/>
    <s v="Atlanta"/>
    <x v="5"/>
    <n v="50"/>
    <n v="350"/>
    <n v="175000"/>
    <x v="208"/>
    <x v="3"/>
    <x v="2"/>
  </r>
  <r>
    <x v="2"/>
    <n v="1128299"/>
    <x v="236"/>
    <x v="4"/>
    <x v="27"/>
    <s v="Atlanta"/>
    <x v="0"/>
    <n v="50"/>
    <n v="525"/>
    <n v="262500"/>
    <x v="148"/>
    <x v="8"/>
    <x v="2"/>
  </r>
  <r>
    <x v="2"/>
    <n v="1128299"/>
    <x v="236"/>
    <x v="4"/>
    <x v="27"/>
    <s v="Atlanta"/>
    <x v="1"/>
    <n v="55.000000000000007"/>
    <n v="325"/>
    <n v="178750.00000000003"/>
    <x v="325"/>
    <x v="8"/>
    <x v="2"/>
  </r>
  <r>
    <x v="2"/>
    <n v="1128299"/>
    <x v="236"/>
    <x v="4"/>
    <x v="27"/>
    <s v="Atlanta"/>
    <x v="2"/>
    <n v="55.000000000000007"/>
    <n v="375"/>
    <n v="206250.00000000003"/>
    <x v="1002"/>
    <x v="2"/>
    <x v="2"/>
  </r>
  <r>
    <x v="2"/>
    <n v="1128299"/>
    <x v="236"/>
    <x v="4"/>
    <x v="27"/>
    <s v="Atlanta"/>
    <x v="3"/>
    <n v="50"/>
    <n v="275"/>
    <n v="137500"/>
    <x v="811"/>
    <x v="8"/>
    <x v="2"/>
  </r>
  <r>
    <x v="2"/>
    <n v="1128299"/>
    <x v="236"/>
    <x v="4"/>
    <x v="27"/>
    <s v="Atlanta"/>
    <x v="4"/>
    <n v="55.000000000000007"/>
    <n v="175"/>
    <n v="96250.000000000015"/>
    <x v="180"/>
    <x v="2"/>
    <x v="2"/>
  </r>
  <r>
    <x v="2"/>
    <n v="1128299"/>
    <x v="236"/>
    <x v="4"/>
    <x v="27"/>
    <s v="Atlanta"/>
    <x v="5"/>
    <n v="70"/>
    <n v="350"/>
    <n v="245000"/>
    <x v="751"/>
    <x v="3"/>
    <x v="2"/>
  </r>
  <r>
    <x v="2"/>
    <n v="1128299"/>
    <x v="267"/>
    <x v="4"/>
    <x v="27"/>
    <s v="Atlanta"/>
    <x v="0"/>
    <n v="50"/>
    <n v="550"/>
    <n v="275000"/>
    <x v="202"/>
    <x v="8"/>
    <x v="2"/>
  </r>
  <r>
    <x v="2"/>
    <n v="1128299"/>
    <x v="267"/>
    <x v="4"/>
    <x v="27"/>
    <s v="Atlanta"/>
    <x v="1"/>
    <n v="55.000000000000007"/>
    <n v="400"/>
    <n v="220000.00000000003"/>
    <x v="985"/>
    <x v="8"/>
    <x v="2"/>
  </r>
  <r>
    <x v="2"/>
    <n v="1128299"/>
    <x v="267"/>
    <x v="4"/>
    <x v="27"/>
    <s v="Atlanta"/>
    <x v="2"/>
    <n v="55.000000000000007"/>
    <n v="425"/>
    <n v="233750.00000000003"/>
    <x v="547"/>
    <x v="2"/>
    <x v="2"/>
  </r>
  <r>
    <x v="2"/>
    <n v="1128299"/>
    <x v="267"/>
    <x v="4"/>
    <x v="27"/>
    <s v="Atlanta"/>
    <x v="3"/>
    <n v="50"/>
    <n v="325"/>
    <n v="162500"/>
    <x v="399"/>
    <x v="8"/>
    <x v="2"/>
  </r>
  <r>
    <x v="2"/>
    <n v="1128299"/>
    <x v="267"/>
    <x v="4"/>
    <x v="27"/>
    <s v="Atlanta"/>
    <x v="4"/>
    <n v="55.000000000000007"/>
    <n v="225"/>
    <n v="123750.00000000001"/>
    <x v="179"/>
    <x v="2"/>
    <x v="2"/>
  </r>
  <r>
    <x v="2"/>
    <n v="1128299"/>
    <x v="267"/>
    <x v="4"/>
    <x v="27"/>
    <s v="Atlanta"/>
    <x v="5"/>
    <n v="70"/>
    <n v="400"/>
    <n v="280000"/>
    <x v="429"/>
    <x v="3"/>
    <x v="2"/>
  </r>
  <r>
    <x v="2"/>
    <n v="1128299"/>
    <x v="297"/>
    <x v="4"/>
    <x v="27"/>
    <s v="Atlanta"/>
    <x v="0"/>
    <n v="50"/>
    <n v="675"/>
    <n v="337500"/>
    <x v="7"/>
    <x v="8"/>
    <x v="2"/>
  </r>
  <r>
    <x v="2"/>
    <n v="1128299"/>
    <x v="297"/>
    <x v="4"/>
    <x v="27"/>
    <s v="Atlanta"/>
    <x v="1"/>
    <n v="55.000000000000007"/>
    <n v="525"/>
    <n v="288750.00000000006"/>
    <x v="133"/>
    <x v="8"/>
    <x v="2"/>
  </r>
  <r>
    <x v="2"/>
    <n v="1128299"/>
    <x v="297"/>
    <x v="4"/>
    <x v="27"/>
    <s v="Atlanta"/>
    <x v="2"/>
    <n v="55.000000000000007"/>
    <n v="525"/>
    <n v="288750.00000000006"/>
    <x v="240"/>
    <x v="2"/>
    <x v="2"/>
  </r>
  <r>
    <x v="2"/>
    <n v="1128299"/>
    <x v="297"/>
    <x v="4"/>
    <x v="27"/>
    <s v="Atlanta"/>
    <x v="3"/>
    <n v="50"/>
    <n v="400"/>
    <n v="200000"/>
    <x v="316"/>
    <x v="8"/>
    <x v="2"/>
  </r>
  <r>
    <x v="2"/>
    <n v="1128299"/>
    <x v="297"/>
    <x v="4"/>
    <x v="27"/>
    <s v="Atlanta"/>
    <x v="4"/>
    <n v="55.000000000000007"/>
    <n v="275"/>
    <n v="151250.00000000003"/>
    <x v="672"/>
    <x v="2"/>
    <x v="2"/>
  </r>
  <r>
    <x v="2"/>
    <n v="1128299"/>
    <x v="297"/>
    <x v="4"/>
    <x v="27"/>
    <s v="Atlanta"/>
    <x v="5"/>
    <n v="70"/>
    <n v="575"/>
    <n v="402500"/>
    <x v="236"/>
    <x v="3"/>
    <x v="2"/>
  </r>
  <r>
    <x v="2"/>
    <n v="1128299"/>
    <x v="326"/>
    <x v="4"/>
    <x v="27"/>
    <s v="Atlanta"/>
    <x v="0"/>
    <n v="50"/>
    <n v="725"/>
    <n v="362500"/>
    <x v="166"/>
    <x v="8"/>
    <x v="2"/>
  </r>
  <r>
    <x v="2"/>
    <n v="1128299"/>
    <x v="326"/>
    <x v="4"/>
    <x v="27"/>
    <s v="Atlanta"/>
    <x v="1"/>
    <n v="55.000000000000007"/>
    <n v="575"/>
    <n v="316250.00000000006"/>
    <x v="377"/>
    <x v="8"/>
    <x v="2"/>
  </r>
  <r>
    <x v="2"/>
    <n v="1128299"/>
    <x v="326"/>
    <x v="4"/>
    <x v="27"/>
    <s v="Atlanta"/>
    <x v="2"/>
    <n v="55.000000000000007"/>
    <n v="525"/>
    <n v="288750.00000000006"/>
    <x v="240"/>
    <x v="2"/>
    <x v="2"/>
  </r>
  <r>
    <x v="2"/>
    <n v="1128299"/>
    <x v="326"/>
    <x v="4"/>
    <x v="27"/>
    <s v="Atlanta"/>
    <x v="3"/>
    <n v="50"/>
    <n v="425"/>
    <n v="212500"/>
    <x v="1003"/>
    <x v="8"/>
    <x v="2"/>
  </r>
  <r>
    <x v="2"/>
    <n v="1128299"/>
    <x v="326"/>
    <x v="4"/>
    <x v="27"/>
    <s v="Atlanta"/>
    <x v="4"/>
    <n v="55.000000000000007"/>
    <n v="475"/>
    <n v="261250.00000000003"/>
    <x v="509"/>
    <x v="2"/>
    <x v="2"/>
  </r>
  <r>
    <x v="2"/>
    <n v="1128299"/>
    <x v="326"/>
    <x v="4"/>
    <x v="27"/>
    <s v="Atlanta"/>
    <x v="5"/>
    <n v="70"/>
    <n v="475"/>
    <n v="332500"/>
    <x v="544"/>
    <x v="3"/>
    <x v="2"/>
  </r>
  <r>
    <x v="2"/>
    <n v="1128299"/>
    <x v="358"/>
    <x v="4"/>
    <x v="27"/>
    <s v="Atlanta"/>
    <x v="0"/>
    <n v="55.000000000000007"/>
    <n v="675"/>
    <n v="371250.00000000006"/>
    <x v="1004"/>
    <x v="8"/>
    <x v="2"/>
  </r>
  <r>
    <x v="2"/>
    <n v="1128299"/>
    <x v="358"/>
    <x v="4"/>
    <x v="27"/>
    <s v="Atlanta"/>
    <x v="1"/>
    <n v="60.000000000000007"/>
    <n v="625"/>
    <n v="375000.00000000006"/>
    <x v="407"/>
    <x v="8"/>
    <x v="2"/>
  </r>
  <r>
    <x v="2"/>
    <n v="1128299"/>
    <x v="358"/>
    <x v="4"/>
    <x v="27"/>
    <s v="Atlanta"/>
    <x v="2"/>
    <n v="55.000000000000007"/>
    <n v="500"/>
    <n v="275000.00000000006"/>
    <x v="198"/>
    <x v="2"/>
    <x v="2"/>
  </r>
  <r>
    <x v="2"/>
    <n v="1128299"/>
    <x v="358"/>
    <x v="4"/>
    <x v="27"/>
    <s v="Atlanta"/>
    <x v="3"/>
    <n v="55.000000000000007"/>
    <n v="450"/>
    <n v="247500.00000000003"/>
    <x v="414"/>
    <x v="8"/>
    <x v="2"/>
  </r>
  <r>
    <x v="2"/>
    <n v="1128299"/>
    <x v="358"/>
    <x v="4"/>
    <x v="27"/>
    <s v="Atlanta"/>
    <x v="4"/>
    <n v="65"/>
    <n v="450"/>
    <n v="292500"/>
    <x v="162"/>
    <x v="2"/>
    <x v="2"/>
  </r>
  <r>
    <x v="2"/>
    <n v="1128299"/>
    <x v="358"/>
    <x v="4"/>
    <x v="27"/>
    <s v="Atlanta"/>
    <x v="5"/>
    <n v="70"/>
    <n v="425"/>
    <n v="297500"/>
    <x v="45"/>
    <x v="3"/>
    <x v="2"/>
  </r>
  <r>
    <x v="2"/>
    <n v="1128299"/>
    <x v="390"/>
    <x v="4"/>
    <x v="27"/>
    <s v="Atlanta"/>
    <x v="0"/>
    <n v="45.000000000000014"/>
    <n v="600"/>
    <n v="270000.00000000006"/>
    <x v="1005"/>
    <x v="8"/>
    <x v="2"/>
  </r>
  <r>
    <x v="2"/>
    <n v="1128299"/>
    <x v="390"/>
    <x v="4"/>
    <x v="27"/>
    <s v="Atlanta"/>
    <x v="1"/>
    <n v="50.000000000000014"/>
    <n v="600"/>
    <n v="300000.00000000006"/>
    <x v="1006"/>
    <x v="8"/>
    <x v="2"/>
  </r>
  <r>
    <x v="2"/>
    <n v="1128299"/>
    <x v="390"/>
    <x v="4"/>
    <x v="27"/>
    <s v="Atlanta"/>
    <x v="2"/>
    <n v="45.000000000000014"/>
    <n v="450"/>
    <n v="202500.00000000006"/>
    <x v="1007"/>
    <x v="2"/>
    <x v="2"/>
  </r>
  <r>
    <x v="2"/>
    <n v="1128299"/>
    <x v="390"/>
    <x v="4"/>
    <x v="27"/>
    <s v="Atlanta"/>
    <x v="3"/>
    <n v="45.000000000000014"/>
    <n v="400"/>
    <n v="180000.00000000006"/>
    <x v="1008"/>
    <x v="8"/>
    <x v="2"/>
  </r>
  <r>
    <x v="2"/>
    <n v="1128299"/>
    <x v="390"/>
    <x v="4"/>
    <x v="27"/>
    <s v="Atlanta"/>
    <x v="4"/>
    <n v="55.000000000000007"/>
    <n v="400"/>
    <n v="220000.00000000003"/>
    <x v="346"/>
    <x v="2"/>
    <x v="2"/>
  </r>
  <r>
    <x v="2"/>
    <n v="1128299"/>
    <x v="390"/>
    <x v="4"/>
    <x v="27"/>
    <s v="Atlanta"/>
    <x v="5"/>
    <n v="60.000000000000007"/>
    <n v="450"/>
    <n v="270000.00000000006"/>
    <x v="522"/>
    <x v="3"/>
    <x v="2"/>
  </r>
  <r>
    <x v="2"/>
    <n v="1128299"/>
    <x v="419"/>
    <x v="4"/>
    <x v="27"/>
    <s v="Atlanta"/>
    <x v="0"/>
    <n v="45.000000000000014"/>
    <n v="525"/>
    <n v="236250.00000000009"/>
    <x v="1009"/>
    <x v="8"/>
    <x v="2"/>
  </r>
  <r>
    <x v="2"/>
    <n v="1128299"/>
    <x v="419"/>
    <x v="4"/>
    <x v="27"/>
    <s v="Atlanta"/>
    <x v="1"/>
    <n v="50.000000000000014"/>
    <n v="525"/>
    <n v="262500.00000000006"/>
    <x v="459"/>
    <x v="8"/>
    <x v="2"/>
  </r>
  <r>
    <x v="2"/>
    <n v="1128299"/>
    <x v="419"/>
    <x v="4"/>
    <x v="27"/>
    <s v="Atlanta"/>
    <x v="2"/>
    <n v="45.000000000000014"/>
    <n v="350"/>
    <n v="157500.00000000006"/>
    <x v="1010"/>
    <x v="2"/>
    <x v="2"/>
  </r>
  <r>
    <x v="2"/>
    <n v="1128299"/>
    <x v="419"/>
    <x v="4"/>
    <x v="27"/>
    <s v="Atlanta"/>
    <x v="3"/>
    <n v="45.000000000000014"/>
    <n v="325"/>
    <n v="146250.00000000006"/>
    <x v="1011"/>
    <x v="8"/>
    <x v="2"/>
  </r>
  <r>
    <x v="2"/>
    <n v="1128299"/>
    <x v="419"/>
    <x v="4"/>
    <x v="27"/>
    <s v="Atlanta"/>
    <x v="4"/>
    <n v="55.000000000000007"/>
    <n v="300"/>
    <n v="165000.00000000003"/>
    <x v="292"/>
    <x v="2"/>
    <x v="2"/>
  </r>
  <r>
    <x v="2"/>
    <n v="1128299"/>
    <x v="419"/>
    <x v="4"/>
    <x v="27"/>
    <s v="Atlanta"/>
    <x v="5"/>
    <n v="70"/>
    <n v="350"/>
    <n v="245000"/>
    <x v="751"/>
    <x v="3"/>
    <x v="2"/>
  </r>
  <r>
    <x v="2"/>
    <n v="1128299"/>
    <x v="450"/>
    <x v="4"/>
    <x v="27"/>
    <s v="Atlanta"/>
    <x v="0"/>
    <n v="55.000000000000007"/>
    <n v="525"/>
    <n v="288750.00000000006"/>
    <x v="133"/>
    <x v="8"/>
    <x v="2"/>
  </r>
  <r>
    <x v="2"/>
    <n v="1128299"/>
    <x v="450"/>
    <x v="4"/>
    <x v="27"/>
    <s v="Atlanta"/>
    <x v="1"/>
    <n v="60.000000000000007"/>
    <n v="575"/>
    <n v="345000.00000000006"/>
    <x v="974"/>
    <x v="8"/>
    <x v="2"/>
  </r>
  <r>
    <x v="2"/>
    <n v="1128299"/>
    <x v="450"/>
    <x v="4"/>
    <x v="27"/>
    <s v="Atlanta"/>
    <x v="2"/>
    <n v="55.000000000000007"/>
    <n v="425"/>
    <n v="233750.00000000003"/>
    <x v="547"/>
    <x v="2"/>
    <x v="2"/>
  </r>
  <r>
    <x v="2"/>
    <n v="1128299"/>
    <x v="450"/>
    <x v="4"/>
    <x v="27"/>
    <s v="Atlanta"/>
    <x v="3"/>
    <n v="55.000000000000007"/>
    <n v="400"/>
    <n v="220000.00000000003"/>
    <x v="985"/>
    <x v="8"/>
    <x v="2"/>
  </r>
  <r>
    <x v="2"/>
    <n v="1128299"/>
    <x v="450"/>
    <x v="4"/>
    <x v="27"/>
    <s v="Atlanta"/>
    <x v="4"/>
    <n v="65"/>
    <n v="350"/>
    <n v="227500"/>
    <x v="1012"/>
    <x v="2"/>
    <x v="2"/>
  </r>
  <r>
    <x v="2"/>
    <n v="1128299"/>
    <x v="450"/>
    <x v="4"/>
    <x v="27"/>
    <s v="Atlanta"/>
    <x v="5"/>
    <n v="70"/>
    <n v="475"/>
    <n v="332500"/>
    <x v="544"/>
    <x v="3"/>
    <x v="2"/>
  </r>
  <r>
    <x v="2"/>
    <n v="1128299"/>
    <x v="479"/>
    <x v="4"/>
    <x v="27"/>
    <s v="Atlanta"/>
    <x v="0"/>
    <n v="55.000000000000007"/>
    <n v="675"/>
    <n v="371250.00000000006"/>
    <x v="1004"/>
    <x v="8"/>
    <x v="2"/>
  </r>
  <r>
    <x v="2"/>
    <n v="1128299"/>
    <x v="479"/>
    <x v="4"/>
    <x v="27"/>
    <s v="Atlanta"/>
    <x v="1"/>
    <n v="60.000000000000007"/>
    <n v="675"/>
    <n v="405000.00000000006"/>
    <x v="1013"/>
    <x v="8"/>
    <x v="2"/>
  </r>
  <r>
    <x v="0"/>
    <n v="1128299"/>
    <x v="479"/>
    <x v="4"/>
    <x v="27"/>
    <s v="Atlanta"/>
    <x v="2"/>
    <n v="55.000000000000007"/>
    <n v="475"/>
    <n v="261250.00000000003"/>
    <x v="509"/>
    <x v="2"/>
    <x v="2"/>
  </r>
  <r>
    <x v="0"/>
    <n v="1128299"/>
    <x v="479"/>
    <x v="4"/>
    <x v="27"/>
    <s v="Atlanta"/>
    <x v="3"/>
    <n v="55.000000000000007"/>
    <n v="475"/>
    <n v="261250.00000000003"/>
    <x v="422"/>
    <x v="8"/>
    <x v="2"/>
  </r>
  <r>
    <x v="0"/>
    <n v="1128299"/>
    <x v="479"/>
    <x v="4"/>
    <x v="27"/>
    <s v="Atlanta"/>
    <x v="4"/>
    <n v="65"/>
    <n v="400"/>
    <n v="260000"/>
    <x v="164"/>
    <x v="2"/>
    <x v="2"/>
  </r>
  <r>
    <x v="0"/>
    <n v="1128299"/>
    <x v="479"/>
    <x v="4"/>
    <x v="27"/>
    <s v="Atlanta"/>
    <x v="5"/>
    <n v="70"/>
    <n v="500"/>
    <n v="350000"/>
    <x v="541"/>
    <x v="3"/>
    <x v="2"/>
  </r>
  <r>
    <x v="0"/>
    <n v="1185732"/>
    <x v="173"/>
    <x v="4"/>
    <x v="27"/>
    <s v="Atlanta"/>
    <x v="0"/>
    <n v="40"/>
    <n v="1025"/>
    <n v="410000"/>
    <x v="1014"/>
    <x v="4"/>
    <x v="2"/>
  </r>
  <r>
    <x v="0"/>
    <n v="1185732"/>
    <x v="173"/>
    <x v="4"/>
    <x v="27"/>
    <s v="Atlanta"/>
    <x v="1"/>
    <n v="40"/>
    <n v="825"/>
    <n v="330000"/>
    <x v="1015"/>
    <x v="2"/>
    <x v="2"/>
  </r>
  <r>
    <x v="0"/>
    <n v="1185732"/>
    <x v="173"/>
    <x v="4"/>
    <x v="27"/>
    <s v="Atlanta"/>
    <x v="2"/>
    <n v="30.000000000000004"/>
    <n v="825"/>
    <n v="247500.00000000003"/>
    <x v="772"/>
    <x v="3"/>
    <x v="2"/>
  </r>
  <r>
    <x v="0"/>
    <n v="1185732"/>
    <x v="173"/>
    <x v="4"/>
    <x v="27"/>
    <s v="Atlanta"/>
    <x v="3"/>
    <n v="35"/>
    <n v="675"/>
    <n v="236250"/>
    <x v="58"/>
    <x v="1"/>
    <x v="2"/>
  </r>
  <r>
    <x v="0"/>
    <n v="1185732"/>
    <x v="173"/>
    <x v="4"/>
    <x v="27"/>
    <s v="Atlanta"/>
    <x v="4"/>
    <n v="50"/>
    <n v="725"/>
    <n v="362500"/>
    <x v="1016"/>
    <x v="2"/>
    <x v="2"/>
  </r>
  <r>
    <x v="0"/>
    <n v="1185732"/>
    <x v="173"/>
    <x v="4"/>
    <x v="27"/>
    <s v="Atlanta"/>
    <x v="5"/>
    <n v="40"/>
    <n v="825"/>
    <n v="330000"/>
    <x v="175"/>
    <x v="0"/>
    <x v="2"/>
  </r>
  <r>
    <x v="0"/>
    <n v="1185732"/>
    <x v="202"/>
    <x v="4"/>
    <x v="27"/>
    <s v="Atlanta"/>
    <x v="0"/>
    <n v="40"/>
    <n v="1075"/>
    <n v="430000"/>
    <x v="1017"/>
    <x v="4"/>
    <x v="2"/>
  </r>
  <r>
    <x v="0"/>
    <n v="1185732"/>
    <x v="202"/>
    <x v="4"/>
    <x v="27"/>
    <s v="Atlanta"/>
    <x v="1"/>
    <n v="40"/>
    <n v="725"/>
    <n v="290000"/>
    <x v="1018"/>
    <x v="2"/>
    <x v="2"/>
  </r>
  <r>
    <x v="0"/>
    <n v="1185732"/>
    <x v="202"/>
    <x v="4"/>
    <x v="27"/>
    <s v="Atlanta"/>
    <x v="2"/>
    <n v="30.000000000000004"/>
    <n v="775"/>
    <n v="232500.00000000003"/>
    <x v="90"/>
    <x v="3"/>
    <x v="2"/>
  </r>
  <r>
    <x v="0"/>
    <n v="1185732"/>
    <x v="202"/>
    <x v="4"/>
    <x v="28"/>
    <s v="Charleston"/>
    <x v="3"/>
    <n v="35"/>
    <n v="625"/>
    <n v="218750"/>
    <x v="397"/>
    <x v="1"/>
    <x v="2"/>
  </r>
  <r>
    <x v="0"/>
    <n v="1185732"/>
    <x v="202"/>
    <x v="4"/>
    <x v="28"/>
    <s v="Charleston"/>
    <x v="4"/>
    <n v="50"/>
    <n v="700"/>
    <n v="350000"/>
    <x v="51"/>
    <x v="2"/>
    <x v="2"/>
  </r>
  <r>
    <x v="0"/>
    <n v="1185732"/>
    <x v="202"/>
    <x v="4"/>
    <x v="28"/>
    <s v="Charleston"/>
    <x v="5"/>
    <n v="35"/>
    <n v="800"/>
    <n v="280000"/>
    <x v="2"/>
    <x v="0"/>
    <x v="2"/>
  </r>
  <r>
    <x v="0"/>
    <n v="1185732"/>
    <x v="707"/>
    <x v="4"/>
    <x v="28"/>
    <s v="Charleston"/>
    <x v="0"/>
    <n v="35"/>
    <n v="1020"/>
    <n v="357000"/>
    <x v="1019"/>
    <x v="4"/>
    <x v="2"/>
  </r>
  <r>
    <x v="0"/>
    <n v="1185732"/>
    <x v="707"/>
    <x v="4"/>
    <x v="28"/>
    <s v="Charleston"/>
    <x v="1"/>
    <n v="35"/>
    <n v="700"/>
    <n v="245000"/>
    <x v="42"/>
    <x v="2"/>
    <x v="2"/>
  </r>
  <r>
    <x v="0"/>
    <n v="1185732"/>
    <x v="707"/>
    <x v="4"/>
    <x v="28"/>
    <s v="Charleston"/>
    <x v="2"/>
    <n v="25"/>
    <n v="725"/>
    <n v="181250"/>
    <x v="1020"/>
    <x v="3"/>
    <x v="2"/>
  </r>
  <r>
    <x v="0"/>
    <n v="1185732"/>
    <x v="707"/>
    <x v="4"/>
    <x v="28"/>
    <s v="Charleston"/>
    <x v="3"/>
    <n v="29.999999999999993"/>
    <n v="575"/>
    <n v="172499.99999999997"/>
    <x v="1021"/>
    <x v="1"/>
    <x v="2"/>
  </r>
  <r>
    <x v="0"/>
    <n v="1185732"/>
    <x v="707"/>
    <x v="4"/>
    <x v="28"/>
    <s v="Charleston"/>
    <x v="4"/>
    <n v="45.000000000000007"/>
    <n v="625"/>
    <n v="281250.00000000006"/>
    <x v="979"/>
    <x v="2"/>
    <x v="2"/>
  </r>
  <r>
    <x v="0"/>
    <n v="1185732"/>
    <x v="707"/>
    <x v="4"/>
    <x v="28"/>
    <s v="Charleston"/>
    <x v="5"/>
    <n v="35"/>
    <n v="725"/>
    <n v="253750"/>
    <x v="721"/>
    <x v="0"/>
    <x v="2"/>
  </r>
  <r>
    <x v="0"/>
    <n v="1185732"/>
    <x v="229"/>
    <x v="4"/>
    <x v="28"/>
    <s v="Charleston"/>
    <x v="0"/>
    <n v="35"/>
    <n v="975"/>
    <n v="341250"/>
    <x v="1022"/>
    <x v="4"/>
    <x v="2"/>
  </r>
  <r>
    <x v="0"/>
    <n v="1185732"/>
    <x v="229"/>
    <x v="4"/>
    <x v="28"/>
    <s v="Charleston"/>
    <x v="1"/>
    <n v="35"/>
    <n v="675"/>
    <n v="236250"/>
    <x v="47"/>
    <x v="2"/>
    <x v="2"/>
  </r>
  <r>
    <x v="0"/>
    <n v="1185732"/>
    <x v="229"/>
    <x v="4"/>
    <x v="28"/>
    <s v="Charleston"/>
    <x v="2"/>
    <n v="25"/>
    <n v="675"/>
    <n v="168750"/>
    <x v="674"/>
    <x v="3"/>
    <x v="2"/>
  </r>
  <r>
    <x v="0"/>
    <n v="1185732"/>
    <x v="229"/>
    <x v="4"/>
    <x v="28"/>
    <s v="Charleston"/>
    <x v="3"/>
    <n v="29.999999999999993"/>
    <n v="600"/>
    <n v="179999.99999999997"/>
    <x v="521"/>
    <x v="1"/>
    <x v="2"/>
  </r>
  <r>
    <x v="0"/>
    <n v="1185732"/>
    <x v="229"/>
    <x v="4"/>
    <x v="28"/>
    <s v="Charleston"/>
    <x v="4"/>
    <n v="50"/>
    <n v="625"/>
    <n v="312500"/>
    <x v="173"/>
    <x v="2"/>
    <x v="2"/>
  </r>
  <r>
    <x v="0"/>
    <n v="1185732"/>
    <x v="229"/>
    <x v="4"/>
    <x v="28"/>
    <s v="Charleston"/>
    <x v="5"/>
    <n v="40"/>
    <n v="775"/>
    <n v="310000"/>
    <x v="959"/>
    <x v="0"/>
    <x v="2"/>
  </r>
  <r>
    <x v="0"/>
    <n v="1185732"/>
    <x v="258"/>
    <x v="4"/>
    <x v="28"/>
    <s v="Charleston"/>
    <x v="0"/>
    <n v="50"/>
    <n v="1045"/>
    <n v="522500"/>
    <x v="1023"/>
    <x v="4"/>
    <x v="2"/>
  </r>
  <r>
    <x v="0"/>
    <n v="1185732"/>
    <x v="258"/>
    <x v="4"/>
    <x v="28"/>
    <s v="Charleston"/>
    <x v="1"/>
    <n v="50"/>
    <n v="750"/>
    <n v="375000"/>
    <x v="78"/>
    <x v="2"/>
    <x v="2"/>
  </r>
  <r>
    <x v="0"/>
    <n v="1185732"/>
    <x v="258"/>
    <x v="4"/>
    <x v="28"/>
    <s v="Charleston"/>
    <x v="2"/>
    <n v="45"/>
    <n v="725"/>
    <n v="326250"/>
    <x v="1024"/>
    <x v="3"/>
    <x v="2"/>
  </r>
  <r>
    <x v="0"/>
    <n v="1185732"/>
    <x v="258"/>
    <x v="4"/>
    <x v="28"/>
    <s v="Charleston"/>
    <x v="3"/>
    <n v="45"/>
    <n v="675"/>
    <n v="303750"/>
    <x v="520"/>
    <x v="1"/>
    <x v="2"/>
  </r>
  <r>
    <x v="0"/>
    <n v="1185732"/>
    <x v="258"/>
    <x v="4"/>
    <x v="28"/>
    <s v="Charleston"/>
    <x v="4"/>
    <n v="54.999999999999993"/>
    <n v="700"/>
    <n v="384999.99999999994"/>
    <x v="1025"/>
    <x v="2"/>
    <x v="2"/>
  </r>
  <r>
    <x v="0"/>
    <n v="1185732"/>
    <x v="258"/>
    <x v="4"/>
    <x v="28"/>
    <s v="Charleston"/>
    <x v="5"/>
    <n v="60"/>
    <n v="800"/>
    <n v="480000"/>
    <x v="1026"/>
    <x v="0"/>
    <x v="2"/>
  </r>
  <r>
    <x v="0"/>
    <n v="1185732"/>
    <x v="291"/>
    <x v="4"/>
    <x v="28"/>
    <s v="Charleston"/>
    <x v="0"/>
    <n v="54.999999999999993"/>
    <n v="1050"/>
    <n v="577499.99999999988"/>
    <x v="1027"/>
    <x v="4"/>
    <x v="2"/>
  </r>
  <r>
    <x v="0"/>
    <n v="1185732"/>
    <x v="291"/>
    <x v="4"/>
    <x v="28"/>
    <s v="Charleston"/>
    <x v="1"/>
    <n v="50"/>
    <n v="800"/>
    <n v="400000"/>
    <x v="2"/>
    <x v="2"/>
    <x v="2"/>
  </r>
  <r>
    <x v="0"/>
    <n v="1185732"/>
    <x v="291"/>
    <x v="4"/>
    <x v="28"/>
    <s v="Charleston"/>
    <x v="2"/>
    <n v="50"/>
    <n v="775"/>
    <n v="387500"/>
    <x v="1028"/>
    <x v="3"/>
    <x v="2"/>
  </r>
  <r>
    <x v="0"/>
    <n v="1185732"/>
    <x v="291"/>
    <x v="4"/>
    <x v="28"/>
    <s v="Charleston"/>
    <x v="3"/>
    <n v="50"/>
    <n v="750"/>
    <n v="375000"/>
    <x v="57"/>
    <x v="1"/>
    <x v="2"/>
  </r>
  <r>
    <x v="0"/>
    <n v="1185732"/>
    <x v="291"/>
    <x v="4"/>
    <x v="28"/>
    <s v="Charleston"/>
    <x v="4"/>
    <n v="65"/>
    <n v="750"/>
    <n v="487500"/>
    <x v="24"/>
    <x v="2"/>
    <x v="2"/>
  </r>
  <r>
    <x v="0"/>
    <n v="1185732"/>
    <x v="291"/>
    <x v="4"/>
    <x v="28"/>
    <s v="Charleston"/>
    <x v="5"/>
    <n v="70"/>
    <n v="925"/>
    <n v="647500"/>
    <x v="445"/>
    <x v="0"/>
    <x v="2"/>
  </r>
  <r>
    <x v="0"/>
    <n v="1185732"/>
    <x v="319"/>
    <x v="4"/>
    <x v="28"/>
    <s v="Charleston"/>
    <x v="0"/>
    <n v="65"/>
    <n v="1150"/>
    <n v="747500"/>
    <x v="446"/>
    <x v="4"/>
    <x v="2"/>
  </r>
  <r>
    <x v="0"/>
    <n v="1185732"/>
    <x v="319"/>
    <x v="4"/>
    <x v="28"/>
    <s v="Charleston"/>
    <x v="1"/>
    <n v="60.000000000000007"/>
    <n v="900"/>
    <n v="540000.00000000012"/>
    <x v="447"/>
    <x v="2"/>
    <x v="2"/>
  </r>
  <r>
    <x v="0"/>
    <n v="1185732"/>
    <x v="319"/>
    <x v="4"/>
    <x v="28"/>
    <s v="Charleston"/>
    <x v="2"/>
    <n v="55.000000000000007"/>
    <n v="825"/>
    <n v="453750.00000000006"/>
    <x v="176"/>
    <x v="3"/>
    <x v="2"/>
  </r>
  <r>
    <x v="0"/>
    <n v="1185732"/>
    <x v="319"/>
    <x v="4"/>
    <x v="28"/>
    <s v="Charleston"/>
    <x v="3"/>
    <n v="55.000000000000007"/>
    <n v="775"/>
    <n v="426250.00000000006"/>
    <x v="448"/>
    <x v="1"/>
    <x v="2"/>
  </r>
  <r>
    <x v="0"/>
    <n v="1185732"/>
    <x v="319"/>
    <x v="4"/>
    <x v="28"/>
    <s v="Charleston"/>
    <x v="4"/>
    <n v="65"/>
    <n v="800"/>
    <n v="520000"/>
    <x v="317"/>
    <x v="2"/>
    <x v="2"/>
  </r>
  <r>
    <x v="0"/>
    <n v="1185732"/>
    <x v="319"/>
    <x v="4"/>
    <x v="28"/>
    <s v="Charleston"/>
    <x v="5"/>
    <n v="70"/>
    <n v="975"/>
    <n v="682500"/>
    <x v="449"/>
    <x v="0"/>
    <x v="2"/>
  </r>
  <r>
    <x v="0"/>
    <n v="1185732"/>
    <x v="351"/>
    <x v="4"/>
    <x v="28"/>
    <s v="Charleston"/>
    <x v="0"/>
    <n v="65"/>
    <n v="1125"/>
    <n v="731250"/>
    <x v="450"/>
    <x v="4"/>
    <x v="2"/>
  </r>
  <r>
    <x v="0"/>
    <n v="1185732"/>
    <x v="351"/>
    <x v="4"/>
    <x v="28"/>
    <s v="Charleston"/>
    <x v="1"/>
    <n v="60.000000000000007"/>
    <n v="900"/>
    <n v="540000.00000000012"/>
    <x v="447"/>
    <x v="2"/>
    <x v="2"/>
  </r>
  <r>
    <x v="0"/>
    <n v="1185732"/>
    <x v="351"/>
    <x v="4"/>
    <x v="28"/>
    <s v="Charleston"/>
    <x v="2"/>
    <n v="55.000000000000007"/>
    <n v="825"/>
    <n v="453750.00000000006"/>
    <x v="176"/>
    <x v="3"/>
    <x v="2"/>
  </r>
  <r>
    <x v="0"/>
    <n v="1185732"/>
    <x v="351"/>
    <x v="4"/>
    <x v="28"/>
    <s v="Charleston"/>
    <x v="3"/>
    <n v="45"/>
    <n v="775"/>
    <n v="348750"/>
    <x v="451"/>
    <x v="1"/>
    <x v="2"/>
  </r>
  <r>
    <x v="0"/>
    <n v="1185732"/>
    <x v="351"/>
    <x v="4"/>
    <x v="28"/>
    <s v="Charleston"/>
    <x v="4"/>
    <n v="55.000000000000007"/>
    <n v="750"/>
    <n v="412500.00000000006"/>
    <x v="82"/>
    <x v="2"/>
    <x v="2"/>
  </r>
  <r>
    <x v="0"/>
    <n v="1185732"/>
    <x v="351"/>
    <x v="4"/>
    <x v="28"/>
    <s v="Charleston"/>
    <x v="5"/>
    <n v="60.000000000000007"/>
    <n v="925"/>
    <n v="555000.00000000012"/>
    <x v="452"/>
    <x v="0"/>
    <x v="2"/>
  </r>
  <r>
    <x v="0"/>
    <n v="1185732"/>
    <x v="381"/>
    <x v="4"/>
    <x v="28"/>
    <s v="Charleston"/>
    <x v="0"/>
    <n v="55.000000000000007"/>
    <n v="1025"/>
    <n v="563750.00000000012"/>
    <x v="1029"/>
    <x v="4"/>
    <x v="2"/>
  </r>
  <r>
    <x v="0"/>
    <n v="1185732"/>
    <x v="381"/>
    <x v="4"/>
    <x v="28"/>
    <s v="Charleston"/>
    <x v="1"/>
    <n v="50.000000000000014"/>
    <n v="825"/>
    <n v="412500.00000000012"/>
    <x v="131"/>
    <x v="2"/>
    <x v="2"/>
  </r>
  <r>
    <x v="0"/>
    <n v="1185732"/>
    <x v="381"/>
    <x v="4"/>
    <x v="28"/>
    <s v="Charleston"/>
    <x v="2"/>
    <n v="40"/>
    <n v="725"/>
    <n v="290000"/>
    <x v="92"/>
    <x v="3"/>
    <x v="2"/>
  </r>
  <r>
    <x v="0"/>
    <n v="1185732"/>
    <x v="381"/>
    <x v="4"/>
    <x v="28"/>
    <s v="Charleston"/>
    <x v="3"/>
    <n v="40"/>
    <n v="700"/>
    <n v="280000"/>
    <x v="97"/>
    <x v="1"/>
    <x v="2"/>
  </r>
  <r>
    <x v="0"/>
    <n v="1185732"/>
    <x v="381"/>
    <x v="4"/>
    <x v="28"/>
    <s v="Charleston"/>
    <x v="4"/>
    <n v="50"/>
    <n v="700"/>
    <n v="350000"/>
    <x v="51"/>
    <x v="2"/>
    <x v="2"/>
  </r>
  <r>
    <x v="0"/>
    <n v="1185732"/>
    <x v="381"/>
    <x v="4"/>
    <x v="28"/>
    <s v="Charleston"/>
    <x v="5"/>
    <n v="55.000000000000007"/>
    <n v="800"/>
    <n v="440000.00000000006"/>
    <x v="820"/>
    <x v="0"/>
    <x v="2"/>
  </r>
  <r>
    <x v="0"/>
    <n v="1185732"/>
    <x v="413"/>
    <x v="4"/>
    <x v="28"/>
    <s v="Charleston"/>
    <x v="0"/>
    <n v="55.000000000000007"/>
    <n v="975"/>
    <n v="536250.00000000012"/>
    <x v="1030"/>
    <x v="4"/>
    <x v="2"/>
  </r>
  <r>
    <x v="0"/>
    <n v="1185732"/>
    <x v="413"/>
    <x v="4"/>
    <x v="28"/>
    <s v="Charleston"/>
    <x v="1"/>
    <n v="45.000000000000014"/>
    <n v="800"/>
    <n v="360000.00000000012"/>
    <x v="321"/>
    <x v="2"/>
    <x v="2"/>
  </r>
  <r>
    <x v="0"/>
    <n v="1185732"/>
    <x v="413"/>
    <x v="4"/>
    <x v="28"/>
    <s v="Charleston"/>
    <x v="2"/>
    <n v="45.000000000000014"/>
    <n v="675"/>
    <n v="303750.00000000012"/>
    <x v="1031"/>
    <x v="3"/>
    <x v="2"/>
  </r>
  <r>
    <x v="0"/>
    <n v="1185732"/>
    <x v="413"/>
    <x v="4"/>
    <x v="28"/>
    <s v="Charleston"/>
    <x v="3"/>
    <n v="45.000000000000014"/>
    <n v="650"/>
    <n v="292500.00000000012"/>
    <x v="334"/>
    <x v="1"/>
    <x v="2"/>
  </r>
  <r>
    <x v="0"/>
    <n v="1185732"/>
    <x v="413"/>
    <x v="4"/>
    <x v="28"/>
    <s v="Charleston"/>
    <x v="4"/>
    <n v="55.000000000000007"/>
    <n v="650"/>
    <n v="357500.00000000006"/>
    <x v="1032"/>
    <x v="2"/>
    <x v="2"/>
  </r>
  <r>
    <x v="0"/>
    <n v="1185732"/>
    <x v="413"/>
    <x v="4"/>
    <x v="28"/>
    <s v="Charleston"/>
    <x v="5"/>
    <n v="60"/>
    <n v="775"/>
    <n v="465000"/>
    <x v="1033"/>
    <x v="0"/>
    <x v="2"/>
  </r>
  <r>
    <x v="0"/>
    <n v="1185732"/>
    <x v="443"/>
    <x v="4"/>
    <x v="28"/>
    <s v="Charleston"/>
    <x v="0"/>
    <n v="55.000000000000007"/>
    <n v="925"/>
    <n v="508750.00000000006"/>
    <x v="1034"/>
    <x v="4"/>
    <x v="2"/>
  </r>
  <r>
    <x v="0"/>
    <n v="1185732"/>
    <x v="443"/>
    <x v="4"/>
    <x v="28"/>
    <s v="Charleston"/>
    <x v="1"/>
    <n v="45.000000000000014"/>
    <n v="750"/>
    <n v="337500.00000000012"/>
    <x v="1035"/>
    <x v="2"/>
    <x v="2"/>
  </r>
  <r>
    <x v="0"/>
    <n v="1185732"/>
    <x v="443"/>
    <x v="4"/>
    <x v="28"/>
    <s v="Charleston"/>
    <x v="2"/>
    <n v="45.000000000000014"/>
    <n v="695"/>
    <n v="312750.00000000012"/>
    <x v="1036"/>
    <x v="3"/>
    <x v="2"/>
  </r>
  <r>
    <x v="0"/>
    <n v="1185732"/>
    <x v="443"/>
    <x v="4"/>
    <x v="28"/>
    <s v="Charleston"/>
    <x v="3"/>
    <n v="55.000000000000014"/>
    <n v="750"/>
    <n v="412500.00000000012"/>
    <x v="1037"/>
    <x v="1"/>
    <x v="2"/>
  </r>
  <r>
    <x v="0"/>
    <n v="1185732"/>
    <x v="443"/>
    <x v="4"/>
    <x v="28"/>
    <s v="Charleston"/>
    <x v="4"/>
    <n v="70"/>
    <n v="725"/>
    <n v="507500"/>
    <x v="1038"/>
    <x v="2"/>
    <x v="2"/>
  </r>
  <r>
    <x v="0"/>
    <n v="1185732"/>
    <x v="443"/>
    <x v="4"/>
    <x v="28"/>
    <s v="Charleston"/>
    <x v="5"/>
    <n v="75"/>
    <n v="825"/>
    <n v="618750"/>
    <x v="1039"/>
    <x v="0"/>
    <x v="2"/>
  </r>
  <r>
    <x v="0"/>
    <n v="1185732"/>
    <x v="472"/>
    <x v="4"/>
    <x v="28"/>
    <s v="Charleston"/>
    <x v="0"/>
    <n v="70"/>
    <n v="1075"/>
    <n v="752500"/>
    <x v="1040"/>
    <x v="4"/>
    <x v="2"/>
  </r>
  <r>
    <x v="0"/>
    <n v="1185732"/>
    <x v="472"/>
    <x v="4"/>
    <x v="28"/>
    <s v="Charleston"/>
    <x v="1"/>
    <n v="60.000000000000007"/>
    <n v="875"/>
    <n v="525000.00000000012"/>
    <x v="100"/>
    <x v="2"/>
    <x v="2"/>
  </r>
  <r>
    <x v="2"/>
    <n v="1185732"/>
    <x v="472"/>
    <x v="4"/>
    <x v="28"/>
    <s v="Charleston"/>
    <x v="2"/>
    <n v="60.000000000000007"/>
    <n v="825"/>
    <n v="495000.00000000006"/>
    <x v="151"/>
    <x v="3"/>
    <x v="2"/>
  </r>
  <r>
    <x v="2"/>
    <n v="1185732"/>
    <x v="472"/>
    <x v="4"/>
    <x v="28"/>
    <s v="Charleston"/>
    <x v="3"/>
    <n v="60.000000000000007"/>
    <n v="775"/>
    <n v="465000.00000000006"/>
    <x v="555"/>
    <x v="1"/>
    <x v="2"/>
  </r>
  <r>
    <x v="2"/>
    <n v="1185732"/>
    <x v="472"/>
    <x v="4"/>
    <x v="28"/>
    <s v="Charleston"/>
    <x v="4"/>
    <n v="70"/>
    <n v="775"/>
    <n v="542500"/>
    <x v="1041"/>
    <x v="2"/>
    <x v="2"/>
  </r>
  <r>
    <x v="2"/>
    <n v="1185732"/>
    <x v="472"/>
    <x v="4"/>
    <x v="28"/>
    <s v="Charleston"/>
    <x v="5"/>
    <n v="75"/>
    <n v="875"/>
    <n v="656250"/>
    <x v="1042"/>
    <x v="0"/>
    <x v="2"/>
  </r>
  <r>
    <x v="2"/>
    <n v="1185732"/>
    <x v="170"/>
    <x v="4"/>
    <x v="28"/>
    <s v="Charleston"/>
    <x v="0"/>
    <n v="35"/>
    <n v="925"/>
    <n v="323750"/>
    <x v="120"/>
    <x v="8"/>
    <x v="2"/>
  </r>
  <r>
    <x v="2"/>
    <n v="1185732"/>
    <x v="170"/>
    <x v="4"/>
    <x v="28"/>
    <s v="Charleston"/>
    <x v="1"/>
    <n v="35"/>
    <n v="725"/>
    <n v="253750"/>
    <x v="56"/>
    <x v="2"/>
    <x v="2"/>
  </r>
  <r>
    <x v="2"/>
    <n v="1185732"/>
    <x v="170"/>
    <x v="4"/>
    <x v="28"/>
    <s v="Charleston"/>
    <x v="2"/>
    <n v="25.000000000000007"/>
    <n v="725"/>
    <n v="181250.00000000006"/>
    <x v="1043"/>
    <x v="8"/>
    <x v="2"/>
  </r>
  <r>
    <x v="2"/>
    <n v="1185732"/>
    <x v="170"/>
    <x v="4"/>
    <x v="28"/>
    <s v="Charleston"/>
    <x v="3"/>
    <n v="30"/>
    <n v="575"/>
    <n v="172500"/>
    <x v="923"/>
    <x v="8"/>
    <x v="2"/>
  </r>
  <r>
    <x v="2"/>
    <n v="1185732"/>
    <x v="170"/>
    <x v="4"/>
    <x v="28"/>
    <s v="Charleston"/>
    <x v="4"/>
    <n v="45"/>
    <n v="625"/>
    <n v="281250"/>
    <x v="48"/>
    <x v="2"/>
    <x v="2"/>
  </r>
  <r>
    <x v="2"/>
    <n v="1185732"/>
    <x v="170"/>
    <x v="4"/>
    <x v="28"/>
    <s v="Charleston"/>
    <x v="5"/>
    <n v="35"/>
    <n v="725"/>
    <n v="253750"/>
    <x v="721"/>
    <x v="0"/>
    <x v="2"/>
  </r>
  <r>
    <x v="2"/>
    <n v="1185732"/>
    <x v="199"/>
    <x v="4"/>
    <x v="28"/>
    <s v="Charleston"/>
    <x v="0"/>
    <n v="35"/>
    <n v="975"/>
    <n v="341250"/>
    <x v="106"/>
    <x v="8"/>
    <x v="2"/>
  </r>
  <r>
    <x v="2"/>
    <n v="1185732"/>
    <x v="199"/>
    <x v="4"/>
    <x v="28"/>
    <s v="Charleston"/>
    <x v="1"/>
    <n v="35"/>
    <n v="625"/>
    <n v="218750"/>
    <x v="542"/>
    <x v="2"/>
    <x v="2"/>
  </r>
  <r>
    <x v="2"/>
    <n v="1185732"/>
    <x v="199"/>
    <x v="4"/>
    <x v="28"/>
    <s v="Charleston"/>
    <x v="2"/>
    <n v="25.000000000000007"/>
    <n v="675"/>
    <n v="168750.00000000006"/>
    <x v="1044"/>
    <x v="8"/>
    <x v="2"/>
  </r>
  <r>
    <x v="2"/>
    <n v="1185732"/>
    <x v="199"/>
    <x v="4"/>
    <x v="29"/>
    <s v="Charlotte"/>
    <x v="3"/>
    <n v="30"/>
    <n v="525"/>
    <n v="157500"/>
    <x v="147"/>
    <x v="8"/>
    <x v="2"/>
  </r>
  <r>
    <x v="2"/>
    <n v="1185732"/>
    <x v="199"/>
    <x v="4"/>
    <x v="29"/>
    <s v="Charlotte"/>
    <x v="4"/>
    <n v="45"/>
    <n v="600"/>
    <n v="270000"/>
    <x v="55"/>
    <x v="2"/>
    <x v="2"/>
  </r>
  <r>
    <x v="2"/>
    <n v="1185732"/>
    <x v="199"/>
    <x v="4"/>
    <x v="29"/>
    <s v="Charlotte"/>
    <x v="5"/>
    <n v="30"/>
    <n v="700"/>
    <n v="210000"/>
    <x v="148"/>
    <x v="0"/>
    <x v="2"/>
  </r>
  <r>
    <x v="2"/>
    <n v="1185732"/>
    <x v="704"/>
    <x v="4"/>
    <x v="29"/>
    <s v="Charlotte"/>
    <x v="0"/>
    <n v="30"/>
    <n v="920"/>
    <n v="276000"/>
    <x v="1045"/>
    <x v="8"/>
    <x v="2"/>
  </r>
  <r>
    <x v="2"/>
    <n v="1185732"/>
    <x v="704"/>
    <x v="4"/>
    <x v="29"/>
    <s v="Charlotte"/>
    <x v="1"/>
    <n v="30"/>
    <n v="600"/>
    <n v="180000"/>
    <x v="305"/>
    <x v="2"/>
    <x v="2"/>
  </r>
  <r>
    <x v="2"/>
    <n v="1185732"/>
    <x v="704"/>
    <x v="4"/>
    <x v="29"/>
    <s v="Charlotte"/>
    <x v="2"/>
    <n v="20"/>
    <n v="625"/>
    <n v="125000"/>
    <x v="388"/>
    <x v="8"/>
    <x v="2"/>
  </r>
  <r>
    <x v="2"/>
    <n v="1185732"/>
    <x v="704"/>
    <x v="4"/>
    <x v="29"/>
    <s v="Charlotte"/>
    <x v="3"/>
    <n v="24.999999999999993"/>
    <n v="475"/>
    <n v="118749.99999999997"/>
    <x v="1046"/>
    <x v="8"/>
    <x v="2"/>
  </r>
  <r>
    <x v="2"/>
    <n v="1185732"/>
    <x v="704"/>
    <x v="4"/>
    <x v="29"/>
    <s v="Charlotte"/>
    <x v="4"/>
    <n v="40.000000000000007"/>
    <n v="525"/>
    <n v="210000.00000000003"/>
    <x v="221"/>
    <x v="2"/>
    <x v="2"/>
  </r>
  <r>
    <x v="2"/>
    <n v="1185732"/>
    <x v="704"/>
    <x v="4"/>
    <x v="29"/>
    <s v="Charlotte"/>
    <x v="5"/>
    <n v="30"/>
    <n v="625"/>
    <n v="187500"/>
    <x v="88"/>
    <x v="0"/>
    <x v="2"/>
  </r>
  <r>
    <x v="2"/>
    <n v="1185732"/>
    <x v="721"/>
    <x v="4"/>
    <x v="29"/>
    <s v="Charlotte"/>
    <x v="0"/>
    <n v="30"/>
    <n v="875"/>
    <n v="262500"/>
    <x v="148"/>
    <x v="8"/>
    <x v="2"/>
  </r>
  <r>
    <x v="2"/>
    <n v="1185732"/>
    <x v="721"/>
    <x v="4"/>
    <x v="29"/>
    <s v="Charlotte"/>
    <x v="1"/>
    <n v="30"/>
    <n v="575"/>
    <n v="172500"/>
    <x v="1047"/>
    <x v="2"/>
    <x v="2"/>
  </r>
  <r>
    <x v="2"/>
    <n v="1185732"/>
    <x v="721"/>
    <x v="4"/>
    <x v="29"/>
    <s v="Charlotte"/>
    <x v="2"/>
    <n v="20"/>
    <n v="575"/>
    <n v="115000"/>
    <x v="1048"/>
    <x v="8"/>
    <x v="2"/>
  </r>
  <r>
    <x v="2"/>
    <n v="1185732"/>
    <x v="721"/>
    <x v="4"/>
    <x v="29"/>
    <s v="Charlotte"/>
    <x v="3"/>
    <n v="24.999999999999993"/>
    <n v="500"/>
    <n v="124999.99999999997"/>
    <x v="1049"/>
    <x v="8"/>
    <x v="2"/>
  </r>
  <r>
    <x v="2"/>
    <n v="1185732"/>
    <x v="721"/>
    <x v="4"/>
    <x v="29"/>
    <s v="Charlotte"/>
    <x v="4"/>
    <n v="45"/>
    <n v="525"/>
    <n v="236250"/>
    <x v="47"/>
    <x v="2"/>
    <x v="2"/>
  </r>
  <r>
    <x v="2"/>
    <n v="1185732"/>
    <x v="721"/>
    <x v="4"/>
    <x v="29"/>
    <s v="Charlotte"/>
    <x v="5"/>
    <n v="35"/>
    <n v="675"/>
    <n v="236250"/>
    <x v="891"/>
    <x v="0"/>
    <x v="2"/>
  </r>
  <r>
    <x v="2"/>
    <n v="1185732"/>
    <x v="255"/>
    <x v="4"/>
    <x v="29"/>
    <s v="Charlotte"/>
    <x v="0"/>
    <n v="45"/>
    <n v="945"/>
    <n v="425250"/>
    <x v="1050"/>
    <x v="8"/>
    <x v="2"/>
  </r>
  <r>
    <x v="2"/>
    <n v="1185732"/>
    <x v="255"/>
    <x v="4"/>
    <x v="29"/>
    <s v="Charlotte"/>
    <x v="1"/>
    <n v="45"/>
    <n v="650"/>
    <n v="292500"/>
    <x v="162"/>
    <x v="2"/>
    <x v="2"/>
  </r>
  <r>
    <x v="2"/>
    <n v="1185732"/>
    <x v="255"/>
    <x v="4"/>
    <x v="29"/>
    <s v="Charlotte"/>
    <x v="2"/>
    <n v="40"/>
    <n v="625"/>
    <n v="250000"/>
    <x v="161"/>
    <x v="8"/>
    <x v="2"/>
  </r>
  <r>
    <x v="2"/>
    <n v="1185732"/>
    <x v="255"/>
    <x v="4"/>
    <x v="29"/>
    <s v="Charlotte"/>
    <x v="3"/>
    <n v="40"/>
    <n v="575"/>
    <n v="230000"/>
    <x v="1051"/>
    <x v="8"/>
    <x v="2"/>
  </r>
  <r>
    <x v="2"/>
    <n v="1185732"/>
    <x v="255"/>
    <x v="4"/>
    <x v="29"/>
    <s v="Charlotte"/>
    <x v="4"/>
    <n v="49.999999999999993"/>
    <n v="600"/>
    <n v="299999.99999999994"/>
    <x v="1052"/>
    <x v="2"/>
    <x v="2"/>
  </r>
  <r>
    <x v="2"/>
    <n v="1185732"/>
    <x v="255"/>
    <x v="4"/>
    <x v="29"/>
    <s v="Charlotte"/>
    <x v="5"/>
    <n v="54.999999999999993"/>
    <n v="700"/>
    <n v="384999.99999999994"/>
    <x v="1053"/>
    <x v="0"/>
    <x v="2"/>
  </r>
  <r>
    <x v="2"/>
    <n v="1185732"/>
    <x v="288"/>
    <x v="4"/>
    <x v="29"/>
    <s v="Charlotte"/>
    <x v="0"/>
    <n v="49.999999999999993"/>
    <n v="950"/>
    <n v="474999.99999999994"/>
    <x v="65"/>
    <x v="8"/>
    <x v="2"/>
  </r>
  <r>
    <x v="2"/>
    <n v="1185732"/>
    <x v="288"/>
    <x v="4"/>
    <x v="29"/>
    <s v="Charlotte"/>
    <x v="1"/>
    <n v="45"/>
    <n v="700"/>
    <n v="315000"/>
    <x v="41"/>
    <x v="2"/>
    <x v="2"/>
  </r>
  <r>
    <x v="2"/>
    <n v="1185732"/>
    <x v="288"/>
    <x v="4"/>
    <x v="29"/>
    <s v="Charlotte"/>
    <x v="2"/>
    <n v="50"/>
    <n v="675"/>
    <n v="337500"/>
    <x v="7"/>
    <x v="8"/>
    <x v="2"/>
  </r>
  <r>
    <x v="2"/>
    <n v="1185732"/>
    <x v="288"/>
    <x v="4"/>
    <x v="29"/>
    <s v="Charlotte"/>
    <x v="3"/>
    <n v="50"/>
    <n v="650"/>
    <n v="325000"/>
    <x v="54"/>
    <x v="8"/>
    <x v="2"/>
  </r>
  <r>
    <x v="2"/>
    <n v="1185732"/>
    <x v="288"/>
    <x v="4"/>
    <x v="29"/>
    <s v="Charlotte"/>
    <x v="4"/>
    <n v="65"/>
    <n v="650"/>
    <n v="422500"/>
    <x v="694"/>
    <x v="2"/>
    <x v="2"/>
  </r>
  <r>
    <x v="2"/>
    <n v="1185732"/>
    <x v="288"/>
    <x v="4"/>
    <x v="29"/>
    <s v="Charlotte"/>
    <x v="5"/>
    <n v="70"/>
    <n v="825"/>
    <n v="577500"/>
    <x v="938"/>
    <x v="0"/>
    <x v="2"/>
  </r>
  <r>
    <x v="2"/>
    <n v="1185732"/>
    <x v="316"/>
    <x v="4"/>
    <x v="29"/>
    <s v="Charlotte"/>
    <x v="0"/>
    <n v="65"/>
    <n v="1050"/>
    <n v="682500"/>
    <x v="1054"/>
    <x v="8"/>
    <x v="2"/>
  </r>
  <r>
    <x v="2"/>
    <n v="1185732"/>
    <x v="316"/>
    <x v="4"/>
    <x v="29"/>
    <s v="Charlotte"/>
    <x v="1"/>
    <n v="60.000000000000007"/>
    <n v="800"/>
    <n v="480000.00000000006"/>
    <x v="767"/>
    <x v="2"/>
    <x v="2"/>
  </r>
  <r>
    <x v="2"/>
    <n v="1185732"/>
    <x v="316"/>
    <x v="4"/>
    <x v="29"/>
    <s v="Charlotte"/>
    <x v="2"/>
    <n v="55.000000000000007"/>
    <n v="725"/>
    <n v="398750.00000000006"/>
    <x v="1055"/>
    <x v="8"/>
    <x v="2"/>
  </r>
  <r>
    <x v="2"/>
    <n v="1185732"/>
    <x v="316"/>
    <x v="4"/>
    <x v="29"/>
    <s v="Charlotte"/>
    <x v="3"/>
    <n v="55.000000000000007"/>
    <n v="675"/>
    <n v="371250.00000000006"/>
    <x v="1004"/>
    <x v="8"/>
    <x v="2"/>
  </r>
  <r>
    <x v="2"/>
    <n v="1185732"/>
    <x v="316"/>
    <x v="4"/>
    <x v="29"/>
    <s v="Charlotte"/>
    <x v="4"/>
    <n v="65"/>
    <n v="700"/>
    <n v="455000"/>
    <x v="833"/>
    <x v="2"/>
    <x v="2"/>
  </r>
  <r>
    <x v="2"/>
    <n v="1185732"/>
    <x v="316"/>
    <x v="4"/>
    <x v="29"/>
    <s v="Charlotte"/>
    <x v="5"/>
    <n v="70"/>
    <n v="875"/>
    <n v="612500"/>
    <x v="466"/>
    <x v="0"/>
    <x v="2"/>
  </r>
  <r>
    <x v="2"/>
    <n v="1185732"/>
    <x v="348"/>
    <x v="4"/>
    <x v="29"/>
    <s v="Charlotte"/>
    <x v="0"/>
    <n v="65"/>
    <n v="1025"/>
    <n v="666250"/>
    <x v="1056"/>
    <x v="8"/>
    <x v="2"/>
  </r>
  <r>
    <x v="2"/>
    <n v="1185732"/>
    <x v="348"/>
    <x v="4"/>
    <x v="29"/>
    <s v="Charlotte"/>
    <x v="1"/>
    <n v="60.000000000000007"/>
    <n v="800"/>
    <n v="480000.00000000006"/>
    <x v="767"/>
    <x v="2"/>
    <x v="2"/>
  </r>
  <r>
    <x v="2"/>
    <n v="1185732"/>
    <x v="348"/>
    <x v="4"/>
    <x v="29"/>
    <s v="Charlotte"/>
    <x v="2"/>
    <n v="55.000000000000007"/>
    <n v="725"/>
    <n v="398750.00000000006"/>
    <x v="1055"/>
    <x v="8"/>
    <x v="2"/>
  </r>
  <r>
    <x v="2"/>
    <n v="1185732"/>
    <x v="348"/>
    <x v="4"/>
    <x v="29"/>
    <s v="Charlotte"/>
    <x v="3"/>
    <n v="45"/>
    <n v="675"/>
    <n v="303750"/>
    <x v="150"/>
    <x v="8"/>
    <x v="2"/>
  </r>
  <r>
    <x v="2"/>
    <n v="1185732"/>
    <x v="348"/>
    <x v="4"/>
    <x v="29"/>
    <s v="Charlotte"/>
    <x v="4"/>
    <n v="55.000000000000007"/>
    <n v="650"/>
    <n v="357500.00000000006"/>
    <x v="1032"/>
    <x v="2"/>
    <x v="2"/>
  </r>
  <r>
    <x v="2"/>
    <n v="1185732"/>
    <x v="348"/>
    <x v="4"/>
    <x v="29"/>
    <s v="Charlotte"/>
    <x v="5"/>
    <n v="60.000000000000007"/>
    <n v="825"/>
    <n v="495000.00000000006"/>
    <x v="84"/>
    <x v="0"/>
    <x v="2"/>
  </r>
  <r>
    <x v="2"/>
    <n v="1185732"/>
    <x v="378"/>
    <x v="4"/>
    <x v="29"/>
    <s v="Charlotte"/>
    <x v="0"/>
    <n v="55.000000000000007"/>
    <n v="925"/>
    <n v="508750.00000000006"/>
    <x v="1057"/>
    <x v="8"/>
    <x v="2"/>
  </r>
  <r>
    <x v="2"/>
    <n v="1185732"/>
    <x v="378"/>
    <x v="4"/>
    <x v="29"/>
    <s v="Charlotte"/>
    <x v="1"/>
    <n v="50.000000000000014"/>
    <n v="725"/>
    <n v="362500.00000000012"/>
    <x v="1058"/>
    <x v="2"/>
    <x v="2"/>
  </r>
  <r>
    <x v="2"/>
    <n v="1185732"/>
    <x v="378"/>
    <x v="4"/>
    <x v="29"/>
    <s v="Charlotte"/>
    <x v="2"/>
    <n v="30.000000000000004"/>
    <n v="625"/>
    <n v="187500.00000000003"/>
    <x v="552"/>
    <x v="8"/>
    <x v="2"/>
  </r>
  <r>
    <x v="2"/>
    <n v="1185732"/>
    <x v="378"/>
    <x v="4"/>
    <x v="29"/>
    <s v="Charlotte"/>
    <x v="3"/>
    <n v="30.000000000000004"/>
    <n v="600"/>
    <n v="180000.00000000003"/>
    <x v="736"/>
    <x v="8"/>
    <x v="2"/>
  </r>
  <r>
    <x v="2"/>
    <n v="1185732"/>
    <x v="378"/>
    <x v="4"/>
    <x v="29"/>
    <s v="Charlotte"/>
    <x v="4"/>
    <n v="40"/>
    <n v="600"/>
    <n v="240000"/>
    <x v="97"/>
    <x v="2"/>
    <x v="2"/>
  </r>
  <r>
    <x v="2"/>
    <n v="1185732"/>
    <x v="378"/>
    <x v="4"/>
    <x v="29"/>
    <s v="Charlotte"/>
    <x v="5"/>
    <n v="45.000000000000007"/>
    <n v="700"/>
    <n v="315000.00000000006"/>
    <x v="709"/>
    <x v="0"/>
    <x v="2"/>
  </r>
  <r>
    <x v="2"/>
    <n v="1185732"/>
    <x v="410"/>
    <x v="4"/>
    <x v="29"/>
    <s v="Charlotte"/>
    <x v="0"/>
    <n v="45.000000000000007"/>
    <n v="875"/>
    <n v="393750.00000000006"/>
    <x v="709"/>
    <x v="8"/>
    <x v="2"/>
  </r>
  <r>
    <x v="2"/>
    <n v="1185732"/>
    <x v="410"/>
    <x v="4"/>
    <x v="29"/>
    <s v="Charlotte"/>
    <x v="1"/>
    <n v="35.000000000000007"/>
    <n v="700"/>
    <n v="245000.00000000006"/>
    <x v="1059"/>
    <x v="2"/>
    <x v="2"/>
  </r>
  <r>
    <x v="2"/>
    <n v="1185732"/>
    <x v="410"/>
    <x v="4"/>
    <x v="29"/>
    <s v="Charlotte"/>
    <x v="2"/>
    <n v="35.000000000000007"/>
    <n v="575"/>
    <n v="201250.00000000003"/>
    <x v="1060"/>
    <x v="8"/>
    <x v="2"/>
  </r>
  <r>
    <x v="2"/>
    <n v="1185732"/>
    <x v="410"/>
    <x v="4"/>
    <x v="29"/>
    <s v="Charlotte"/>
    <x v="3"/>
    <n v="35.000000000000007"/>
    <n v="550"/>
    <n v="192500.00000000003"/>
    <x v="345"/>
    <x v="8"/>
    <x v="2"/>
  </r>
  <r>
    <x v="2"/>
    <n v="1185732"/>
    <x v="410"/>
    <x v="4"/>
    <x v="29"/>
    <s v="Charlotte"/>
    <x v="4"/>
    <n v="45.000000000000007"/>
    <n v="550"/>
    <n v="247500.00000000003"/>
    <x v="145"/>
    <x v="2"/>
    <x v="2"/>
  </r>
  <r>
    <x v="2"/>
    <n v="1185732"/>
    <x v="410"/>
    <x v="4"/>
    <x v="29"/>
    <s v="Charlotte"/>
    <x v="5"/>
    <n v="50"/>
    <n v="675"/>
    <n v="337500"/>
    <x v="400"/>
    <x v="0"/>
    <x v="2"/>
  </r>
  <r>
    <x v="2"/>
    <n v="1185732"/>
    <x v="440"/>
    <x v="4"/>
    <x v="29"/>
    <s v="Charlotte"/>
    <x v="0"/>
    <n v="45.000000000000007"/>
    <n v="825"/>
    <n v="371250.00000000006"/>
    <x v="1004"/>
    <x v="8"/>
    <x v="2"/>
  </r>
  <r>
    <x v="2"/>
    <n v="1185732"/>
    <x v="440"/>
    <x v="4"/>
    <x v="29"/>
    <s v="Charlotte"/>
    <x v="1"/>
    <n v="35.000000000000007"/>
    <n v="650"/>
    <n v="227500.00000000006"/>
    <x v="1061"/>
    <x v="2"/>
    <x v="2"/>
  </r>
  <r>
    <x v="2"/>
    <n v="1185732"/>
    <x v="440"/>
    <x v="4"/>
    <x v="29"/>
    <s v="Charlotte"/>
    <x v="2"/>
    <n v="40.000000000000014"/>
    <n v="595"/>
    <n v="238000.00000000009"/>
    <x v="1062"/>
    <x v="8"/>
    <x v="2"/>
  </r>
  <r>
    <x v="2"/>
    <n v="1185732"/>
    <x v="440"/>
    <x v="4"/>
    <x v="29"/>
    <s v="Charlotte"/>
    <x v="3"/>
    <n v="60.000000000000021"/>
    <n v="650"/>
    <n v="390000.00000000012"/>
    <x v="1063"/>
    <x v="8"/>
    <x v="2"/>
  </r>
  <r>
    <x v="2"/>
    <n v="1185732"/>
    <x v="440"/>
    <x v="4"/>
    <x v="29"/>
    <s v="Charlotte"/>
    <x v="4"/>
    <n v="75.000000000000014"/>
    <n v="625"/>
    <n v="468750.00000000012"/>
    <x v="1064"/>
    <x v="2"/>
    <x v="2"/>
  </r>
  <r>
    <x v="2"/>
    <n v="1185732"/>
    <x v="440"/>
    <x v="4"/>
    <x v="29"/>
    <s v="Charlotte"/>
    <x v="5"/>
    <n v="75"/>
    <n v="725"/>
    <n v="543750"/>
    <x v="1065"/>
    <x v="0"/>
    <x v="2"/>
  </r>
  <r>
    <x v="2"/>
    <n v="1185732"/>
    <x v="469"/>
    <x v="4"/>
    <x v="29"/>
    <s v="Charlotte"/>
    <x v="0"/>
    <n v="70"/>
    <n v="975"/>
    <n v="682500"/>
    <x v="1054"/>
    <x v="8"/>
    <x v="2"/>
  </r>
  <r>
    <x v="2"/>
    <n v="1185732"/>
    <x v="469"/>
    <x v="4"/>
    <x v="29"/>
    <s v="Charlotte"/>
    <x v="1"/>
    <n v="60.000000000000007"/>
    <n v="775"/>
    <n v="465000.00000000006"/>
    <x v="1066"/>
    <x v="2"/>
    <x v="2"/>
  </r>
  <r>
    <x v="5"/>
    <n v="1185732"/>
    <x v="469"/>
    <x v="4"/>
    <x v="29"/>
    <s v="Charlotte"/>
    <x v="2"/>
    <n v="60.000000000000007"/>
    <n v="725"/>
    <n v="435000.00000000006"/>
    <x v="1067"/>
    <x v="8"/>
    <x v="2"/>
  </r>
  <r>
    <x v="5"/>
    <n v="1185732"/>
    <x v="469"/>
    <x v="4"/>
    <x v="29"/>
    <s v="Charlotte"/>
    <x v="3"/>
    <n v="60.000000000000007"/>
    <n v="675"/>
    <n v="405000.00000000006"/>
    <x v="1013"/>
    <x v="8"/>
    <x v="2"/>
  </r>
  <r>
    <x v="5"/>
    <n v="1185732"/>
    <x v="469"/>
    <x v="4"/>
    <x v="29"/>
    <s v="Charlotte"/>
    <x v="4"/>
    <n v="70"/>
    <n v="675"/>
    <n v="472500"/>
    <x v="1068"/>
    <x v="2"/>
    <x v="2"/>
  </r>
  <r>
    <x v="5"/>
    <n v="1185732"/>
    <x v="469"/>
    <x v="4"/>
    <x v="29"/>
    <s v="Charlotte"/>
    <x v="5"/>
    <n v="75"/>
    <n v="775"/>
    <n v="581250"/>
    <x v="1069"/>
    <x v="0"/>
    <x v="2"/>
  </r>
  <r>
    <x v="5"/>
    <n v="1185732"/>
    <x v="177"/>
    <x v="4"/>
    <x v="29"/>
    <s v="Charlotte"/>
    <x v="0"/>
    <n v="35"/>
    <n v="775"/>
    <n v="271250"/>
    <x v="1070"/>
    <x v="8"/>
    <x v="2"/>
  </r>
  <r>
    <x v="5"/>
    <n v="1185732"/>
    <x v="177"/>
    <x v="4"/>
    <x v="29"/>
    <s v="Charlotte"/>
    <x v="1"/>
    <n v="35"/>
    <n v="575"/>
    <n v="201250"/>
    <x v="1071"/>
    <x v="2"/>
    <x v="2"/>
  </r>
  <r>
    <x v="5"/>
    <n v="1185732"/>
    <x v="177"/>
    <x v="4"/>
    <x v="29"/>
    <s v="Charlotte"/>
    <x v="2"/>
    <n v="25.000000000000007"/>
    <n v="575"/>
    <n v="143750.00000000003"/>
    <x v="1072"/>
    <x v="8"/>
    <x v="2"/>
  </r>
  <r>
    <x v="5"/>
    <n v="1185732"/>
    <x v="177"/>
    <x v="4"/>
    <x v="29"/>
    <s v="Charlotte"/>
    <x v="3"/>
    <n v="30"/>
    <n v="425"/>
    <n v="127500"/>
    <x v="744"/>
    <x v="8"/>
    <x v="2"/>
  </r>
  <r>
    <x v="5"/>
    <n v="1185732"/>
    <x v="177"/>
    <x v="4"/>
    <x v="29"/>
    <s v="Charlotte"/>
    <x v="4"/>
    <n v="45"/>
    <n v="475"/>
    <n v="213750"/>
    <x v="513"/>
    <x v="2"/>
    <x v="2"/>
  </r>
  <r>
    <x v="5"/>
    <n v="1185732"/>
    <x v="177"/>
    <x v="4"/>
    <x v="29"/>
    <s v="Charlotte"/>
    <x v="5"/>
    <n v="35"/>
    <n v="575"/>
    <n v="201250"/>
    <x v="236"/>
    <x v="0"/>
    <x v="2"/>
  </r>
  <r>
    <x v="5"/>
    <n v="1185732"/>
    <x v="206"/>
    <x v="4"/>
    <x v="29"/>
    <s v="Charlotte"/>
    <x v="0"/>
    <n v="35"/>
    <n v="825"/>
    <n v="288750"/>
    <x v="396"/>
    <x v="8"/>
    <x v="2"/>
  </r>
  <r>
    <x v="5"/>
    <n v="1185732"/>
    <x v="206"/>
    <x v="4"/>
    <x v="29"/>
    <s v="Charlotte"/>
    <x v="1"/>
    <n v="35"/>
    <n v="475"/>
    <n v="166250"/>
    <x v="862"/>
    <x v="2"/>
    <x v="2"/>
  </r>
  <r>
    <x v="5"/>
    <n v="1185732"/>
    <x v="206"/>
    <x v="4"/>
    <x v="29"/>
    <s v="Charlotte"/>
    <x v="2"/>
    <n v="25.000000000000007"/>
    <n v="525"/>
    <n v="131250.00000000003"/>
    <x v="1073"/>
    <x v="8"/>
    <x v="2"/>
  </r>
  <r>
    <x v="5"/>
    <n v="1185732"/>
    <x v="206"/>
    <x v="3"/>
    <x v="30"/>
    <s v="Columbus"/>
    <x v="3"/>
    <n v="30"/>
    <n v="375"/>
    <n v="112500"/>
    <x v="343"/>
    <x v="8"/>
    <x v="2"/>
  </r>
  <r>
    <x v="5"/>
    <n v="1185732"/>
    <x v="206"/>
    <x v="3"/>
    <x v="30"/>
    <s v="Columbus"/>
    <x v="4"/>
    <n v="45"/>
    <n v="450"/>
    <n v="202500"/>
    <x v="58"/>
    <x v="2"/>
    <x v="2"/>
  </r>
  <r>
    <x v="5"/>
    <n v="1185732"/>
    <x v="206"/>
    <x v="3"/>
    <x v="30"/>
    <s v="Columbus"/>
    <x v="5"/>
    <n v="30"/>
    <n v="550"/>
    <n v="165000"/>
    <x v="538"/>
    <x v="0"/>
    <x v="2"/>
  </r>
  <r>
    <x v="5"/>
    <n v="1185732"/>
    <x v="214"/>
    <x v="3"/>
    <x v="30"/>
    <s v="Columbus"/>
    <x v="0"/>
    <n v="30"/>
    <n v="770"/>
    <n v="231000"/>
    <x v="1074"/>
    <x v="8"/>
    <x v="2"/>
  </r>
  <r>
    <x v="5"/>
    <n v="1185732"/>
    <x v="214"/>
    <x v="3"/>
    <x v="30"/>
    <s v="Columbus"/>
    <x v="1"/>
    <n v="30"/>
    <n v="450"/>
    <n v="135000"/>
    <x v="220"/>
    <x v="2"/>
    <x v="2"/>
  </r>
  <r>
    <x v="5"/>
    <n v="1185732"/>
    <x v="214"/>
    <x v="3"/>
    <x v="30"/>
    <s v="Columbus"/>
    <x v="2"/>
    <n v="20"/>
    <n v="475"/>
    <n v="95000"/>
    <x v="1075"/>
    <x v="8"/>
    <x v="2"/>
  </r>
  <r>
    <x v="5"/>
    <n v="1185732"/>
    <x v="214"/>
    <x v="3"/>
    <x v="30"/>
    <s v="Columbus"/>
    <x v="3"/>
    <n v="24.999999999999993"/>
    <n v="325"/>
    <n v="81249.999999999971"/>
    <x v="1076"/>
    <x v="8"/>
    <x v="2"/>
  </r>
  <r>
    <x v="5"/>
    <n v="1185732"/>
    <x v="214"/>
    <x v="3"/>
    <x v="30"/>
    <s v="Columbus"/>
    <x v="4"/>
    <n v="40.000000000000007"/>
    <n v="375"/>
    <n v="150000.00000000003"/>
    <x v="96"/>
    <x v="2"/>
    <x v="2"/>
  </r>
  <r>
    <x v="5"/>
    <n v="1185732"/>
    <x v="214"/>
    <x v="3"/>
    <x v="30"/>
    <s v="Columbus"/>
    <x v="5"/>
    <n v="30"/>
    <n v="475"/>
    <n v="142500"/>
    <x v="535"/>
    <x v="0"/>
    <x v="2"/>
  </r>
  <r>
    <x v="5"/>
    <n v="1185732"/>
    <x v="233"/>
    <x v="3"/>
    <x v="30"/>
    <s v="Columbus"/>
    <x v="0"/>
    <n v="30"/>
    <n v="725"/>
    <n v="217500"/>
    <x v="1077"/>
    <x v="8"/>
    <x v="2"/>
  </r>
  <r>
    <x v="5"/>
    <n v="1185732"/>
    <x v="233"/>
    <x v="3"/>
    <x v="30"/>
    <s v="Columbus"/>
    <x v="1"/>
    <n v="30"/>
    <n v="425"/>
    <n v="127500"/>
    <x v="877"/>
    <x v="2"/>
    <x v="2"/>
  </r>
  <r>
    <x v="5"/>
    <n v="1185732"/>
    <x v="233"/>
    <x v="3"/>
    <x v="30"/>
    <s v="Columbus"/>
    <x v="2"/>
    <n v="20"/>
    <n v="425"/>
    <n v="85000"/>
    <x v="339"/>
    <x v="8"/>
    <x v="2"/>
  </r>
  <r>
    <x v="5"/>
    <n v="1185732"/>
    <x v="233"/>
    <x v="3"/>
    <x v="30"/>
    <s v="Columbus"/>
    <x v="3"/>
    <n v="24.999999999999993"/>
    <n v="350"/>
    <n v="87499.999999999971"/>
    <x v="1078"/>
    <x v="8"/>
    <x v="2"/>
  </r>
  <r>
    <x v="5"/>
    <n v="1185732"/>
    <x v="233"/>
    <x v="3"/>
    <x v="30"/>
    <s v="Columbus"/>
    <x v="4"/>
    <n v="45"/>
    <n v="375"/>
    <n v="168750"/>
    <x v="501"/>
    <x v="2"/>
    <x v="2"/>
  </r>
  <r>
    <x v="5"/>
    <n v="1185732"/>
    <x v="233"/>
    <x v="3"/>
    <x v="30"/>
    <s v="Columbus"/>
    <x v="5"/>
    <n v="35"/>
    <n v="525"/>
    <n v="183750"/>
    <x v="50"/>
    <x v="0"/>
    <x v="2"/>
  </r>
  <r>
    <x v="5"/>
    <n v="1185732"/>
    <x v="262"/>
    <x v="3"/>
    <x v="30"/>
    <s v="Columbus"/>
    <x v="0"/>
    <n v="45"/>
    <n v="795"/>
    <n v="357750"/>
    <x v="1079"/>
    <x v="8"/>
    <x v="2"/>
  </r>
  <r>
    <x v="5"/>
    <n v="1185732"/>
    <x v="262"/>
    <x v="3"/>
    <x v="30"/>
    <s v="Columbus"/>
    <x v="1"/>
    <n v="45"/>
    <n v="500"/>
    <n v="225000"/>
    <x v="40"/>
    <x v="2"/>
    <x v="2"/>
  </r>
  <r>
    <x v="5"/>
    <n v="1185732"/>
    <x v="262"/>
    <x v="3"/>
    <x v="30"/>
    <s v="Columbus"/>
    <x v="2"/>
    <n v="40"/>
    <n v="475"/>
    <n v="190000"/>
    <x v="768"/>
    <x v="8"/>
    <x v="2"/>
  </r>
  <r>
    <x v="5"/>
    <n v="1185732"/>
    <x v="262"/>
    <x v="3"/>
    <x v="30"/>
    <s v="Columbus"/>
    <x v="3"/>
    <n v="40"/>
    <n v="425"/>
    <n v="170000"/>
    <x v="532"/>
    <x v="8"/>
    <x v="2"/>
  </r>
  <r>
    <x v="5"/>
    <n v="1185732"/>
    <x v="262"/>
    <x v="3"/>
    <x v="30"/>
    <s v="Columbus"/>
    <x v="4"/>
    <n v="49.999999999999993"/>
    <n v="450"/>
    <n v="224999.99999999997"/>
    <x v="1080"/>
    <x v="2"/>
    <x v="2"/>
  </r>
  <r>
    <x v="5"/>
    <n v="1185732"/>
    <x v="262"/>
    <x v="3"/>
    <x v="30"/>
    <s v="Columbus"/>
    <x v="5"/>
    <n v="54.999999999999993"/>
    <n v="550"/>
    <n v="302499.99999999994"/>
    <x v="1081"/>
    <x v="0"/>
    <x v="2"/>
  </r>
  <r>
    <x v="5"/>
    <n v="1185732"/>
    <x v="295"/>
    <x v="3"/>
    <x v="30"/>
    <s v="Columbus"/>
    <x v="0"/>
    <n v="49.999999999999993"/>
    <n v="800"/>
    <n v="399999.99999999994"/>
    <x v="59"/>
    <x v="8"/>
    <x v="2"/>
  </r>
  <r>
    <x v="5"/>
    <n v="1185732"/>
    <x v="295"/>
    <x v="3"/>
    <x v="30"/>
    <s v="Columbus"/>
    <x v="1"/>
    <n v="45"/>
    <n v="550"/>
    <n v="247500"/>
    <x v="145"/>
    <x v="2"/>
    <x v="2"/>
  </r>
  <r>
    <x v="5"/>
    <n v="1185732"/>
    <x v="295"/>
    <x v="3"/>
    <x v="30"/>
    <s v="Columbus"/>
    <x v="2"/>
    <n v="50"/>
    <n v="525"/>
    <n v="262500"/>
    <x v="148"/>
    <x v="8"/>
    <x v="2"/>
  </r>
  <r>
    <x v="5"/>
    <n v="1185732"/>
    <x v="295"/>
    <x v="3"/>
    <x v="30"/>
    <s v="Columbus"/>
    <x v="3"/>
    <n v="50"/>
    <n v="500"/>
    <n v="250000"/>
    <x v="161"/>
    <x v="8"/>
    <x v="2"/>
  </r>
  <r>
    <x v="5"/>
    <n v="1185732"/>
    <x v="295"/>
    <x v="3"/>
    <x v="30"/>
    <s v="Columbus"/>
    <x v="4"/>
    <n v="65"/>
    <n v="500"/>
    <n v="325000"/>
    <x v="114"/>
    <x v="2"/>
    <x v="2"/>
  </r>
  <r>
    <x v="5"/>
    <n v="1185732"/>
    <x v="295"/>
    <x v="3"/>
    <x v="30"/>
    <s v="Columbus"/>
    <x v="5"/>
    <n v="70"/>
    <n v="675"/>
    <n v="472500"/>
    <x v="790"/>
    <x v="0"/>
    <x v="2"/>
  </r>
  <r>
    <x v="5"/>
    <n v="1185732"/>
    <x v="323"/>
    <x v="3"/>
    <x v="30"/>
    <s v="Columbus"/>
    <x v="0"/>
    <n v="65"/>
    <n v="900"/>
    <n v="585000"/>
    <x v="109"/>
    <x v="8"/>
    <x v="2"/>
  </r>
  <r>
    <x v="5"/>
    <n v="1185732"/>
    <x v="323"/>
    <x v="3"/>
    <x v="30"/>
    <s v="Columbus"/>
    <x v="1"/>
    <n v="60.000000000000007"/>
    <n v="650"/>
    <n v="390000.00000000006"/>
    <x v="106"/>
    <x v="2"/>
    <x v="2"/>
  </r>
  <r>
    <x v="5"/>
    <n v="1185732"/>
    <x v="323"/>
    <x v="3"/>
    <x v="30"/>
    <s v="Columbus"/>
    <x v="2"/>
    <n v="55.000000000000007"/>
    <n v="575"/>
    <n v="316250.00000000006"/>
    <x v="377"/>
    <x v="8"/>
    <x v="2"/>
  </r>
  <r>
    <x v="5"/>
    <n v="1185732"/>
    <x v="323"/>
    <x v="3"/>
    <x v="30"/>
    <s v="Columbus"/>
    <x v="3"/>
    <n v="55.000000000000007"/>
    <n v="525"/>
    <n v="288750.00000000006"/>
    <x v="133"/>
    <x v="8"/>
    <x v="2"/>
  </r>
  <r>
    <x v="5"/>
    <n v="1185732"/>
    <x v="323"/>
    <x v="3"/>
    <x v="30"/>
    <s v="Columbus"/>
    <x v="4"/>
    <n v="65"/>
    <n v="550"/>
    <n v="357500"/>
    <x v="806"/>
    <x v="2"/>
    <x v="2"/>
  </r>
  <r>
    <x v="5"/>
    <n v="1185732"/>
    <x v="323"/>
    <x v="3"/>
    <x v="30"/>
    <s v="Columbus"/>
    <x v="5"/>
    <n v="70"/>
    <n v="725"/>
    <n v="507500"/>
    <x v="792"/>
    <x v="0"/>
    <x v="2"/>
  </r>
  <r>
    <x v="5"/>
    <n v="1185732"/>
    <x v="355"/>
    <x v="3"/>
    <x v="30"/>
    <s v="Columbus"/>
    <x v="0"/>
    <n v="65"/>
    <n v="875"/>
    <n v="568750"/>
    <x v="807"/>
    <x v="8"/>
    <x v="2"/>
  </r>
  <r>
    <x v="5"/>
    <n v="1185732"/>
    <x v="355"/>
    <x v="3"/>
    <x v="30"/>
    <s v="Columbus"/>
    <x v="1"/>
    <n v="60.000000000000007"/>
    <n v="650"/>
    <n v="390000.00000000006"/>
    <x v="106"/>
    <x v="2"/>
    <x v="2"/>
  </r>
  <r>
    <x v="5"/>
    <n v="1185732"/>
    <x v="355"/>
    <x v="3"/>
    <x v="30"/>
    <s v="Columbus"/>
    <x v="2"/>
    <n v="55.000000000000007"/>
    <n v="575"/>
    <n v="316250.00000000006"/>
    <x v="377"/>
    <x v="8"/>
    <x v="2"/>
  </r>
  <r>
    <x v="5"/>
    <n v="1185732"/>
    <x v="355"/>
    <x v="3"/>
    <x v="30"/>
    <s v="Columbus"/>
    <x v="3"/>
    <n v="45"/>
    <n v="525"/>
    <n v="236250"/>
    <x v="55"/>
    <x v="8"/>
    <x v="2"/>
  </r>
  <r>
    <x v="5"/>
    <n v="1185732"/>
    <x v="355"/>
    <x v="3"/>
    <x v="30"/>
    <s v="Columbus"/>
    <x v="4"/>
    <n v="55.000000000000007"/>
    <n v="500"/>
    <n v="275000.00000000006"/>
    <x v="198"/>
    <x v="2"/>
    <x v="2"/>
  </r>
  <r>
    <x v="5"/>
    <n v="1185732"/>
    <x v="355"/>
    <x v="3"/>
    <x v="30"/>
    <s v="Columbus"/>
    <x v="5"/>
    <n v="60.000000000000007"/>
    <n v="675"/>
    <n v="405000.00000000006"/>
    <x v="628"/>
    <x v="0"/>
    <x v="2"/>
  </r>
  <r>
    <x v="5"/>
    <n v="1185732"/>
    <x v="385"/>
    <x v="3"/>
    <x v="30"/>
    <s v="Columbus"/>
    <x v="0"/>
    <n v="55.000000000000007"/>
    <n v="775"/>
    <n v="426250.00000000006"/>
    <x v="1082"/>
    <x v="8"/>
    <x v="2"/>
  </r>
  <r>
    <x v="5"/>
    <n v="1185732"/>
    <x v="385"/>
    <x v="3"/>
    <x v="30"/>
    <s v="Columbus"/>
    <x v="1"/>
    <n v="50.000000000000014"/>
    <n v="575"/>
    <n v="287500.00000000006"/>
    <x v="1083"/>
    <x v="2"/>
    <x v="2"/>
  </r>
  <r>
    <x v="5"/>
    <n v="1185732"/>
    <x v="385"/>
    <x v="3"/>
    <x v="30"/>
    <s v="Columbus"/>
    <x v="2"/>
    <n v="25.000000000000007"/>
    <n v="475"/>
    <n v="118750.00000000003"/>
    <x v="1084"/>
    <x v="8"/>
    <x v="2"/>
  </r>
  <r>
    <x v="5"/>
    <n v="1185732"/>
    <x v="385"/>
    <x v="3"/>
    <x v="30"/>
    <s v="Columbus"/>
    <x v="3"/>
    <n v="25.000000000000007"/>
    <n v="450"/>
    <n v="112500.00000000003"/>
    <x v="930"/>
    <x v="8"/>
    <x v="2"/>
  </r>
  <r>
    <x v="5"/>
    <n v="1185732"/>
    <x v="385"/>
    <x v="3"/>
    <x v="30"/>
    <s v="Columbus"/>
    <x v="4"/>
    <n v="35"/>
    <n v="450"/>
    <n v="157500"/>
    <x v="543"/>
    <x v="2"/>
    <x v="2"/>
  </r>
  <r>
    <x v="5"/>
    <n v="1185732"/>
    <x v="385"/>
    <x v="3"/>
    <x v="30"/>
    <s v="Columbus"/>
    <x v="5"/>
    <n v="40.000000000000007"/>
    <n v="550"/>
    <n v="220000.00000000003"/>
    <x v="172"/>
    <x v="0"/>
    <x v="2"/>
  </r>
  <r>
    <x v="5"/>
    <n v="1185732"/>
    <x v="417"/>
    <x v="3"/>
    <x v="30"/>
    <s v="Columbus"/>
    <x v="0"/>
    <n v="40.000000000000007"/>
    <n v="725"/>
    <n v="290000.00000000006"/>
    <x v="1085"/>
    <x v="8"/>
    <x v="2"/>
  </r>
  <r>
    <x v="5"/>
    <n v="1185732"/>
    <x v="417"/>
    <x v="3"/>
    <x v="30"/>
    <s v="Columbus"/>
    <x v="1"/>
    <n v="30.000000000000011"/>
    <n v="550"/>
    <n v="165000.00000000006"/>
    <x v="691"/>
    <x v="2"/>
    <x v="2"/>
  </r>
  <r>
    <x v="5"/>
    <n v="1185732"/>
    <x v="417"/>
    <x v="3"/>
    <x v="30"/>
    <s v="Columbus"/>
    <x v="2"/>
    <n v="30.000000000000011"/>
    <n v="425"/>
    <n v="127500.00000000004"/>
    <x v="1086"/>
    <x v="8"/>
    <x v="2"/>
  </r>
  <r>
    <x v="5"/>
    <n v="1185732"/>
    <x v="417"/>
    <x v="3"/>
    <x v="30"/>
    <s v="Columbus"/>
    <x v="3"/>
    <n v="30.000000000000011"/>
    <n v="400"/>
    <n v="120000.00000000004"/>
    <x v="1087"/>
    <x v="8"/>
    <x v="2"/>
  </r>
  <r>
    <x v="5"/>
    <n v="1185732"/>
    <x v="417"/>
    <x v="3"/>
    <x v="30"/>
    <s v="Columbus"/>
    <x v="4"/>
    <n v="40.000000000000007"/>
    <n v="400"/>
    <n v="160000.00000000003"/>
    <x v="479"/>
    <x v="2"/>
    <x v="2"/>
  </r>
  <r>
    <x v="5"/>
    <n v="1185732"/>
    <x v="417"/>
    <x v="3"/>
    <x v="30"/>
    <s v="Columbus"/>
    <x v="5"/>
    <n v="40"/>
    <n v="525"/>
    <n v="210000"/>
    <x v="148"/>
    <x v="0"/>
    <x v="2"/>
  </r>
  <r>
    <x v="5"/>
    <n v="1185732"/>
    <x v="447"/>
    <x v="3"/>
    <x v="30"/>
    <s v="Columbus"/>
    <x v="0"/>
    <n v="35.000000000000007"/>
    <n v="675"/>
    <n v="236250.00000000006"/>
    <x v="322"/>
    <x v="8"/>
    <x v="2"/>
  </r>
  <r>
    <x v="5"/>
    <n v="1185732"/>
    <x v="447"/>
    <x v="3"/>
    <x v="30"/>
    <s v="Columbus"/>
    <x v="1"/>
    <n v="25.000000000000011"/>
    <n v="500"/>
    <n v="125000.00000000006"/>
    <x v="1088"/>
    <x v="2"/>
    <x v="2"/>
  </r>
  <r>
    <x v="5"/>
    <n v="1185732"/>
    <x v="447"/>
    <x v="3"/>
    <x v="30"/>
    <s v="Columbus"/>
    <x v="2"/>
    <n v="35.000000000000014"/>
    <n v="445"/>
    <n v="155750.00000000006"/>
    <x v="1089"/>
    <x v="8"/>
    <x v="2"/>
  </r>
  <r>
    <x v="5"/>
    <n v="1185732"/>
    <x v="447"/>
    <x v="3"/>
    <x v="30"/>
    <s v="Columbus"/>
    <x v="3"/>
    <n v="65.000000000000028"/>
    <n v="500"/>
    <n v="325000.00000000012"/>
    <x v="1090"/>
    <x v="8"/>
    <x v="2"/>
  </r>
  <r>
    <x v="5"/>
    <n v="1185732"/>
    <x v="447"/>
    <x v="3"/>
    <x v="30"/>
    <s v="Columbus"/>
    <x v="4"/>
    <n v="80.000000000000014"/>
    <n v="475"/>
    <n v="380000.00000000006"/>
    <x v="8"/>
    <x v="2"/>
    <x v="2"/>
  </r>
  <r>
    <x v="5"/>
    <n v="1185732"/>
    <x v="447"/>
    <x v="3"/>
    <x v="30"/>
    <s v="Columbus"/>
    <x v="5"/>
    <n v="80"/>
    <n v="575"/>
    <n v="460000"/>
    <x v="1091"/>
    <x v="0"/>
    <x v="2"/>
  </r>
  <r>
    <x v="5"/>
    <n v="1185732"/>
    <x v="476"/>
    <x v="3"/>
    <x v="30"/>
    <s v="Columbus"/>
    <x v="0"/>
    <n v="75.000000000000014"/>
    <n v="825"/>
    <n v="618750.00000000012"/>
    <x v="1092"/>
    <x v="8"/>
    <x v="2"/>
  </r>
  <r>
    <x v="5"/>
    <n v="1185732"/>
    <x v="476"/>
    <x v="3"/>
    <x v="30"/>
    <s v="Columbus"/>
    <x v="1"/>
    <n v="65.000000000000014"/>
    <n v="625"/>
    <n v="406250.00000000012"/>
    <x v="1093"/>
    <x v="2"/>
    <x v="2"/>
  </r>
  <r>
    <x v="3"/>
    <n v="1185732"/>
    <x v="476"/>
    <x v="3"/>
    <x v="30"/>
    <s v="Columbus"/>
    <x v="2"/>
    <n v="65.000000000000014"/>
    <n v="575"/>
    <n v="373750.00000000006"/>
    <x v="643"/>
    <x v="8"/>
    <x v="2"/>
  </r>
  <r>
    <x v="3"/>
    <n v="1185732"/>
    <x v="476"/>
    <x v="3"/>
    <x v="30"/>
    <s v="Columbus"/>
    <x v="3"/>
    <n v="65.000000000000014"/>
    <n v="525"/>
    <n v="341250.00000000006"/>
    <x v="1094"/>
    <x v="8"/>
    <x v="2"/>
  </r>
  <r>
    <x v="3"/>
    <n v="1185732"/>
    <x v="476"/>
    <x v="3"/>
    <x v="30"/>
    <s v="Columbus"/>
    <x v="4"/>
    <n v="75.000000000000014"/>
    <n v="525"/>
    <n v="393750.00000000006"/>
    <x v="1095"/>
    <x v="2"/>
    <x v="2"/>
  </r>
  <r>
    <x v="3"/>
    <n v="1185732"/>
    <x v="476"/>
    <x v="3"/>
    <x v="30"/>
    <s v="Columbus"/>
    <x v="5"/>
    <n v="80"/>
    <n v="625"/>
    <n v="500000"/>
    <x v="69"/>
    <x v="0"/>
    <x v="2"/>
  </r>
  <r>
    <x v="5"/>
    <n v="1185732"/>
    <x v="186"/>
    <x v="3"/>
    <x v="30"/>
    <s v="Columbus"/>
    <x v="0"/>
    <n v="40"/>
    <n v="500"/>
    <n v="200000"/>
    <x v="316"/>
    <x v="8"/>
    <x v="2"/>
  </r>
  <r>
    <x v="5"/>
    <n v="1185732"/>
    <x v="186"/>
    <x v="3"/>
    <x v="30"/>
    <s v="Columbus"/>
    <x v="1"/>
    <n v="40"/>
    <n v="300"/>
    <n v="120000"/>
    <x v="216"/>
    <x v="2"/>
    <x v="2"/>
  </r>
  <r>
    <x v="5"/>
    <n v="1185732"/>
    <x v="186"/>
    <x v="3"/>
    <x v="30"/>
    <s v="Columbus"/>
    <x v="2"/>
    <n v="30.000000000000004"/>
    <n v="300"/>
    <n v="90000.000000000015"/>
    <x v="1096"/>
    <x v="8"/>
    <x v="2"/>
  </r>
  <r>
    <x v="5"/>
    <n v="1185732"/>
    <x v="186"/>
    <x v="3"/>
    <x v="30"/>
    <s v="Columbus"/>
    <x v="3"/>
    <n v="35"/>
    <n v="150"/>
    <n v="52500"/>
    <x v="192"/>
    <x v="8"/>
    <x v="2"/>
  </r>
  <r>
    <x v="5"/>
    <n v="1185732"/>
    <x v="186"/>
    <x v="3"/>
    <x v="30"/>
    <s v="Columbus"/>
    <x v="4"/>
    <n v="49.999999999999993"/>
    <n v="200"/>
    <n v="99999.999999999985"/>
    <x v="1078"/>
    <x v="2"/>
    <x v="2"/>
  </r>
  <r>
    <x v="5"/>
    <n v="1185732"/>
    <x v="186"/>
    <x v="3"/>
    <x v="30"/>
    <s v="Columbus"/>
    <x v="5"/>
    <n v="40"/>
    <n v="300"/>
    <n v="120000"/>
    <x v="607"/>
    <x v="8"/>
    <x v="2"/>
  </r>
  <r>
    <x v="5"/>
    <n v="1185732"/>
    <x v="696"/>
    <x v="3"/>
    <x v="30"/>
    <s v="Columbus"/>
    <x v="0"/>
    <n v="40"/>
    <n v="550"/>
    <n v="220000"/>
    <x v="301"/>
    <x v="8"/>
    <x v="2"/>
  </r>
  <r>
    <x v="5"/>
    <n v="1185732"/>
    <x v="696"/>
    <x v="3"/>
    <x v="30"/>
    <s v="Columbus"/>
    <x v="1"/>
    <n v="40"/>
    <n v="200"/>
    <n v="80000"/>
    <x v="197"/>
    <x v="2"/>
    <x v="2"/>
  </r>
  <r>
    <x v="5"/>
    <n v="1185732"/>
    <x v="696"/>
    <x v="3"/>
    <x v="30"/>
    <s v="Columbus"/>
    <x v="2"/>
    <n v="30.000000000000004"/>
    <n v="250"/>
    <n v="75000.000000000015"/>
    <x v="984"/>
    <x v="8"/>
    <x v="2"/>
  </r>
  <r>
    <x v="5"/>
    <n v="1185732"/>
    <x v="696"/>
    <x v="4"/>
    <x v="31"/>
    <s v="Louisville"/>
    <x v="3"/>
    <n v="35"/>
    <n v="125"/>
    <n v="43750"/>
    <x v="286"/>
    <x v="8"/>
    <x v="2"/>
  </r>
  <r>
    <x v="5"/>
    <n v="1185732"/>
    <x v="696"/>
    <x v="4"/>
    <x v="31"/>
    <s v="Louisville"/>
    <x v="4"/>
    <n v="49.999999999999993"/>
    <n v="200"/>
    <n v="99999.999999999985"/>
    <x v="1078"/>
    <x v="2"/>
    <x v="2"/>
  </r>
  <r>
    <x v="5"/>
    <n v="1185732"/>
    <x v="696"/>
    <x v="4"/>
    <x v="31"/>
    <s v="Louisville"/>
    <x v="5"/>
    <n v="40"/>
    <n v="300"/>
    <n v="120000"/>
    <x v="607"/>
    <x v="8"/>
    <x v="2"/>
  </r>
  <r>
    <x v="5"/>
    <n v="1185732"/>
    <x v="226"/>
    <x v="4"/>
    <x v="31"/>
    <s v="Louisville"/>
    <x v="0"/>
    <n v="45"/>
    <n v="520"/>
    <n v="234000"/>
    <x v="1097"/>
    <x v="8"/>
    <x v="2"/>
  </r>
  <r>
    <x v="5"/>
    <n v="1185732"/>
    <x v="226"/>
    <x v="4"/>
    <x v="31"/>
    <s v="Louisville"/>
    <x v="1"/>
    <n v="45"/>
    <n v="225"/>
    <n v="101250"/>
    <x v="258"/>
    <x v="2"/>
    <x v="2"/>
  </r>
  <r>
    <x v="5"/>
    <n v="1185732"/>
    <x v="226"/>
    <x v="4"/>
    <x v="31"/>
    <s v="Louisville"/>
    <x v="2"/>
    <n v="35"/>
    <n v="250"/>
    <n v="87500"/>
    <x v="187"/>
    <x v="8"/>
    <x v="2"/>
  </r>
  <r>
    <x v="5"/>
    <n v="1185732"/>
    <x v="226"/>
    <x v="4"/>
    <x v="31"/>
    <s v="Louisville"/>
    <x v="3"/>
    <n v="40"/>
    <n v="100"/>
    <n v="40000"/>
    <x v="185"/>
    <x v="8"/>
    <x v="2"/>
  </r>
  <r>
    <x v="5"/>
    <n v="1185732"/>
    <x v="226"/>
    <x v="4"/>
    <x v="31"/>
    <s v="Louisville"/>
    <x v="4"/>
    <n v="54.999999999999993"/>
    <n v="150"/>
    <n v="82499.999999999985"/>
    <x v="1098"/>
    <x v="2"/>
    <x v="2"/>
  </r>
  <r>
    <x v="5"/>
    <n v="1185732"/>
    <x v="226"/>
    <x v="4"/>
    <x v="31"/>
    <s v="Louisville"/>
    <x v="5"/>
    <n v="45"/>
    <n v="250"/>
    <n v="112500"/>
    <x v="343"/>
    <x v="8"/>
    <x v="2"/>
  </r>
  <r>
    <x v="5"/>
    <n v="1185732"/>
    <x v="245"/>
    <x v="4"/>
    <x v="31"/>
    <s v="Louisville"/>
    <x v="0"/>
    <n v="45"/>
    <n v="475"/>
    <n v="213750"/>
    <x v="178"/>
    <x v="8"/>
    <x v="2"/>
  </r>
  <r>
    <x v="5"/>
    <n v="1185732"/>
    <x v="245"/>
    <x v="4"/>
    <x v="31"/>
    <s v="Louisville"/>
    <x v="1"/>
    <n v="45"/>
    <n v="175"/>
    <n v="78750"/>
    <x v="184"/>
    <x v="2"/>
    <x v="2"/>
  </r>
  <r>
    <x v="5"/>
    <n v="1185732"/>
    <x v="245"/>
    <x v="4"/>
    <x v="31"/>
    <s v="Louisville"/>
    <x v="2"/>
    <n v="40"/>
    <n v="175"/>
    <n v="70000"/>
    <x v="197"/>
    <x v="8"/>
    <x v="2"/>
  </r>
  <r>
    <x v="5"/>
    <n v="1185732"/>
    <x v="245"/>
    <x v="4"/>
    <x v="31"/>
    <s v="Louisville"/>
    <x v="3"/>
    <n v="45"/>
    <n v="100"/>
    <n v="45000"/>
    <x v="287"/>
    <x v="8"/>
    <x v="2"/>
  </r>
  <r>
    <x v="5"/>
    <n v="1185732"/>
    <x v="245"/>
    <x v="4"/>
    <x v="31"/>
    <s v="Louisville"/>
    <x v="4"/>
    <n v="50"/>
    <n v="125"/>
    <n v="62500"/>
    <x v="269"/>
    <x v="2"/>
    <x v="2"/>
  </r>
  <r>
    <x v="5"/>
    <n v="1185732"/>
    <x v="245"/>
    <x v="4"/>
    <x v="31"/>
    <s v="Louisville"/>
    <x v="5"/>
    <n v="40"/>
    <n v="250"/>
    <n v="100000"/>
    <x v="215"/>
    <x v="8"/>
    <x v="2"/>
  </r>
  <r>
    <x v="5"/>
    <n v="1185732"/>
    <x v="276"/>
    <x v="4"/>
    <x v="31"/>
    <s v="Louisville"/>
    <x v="0"/>
    <n v="50"/>
    <n v="520"/>
    <n v="260000"/>
    <x v="159"/>
    <x v="8"/>
    <x v="2"/>
  </r>
  <r>
    <x v="5"/>
    <n v="1185732"/>
    <x v="276"/>
    <x v="4"/>
    <x v="31"/>
    <s v="Louisville"/>
    <x v="1"/>
    <n v="45.000000000000007"/>
    <n v="225"/>
    <n v="101250.00000000001"/>
    <x v="258"/>
    <x v="2"/>
    <x v="2"/>
  </r>
  <r>
    <x v="5"/>
    <n v="1185732"/>
    <x v="276"/>
    <x v="4"/>
    <x v="31"/>
    <s v="Louisville"/>
    <x v="2"/>
    <n v="40"/>
    <n v="200"/>
    <n v="80000"/>
    <x v="201"/>
    <x v="8"/>
    <x v="2"/>
  </r>
  <r>
    <x v="5"/>
    <n v="1185732"/>
    <x v="276"/>
    <x v="4"/>
    <x v="31"/>
    <s v="Louisville"/>
    <x v="3"/>
    <n v="40"/>
    <n v="125"/>
    <n v="50000"/>
    <x v="181"/>
    <x v="8"/>
    <x v="2"/>
  </r>
  <r>
    <x v="5"/>
    <n v="1185732"/>
    <x v="276"/>
    <x v="4"/>
    <x v="31"/>
    <s v="Louisville"/>
    <x v="4"/>
    <n v="50"/>
    <n v="150"/>
    <n v="75000"/>
    <x v="190"/>
    <x v="2"/>
    <x v="2"/>
  </r>
  <r>
    <x v="5"/>
    <n v="1185732"/>
    <x v="276"/>
    <x v="4"/>
    <x v="31"/>
    <s v="Louisville"/>
    <x v="5"/>
    <n v="55.000000000000007"/>
    <n v="275"/>
    <n v="151250.00000000003"/>
    <x v="1099"/>
    <x v="8"/>
    <x v="2"/>
  </r>
  <r>
    <x v="5"/>
    <n v="1185732"/>
    <x v="306"/>
    <x v="4"/>
    <x v="31"/>
    <s v="Louisville"/>
    <x v="0"/>
    <n v="40"/>
    <n v="525"/>
    <n v="210000"/>
    <x v="97"/>
    <x v="8"/>
    <x v="2"/>
  </r>
  <r>
    <x v="5"/>
    <n v="1185732"/>
    <x v="306"/>
    <x v="4"/>
    <x v="31"/>
    <s v="Louisville"/>
    <x v="1"/>
    <n v="35.000000000000007"/>
    <n v="275"/>
    <n v="96250.000000000015"/>
    <x v="180"/>
    <x v="2"/>
    <x v="2"/>
  </r>
  <r>
    <x v="5"/>
    <n v="1185732"/>
    <x v="306"/>
    <x v="4"/>
    <x v="31"/>
    <s v="Louisville"/>
    <x v="2"/>
    <n v="30.000000000000004"/>
    <n v="225"/>
    <n v="67500.000000000015"/>
    <x v="821"/>
    <x v="8"/>
    <x v="2"/>
  </r>
  <r>
    <x v="5"/>
    <n v="1185732"/>
    <x v="306"/>
    <x v="4"/>
    <x v="31"/>
    <s v="Louisville"/>
    <x v="3"/>
    <n v="30.000000000000004"/>
    <n v="200"/>
    <n v="60000.000000000007"/>
    <x v="344"/>
    <x v="8"/>
    <x v="2"/>
  </r>
  <r>
    <x v="5"/>
    <n v="1185732"/>
    <x v="306"/>
    <x v="4"/>
    <x v="31"/>
    <s v="Louisville"/>
    <x v="4"/>
    <n v="50"/>
    <n v="200"/>
    <n v="100000"/>
    <x v="187"/>
    <x v="2"/>
    <x v="2"/>
  </r>
  <r>
    <x v="5"/>
    <n v="1185732"/>
    <x v="306"/>
    <x v="4"/>
    <x v="31"/>
    <s v="Louisville"/>
    <x v="5"/>
    <n v="55.000000000000007"/>
    <n v="375"/>
    <n v="206250.00000000003"/>
    <x v="517"/>
    <x v="8"/>
    <x v="2"/>
  </r>
  <r>
    <x v="5"/>
    <n v="1185732"/>
    <x v="335"/>
    <x v="4"/>
    <x v="31"/>
    <s v="Louisville"/>
    <x v="0"/>
    <n v="50"/>
    <n v="600"/>
    <n v="300000"/>
    <x v="213"/>
    <x v="8"/>
    <x v="2"/>
  </r>
  <r>
    <x v="5"/>
    <n v="1185732"/>
    <x v="335"/>
    <x v="4"/>
    <x v="31"/>
    <s v="Louisville"/>
    <x v="1"/>
    <n v="45.000000000000007"/>
    <n v="350"/>
    <n v="157500.00000000003"/>
    <x v="342"/>
    <x v="2"/>
    <x v="2"/>
  </r>
  <r>
    <x v="5"/>
    <n v="1185732"/>
    <x v="335"/>
    <x v="4"/>
    <x v="31"/>
    <s v="Louisville"/>
    <x v="2"/>
    <n v="40"/>
    <n v="275"/>
    <n v="110000"/>
    <x v="280"/>
    <x v="8"/>
    <x v="2"/>
  </r>
  <r>
    <x v="5"/>
    <n v="1185732"/>
    <x v="335"/>
    <x v="4"/>
    <x v="31"/>
    <s v="Louisville"/>
    <x v="3"/>
    <n v="40"/>
    <n v="225"/>
    <n v="90000"/>
    <x v="203"/>
    <x v="8"/>
    <x v="2"/>
  </r>
  <r>
    <x v="5"/>
    <n v="1185732"/>
    <x v="335"/>
    <x v="4"/>
    <x v="31"/>
    <s v="Louisville"/>
    <x v="4"/>
    <n v="50"/>
    <n v="250"/>
    <n v="125000"/>
    <x v="208"/>
    <x v="2"/>
    <x v="2"/>
  </r>
  <r>
    <x v="5"/>
    <n v="1185732"/>
    <x v="335"/>
    <x v="4"/>
    <x v="31"/>
    <s v="Louisville"/>
    <x v="5"/>
    <n v="55.000000000000007"/>
    <n v="425"/>
    <n v="233750.00000000003"/>
    <x v="379"/>
    <x v="8"/>
    <x v="2"/>
  </r>
  <r>
    <x v="5"/>
    <n v="1185732"/>
    <x v="367"/>
    <x v="4"/>
    <x v="31"/>
    <s v="Louisville"/>
    <x v="0"/>
    <n v="50"/>
    <n v="575"/>
    <n v="287500"/>
    <x v="199"/>
    <x v="8"/>
    <x v="2"/>
  </r>
  <r>
    <x v="5"/>
    <n v="1185732"/>
    <x v="367"/>
    <x v="4"/>
    <x v="31"/>
    <s v="Louisville"/>
    <x v="1"/>
    <n v="45.000000000000007"/>
    <n v="350"/>
    <n v="157500.00000000003"/>
    <x v="342"/>
    <x v="2"/>
    <x v="2"/>
  </r>
  <r>
    <x v="5"/>
    <n v="1185732"/>
    <x v="367"/>
    <x v="4"/>
    <x v="31"/>
    <s v="Louisville"/>
    <x v="2"/>
    <n v="40"/>
    <n v="275"/>
    <n v="110000"/>
    <x v="280"/>
    <x v="8"/>
    <x v="2"/>
  </r>
  <r>
    <x v="5"/>
    <n v="1185732"/>
    <x v="367"/>
    <x v="4"/>
    <x v="31"/>
    <s v="Louisville"/>
    <x v="3"/>
    <n v="40"/>
    <n v="250"/>
    <n v="100000"/>
    <x v="215"/>
    <x v="8"/>
    <x v="2"/>
  </r>
  <r>
    <x v="5"/>
    <n v="1185732"/>
    <x v="367"/>
    <x v="4"/>
    <x v="31"/>
    <s v="Louisville"/>
    <x v="4"/>
    <n v="50"/>
    <n v="225"/>
    <n v="112500"/>
    <x v="196"/>
    <x v="2"/>
    <x v="2"/>
  </r>
  <r>
    <x v="5"/>
    <n v="1185732"/>
    <x v="367"/>
    <x v="4"/>
    <x v="31"/>
    <s v="Louisville"/>
    <x v="5"/>
    <n v="55.000000000000007"/>
    <n v="400"/>
    <n v="220000.00000000003"/>
    <x v="985"/>
    <x v="8"/>
    <x v="2"/>
  </r>
  <r>
    <x v="5"/>
    <n v="1185732"/>
    <x v="399"/>
    <x v="4"/>
    <x v="31"/>
    <s v="Louisville"/>
    <x v="0"/>
    <n v="50"/>
    <n v="525"/>
    <n v="262500"/>
    <x v="148"/>
    <x v="8"/>
    <x v="2"/>
  </r>
  <r>
    <x v="5"/>
    <n v="1185732"/>
    <x v="399"/>
    <x v="4"/>
    <x v="31"/>
    <s v="Louisville"/>
    <x v="1"/>
    <n v="45.000000000000007"/>
    <n v="325"/>
    <n v="146250.00000000003"/>
    <x v="200"/>
    <x v="2"/>
    <x v="2"/>
  </r>
  <r>
    <x v="5"/>
    <n v="1185732"/>
    <x v="399"/>
    <x v="4"/>
    <x v="31"/>
    <s v="Louisville"/>
    <x v="2"/>
    <n v="35"/>
    <n v="225"/>
    <n v="78750"/>
    <x v="478"/>
    <x v="8"/>
    <x v="2"/>
  </r>
  <r>
    <x v="5"/>
    <n v="1185732"/>
    <x v="399"/>
    <x v="4"/>
    <x v="31"/>
    <s v="Louisville"/>
    <x v="3"/>
    <n v="35"/>
    <n v="200"/>
    <n v="70000"/>
    <x v="197"/>
    <x v="8"/>
    <x v="2"/>
  </r>
  <r>
    <x v="5"/>
    <n v="1185732"/>
    <x v="399"/>
    <x v="4"/>
    <x v="31"/>
    <s v="Louisville"/>
    <x v="4"/>
    <n v="45"/>
    <n v="200"/>
    <n v="90000"/>
    <x v="188"/>
    <x v="2"/>
    <x v="2"/>
  </r>
  <r>
    <x v="5"/>
    <n v="1185732"/>
    <x v="399"/>
    <x v="4"/>
    <x v="31"/>
    <s v="Louisville"/>
    <x v="5"/>
    <n v="50"/>
    <n v="275"/>
    <n v="137500"/>
    <x v="811"/>
    <x v="8"/>
    <x v="2"/>
  </r>
  <r>
    <x v="5"/>
    <n v="1185732"/>
    <x v="428"/>
    <x v="4"/>
    <x v="31"/>
    <s v="Louisville"/>
    <x v="0"/>
    <n v="54.999999999999993"/>
    <n v="450"/>
    <n v="247499.99999999997"/>
    <x v="186"/>
    <x v="8"/>
    <x v="2"/>
  </r>
  <r>
    <x v="5"/>
    <n v="1185732"/>
    <x v="428"/>
    <x v="4"/>
    <x v="31"/>
    <s v="Louisville"/>
    <x v="1"/>
    <n v="45"/>
    <n v="275"/>
    <n v="123750"/>
    <x v="179"/>
    <x v="2"/>
    <x v="2"/>
  </r>
  <r>
    <x v="5"/>
    <n v="1185732"/>
    <x v="428"/>
    <x v="4"/>
    <x v="31"/>
    <s v="Louisville"/>
    <x v="2"/>
    <n v="45"/>
    <n v="175"/>
    <n v="78750"/>
    <x v="478"/>
    <x v="8"/>
    <x v="2"/>
  </r>
  <r>
    <x v="5"/>
    <n v="1185732"/>
    <x v="428"/>
    <x v="4"/>
    <x v="31"/>
    <s v="Louisville"/>
    <x v="3"/>
    <n v="45"/>
    <n v="150"/>
    <n v="67500"/>
    <x v="492"/>
    <x v="8"/>
    <x v="2"/>
  </r>
  <r>
    <x v="5"/>
    <n v="1185732"/>
    <x v="428"/>
    <x v="4"/>
    <x v="31"/>
    <s v="Louisville"/>
    <x v="4"/>
    <n v="54.999999999999993"/>
    <n v="150"/>
    <n v="82499.999999999985"/>
    <x v="1098"/>
    <x v="2"/>
    <x v="2"/>
  </r>
  <r>
    <x v="5"/>
    <n v="1185732"/>
    <x v="428"/>
    <x v="4"/>
    <x v="31"/>
    <s v="Louisville"/>
    <x v="5"/>
    <n v="54.999999999999993"/>
    <n v="275"/>
    <n v="151249.99999999997"/>
    <x v="1100"/>
    <x v="8"/>
    <x v="2"/>
  </r>
  <r>
    <x v="5"/>
    <n v="1185732"/>
    <x v="459"/>
    <x v="4"/>
    <x v="31"/>
    <s v="Louisville"/>
    <x v="0"/>
    <n v="50"/>
    <n v="425"/>
    <n v="212500"/>
    <x v="1003"/>
    <x v="8"/>
    <x v="2"/>
  </r>
  <r>
    <x v="5"/>
    <n v="1185732"/>
    <x v="459"/>
    <x v="4"/>
    <x v="31"/>
    <s v="Louisville"/>
    <x v="1"/>
    <n v="40"/>
    <n v="275"/>
    <n v="110000"/>
    <x v="194"/>
    <x v="2"/>
    <x v="2"/>
  </r>
  <r>
    <x v="5"/>
    <n v="1185732"/>
    <x v="459"/>
    <x v="4"/>
    <x v="31"/>
    <s v="Louisville"/>
    <x v="2"/>
    <n v="45"/>
    <n v="220"/>
    <n v="99000"/>
    <x v="1101"/>
    <x v="8"/>
    <x v="2"/>
  </r>
  <r>
    <x v="0"/>
    <n v="1185732"/>
    <x v="459"/>
    <x v="4"/>
    <x v="31"/>
    <s v="Louisville"/>
    <x v="3"/>
    <n v="55.000000000000007"/>
    <n v="200"/>
    <n v="110000.00000000001"/>
    <x v="1102"/>
    <x v="8"/>
    <x v="2"/>
  </r>
  <r>
    <x v="0"/>
    <n v="1185732"/>
    <x v="459"/>
    <x v="4"/>
    <x v="31"/>
    <s v="Louisville"/>
    <x v="4"/>
    <n v="65"/>
    <n v="175"/>
    <n v="113750"/>
    <x v="281"/>
    <x v="2"/>
    <x v="2"/>
  </r>
  <r>
    <x v="0"/>
    <n v="1185732"/>
    <x v="459"/>
    <x v="4"/>
    <x v="31"/>
    <s v="Louisville"/>
    <x v="5"/>
    <n v="70"/>
    <n v="275"/>
    <n v="192500"/>
    <x v="346"/>
    <x v="8"/>
    <x v="2"/>
  </r>
  <r>
    <x v="0"/>
    <n v="1185732"/>
    <x v="488"/>
    <x v="4"/>
    <x v="31"/>
    <s v="Louisville"/>
    <x v="0"/>
    <n v="65"/>
    <n v="525"/>
    <n v="341250"/>
    <x v="106"/>
    <x v="8"/>
    <x v="2"/>
  </r>
  <r>
    <x v="0"/>
    <n v="1185732"/>
    <x v="488"/>
    <x v="4"/>
    <x v="31"/>
    <s v="Louisville"/>
    <x v="1"/>
    <n v="55.000000000000007"/>
    <n v="325"/>
    <n v="178750.00000000003"/>
    <x v="375"/>
    <x v="2"/>
    <x v="2"/>
  </r>
  <r>
    <x v="0"/>
    <n v="1185732"/>
    <x v="488"/>
    <x v="4"/>
    <x v="31"/>
    <s v="Louisville"/>
    <x v="2"/>
    <n v="55.000000000000007"/>
    <n v="275"/>
    <n v="151250.00000000003"/>
    <x v="1099"/>
    <x v="8"/>
    <x v="2"/>
  </r>
  <r>
    <x v="0"/>
    <n v="1185732"/>
    <x v="488"/>
    <x v="4"/>
    <x v="31"/>
    <s v="Louisville"/>
    <x v="3"/>
    <n v="50"/>
    <n v="225"/>
    <n v="112500"/>
    <x v="343"/>
    <x v="8"/>
    <x v="2"/>
  </r>
  <r>
    <x v="0"/>
    <n v="1185732"/>
    <x v="488"/>
    <x v="4"/>
    <x v="31"/>
    <s v="Louisville"/>
    <x v="4"/>
    <n v="60"/>
    <n v="225"/>
    <n v="135000"/>
    <x v="220"/>
    <x v="2"/>
    <x v="2"/>
  </r>
  <r>
    <x v="0"/>
    <n v="1185732"/>
    <x v="488"/>
    <x v="4"/>
    <x v="31"/>
    <s v="Louisville"/>
    <x v="5"/>
    <n v="64.999999999999986"/>
    <n v="325"/>
    <n v="211249.99999999994"/>
    <x v="1103"/>
    <x v="8"/>
    <x v="2"/>
  </r>
  <r>
    <x v="0"/>
    <n v="1185732"/>
    <x v="184"/>
    <x v="4"/>
    <x v="31"/>
    <s v="Louisville"/>
    <x v="0"/>
    <n v="30.000000000000004"/>
    <n v="725"/>
    <n v="217500.00000000003"/>
    <x v="124"/>
    <x v="8"/>
    <x v="2"/>
  </r>
  <r>
    <x v="0"/>
    <n v="1185732"/>
    <x v="184"/>
    <x v="4"/>
    <x v="31"/>
    <s v="Louisville"/>
    <x v="1"/>
    <n v="30.000000000000004"/>
    <n v="525"/>
    <n v="157500.00000000003"/>
    <x v="342"/>
    <x v="2"/>
    <x v="2"/>
  </r>
  <r>
    <x v="0"/>
    <n v="1185732"/>
    <x v="184"/>
    <x v="4"/>
    <x v="31"/>
    <s v="Louisville"/>
    <x v="2"/>
    <n v="20.000000000000007"/>
    <n v="525"/>
    <n v="105000.00000000004"/>
    <x v="1104"/>
    <x v="8"/>
    <x v="2"/>
  </r>
  <r>
    <x v="0"/>
    <n v="1185732"/>
    <x v="184"/>
    <x v="4"/>
    <x v="31"/>
    <s v="Louisville"/>
    <x v="3"/>
    <n v="25"/>
    <n v="375"/>
    <n v="93750"/>
    <x v="222"/>
    <x v="8"/>
    <x v="2"/>
  </r>
  <r>
    <x v="0"/>
    <n v="1185732"/>
    <x v="184"/>
    <x v="4"/>
    <x v="31"/>
    <s v="Louisville"/>
    <x v="4"/>
    <n v="40"/>
    <n v="425"/>
    <n v="170000"/>
    <x v="615"/>
    <x v="2"/>
    <x v="2"/>
  </r>
  <r>
    <x v="0"/>
    <n v="1185732"/>
    <x v="184"/>
    <x v="4"/>
    <x v="31"/>
    <s v="Louisville"/>
    <x v="5"/>
    <n v="30.000000000000004"/>
    <n v="525"/>
    <n v="157500.00000000003"/>
    <x v="132"/>
    <x v="0"/>
    <x v="2"/>
  </r>
  <r>
    <x v="0"/>
    <n v="1185732"/>
    <x v="213"/>
    <x v="4"/>
    <x v="31"/>
    <s v="Louisville"/>
    <x v="0"/>
    <n v="30.000000000000004"/>
    <n v="775"/>
    <n v="232500.00000000003"/>
    <x v="118"/>
    <x v="8"/>
    <x v="2"/>
  </r>
  <r>
    <x v="0"/>
    <n v="1185732"/>
    <x v="213"/>
    <x v="4"/>
    <x v="31"/>
    <s v="Louisville"/>
    <x v="1"/>
    <n v="30.000000000000004"/>
    <n v="425"/>
    <n v="127500.00000000001"/>
    <x v="877"/>
    <x v="2"/>
    <x v="2"/>
  </r>
  <r>
    <x v="0"/>
    <n v="1185732"/>
    <x v="213"/>
    <x v="4"/>
    <x v="31"/>
    <s v="Louisville"/>
    <x v="2"/>
    <n v="20.000000000000007"/>
    <n v="475"/>
    <n v="95000.000000000029"/>
    <x v="1105"/>
    <x v="8"/>
    <x v="2"/>
  </r>
  <r>
    <x v="0"/>
    <n v="1185732"/>
    <x v="213"/>
    <x v="1"/>
    <x v="32"/>
    <s v="Jackson"/>
    <x v="3"/>
    <n v="25"/>
    <n v="325"/>
    <n v="81250"/>
    <x v="398"/>
    <x v="8"/>
    <x v="2"/>
  </r>
  <r>
    <x v="0"/>
    <n v="1185732"/>
    <x v="213"/>
    <x v="1"/>
    <x v="32"/>
    <s v="Jackson"/>
    <x v="4"/>
    <n v="40"/>
    <n v="400"/>
    <n v="160000"/>
    <x v="143"/>
    <x v="2"/>
    <x v="2"/>
  </r>
  <r>
    <x v="0"/>
    <n v="1185732"/>
    <x v="213"/>
    <x v="1"/>
    <x v="32"/>
    <s v="Jackson"/>
    <x v="5"/>
    <n v="25"/>
    <n v="500"/>
    <n v="125000"/>
    <x v="1106"/>
    <x v="0"/>
    <x v="2"/>
  </r>
  <r>
    <x v="0"/>
    <n v="1185732"/>
    <x v="221"/>
    <x v="1"/>
    <x v="32"/>
    <s v="Jackson"/>
    <x v="0"/>
    <n v="25"/>
    <n v="720"/>
    <n v="180000"/>
    <x v="307"/>
    <x v="8"/>
    <x v="2"/>
  </r>
  <r>
    <x v="0"/>
    <n v="1185732"/>
    <x v="221"/>
    <x v="1"/>
    <x v="32"/>
    <s v="Jackson"/>
    <x v="1"/>
    <n v="25"/>
    <n v="400"/>
    <n v="100000"/>
    <x v="187"/>
    <x v="2"/>
    <x v="2"/>
  </r>
  <r>
    <x v="0"/>
    <n v="1185732"/>
    <x v="221"/>
    <x v="1"/>
    <x v="32"/>
    <s v="Jackson"/>
    <x v="2"/>
    <n v="15.000000000000002"/>
    <n v="425"/>
    <n v="63750.000000000007"/>
    <x v="1107"/>
    <x v="8"/>
    <x v="2"/>
  </r>
  <r>
    <x v="0"/>
    <n v="1185732"/>
    <x v="221"/>
    <x v="1"/>
    <x v="32"/>
    <s v="Jackson"/>
    <x v="3"/>
    <n v="19.999999999999996"/>
    <n v="275"/>
    <n v="54999.999999999993"/>
    <x v="924"/>
    <x v="8"/>
    <x v="2"/>
  </r>
  <r>
    <x v="0"/>
    <n v="1185732"/>
    <x v="221"/>
    <x v="1"/>
    <x v="32"/>
    <s v="Jackson"/>
    <x v="4"/>
    <n v="35.000000000000007"/>
    <n v="325"/>
    <n v="113750.00000000003"/>
    <x v="885"/>
    <x v="2"/>
    <x v="2"/>
  </r>
  <r>
    <x v="0"/>
    <n v="1185732"/>
    <x v="221"/>
    <x v="1"/>
    <x v="32"/>
    <s v="Jackson"/>
    <x v="5"/>
    <n v="25"/>
    <n v="425"/>
    <n v="106250"/>
    <x v="745"/>
    <x v="0"/>
    <x v="2"/>
  </r>
  <r>
    <x v="0"/>
    <n v="1185732"/>
    <x v="240"/>
    <x v="1"/>
    <x v="32"/>
    <s v="Jackson"/>
    <x v="0"/>
    <n v="25"/>
    <n v="675"/>
    <n v="168750"/>
    <x v="53"/>
    <x v="8"/>
    <x v="2"/>
  </r>
  <r>
    <x v="0"/>
    <n v="1185732"/>
    <x v="240"/>
    <x v="1"/>
    <x v="32"/>
    <s v="Jackson"/>
    <x v="1"/>
    <n v="25"/>
    <n v="375"/>
    <n v="93750"/>
    <x v="673"/>
    <x v="2"/>
    <x v="2"/>
  </r>
  <r>
    <x v="0"/>
    <n v="1185732"/>
    <x v="240"/>
    <x v="1"/>
    <x v="32"/>
    <s v="Jackson"/>
    <x v="2"/>
    <n v="15.000000000000002"/>
    <n v="375"/>
    <n v="56250.000000000007"/>
    <x v="689"/>
    <x v="8"/>
    <x v="2"/>
  </r>
  <r>
    <x v="0"/>
    <n v="1185732"/>
    <x v="240"/>
    <x v="1"/>
    <x v="32"/>
    <s v="Jackson"/>
    <x v="3"/>
    <n v="19.999999999999996"/>
    <n v="300"/>
    <n v="59999.999999999993"/>
    <x v="506"/>
    <x v="8"/>
    <x v="2"/>
  </r>
  <r>
    <x v="0"/>
    <n v="1185732"/>
    <x v="240"/>
    <x v="1"/>
    <x v="32"/>
    <s v="Jackson"/>
    <x v="4"/>
    <n v="40"/>
    <n v="325"/>
    <n v="130000"/>
    <x v="279"/>
    <x v="2"/>
    <x v="2"/>
  </r>
  <r>
    <x v="0"/>
    <n v="1185732"/>
    <x v="240"/>
    <x v="1"/>
    <x v="32"/>
    <s v="Jackson"/>
    <x v="5"/>
    <n v="30.000000000000004"/>
    <n v="475"/>
    <n v="142500.00000000003"/>
    <x v="419"/>
    <x v="0"/>
    <x v="2"/>
  </r>
  <r>
    <x v="0"/>
    <n v="1185732"/>
    <x v="269"/>
    <x v="1"/>
    <x v="32"/>
    <s v="Jackson"/>
    <x v="0"/>
    <n v="40"/>
    <n v="745"/>
    <n v="298000"/>
    <x v="1108"/>
    <x v="8"/>
    <x v="2"/>
  </r>
  <r>
    <x v="0"/>
    <n v="1185732"/>
    <x v="269"/>
    <x v="1"/>
    <x v="32"/>
    <s v="Jackson"/>
    <x v="1"/>
    <n v="40"/>
    <n v="450"/>
    <n v="180000"/>
    <x v="305"/>
    <x v="2"/>
    <x v="2"/>
  </r>
  <r>
    <x v="0"/>
    <n v="1185732"/>
    <x v="269"/>
    <x v="1"/>
    <x v="32"/>
    <s v="Jackson"/>
    <x v="2"/>
    <n v="35"/>
    <n v="425"/>
    <n v="148750"/>
    <x v="226"/>
    <x v="8"/>
    <x v="2"/>
  </r>
  <r>
    <x v="0"/>
    <n v="1185732"/>
    <x v="269"/>
    <x v="1"/>
    <x v="32"/>
    <s v="Jackson"/>
    <x v="3"/>
    <n v="35"/>
    <n v="375"/>
    <n v="131250"/>
    <x v="214"/>
    <x v="8"/>
    <x v="2"/>
  </r>
  <r>
    <x v="0"/>
    <n v="1185732"/>
    <x v="269"/>
    <x v="1"/>
    <x v="32"/>
    <s v="Jackson"/>
    <x v="4"/>
    <n v="44.999999999999993"/>
    <n v="400"/>
    <n v="179999.99999999997"/>
    <x v="1109"/>
    <x v="2"/>
    <x v="2"/>
  </r>
  <r>
    <x v="0"/>
    <n v="1185732"/>
    <x v="269"/>
    <x v="1"/>
    <x v="32"/>
    <s v="Jackson"/>
    <x v="5"/>
    <n v="49.999999999999993"/>
    <n v="500"/>
    <n v="249999.99999999997"/>
    <x v="1110"/>
    <x v="0"/>
    <x v="2"/>
  </r>
  <r>
    <x v="0"/>
    <n v="1185732"/>
    <x v="302"/>
    <x v="1"/>
    <x v="32"/>
    <s v="Jackson"/>
    <x v="0"/>
    <n v="44.999999999999993"/>
    <n v="750"/>
    <n v="337499.99999999994"/>
    <x v="1111"/>
    <x v="8"/>
    <x v="2"/>
  </r>
  <r>
    <x v="0"/>
    <n v="1185732"/>
    <x v="302"/>
    <x v="1"/>
    <x v="32"/>
    <s v="Jackson"/>
    <x v="1"/>
    <n v="40"/>
    <n v="500"/>
    <n v="200000"/>
    <x v="429"/>
    <x v="2"/>
    <x v="2"/>
  </r>
  <r>
    <x v="0"/>
    <n v="1185732"/>
    <x v="302"/>
    <x v="1"/>
    <x v="32"/>
    <s v="Jackson"/>
    <x v="2"/>
    <n v="45"/>
    <n v="475"/>
    <n v="213750"/>
    <x v="178"/>
    <x v="8"/>
    <x v="2"/>
  </r>
  <r>
    <x v="0"/>
    <n v="1185732"/>
    <x v="302"/>
    <x v="1"/>
    <x v="32"/>
    <s v="Jackson"/>
    <x v="3"/>
    <n v="45"/>
    <n v="450"/>
    <n v="202500"/>
    <x v="64"/>
    <x v="8"/>
    <x v="2"/>
  </r>
  <r>
    <x v="0"/>
    <n v="1185732"/>
    <x v="302"/>
    <x v="1"/>
    <x v="32"/>
    <s v="Jackson"/>
    <x v="4"/>
    <n v="60"/>
    <n v="450"/>
    <n v="270000"/>
    <x v="55"/>
    <x v="2"/>
    <x v="2"/>
  </r>
  <r>
    <x v="0"/>
    <n v="1185732"/>
    <x v="302"/>
    <x v="1"/>
    <x v="32"/>
    <s v="Jackson"/>
    <x v="5"/>
    <n v="65"/>
    <n v="625"/>
    <n v="406250"/>
    <x v="789"/>
    <x v="0"/>
    <x v="2"/>
  </r>
  <r>
    <x v="0"/>
    <n v="1185732"/>
    <x v="330"/>
    <x v="1"/>
    <x v="32"/>
    <s v="Jackson"/>
    <x v="0"/>
    <n v="60"/>
    <n v="850"/>
    <n v="510000"/>
    <x v="1112"/>
    <x v="8"/>
    <x v="2"/>
  </r>
  <r>
    <x v="1"/>
    <n v="1185732"/>
    <x v="330"/>
    <x v="1"/>
    <x v="32"/>
    <s v="Jackson"/>
    <x v="1"/>
    <n v="55.000000000000007"/>
    <n v="600"/>
    <n v="330000.00000000006"/>
    <x v="91"/>
    <x v="2"/>
    <x v="2"/>
  </r>
  <r>
    <x v="1"/>
    <n v="1185732"/>
    <x v="330"/>
    <x v="1"/>
    <x v="32"/>
    <s v="Jackson"/>
    <x v="2"/>
    <n v="50"/>
    <n v="525"/>
    <n v="262500"/>
    <x v="148"/>
    <x v="8"/>
    <x v="2"/>
  </r>
  <r>
    <x v="1"/>
    <n v="1185732"/>
    <x v="330"/>
    <x v="1"/>
    <x v="32"/>
    <s v="Jackson"/>
    <x v="3"/>
    <n v="50"/>
    <n v="475"/>
    <n v="237500"/>
    <x v="893"/>
    <x v="8"/>
    <x v="2"/>
  </r>
  <r>
    <x v="1"/>
    <n v="1185732"/>
    <x v="330"/>
    <x v="1"/>
    <x v="32"/>
    <s v="Jackson"/>
    <x v="4"/>
    <n v="60"/>
    <n v="500"/>
    <n v="300000"/>
    <x v="148"/>
    <x v="2"/>
    <x v="2"/>
  </r>
  <r>
    <x v="1"/>
    <n v="1185732"/>
    <x v="330"/>
    <x v="1"/>
    <x v="32"/>
    <s v="Jackson"/>
    <x v="5"/>
    <n v="65"/>
    <n v="675"/>
    <n v="438750"/>
    <x v="1113"/>
    <x v="0"/>
    <x v="2"/>
  </r>
  <r>
    <x v="1"/>
    <n v="1185732"/>
    <x v="362"/>
    <x v="1"/>
    <x v="32"/>
    <s v="Jackson"/>
    <x v="0"/>
    <n v="60"/>
    <n v="825"/>
    <n v="495000"/>
    <x v="402"/>
    <x v="8"/>
    <x v="2"/>
  </r>
  <r>
    <x v="1"/>
    <n v="1185732"/>
    <x v="362"/>
    <x v="1"/>
    <x v="32"/>
    <s v="Jackson"/>
    <x v="1"/>
    <n v="55.000000000000007"/>
    <n v="600"/>
    <n v="330000.00000000006"/>
    <x v="91"/>
    <x v="2"/>
    <x v="2"/>
  </r>
  <r>
    <x v="1"/>
    <n v="1185732"/>
    <x v="362"/>
    <x v="1"/>
    <x v="32"/>
    <s v="Jackson"/>
    <x v="2"/>
    <n v="50"/>
    <n v="525"/>
    <n v="262500"/>
    <x v="148"/>
    <x v="8"/>
    <x v="2"/>
  </r>
  <r>
    <x v="1"/>
    <n v="1185732"/>
    <x v="362"/>
    <x v="1"/>
    <x v="32"/>
    <s v="Jackson"/>
    <x v="3"/>
    <n v="40"/>
    <n v="475"/>
    <n v="190000"/>
    <x v="768"/>
    <x v="8"/>
    <x v="2"/>
  </r>
  <r>
    <x v="1"/>
    <n v="1185732"/>
    <x v="362"/>
    <x v="1"/>
    <x v="32"/>
    <s v="Jackson"/>
    <x v="4"/>
    <n v="50"/>
    <n v="450"/>
    <n v="225000"/>
    <x v="40"/>
    <x v="2"/>
    <x v="2"/>
  </r>
  <r>
    <x v="1"/>
    <n v="1185732"/>
    <x v="362"/>
    <x v="1"/>
    <x v="32"/>
    <s v="Jackson"/>
    <x v="5"/>
    <n v="55.000000000000007"/>
    <n v="625"/>
    <n v="343750.00000000006"/>
    <x v="1114"/>
    <x v="0"/>
    <x v="2"/>
  </r>
  <r>
    <x v="1"/>
    <n v="1185732"/>
    <x v="392"/>
    <x v="1"/>
    <x v="32"/>
    <s v="Jackson"/>
    <x v="0"/>
    <n v="50"/>
    <n v="725"/>
    <n v="362500"/>
    <x v="166"/>
    <x v="8"/>
    <x v="2"/>
  </r>
  <r>
    <x v="1"/>
    <n v="1185732"/>
    <x v="392"/>
    <x v="1"/>
    <x v="32"/>
    <s v="Jackson"/>
    <x v="1"/>
    <n v="45.000000000000014"/>
    <n v="525"/>
    <n v="236250.00000000009"/>
    <x v="1115"/>
    <x v="2"/>
    <x v="2"/>
  </r>
  <r>
    <x v="1"/>
    <n v="1185732"/>
    <x v="392"/>
    <x v="1"/>
    <x v="32"/>
    <s v="Jackson"/>
    <x v="2"/>
    <n v="20.000000000000007"/>
    <n v="425"/>
    <n v="85000.000000000029"/>
    <x v="1116"/>
    <x v="8"/>
    <x v="2"/>
  </r>
  <r>
    <x v="1"/>
    <n v="1185732"/>
    <x v="392"/>
    <x v="1"/>
    <x v="32"/>
    <s v="Jackson"/>
    <x v="3"/>
    <n v="20.000000000000007"/>
    <n v="400"/>
    <n v="80000.000000000029"/>
    <x v="916"/>
    <x v="8"/>
    <x v="2"/>
  </r>
  <r>
    <x v="1"/>
    <n v="1185732"/>
    <x v="392"/>
    <x v="1"/>
    <x v="32"/>
    <s v="Jackson"/>
    <x v="4"/>
    <n v="30.000000000000004"/>
    <n v="400"/>
    <n v="120000.00000000001"/>
    <x v="216"/>
    <x v="2"/>
    <x v="2"/>
  </r>
  <r>
    <x v="1"/>
    <n v="1185732"/>
    <x v="392"/>
    <x v="1"/>
    <x v="32"/>
    <s v="Jackson"/>
    <x v="5"/>
    <n v="35.000000000000007"/>
    <n v="500"/>
    <n v="175000.00000000003"/>
    <x v="1117"/>
    <x v="0"/>
    <x v="2"/>
  </r>
  <r>
    <x v="1"/>
    <n v="1185732"/>
    <x v="424"/>
    <x v="1"/>
    <x v="32"/>
    <s v="Jackson"/>
    <x v="0"/>
    <n v="35.000000000000007"/>
    <n v="675"/>
    <n v="236250.00000000006"/>
    <x v="322"/>
    <x v="8"/>
    <x v="2"/>
  </r>
  <r>
    <x v="1"/>
    <n v="1185732"/>
    <x v="424"/>
    <x v="1"/>
    <x v="32"/>
    <s v="Jackson"/>
    <x v="1"/>
    <n v="25.000000000000011"/>
    <n v="500"/>
    <n v="125000.00000000006"/>
    <x v="1088"/>
    <x v="2"/>
    <x v="2"/>
  </r>
  <r>
    <x v="1"/>
    <n v="1185732"/>
    <x v="424"/>
    <x v="1"/>
    <x v="32"/>
    <s v="Jackson"/>
    <x v="2"/>
    <n v="25.000000000000011"/>
    <n v="375"/>
    <n v="93750.000000000044"/>
    <x v="1118"/>
    <x v="8"/>
    <x v="2"/>
  </r>
  <r>
    <x v="1"/>
    <n v="1185732"/>
    <x v="424"/>
    <x v="1"/>
    <x v="32"/>
    <s v="Jackson"/>
    <x v="3"/>
    <n v="25.000000000000011"/>
    <n v="350"/>
    <n v="87500.000000000044"/>
    <x v="1119"/>
    <x v="8"/>
    <x v="2"/>
  </r>
  <r>
    <x v="1"/>
    <n v="1185732"/>
    <x v="424"/>
    <x v="1"/>
    <x v="32"/>
    <s v="Jackson"/>
    <x v="4"/>
    <n v="35.000000000000007"/>
    <n v="350"/>
    <n v="122500.00000000003"/>
    <x v="1120"/>
    <x v="2"/>
    <x v="2"/>
  </r>
  <r>
    <x v="2"/>
    <n v="1185732"/>
    <x v="424"/>
    <x v="1"/>
    <x v="32"/>
    <s v="Jackson"/>
    <x v="5"/>
    <n v="35"/>
    <n v="475"/>
    <n v="166250"/>
    <x v="544"/>
    <x v="0"/>
    <x v="2"/>
  </r>
  <r>
    <x v="2"/>
    <n v="1185732"/>
    <x v="454"/>
    <x v="1"/>
    <x v="32"/>
    <s v="Jackson"/>
    <x v="0"/>
    <n v="30.000000000000011"/>
    <n v="625"/>
    <n v="187500.00000000006"/>
    <x v="1121"/>
    <x v="8"/>
    <x v="2"/>
  </r>
  <r>
    <x v="2"/>
    <n v="1185732"/>
    <x v="454"/>
    <x v="1"/>
    <x v="32"/>
    <s v="Jackson"/>
    <x v="1"/>
    <n v="20.000000000000011"/>
    <n v="450"/>
    <n v="90000.000000000044"/>
    <x v="1122"/>
    <x v="2"/>
    <x v="2"/>
  </r>
  <r>
    <x v="2"/>
    <n v="1185732"/>
    <x v="454"/>
    <x v="1"/>
    <x v="32"/>
    <s v="Jackson"/>
    <x v="2"/>
    <n v="30.000000000000014"/>
    <n v="395"/>
    <n v="118500.00000000006"/>
    <x v="1123"/>
    <x v="8"/>
    <x v="2"/>
  </r>
  <r>
    <x v="2"/>
    <n v="1185732"/>
    <x v="454"/>
    <x v="1"/>
    <x v="32"/>
    <s v="Jackson"/>
    <x v="3"/>
    <n v="60.000000000000021"/>
    <n v="450"/>
    <n v="270000.00000000012"/>
    <x v="1124"/>
    <x v="8"/>
    <x v="2"/>
  </r>
  <r>
    <x v="2"/>
    <n v="1185732"/>
    <x v="454"/>
    <x v="1"/>
    <x v="32"/>
    <s v="Jackson"/>
    <x v="4"/>
    <n v="75.000000000000014"/>
    <n v="425"/>
    <n v="318750.00000000006"/>
    <x v="366"/>
    <x v="2"/>
    <x v="2"/>
  </r>
  <r>
    <x v="2"/>
    <n v="1185732"/>
    <x v="454"/>
    <x v="1"/>
    <x v="32"/>
    <s v="Jackson"/>
    <x v="5"/>
    <n v="75"/>
    <n v="525"/>
    <n v="393750"/>
    <x v="1125"/>
    <x v="0"/>
    <x v="2"/>
  </r>
  <r>
    <x v="2"/>
    <n v="1185732"/>
    <x v="483"/>
    <x v="1"/>
    <x v="32"/>
    <s v="Jackson"/>
    <x v="0"/>
    <n v="70"/>
    <n v="775"/>
    <n v="542500"/>
    <x v="832"/>
    <x v="8"/>
    <x v="2"/>
  </r>
  <r>
    <x v="2"/>
    <n v="1185732"/>
    <x v="483"/>
    <x v="1"/>
    <x v="32"/>
    <s v="Jackson"/>
    <x v="1"/>
    <n v="60.000000000000007"/>
    <n v="575"/>
    <n v="345000.00000000006"/>
    <x v="1126"/>
    <x v="2"/>
    <x v="2"/>
  </r>
  <r>
    <x v="2"/>
    <n v="1185732"/>
    <x v="483"/>
    <x v="1"/>
    <x v="32"/>
    <s v="Jackson"/>
    <x v="2"/>
    <n v="60.000000000000007"/>
    <n v="525"/>
    <n v="315000.00000000006"/>
    <x v="321"/>
    <x v="8"/>
    <x v="2"/>
  </r>
  <r>
    <x v="2"/>
    <n v="1185732"/>
    <x v="483"/>
    <x v="1"/>
    <x v="32"/>
    <s v="Jackson"/>
    <x v="3"/>
    <n v="60.000000000000007"/>
    <n v="475"/>
    <n v="285000.00000000006"/>
    <x v="1127"/>
    <x v="8"/>
    <x v="2"/>
  </r>
  <r>
    <x v="2"/>
    <n v="1185732"/>
    <x v="483"/>
    <x v="1"/>
    <x v="32"/>
    <s v="Jackson"/>
    <x v="4"/>
    <n v="70"/>
    <n v="475"/>
    <n v="332500"/>
    <x v="1128"/>
    <x v="2"/>
    <x v="2"/>
  </r>
  <r>
    <x v="2"/>
    <n v="1185732"/>
    <x v="483"/>
    <x v="1"/>
    <x v="32"/>
    <s v="Jackson"/>
    <x v="5"/>
    <n v="75"/>
    <n v="575"/>
    <n v="431250"/>
    <x v="1129"/>
    <x v="0"/>
    <x v="2"/>
  </r>
  <r>
    <x v="2"/>
    <n v="1197831"/>
    <x v="187"/>
    <x v="1"/>
    <x v="32"/>
    <s v="Jackson"/>
    <x v="0"/>
    <n v="25.000000000000007"/>
    <n v="650"/>
    <n v="162500.00000000006"/>
    <x v="1130"/>
    <x v="8"/>
    <x v="2"/>
  </r>
  <r>
    <x v="2"/>
    <n v="1197831"/>
    <x v="187"/>
    <x v="1"/>
    <x v="32"/>
    <s v="Jackson"/>
    <x v="1"/>
    <n v="25.000000000000007"/>
    <n v="450"/>
    <n v="112500.00000000003"/>
    <x v="730"/>
    <x v="2"/>
    <x v="2"/>
  </r>
  <r>
    <x v="2"/>
    <n v="1197831"/>
    <x v="187"/>
    <x v="1"/>
    <x v="32"/>
    <s v="Jackson"/>
    <x v="2"/>
    <n v="15.000000000000007"/>
    <n v="450"/>
    <n v="67500.000000000029"/>
    <x v="1131"/>
    <x v="8"/>
    <x v="2"/>
  </r>
  <r>
    <x v="2"/>
    <n v="1197831"/>
    <x v="187"/>
    <x v="1"/>
    <x v="32"/>
    <s v="Jackson"/>
    <x v="3"/>
    <n v="20"/>
    <n v="300"/>
    <n v="60000"/>
    <x v="506"/>
    <x v="8"/>
    <x v="2"/>
  </r>
  <r>
    <x v="2"/>
    <n v="1197831"/>
    <x v="187"/>
    <x v="1"/>
    <x v="32"/>
    <s v="Jackson"/>
    <x v="4"/>
    <n v="35"/>
    <n v="350"/>
    <n v="122500"/>
    <x v="294"/>
    <x v="2"/>
    <x v="2"/>
  </r>
  <r>
    <x v="2"/>
    <n v="1197831"/>
    <x v="187"/>
    <x v="1"/>
    <x v="32"/>
    <s v="Jackson"/>
    <x v="5"/>
    <n v="25.000000000000007"/>
    <n v="450"/>
    <n v="112500.00000000003"/>
    <x v="930"/>
    <x v="8"/>
    <x v="2"/>
  </r>
  <r>
    <x v="2"/>
    <n v="1197831"/>
    <x v="695"/>
    <x v="1"/>
    <x v="32"/>
    <s v="Jackson"/>
    <x v="0"/>
    <n v="25.000000000000007"/>
    <n v="700"/>
    <n v="175000.00000000006"/>
    <x v="1132"/>
    <x v="8"/>
    <x v="2"/>
  </r>
  <r>
    <x v="2"/>
    <n v="1197831"/>
    <x v="695"/>
    <x v="1"/>
    <x v="32"/>
    <s v="Jackson"/>
    <x v="1"/>
    <n v="25.000000000000007"/>
    <n v="350"/>
    <n v="87500.000000000029"/>
    <x v="881"/>
    <x v="2"/>
    <x v="2"/>
  </r>
  <r>
    <x v="2"/>
    <n v="1197831"/>
    <x v="695"/>
    <x v="1"/>
    <x v="32"/>
    <s v="Jackson"/>
    <x v="2"/>
    <n v="15.000000000000007"/>
    <n v="400"/>
    <n v="60000.000000000029"/>
    <x v="1133"/>
    <x v="8"/>
    <x v="2"/>
  </r>
  <r>
    <x v="1"/>
    <n v="1197831"/>
    <x v="695"/>
    <x v="1"/>
    <x v="33"/>
    <s v="Little Rock"/>
    <x v="3"/>
    <n v="20"/>
    <n v="250"/>
    <n v="50000"/>
    <x v="181"/>
    <x v="8"/>
    <x v="2"/>
  </r>
  <r>
    <x v="1"/>
    <n v="1197831"/>
    <x v="695"/>
    <x v="1"/>
    <x v="33"/>
    <s v="Little Rock"/>
    <x v="4"/>
    <n v="35"/>
    <n v="325"/>
    <n v="113750"/>
    <x v="281"/>
    <x v="2"/>
    <x v="2"/>
  </r>
  <r>
    <x v="1"/>
    <n v="1197831"/>
    <x v="695"/>
    <x v="1"/>
    <x v="33"/>
    <s v="Little Rock"/>
    <x v="5"/>
    <n v="20"/>
    <n v="425"/>
    <n v="85000"/>
    <x v="339"/>
    <x v="8"/>
    <x v="2"/>
  </r>
  <r>
    <x v="1"/>
    <n v="1197831"/>
    <x v="224"/>
    <x v="1"/>
    <x v="33"/>
    <s v="Little Rock"/>
    <x v="0"/>
    <n v="20"/>
    <n v="645"/>
    <n v="129000"/>
    <x v="1134"/>
    <x v="8"/>
    <x v="2"/>
  </r>
  <r>
    <x v="1"/>
    <n v="1197831"/>
    <x v="224"/>
    <x v="1"/>
    <x v="33"/>
    <s v="Little Rock"/>
    <x v="1"/>
    <n v="20"/>
    <n v="325"/>
    <n v="65000"/>
    <x v="750"/>
    <x v="2"/>
    <x v="2"/>
  </r>
  <r>
    <x v="1"/>
    <n v="1197831"/>
    <x v="224"/>
    <x v="1"/>
    <x v="33"/>
    <s v="Little Rock"/>
    <x v="2"/>
    <n v="10.000000000000002"/>
    <n v="350"/>
    <n v="35000.000000000007"/>
    <x v="1135"/>
    <x v="8"/>
    <x v="2"/>
  </r>
  <r>
    <x v="1"/>
    <n v="1197831"/>
    <x v="224"/>
    <x v="1"/>
    <x v="33"/>
    <s v="Little Rock"/>
    <x v="3"/>
    <n v="19.999999999999996"/>
    <n v="200"/>
    <n v="39999.999999999993"/>
    <x v="1136"/>
    <x v="8"/>
    <x v="2"/>
  </r>
  <r>
    <x v="1"/>
    <n v="1197831"/>
    <x v="224"/>
    <x v="1"/>
    <x v="33"/>
    <s v="Little Rock"/>
    <x v="4"/>
    <n v="35.000000000000007"/>
    <n v="250"/>
    <n v="87500.000000000015"/>
    <x v="1137"/>
    <x v="2"/>
    <x v="2"/>
  </r>
  <r>
    <x v="1"/>
    <n v="1197831"/>
    <x v="224"/>
    <x v="1"/>
    <x v="33"/>
    <s v="Little Rock"/>
    <x v="5"/>
    <n v="25"/>
    <n v="350"/>
    <n v="87500"/>
    <x v="187"/>
    <x v="8"/>
    <x v="2"/>
  </r>
  <r>
    <x v="1"/>
    <n v="1197831"/>
    <x v="243"/>
    <x v="1"/>
    <x v="33"/>
    <s v="Little Rock"/>
    <x v="0"/>
    <n v="25"/>
    <n v="600"/>
    <n v="150000"/>
    <x v="49"/>
    <x v="8"/>
    <x v="2"/>
  </r>
  <r>
    <x v="1"/>
    <n v="1197831"/>
    <x v="243"/>
    <x v="1"/>
    <x v="33"/>
    <s v="Little Rock"/>
    <x v="1"/>
    <n v="25"/>
    <n v="300"/>
    <n v="75000"/>
    <x v="190"/>
    <x v="2"/>
    <x v="2"/>
  </r>
  <r>
    <x v="1"/>
    <n v="1197831"/>
    <x v="243"/>
    <x v="1"/>
    <x v="33"/>
    <s v="Little Rock"/>
    <x v="2"/>
    <n v="15.000000000000002"/>
    <n v="300"/>
    <n v="45000.000000000007"/>
    <x v="595"/>
    <x v="8"/>
    <x v="2"/>
  </r>
  <r>
    <x v="1"/>
    <n v="1197831"/>
    <x v="243"/>
    <x v="1"/>
    <x v="33"/>
    <s v="Little Rock"/>
    <x v="3"/>
    <n v="19.999999999999996"/>
    <n v="225"/>
    <n v="44999.999999999993"/>
    <x v="1138"/>
    <x v="8"/>
    <x v="2"/>
  </r>
  <r>
    <x v="1"/>
    <n v="1197831"/>
    <x v="243"/>
    <x v="1"/>
    <x v="33"/>
    <s v="Little Rock"/>
    <x v="4"/>
    <n v="40"/>
    <n v="250"/>
    <n v="100000"/>
    <x v="187"/>
    <x v="2"/>
    <x v="2"/>
  </r>
  <r>
    <x v="1"/>
    <n v="1197831"/>
    <x v="243"/>
    <x v="1"/>
    <x v="33"/>
    <s v="Little Rock"/>
    <x v="5"/>
    <n v="30.000000000000004"/>
    <n v="400"/>
    <n v="120000.00000000001"/>
    <x v="927"/>
    <x v="8"/>
    <x v="2"/>
  </r>
  <r>
    <x v="1"/>
    <n v="1197831"/>
    <x v="272"/>
    <x v="1"/>
    <x v="33"/>
    <s v="Little Rock"/>
    <x v="0"/>
    <n v="40"/>
    <n v="670"/>
    <n v="268000"/>
    <x v="1139"/>
    <x v="8"/>
    <x v="2"/>
  </r>
  <r>
    <x v="1"/>
    <n v="1197831"/>
    <x v="272"/>
    <x v="1"/>
    <x v="33"/>
    <s v="Little Rock"/>
    <x v="1"/>
    <n v="40"/>
    <n v="375"/>
    <n v="150000"/>
    <x v="214"/>
    <x v="2"/>
    <x v="2"/>
  </r>
  <r>
    <x v="1"/>
    <n v="1197831"/>
    <x v="272"/>
    <x v="1"/>
    <x v="33"/>
    <s v="Little Rock"/>
    <x v="2"/>
    <n v="35"/>
    <n v="350"/>
    <n v="122500"/>
    <x v="136"/>
    <x v="8"/>
    <x v="2"/>
  </r>
  <r>
    <x v="1"/>
    <n v="1197831"/>
    <x v="272"/>
    <x v="1"/>
    <x v="33"/>
    <s v="Little Rock"/>
    <x v="3"/>
    <n v="35"/>
    <n v="300"/>
    <n v="105000"/>
    <x v="216"/>
    <x v="8"/>
    <x v="2"/>
  </r>
  <r>
    <x v="1"/>
    <n v="1197831"/>
    <x v="272"/>
    <x v="1"/>
    <x v="33"/>
    <s v="Little Rock"/>
    <x v="4"/>
    <n v="44.999999999999993"/>
    <n v="325"/>
    <n v="146249.99999999997"/>
    <x v="1140"/>
    <x v="2"/>
    <x v="2"/>
  </r>
  <r>
    <x v="1"/>
    <n v="1197831"/>
    <x v="272"/>
    <x v="1"/>
    <x v="33"/>
    <s v="Little Rock"/>
    <x v="5"/>
    <n v="44.999999999999993"/>
    <n v="425"/>
    <n v="191249.99999999997"/>
    <x v="1141"/>
    <x v="8"/>
    <x v="2"/>
  </r>
  <r>
    <x v="1"/>
    <n v="1197831"/>
    <x v="305"/>
    <x v="1"/>
    <x v="33"/>
    <s v="Little Rock"/>
    <x v="0"/>
    <n v="40"/>
    <n v="675"/>
    <n v="270000"/>
    <x v="52"/>
    <x v="8"/>
    <x v="2"/>
  </r>
  <r>
    <x v="1"/>
    <n v="1197831"/>
    <x v="305"/>
    <x v="1"/>
    <x v="33"/>
    <s v="Little Rock"/>
    <x v="1"/>
    <n v="35"/>
    <n v="425"/>
    <n v="148750"/>
    <x v="809"/>
    <x v="2"/>
    <x v="2"/>
  </r>
  <r>
    <x v="1"/>
    <n v="1197831"/>
    <x v="305"/>
    <x v="1"/>
    <x v="33"/>
    <s v="Little Rock"/>
    <x v="2"/>
    <n v="40"/>
    <n v="400"/>
    <n v="160000"/>
    <x v="320"/>
    <x v="8"/>
    <x v="2"/>
  </r>
  <r>
    <x v="1"/>
    <n v="1197831"/>
    <x v="305"/>
    <x v="1"/>
    <x v="33"/>
    <s v="Little Rock"/>
    <x v="3"/>
    <n v="40"/>
    <n v="375"/>
    <n v="150000"/>
    <x v="49"/>
    <x v="8"/>
    <x v="2"/>
  </r>
  <r>
    <x v="1"/>
    <n v="1197831"/>
    <x v="305"/>
    <x v="1"/>
    <x v="33"/>
    <s v="Little Rock"/>
    <x v="4"/>
    <n v="54.999999999999993"/>
    <n v="375"/>
    <n v="206249.99999999997"/>
    <x v="719"/>
    <x v="2"/>
    <x v="2"/>
  </r>
  <r>
    <x v="1"/>
    <n v="1197831"/>
    <x v="305"/>
    <x v="1"/>
    <x v="33"/>
    <s v="Little Rock"/>
    <x v="5"/>
    <n v="60"/>
    <n v="550"/>
    <n v="330000"/>
    <x v="303"/>
    <x v="8"/>
    <x v="2"/>
  </r>
  <r>
    <x v="1"/>
    <n v="1197831"/>
    <x v="333"/>
    <x v="1"/>
    <x v="33"/>
    <s v="Little Rock"/>
    <x v="0"/>
    <n v="54.999999999999993"/>
    <n v="775"/>
    <n v="426249.99999999994"/>
    <x v="553"/>
    <x v="8"/>
    <x v="2"/>
  </r>
  <r>
    <x v="1"/>
    <n v="1197831"/>
    <x v="333"/>
    <x v="1"/>
    <x v="33"/>
    <s v="Little Rock"/>
    <x v="1"/>
    <n v="50"/>
    <n v="525"/>
    <n v="262500"/>
    <x v="50"/>
    <x v="2"/>
    <x v="2"/>
  </r>
  <r>
    <x v="1"/>
    <n v="1197831"/>
    <x v="333"/>
    <x v="1"/>
    <x v="33"/>
    <s v="Little Rock"/>
    <x v="2"/>
    <n v="45"/>
    <n v="450"/>
    <n v="202500"/>
    <x v="64"/>
    <x v="8"/>
    <x v="2"/>
  </r>
  <r>
    <x v="1"/>
    <n v="1197831"/>
    <x v="333"/>
    <x v="1"/>
    <x v="33"/>
    <s v="Little Rock"/>
    <x v="3"/>
    <n v="45"/>
    <n v="400"/>
    <n v="180000"/>
    <x v="307"/>
    <x v="8"/>
    <x v="2"/>
  </r>
  <r>
    <x v="1"/>
    <n v="1197831"/>
    <x v="333"/>
    <x v="1"/>
    <x v="33"/>
    <s v="Little Rock"/>
    <x v="4"/>
    <n v="60"/>
    <n v="425"/>
    <n v="255000"/>
    <x v="999"/>
    <x v="2"/>
    <x v="2"/>
  </r>
  <r>
    <x v="1"/>
    <n v="1197831"/>
    <x v="333"/>
    <x v="1"/>
    <x v="33"/>
    <s v="Little Rock"/>
    <x v="5"/>
    <n v="65"/>
    <n v="600"/>
    <n v="390000"/>
    <x v="1142"/>
    <x v="8"/>
    <x v="2"/>
  </r>
  <r>
    <x v="1"/>
    <n v="1197831"/>
    <x v="365"/>
    <x v="1"/>
    <x v="33"/>
    <s v="Little Rock"/>
    <x v="0"/>
    <n v="60"/>
    <n v="750"/>
    <n v="450000"/>
    <x v="165"/>
    <x v="8"/>
    <x v="2"/>
  </r>
  <r>
    <x v="1"/>
    <n v="1197831"/>
    <x v="365"/>
    <x v="1"/>
    <x v="33"/>
    <s v="Little Rock"/>
    <x v="1"/>
    <n v="55.000000000000007"/>
    <n v="525"/>
    <n v="288750.00000000006"/>
    <x v="240"/>
    <x v="2"/>
    <x v="2"/>
  </r>
  <r>
    <x v="1"/>
    <n v="1197831"/>
    <x v="365"/>
    <x v="1"/>
    <x v="33"/>
    <s v="Little Rock"/>
    <x v="2"/>
    <n v="50"/>
    <n v="450"/>
    <n v="225000"/>
    <x v="191"/>
    <x v="8"/>
    <x v="2"/>
  </r>
  <r>
    <x v="1"/>
    <n v="1197831"/>
    <x v="365"/>
    <x v="1"/>
    <x v="33"/>
    <s v="Little Rock"/>
    <x v="3"/>
    <n v="40"/>
    <n v="400"/>
    <n v="160000"/>
    <x v="320"/>
    <x v="8"/>
    <x v="2"/>
  </r>
  <r>
    <x v="1"/>
    <n v="1197831"/>
    <x v="365"/>
    <x v="1"/>
    <x v="33"/>
    <s v="Little Rock"/>
    <x v="4"/>
    <n v="50"/>
    <n v="375"/>
    <n v="187500"/>
    <x v="397"/>
    <x v="2"/>
    <x v="2"/>
  </r>
  <r>
    <x v="1"/>
    <n v="1197831"/>
    <x v="365"/>
    <x v="1"/>
    <x v="33"/>
    <s v="Little Rock"/>
    <x v="5"/>
    <n v="55.000000000000007"/>
    <n v="550"/>
    <n v="302500.00000000006"/>
    <x v="998"/>
    <x v="8"/>
    <x v="2"/>
  </r>
  <r>
    <x v="1"/>
    <n v="1197831"/>
    <x v="395"/>
    <x v="1"/>
    <x v="33"/>
    <s v="Little Rock"/>
    <x v="0"/>
    <n v="50"/>
    <n v="650"/>
    <n v="325000"/>
    <x v="54"/>
    <x v="8"/>
    <x v="2"/>
  </r>
  <r>
    <x v="1"/>
    <n v="1197831"/>
    <x v="395"/>
    <x v="1"/>
    <x v="33"/>
    <s v="Little Rock"/>
    <x v="1"/>
    <n v="40.000000000000014"/>
    <n v="450"/>
    <n v="180000.00000000006"/>
    <x v="1143"/>
    <x v="2"/>
    <x v="2"/>
  </r>
  <r>
    <x v="1"/>
    <n v="1197831"/>
    <x v="395"/>
    <x v="1"/>
    <x v="33"/>
    <s v="Little Rock"/>
    <x v="2"/>
    <n v="15.000000000000007"/>
    <n v="350"/>
    <n v="52500.000000000022"/>
    <x v="1144"/>
    <x v="8"/>
    <x v="2"/>
  </r>
  <r>
    <x v="1"/>
    <n v="1197831"/>
    <x v="395"/>
    <x v="1"/>
    <x v="33"/>
    <s v="Little Rock"/>
    <x v="3"/>
    <n v="15.000000000000007"/>
    <n v="325"/>
    <n v="48750.000000000022"/>
    <x v="1145"/>
    <x v="8"/>
    <x v="2"/>
  </r>
  <r>
    <x v="1"/>
    <n v="1197831"/>
    <x v="395"/>
    <x v="1"/>
    <x v="33"/>
    <s v="Little Rock"/>
    <x v="4"/>
    <n v="25.000000000000007"/>
    <n v="325"/>
    <n v="81250.000000000029"/>
    <x v="685"/>
    <x v="2"/>
    <x v="2"/>
  </r>
  <r>
    <x v="1"/>
    <n v="1197831"/>
    <x v="395"/>
    <x v="1"/>
    <x v="33"/>
    <s v="Little Rock"/>
    <x v="5"/>
    <n v="30.000000000000011"/>
    <n v="425"/>
    <n v="127500.00000000004"/>
    <x v="1086"/>
    <x v="8"/>
    <x v="2"/>
  </r>
  <r>
    <x v="1"/>
    <n v="1197831"/>
    <x v="427"/>
    <x v="1"/>
    <x v="33"/>
    <s v="Little Rock"/>
    <x v="0"/>
    <n v="30.000000000000011"/>
    <n v="600"/>
    <n v="180000.00000000006"/>
    <x v="1008"/>
    <x v="8"/>
    <x v="2"/>
  </r>
  <r>
    <x v="1"/>
    <n v="1197831"/>
    <x v="427"/>
    <x v="1"/>
    <x v="33"/>
    <s v="Little Rock"/>
    <x v="1"/>
    <n v="20.000000000000011"/>
    <n v="425"/>
    <n v="85000.000000000044"/>
    <x v="1146"/>
    <x v="2"/>
    <x v="2"/>
  </r>
  <r>
    <x v="1"/>
    <n v="1197831"/>
    <x v="427"/>
    <x v="1"/>
    <x v="33"/>
    <s v="Little Rock"/>
    <x v="2"/>
    <n v="20.000000000000011"/>
    <n v="300"/>
    <n v="60000.000000000029"/>
    <x v="1133"/>
    <x v="8"/>
    <x v="2"/>
  </r>
  <r>
    <x v="1"/>
    <n v="1197831"/>
    <x v="427"/>
    <x v="1"/>
    <x v="33"/>
    <s v="Little Rock"/>
    <x v="3"/>
    <n v="20.000000000000011"/>
    <n v="275"/>
    <n v="55000.000000000029"/>
    <x v="1147"/>
    <x v="8"/>
    <x v="2"/>
  </r>
  <r>
    <x v="1"/>
    <n v="1197831"/>
    <x v="427"/>
    <x v="1"/>
    <x v="33"/>
    <s v="Little Rock"/>
    <x v="4"/>
    <n v="30.000000000000011"/>
    <n v="275"/>
    <n v="82500.000000000029"/>
    <x v="1148"/>
    <x v="2"/>
    <x v="2"/>
  </r>
  <r>
    <x v="3"/>
    <n v="1197831"/>
    <x v="427"/>
    <x v="1"/>
    <x v="33"/>
    <s v="Little Rock"/>
    <x v="5"/>
    <n v="30.000000000000004"/>
    <n v="400"/>
    <n v="120000.00000000001"/>
    <x v="927"/>
    <x v="8"/>
    <x v="2"/>
  </r>
  <r>
    <x v="3"/>
    <n v="1197831"/>
    <x v="457"/>
    <x v="1"/>
    <x v="33"/>
    <s v="Little Rock"/>
    <x v="0"/>
    <n v="25.000000000000011"/>
    <n v="550"/>
    <n v="137500.00000000006"/>
    <x v="1149"/>
    <x v="8"/>
    <x v="2"/>
  </r>
  <r>
    <x v="3"/>
    <n v="1197831"/>
    <x v="457"/>
    <x v="1"/>
    <x v="33"/>
    <s v="Little Rock"/>
    <x v="1"/>
    <n v="15.000000000000014"/>
    <n v="375"/>
    <n v="56250.000000000051"/>
    <x v="1150"/>
    <x v="2"/>
    <x v="2"/>
  </r>
  <r>
    <x v="3"/>
    <n v="1197831"/>
    <x v="457"/>
    <x v="1"/>
    <x v="33"/>
    <s v="Little Rock"/>
    <x v="2"/>
    <n v="25.000000000000018"/>
    <n v="320"/>
    <n v="80000.000000000058"/>
    <x v="1151"/>
    <x v="8"/>
    <x v="2"/>
  </r>
  <r>
    <x v="3"/>
    <n v="1197831"/>
    <x v="457"/>
    <x v="1"/>
    <x v="33"/>
    <s v="Little Rock"/>
    <x v="3"/>
    <n v="55.000000000000014"/>
    <n v="375"/>
    <n v="206250.00000000006"/>
    <x v="1152"/>
    <x v="8"/>
    <x v="2"/>
  </r>
  <r>
    <x v="3"/>
    <n v="1197831"/>
    <x v="457"/>
    <x v="1"/>
    <x v="33"/>
    <s v="Little Rock"/>
    <x v="4"/>
    <n v="75.000000000000014"/>
    <n v="350"/>
    <n v="262500.00000000006"/>
    <x v="495"/>
    <x v="2"/>
    <x v="2"/>
  </r>
  <r>
    <x v="3"/>
    <n v="1197831"/>
    <x v="457"/>
    <x v="1"/>
    <x v="33"/>
    <s v="Little Rock"/>
    <x v="5"/>
    <n v="75"/>
    <n v="450"/>
    <n v="337500"/>
    <x v="7"/>
    <x v="8"/>
    <x v="2"/>
  </r>
  <r>
    <x v="3"/>
    <n v="1197831"/>
    <x v="486"/>
    <x v="1"/>
    <x v="33"/>
    <s v="Little Rock"/>
    <x v="0"/>
    <n v="70"/>
    <n v="700"/>
    <n v="490000"/>
    <x v="1153"/>
    <x v="8"/>
    <x v="2"/>
  </r>
  <r>
    <x v="3"/>
    <n v="1197831"/>
    <x v="486"/>
    <x v="1"/>
    <x v="33"/>
    <s v="Little Rock"/>
    <x v="1"/>
    <n v="60.000000000000007"/>
    <n v="500"/>
    <n v="300000.00000000006"/>
    <x v="371"/>
    <x v="2"/>
    <x v="2"/>
  </r>
  <r>
    <x v="3"/>
    <n v="1197831"/>
    <x v="486"/>
    <x v="1"/>
    <x v="33"/>
    <s v="Little Rock"/>
    <x v="2"/>
    <n v="60.000000000000007"/>
    <n v="450"/>
    <n v="270000.00000000006"/>
    <x v="1005"/>
    <x v="8"/>
    <x v="2"/>
  </r>
  <r>
    <x v="3"/>
    <n v="1197831"/>
    <x v="486"/>
    <x v="1"/>
    <x v="33"/>
    <s v="Little Rock"/>
    <x v="3"/>
    <n v="60.000000000000007"/>
    <n v="400"/>
    <n v="240000.00000000003"/>
    <x v="1154"/>
    <x v="8"/>
    <x v="2"/>
  </r>
  <r>
    <x v="3"/>
    <n v="1197831"/>
    <x v="486"/>
    <x v="1"/>
    <x v="33"/>
    <s v="Little Rock"/>
    <x v="4"/>
    <n v="70"/>
    <n v="400"/>
    <n v="280000"/>
    <x v="144"/>
    <x v="2"/>
    <x v="2"/>
  </r>
  <r>
    <x v="3"/>
    <n v="1197831"/>
    <x v="486"/>
    <x v="1"/>
    <x v="33"/>
    <s v="Little Rock"/>
    <x v="5"/>
    <n v="75"/>
    <n v="500"/>
    <n v="375000"/>
    <x v="1"/>
    <x v="8"/>
    <x v="2"/>
  </r>
  <r>
    <x v="3"/>
    <n v="1197831"/>
    <x v="187"/>
    <x v="1"/>
    <x v="33"/>
    <s v="Little Rock"/>
    <x v="0"/>
    <n v="25.000000000000007"/>
    <n v="575"/>
    <n v="143750.00000000003"/>
    <x v="1072"/>
    <x v="8"/>
    <x v="2"/>
  </r>
  <r>
    <x v="3"/>
    <n v="1197831"/>
    <x v="187"/>
    <x v="1"/>
    <x v="33"/>
    <s v="Little Rock"/>
    <x v="1"/>
    <n v="25.000000000000007"/>
    <n v="375"/>
    <n v="93750.000000000029"/>
    <x v="889"/>
    <x v="2"/>
    <x v="2"/>
  </r>
  <r>
    <x v="3"/>
    <n v="1197831"/>
    <x v="187"/>
    <x v="1"/>
    <x v="33"/>
    <s v="Little Rock"/>
    <x v="2"/>
    <n v="15.000000000000007"/>
    <n v="375"/>
    <n v="56250.000000000029"/>
    <x v="1155"/>
    <x v="8"/>
    <x v="2"/>
  </r>
  <r>
    <x v="3"/>
    <n v="1197831"/>
    <x v="187"/>
    <x v="1"/>
    <x v="33"/>
    <s v="Little Rock"/>
    <x v="3"/>
    <n v="20"/>
    <n v="225"/>
    <n v="45000"/>
    <x v="287"/>
    <x v="8"/>
    <x v="2"/>
  </r>
  <r>
    <x v="3"/>
    <n v="1197831"/>
    <x v="187"/>
    <x v="1"/>
    <x v="33"/>
    <s v="Little Rock"/>
    <x v="4"/>
    <n v="35"/>
    <n v="275"/>
    <n v="96250"/>
    <x v="180"/>
    <x v="2"/>
    <x v="2"/>
  </r>
  <r>
    <x v="3"/>
    <n v="1197831"/>
    <x v="187"/>
    <x v="1"/>
    <x v="33"/>
    <s v="Little Rock"/>
    <x v="5"/>
    <n v="25.000000000000007"/>
    <n v="375"/>
    <n v="93750.000000000029"/>
    <x v="1156"/>
    <x v="8"/>
    <x v="2"/>
  </r>
  <r>
    <x v="3"/>
    <n v="1197831"/>
    <x v="695"/>
    <x v="1"/>
    <x v="33"/>
    <s v="Little Rock"/>
    <x v="0"/>
    <n v="25.000000000000007"/>
    <n v="625"/>
    <n v="156250.00000000006"/>
    <x v="1157"/>
    <x v="8"/>
    <x v="2"/>
  </r>
  <r>
    <x v="3"/>
    <n v="1197831"/>
    <x v="695"/>
    <x v="1"/>
    <x v="33"/>
    <s v="Little Rock"/>
    <x v="1"/>
    <n v="25.000000000000007"/>
    <n v="275"/>
    <n v="68750.000000000015"/>
    <x v="1158"/>
    <x v="2"/>
    <x v="2"/>
  </r>
  <r>
    <x v="3"/>
    <n v="1197831"/>
    <x v="695"/>
    <x v="1"/>
    <x v="33"/>
    <s v="Little Rock"/>
    <x v="2"/>
    <n v="15.000000000000007"/>
    <n v="325"/>
    <n v="48750.000000000022"/>
    <x v="1145"/>
    <x v="8"/>
    <x v="2"/>
  </r>
  <r>
    <x v="3"/>
    <n v="1197831"/>
    <x v="695"/>
    <x v="1"/>
    <x v="34"/>
    <s v="Oklahoma City"/>
    <x v="3"/>
    <n v="20"/>
    <n v="175"/>
    <n v="35000"/>
    <x v="585"/>
    <x v="8"/>
    <x v="2"/>
  </r>
  <r>
    <x v="3"/>
    <n v="1197831"/>
    <x v="695"/>
    <x v="1"/>
    <x v="34"/>
    <s v="Oklahoma City"/>
    <x v="4"/>
    <n v="35"/>
    <n v="250"/>
    <n v="87500"/>
    <x v="195"/>
    <x v="2"/>
    <x v="2"/>
  </r>
  <r>
    <x v="3"/>
    <n v="1197831"/>
    <x v="695"/>
    <x v="1"/>
    <x v="34"/>
    <s v="Oklahoma City"/>
    <x v="5"/>
    <n v="20"/>
    <n v="350"/>
    <n v="70000"/>
    <x v="197"/>
    <x v="8"/>
    <x v="2"/>
  </r>
  <r>
    <x v="3"/>
    <n v="1197831"/>
    <x v="224"/>
    <x v="1"/>
    <x v="34"/>
    <s v="Oklahoma City"/>
    <x v="0"/>
    <n v="20"/>
    <n v="570"/>
    <n v="114000"/>
    <x v="1159"/>
    <x v="8"/>
    <x v="2"/>
  </r>
  <r>
    <x v="3"/>
    <n v="1197831"/>
    <x v="224"/>
    <x v="1"/>
    <x v="34"/>
    <s v="Oklahoma City"/>
    <x v="1"/>
    <n v="20"/>
    <n v="250"/>
    <n v="50000"/>
    <x v="286"/>
    <x v="2"/>
    <x v="2"/>
  </r>
  <r>
    <x v="3"/>
    <n v="1197831"/>
    <x v="224"/>
    <x v="1"/>
    <x v="34"/>
    <s v="Oklahoma City"/>
    <x v="2"/>
    <n v="10.000000000000002"/>
    <n v="275"/>
    <n v="27500.000000000004"/>
    <x v="1160"/>
    <x v="8"/>
    <x v="2"/>
  </r>
  <r>
    <x v="3"/>
    <n v="1197831"/>
    <x v="224"/>
    <x v="1"/>
    <x v="34"/>
    <s v="Oklahoma City"/>
    <x v="3"/>
    <n v="19.999999999999996"/>
    <n v="125"/>
    <n v="24999.999999999996"/>
    <x v="1161"/>
    <x v="8"/>
    <x v="2"/>
  </r>
  <r>
    <x v="3"/>
    <n v="1197831"/>
    <x v="224"/>
    <x v="1"/>
    <x v="34"/>
    <s v="Oklahoma City"/>
    <x v="4"/>
    <n v="35.000000000000007"/>
    <n v="175"/>
    <n v="61250.000000000015"/>
    <x v="496"/>
    <x v="2"/>
    <x v="2"/>
  </r>
  <r>
    <x v="3"/>
    <n v="1197831"/>
    <x v="224"/>
    <x v="1"/>
    <x v="34"/>
    <s v="Oklahoma City"/>
    <x v="5"/>
    <n v="25"/>
    <n v="275"/>
    <n v="68750"/>
    <x v="1162"/>
    <x v="8"/>
    <x v="2"/>
  </r>
  <r>
    <x v="3"/>
    <n v="1197831"/>
    <x v="243"/>
    <x v="1"/>
    <x v="34"/>
    <s v="Oklahoma City"/>
    <x v="0"/>
    <n v="25"/>
    <n v="525"/>
    <n v="131250"/>
    <x v="214"/>
    <x v="8"/>
    <x v="2"/>
  </r>
  <r>
    <x v="3"/>
    <n v="1197831"/>
    <x v="243"/>
    <x v="1"/>
    <x v="34"/>
    <s v="Oklahoma City"/>
    <x v="1"/>
    <n v="25"/>
    <n v="225"/>
    <n v="56250"/>
    <x v="263"/>
    <x v="2"/>
    <x v="2"/>
  </r>
  <r>
    <x v="3"/>
    <n v="1197831"/>
    <x v="243"/>
    <x v="1"/>
    <x v="34"/>
    <s v="Oklahoma City"/>
    <x v="2"/>
    <n v="15.000000000000002"/>
    <n v="225"/>
    <n v="33750.000000000007"/>
    <x v="1163"/>
    <x v="8"/>
    <x v="2"/>
  </r>
  <r>
    <x v="3"/>
    <n v="1197831"/>
    <x v="243"/>
    <x v="1"/>
    <x v="34"/>
    <s v="Oklahoma City"/>
    <x v="3"/>
    <n v="19.999999999999996"/>
    <n v="150"/>
    <n v="29999.999999999996"/>
    <x v="480"/>
    <x v="8"/>
    <x v="2"/>
  </r>
  <r>
    <x v="3"/>
    <n v="1197831"/>
    <x v="243"/>
    <x v="1"/>
    <x v="34"/>
    <s v="Oklahoma City"/>
    <x v="4"/>
    <n v="40"/>
    <n v="175"/>
    <n v="70000"/>
    <x v="597"/>
    <x v="2"/>
    <x v="2"/>
  </r>
  <r>
    <x v="3"/>
    <n v="1197831"/>
    <x v="243"/>
    <x v="1"/>
    <x v="34"/>
    <s v="Oklahoma City"/>
    <x v="5"/>
    <n v="30.000000000000004"/>
    <n v="325"/>
    <n v="97500.000000000015"/>
    <x v="352"/>
    <x v="8"/>
    <x v="2"/>
  </r>
  <r>
    <x v="3"/>
    <n v="1197831"/>
    <x v="272"/>
    <x v="1"/>
    <x v="34"/>
    <s v="Oklahoma City"/>
    <x v="0"/>
    <n v="40"/>
    <n v="595"/>
    <n v="238000"/>
    <x v="1164"/>
    <x v="8"/>
    <x v="2"/>
  </r>
  <r>
    <x v="3"/>
    <n v="1197831"/>
    <x v="272"/>
    <x v="1"/>
    <x v="34"/>
    <s v="Oklahoma City"/>
    <x v="1"/>
    <n v="40"/>
    <n v="300"/>
    <n v="120000"/>
    <x v="216"/>
    <x v="2"/>
    <x v="2"/>
  </r>
  <r>
    <x v="3"/>
    <n v="1197831"/>
    <x v="272"/>
    <x v="1"/>
    <x v="34"/>
    <s v="Oklahoma City"/>
    <x v="2"/>
    <n v="35"/>
    <n v="275"/>
    <n v="96250"/>
    <x v="194"/>
    <x v="8"/>
    <x v="2"/>
  </r>
  <r>
    <x v="3"/>
    <n v="1197831"/>
    <x v="272"/>
    <x v="1"/>
    <x v="34"/>
    <s v="Oklahoma City"/>
    <x v="3"/>
    <n v="35"/>
    <n v="225"/>
    <n v="78750"/>
    <x v="478"/>
    <x v="8"/>
    <x v="2"/>
  </r>
  <r>
    <x v="3"/>
    <n v="1197831"/>
    <x v="272"/>
    <x v="1"/>
    <x v="34"/>
    <s v="Oklahoma City"/>
    <x v="4"/>
    <n v="44.999999999999993"/>
    <n v="250"/>
    <n v="112499.99999999999"/>
    <x v="886"/>
    <x v="2"/>
    <x v="2"/>
  </r>
  <r>
    <x v="3"/>
    <n v="1197831"/>
    <x v="272"/>
    <x v="1"/>
    <x v="34"/>
    <s v="Oklahoma City"/>
    <x v="5"/>
    <n v="44.999999999999993"/>
    <n v="350"/>
    <n v="157499.99999999997"/>
    <x v="305"/>
    <x v="8"/>
    <x v="2"/>
  </r>
  <r>
    <x v="3"/>
    <n v="1197831"/>
    <x v="305"/>
    <x v="1"/>
    <x v="34"/>
    <s v="Oklahoma City"/>
    <x v="0"/>
    <n v="40"/>
    <n v="600"/>
    <n v="240000"/>
    <x v="211"/>
    <x v="8"/>
    <x v="2"/>
  </r>
  <r>
    <x v="3"/>
    <n v="1197831"/>
    <x v="305"/>
    <x v="1"/>
    <x v="34"/>
    <s v="Oklahoma City"/>
    <x v="1"/>
    <n v="35"/>
    <n v="350"/>
    <n v="122500"/>
    <x v="294"/>
    <x v="2"/>
    <x v="2"/>
  </r>
  <r>
    <x v="3"/>
    <n v="1197831"/>
    <x v="305"/>
    <x v="1"/>
    <x v="34"/>
    <s v="Oklahoma City"/>
    <x v="2"/>
    <n v="40"/>
    <n v="325"/>
    <n v="130000"/>
    <x v="602"/>
    <x v="8"/>
    <x v="2"/>
  </r>
  <r>
    <x v="3"/>
    <n v="1197831"/>
    <x v="305"/>
    <x v="1"/>
    <x v="34"/>
    <s v="Oklahoma City"/>
    <x v="3"/>
    <n v="40"/>
    <n v="300"/>
    <n v="120000"/>
    <x v="607"/>
    <x v="8"/>
    <x v="2"/>
  </r>
  <r>
    <x v="3"/>
    <n v="1197831"/>
    <x v="305"/>
    <x v="1"/>
    <x v="34"/>
    <s v="Oklahoma City"/>
    <x v="4"/>
    <n v="54.999999999999993"/>
    <n v="300"/>
    <n v="164999.99999999997"/>
    <x v="302"/>
    <x v="2"/>
    <x v="2"/>
  </r>
  <r>
    <x v="3"/>
    <n v="1197831"/>
    <x v="305"/>
    <x v="1"/>
    <x v="34"/>
    <s v="Oklahoma City"/>
    <x v="5"/>
    <n v="60"/>
    <n v="475"/>
    <n v="285000"/>
    <x v="356"/>
    <x v="8"/>
    <x v="2"/>
  </r>
  <r>
    <x v="3"/>
    <n v="1197831"/>
    <x v="333"/>
    <x v="1"/>
    <x v="34"/>
    <s v="Oklahoma City"/>
    <x v="0"/>
    <n v="54.999999999999993"/>
    <n v="700"/>
    <n v="384999.99999999994"/>
    <x v="1165"/>
    <x v="8"/>
    <x v="2"/>
  </r>
  <r>
    <x v="3"/>
    <n v="1197831"/>
    <x v="333"/>
    <x v="1"/>
    <x v="34"/>
    <s v="Oklahoma City"/>
    <x v="1"/>
    <n v="50"/>
    <n v="450"/>
    <n v="225000"/>
    <x v="40"/>
    <x v="2"/>
    <x v="2"/>
  </r>
  <r>
    <x v="3"/>
    <n v="1197831"/>
    <x v="333"/>
    <x v="1"/>
    <x v="34"/>
    <s v="Oklahoma City"/>
    <x v="2"/>
    <n v="45"/>
    <n v="375"/>
    <n v="168750"/>
    <x v="53"/>
    <x v="8"/>
    <x v="2"/>
  </r>
  <r>
    <x v="3"/>
    <n v="1197831"/>
    <x v="333"/>
    <x v="1"/>
    <x v="34"/>
    <s v="Oklahoma City"/>
    <x v="3"/>
    <n v="45"/>
    <n v="325"/>
    <n v="146250"/>
    <x v="152"/>
    <x v="8"/>
    <x v="2"/>
  </r>
  <r>
    <x v="3"/>
    <n v="1197831"/>
    <x v="333"/>
    <x v="1"/>
    <x v="34"/>
    <s v="Oklahoma City"/>
    <x v="4"/>
    <n v="60"/>
    <n v="350"/>
    <n v="210000"/>
    <x v="221"/>
    <x v="2"/>
    <x v="2"/>
  </r>
  <r>
    <x v="3"/>
    <n v="1197831"/>
    <x v="333"/>
    <x v="1"/>
    <x v="34"/>
    <s v="Oklahoma City"/>
    <x v="5"/>
    <n v="65"/>
    <n v="525"/>
    <n v="341250"/>
    <x v="106"/>
    <x v="8"/>
    <x v="2"/>
  </r>
  <r>
    <x v="3"/>
    <n v="1197831"/>
    <x v="365"/>
    <x v="1"/>
    <x v="34"/>
    <s v="Oklahoma City"/>
    <x v="0"/>
    <n v="60"/>
    <n v="675"/>
    <n v="405000"/>
    <x v="4"/>
    <x v="8"/>
    <x v="2"/>
  </r>
  <r>
    <x v="3"/>
    <n v="1197831"/>
    <x v="365"/>
    <x v="1"/>
    <x v="34"/>
    <s v="Oklahoma City"/>
    <x v="1"/>
    <n v="55.000000000000007"/>
    <n v="450"/>
    <n v="247500.00000000003"/>
    <x v="145"/>
    <x v="2"/>
    <x v="2"/>
  </r>
  <r>
    <x v="3"/>
    <n v="1197831"/>
    <x v="365"/>
    <x v="1"/>
    <x v="34"/>
    <s v="Oklahoma City"/>
    <x v="2"/>
    <n v="50"/>
    <n v="375"/>
    <n v="187500"/>
    <x v="156"/>
    <x v="8"/>
    <x v="2"/>
  </r>
  <r>
    <x v="3"/>
    <n v="1197831"/>
    <x v="365"/>
    <x v="1"/>
    <x v="34"/>
    <s v="Oklahoma City"/>
    <x v="3"/>
    <n v="40"/>
    <n v="325"/>
    <n v="130000"/>
    <x v="602"/>
    <x v="8"/>
    <x v="2"/>
  </r>
  <r>
    <x v="3"/>
    <n v="1197831"/>
    <x v="365"/>
    <x v="1"/>
    <x v="34"/>
    <s v="Oklahoma City"/>
    <x v="4"/>
    <n v="50"/>
    <n v="300"/>
    <n v="150000"/>
    <x v="214"/>
    <x v="2"/>
    <x v="2"/>
  </r>
  <r>
    <x v="3"/>
    <n v="1197831"/>
    <x v="365"/>
    <x v="1"/>
    <x v="34"/>
    <s v="Oklahoma City"/>
    <x v="5"/>
    <n v="55.000000000000007"/>
    <n v="475"/>
    <n v="261250.00000000003"/>
    <x v="422"/>
    <x v="8"/>
    <x v="2"/>
  </r>
  <r>
    <x v="3"/>
    <n v="1197831"/>
    <x v="395"/>
    <x v="1"/>
    <x v="34"/>
    <s v="Oklahoma City"/>
    <x v="0"/>
    <n v="50"/>
    <n v="575"/>
    <n v="287500"/>
    <x v="199"/>
    <x v="8"/>
    <x v="2"/>
  </r>
  <r>
    <x v="3"/>
    <n v="1197831"/>
    <x v="395"/>
    <x v="1"/>
    <x v="34"/>
    <s v="Oklahoma City"/>
    <x v="1"/>
    <n v="40.000000000000014"/>
    <n v="375"/>
    <n v="150000.00000000006"/>
    <x v="1073"/>
    <x v="2"/>
    <x v="2"/>
  </r>
  <r>
    <x v="3"/>
    <n v="1197831"/>
    <x v="395"/>
    <x v="1"/>
    <x v="34"/>
    <s v="Oklahoma City"/>
    <x v="2"/>
    <n v="15.000000000000007"/>
    <n v="275"/>
    <n v="41250.000000000022"/>
    <x v="1166"/>
    <x v="8"/>
    <x v="2"/>
  </r>
  <r>
    <x v="3"/>
    <n v="1197831"/>
    <x v="395"/>
    <x v="1"/>
    <x v="34"/>
    <s v="Oklahoma City"/>
    <x v="3"/>
    <n v="15.000000000000007"/>
    <n v="250"/>
    <n v="37500.000000000015"/>
    <x v="1167"/>
    <x v="8"/>
    <x v="2"/>
  </r>
  <r>
    <x v="3"/>
    <n v="1197831"/>
    <x v="395"/>
    <x v="1"/>
    <x v="34"/>
    <s v="Oklahoma City"/>
    <x v="4"/>
    <n v="25.000000000000007"/>
    <n v="250"/>
    <n v="62500.000000000015"/>
    <x v="1168"/>
    <x v="2"/>
    <x v="2"/>
  </r>
  <r>
    <x v="3"/>
    <n v="1197831"/>
    <x v="395"/>
    <x v="1"/>
    <x v="34"/>
    <s v="Oklahoma City"/>
    <x v="5"/>
    <n v="30.000000000000011"/>
    <n v="350"/>
    <n v="105000.00000000004"/>
    <x v="1104"/>
    <x v="8"/>
    <x v="2"/>
  </r>
  <r>
    <x v="3"/>
    <n v="1197831"/>
    <x v="427"/>
    <x v="1"/>
    <x v="34"/>
    <s v="Oklahoma City"/>
    <x v="0"/>
    <n v="30.000000000000011"/>
    <n v="525"/>
    <n v="157500.00000000006"/>
    <x v="1169"/>
    <x v="8"/>
    <x v="2"/>
  </r>
  <r>
    <x v="3"/>
    <n v="1197831"/>
    <x v="427"/>
    <x v="1"/>
    <x v="34"/>
    <s v="Oklahoma City"/>
    <x v="1"/>
    <n v="20.000000000000011"/>
    <n v="350"/>
    <n v="70000.000000000044"/>
    <x v="1170"/>
    <x v="2"/>
    <x v="2"/>
  </r>
  <r>
    <x v="3"/>
    <n v="1197831"/>
    <x v="427"/>
    <x v="1"/>
    <x v="34"/>
    <s v="Oklahoma City"/>
    <x v="2"/>
    <n v="20.000000000000011"/>
    <n v="225"/>
    <n v="45000.000000000022"/>
    <x v="1171"/>
    <x v="8"/>
    <x v="2"/>
  </r>
  <r>
    <x v="3"/>
    <n v="1197831"/>
    <x v="427"/>
    <x v="1"/>
    <x v="34"/>
    <s v="Oklahoma City"/>
    <x v="3"/>
    <n v="20.000000000000011"/>
    <n v="200"/>
    <n v="40000.000000000022"/>
    <x v="1172"/>
    <x v="8"/>
    <x v="2"/>
  </r>
  <r>
    <x v="3"/>
    <n v="1197831"/>
    <x v="427"/>
    <x v="1"/>
    <x v="34"/>
    <s v="Oklahoma City"/>
    <x v="4"/>
    <n v="30.000000000000011"/>
    <n v="200"/>
    <n v="60000.000000000022"/>
    <x v="1173"/>
    <x v="2"/>
    <x v="2"/>
  </r>
  <r>
    <x v="4"/>
    <n v="1197831"/>
    <x v="427"/>
    <x v="1"/>
    <x v="34"/>
    <s v="Oklahoma City"/>
    <x v="5"/>
    <n v="30.000000000000004"/>
    <n v="325"/>
    <n v="97500.000000000015"/>
    <x v="352"/>
    <x v="8"/>
    <x v="2"/>
  </r>
  <r>
    <x v="4"/>
    <n v="1197831"/>
    <x v="457"/>
    <x v="1"/>
    <x v="34"/>
    <s v="Oklahoma City"/>
    <x v="0"/>
    <n v="25.000000000000011"/>
    <n v="475"/>
    <n v="118750.00000000004"/>
    <x v="1174"/>
    <x v="8"/>
    <x v="2"/>
  </r>
  <r>
    <x v="4"/>
    <n v="1197831"/>
    <x v="457"/>
    <x v="1"/>
    <x v="34"/>
    <s v="Oklahoma City"/>
    <x v="1"/>
    <n v="15.000000000000014"/>
    <n v="300"/>
    <n v="45000.000000000044"/>
    <x v="1175"/>
    <x v="2"/>
    <x v="2"/>
  </r>
  <r>
    <x v="4"/>
    <n v="1197831"/>
    <x v="457"/>
    <x v="1"/>
    <x v="34"/>
    <s v="Oklahoma City"/>
    <x v="2"/>
    <n v="25.000000000000018"/>
    <n v="245"/>
    <n v="61250.000000000044"/>
    <x v="1176"/>
    <x v="8"/>
    <x v="2"/>
  </r>
  <r>
    <x v="4"/>
    <n v="1197831"/>
    <x v="457"/>
    <x v="1"/>
    <x v="34"/>
    <s v="Oklahoma City"/>
    <x v="3"/>
    <n v="55.000000000000014"/>
    <n v="300"/>
    <n v="165000.00000000003"/>
    <x v="839"/>
    <x v="8"/>
    <x v="2"/>
  </r>
  <r>
    <x v="4"/>
    <n v="1197831"/>
    <x v="457"/>
    <x v="1"/>
    <x v="34"/>
    <s v="Oklahoma City"/>
    <x v="4"/>
    <n v="75.000000000000014"/>
    <n v="275"/>
    <n v="206250.00000000003"/>
    <x v="1002"/>
    <x v="2"/>
    <x v="2"/>
  </r>
  <r>
    <x v="4"/>
    <n v="1197831"/>
    <x v="457"/>
    <x v="1"/>
    <x v="34"/>
    <s v="Oklahoma City"/>
    <x v="5"/>
    <n v="75"/>
    <n v="375"/>
    <n v="281250"/>
    <x v="57"/>
    <x v="8"/>
    <x v="2"/>
  </r>
  <r>
    <x v="4"/>
    <n v="1197831"/>
    <x v="486"/>
    <x v="1"/>
    <x v="34"/>
    <s v="Oklahoma City"/>
    <x v="0"/>
    <n v="70"/>
    <n v="625"/>
    <n v="437500"/>
    <x v="32"/>
    <x v="8"/>
    <x v="2"/>
  </r>
  <r>
    <x v="4"/>
    <n v="1197831"/>
    <x v="486"/>
    <x v="1"/>
    <x v="34"/>
    <s v="Oklahoma City"/>
    <x v="1"/>
    <n v="60.000000000000007"/>
    <n v="425"/>
    <n v="255000.00000000003"/>
    <x v="999"/>
    <x v="2"/>
    <x v="2"/>
  </r>
  <r>
    <x v="4"/>
    <n v="1197831"/>
    <x v="486"/>
    <x v="1"/>
    <x v="34"/>
    <s v="Oklahoma City"/>
    <x v="2"/>
    <n v="60.000000000000007"/>
    <n v="375"/>
    <n v="225000.00000000003"/>
    <x v="230"/>
    <x v="8"/>
    <x v="2"/>
  </r>
  <r>
    <x v="4"/>
    <n v="1197831"/>
    <x v="486"/>
    <x v="1"/>
    <x v="34"/>
    <s v="Oklahoma City"/>
    <x v="3"/>
    <n v="60.000000000000007"/>
    <n v="325"/>
    <n v="195000.00000000003"/>
    <x v="308"/>
    <x v="8"/>
    <x v="2"/>
  </r>
  <r>
    <x v="4"/>
    <n v="1197831"/>
    <x v="486"/>
    <x v="1"/>
    <x v="34"/>
    <s v="Oklahoma City"/>
    <x v="4"/>
    <n v="70"/>
    <n v="325"/>
    <n v="227500"/>
    <x v="1012"/>
    <x v="2"/>
    <x v="2"/>
  </r>
  <r>
    <x v="4"/>
    <n v="1197831"/>
    <x v="486"/>
    <x v="1"/>
    <x v="34"/>
    <s v="Oklahoma City"/>
    <x v="5"/>
    <n v="75"/>
    <n v="425"/>
    <n v="318750"/>
    <x v="1177"/>
    <x v="8"/>
    <x v="2"/>
  </r>
  <r>
    <x v="4"/>
    <n v="1197831"/>
    <x v="180"/>
    <x v="1"/>
    <x v="34"/>
    <s v="Oklahoma City"/>
    <x v="0"/>
    <n v="25.000000000000007"/>
    <n v="550"/>
    <n v="137500.00000000003"/>
    <x v="698"/>
    <x v="2"/>
    <x v="2"/>
  </r>
  <r>
    <x v="4"/>
    <n v="1197831"/>
    <x v="180"/>
    <x v="1"/>
    <x v="34"/>
    <s v="Oklahoma City"/>
    <x v="1"/>
    <n v="25.000000000000007"/>
    <n v="350"/>
    <n v="87500.000000000029"/>
    <x v="881"/>
    <x v="2"/>
    <x v="2"/>
  </r>
  <r>
    <x v="4"/>
    <n v="1197831"/>
    <x v="180"/>
    <x v="1"/>
    <x v="34"/>
    <s v="Oklahoma City"/>
    <x v="2"/>
    <n v="15.000000000000007"/>
    <n v="350"/>
    <n v="52500.000000000022"/>
    <x v="1178"/>
    <x v="2"/>
    <x v="2"/>
  </r>
  <r>
    <x v="4"/>
    <n v="1197831"/>
    <x v="180"/>
    <x v="1"/>
    <x v="34"/>
    <s v="Oklahoma City"/>
    <x v="3"/>
    <n v="20"/>
    <n v="200"/>
    <n v="40000"/>
    <x v="585"/>
    <x v="2"/>
    <x v="2"/>
  </r>
  <r>
    <x v="4"/>
    <n v="1197831"/>
    <x v="180"/>
    <x v="1"/>
    <x v="34"/>
    <s v="Oklahoma City"/>
    <x v="4"/>
    <n v="35"/>
    <n v="250"/>
    <n v="87500"/>
    <x v="195"/>
    <x v="2"/>
    <x v="2"/>
  </r>
  <r>
    <x v="4"/>
    <n v="1197831"/>
    <x v="180"/>
    <x v="1"/>
    <x v="34"/>
    <s v="Oklahoma City"/>
    <x v="5"/>
    <n v="25.000000000000007"/>
    <n v="350"/>
    <n v="87500.000000000029"/>
    <x v="881"/>
    <x v="2"/>
    <x v="2"/>
  </r>
  <r>
    <x v="4"/>
    <n v="1197831"/>
    <x v="209"/>
    <x v="1"/>
    <x v="34"/>
    <s v="Oklahoma City"/>
    <x v="0"/>
    <n v="25.000000000000007"/>
    <n v="600"/>
    <n v="150000.00000000003"/>
    <x v="96"/>
    <x v="2"/>
    <x v="2"/>
  </r>
  <r>
    <x v="4"/>
    <n v="1197831"/>
    <x v="209"/>
    <x v="1"/>
    <x v="34"/>
    <s v="Oklahoma City"/>
    <x v="1"/>
    <n v="25.000000000000007"/>
    <n v="250"/>
    <n v="62500.000000000015"/>
    <x v="1168"/>
    <x v="2"/>
    <x v="2"/>
  </r>
  <r>
    <x v="4"/>
    <n v="1197831"/>
    <x v="209"/>
    <x v="1"/>
    <x v="34"/>
    <s v="Oklahoma City"/>
    <x v="2"/>
    <n v="15.000000000000007"/>
    <n v="300"/>
    <n v="45000.000000000022"/>
    <x v="1179"/>
    <x v="2"/>
    <x v="2"/>
  </r>
  <r>
    <x v="4"/>
    <n v="1197831"/>
    <x v="209"/>
    <x v="3"/>
    <x v="35"/>
    <s v="Wichita"/>
    <x v="3"/>
    <n v="20"/>
    <n v="150"/>
    <n v="30000"/>
    <x v="502"/>
    <x v="2"/>
    <x v="2"/>
  </r>
  <r>
    <x v="4"/>
    <n v="1197831"/>
    <x v="209"/>
    <x v="3"/>
    <x v="35"/>
    <s v="Wichita"/>
    <x v="4"/>
    <n v="35"/>
    <n v="225"/>
    <n v="78750"/>
    <x v="184"/>
    <x v="2"/>
    <x v="2"/>
  </r>
  <r>
    <x v="4"/>
    <n v="1197831"/>
    <x v="209"/>
    <x v="3"/>
    <x v="35"/>
    <s v="Wichita"/>
    <x v="5"/>
    <n v="20"/>
    <n v="325"/>
    <n v="65000"/>
    <x v="750"/>
    <x v="2"/>
    <x v="2"/>
  </r>
  <r>
    <x v="4"/>
    <n v="1197831"/>
    <x v="217"/>
    <x v="3"/>
    <x v="35"/>
    <s v="Wichita"/>
    <x v="0"/>
    <n v="20"/>
    <n v="545"/>
    <n v="109000"/>
    <x v="1180"/>
    <x v="2"/>
    <x v="2"/>
  </r>
  <r>
    <x v="4"/>
    <n v="1197831"/>
    <x v="217"/>
    <x v="3"/>
    <x v="35"/>
    <s v="Wichita"/>
    <x v="1"/>
    <n v="20"/>
    <n v="225"/>
    <n v="45000"/>
    <x v="603"/>
    <x v="2"/>
    <x v="2"/>
  </r>
  <r>
    <x v="4"/>
    <n v="1197831"/>
    <x v="217"/>
    <x v="3"/>
    <x v="35"/>
    <s v="Wichita"/>
    <x v="2"/>
    <n v="10.000000000000002"/>
    <n v="250"/>
    <n v="25000.000000000004"/>
    <x v="587"/>
    <x v="2"/>
    <x v="2"/>
  </r>
  <r>
    <x v="4"/>
    <n v="1197831"/>
    <x v="217"/>
    <x v="3"/>
    <x v="35"/>
    <s v="Wichita"/>
    <x v="3"/>
    <n v="19.999999999999996"/>
    <n v="100"/>
    <n v="19999.999999999996"/>
    <x v="1181"/>
    <x v="2"/>
    <x v="2"/>
  </r>
  <r>
    <x v="4"/>
    <n v="1197831"/>
    <x v="217"/>
    <x v="3"/>
    <x v="35"/>
    <s v="Wichita"/>
    <x v="4"/>
    <n v="35.000000000000007"/>
    <n v="150"/>
    <n v="52500.000000000007"/>
    <x v="489"/>
    <x v="2"/>
    <x v="2"/>
  </r>
  <r>
    <x v="4"/>
    <n v="1197831"/>
    <x v="217"/>
    <x v="3"/>
    <x v="35"/>
    <s v="Wichita"/>
    <x v="5"/>
    <n v="25"/>
    <n v="250"/>
    <n v="62500"/>
    <x v="269"/>
    <x v="2"/>
    <x v="2"/>
  </r>
  <r>
    <x v="4"/>
    <n v="1197831"/>
    <x v="236"/>
    <x v="3"/>
    <x v="35"/>
    <s v="Wichita"/>
    <x v="0"/>
    <n v="25"/>
    <n v="500"/>
    <n v="125000"/>
    <x v="208"/>
    <x v="2"/>
    <x v="2"/>
  </r>
  <r>
    <x v="4"/>
    <n v="1197831"/>
    <x v="236"/>
    <x v="3"/>
    <x v="35"/>
    <s v="Wichita"/>
    <x v="1"/>
    <n v="25"/>
    <n v="200"/>
    <n v="50000"/>
    <x v="286"/>
    <x v="2"/>
    <x v="2"/>
  </r>
  <r>
    <x v="4"/>
    <n v="1197831"/>
    <x v="236"/>
    <x v="3"/>
    <x v="35"/>
    <s v="Wichita"/>
    <x v="2"/>
    <n v="15.000000000000002"/>
    <n v="200"/>
    <n v="30000.000000000004"/>
    <x v="502"/>
    <x v="2"/>
    <x v="2"/>
  </r>
  <r>
    <x v="4"/>
    <n v="1197831"/>
    <x v="236"/>
    <x v="3"/>
    <x v="35"/>
    <s v="Wichita"/>
    <x v="3"/>
    <n v="19.999999999999996"/>
    <n v="125"/>
    <n v="24999.999999999996"/>
    <x v="593"/>
    <x v="2"/>
    <x v="2"/>
  </r>
  <r>
    <x v="4"/>
    <n v="1197831"/>
    <x v="236"/>
    <x v="3"/>
    <x v="35"/>
    <s v="Wichita"/>
    <x v="4"/>
    <n v="40"/>
    <n v="150"/>
    <n v="60000"/>
    <x v="192"/>
    <x v="2"/>
    <x v="2"/>
  </r>
  <r>
    <x v="4"/>
    <n v="1197831"/>
    <x v="236"/>
    <x v="3"/>
    <x v="35"/>
    <s v="Wichita"/>
    <x v="5"/>
    <n v="30.000000000000004"/>
    <n v="300"/>
    <n v="90000.000000000015"/>
    <x v="273"/>
    <x v="2"/>
    <x v="2"/>
  </r>
  <r>
    <x v="4"/>
    <n v="1197831"/>
    <x v="265"/>
    <x v="3"/>
    <x v="35"/>
    <s v="Wichita"/>
    <x v="0"/>
    <n v="40"/>
    <n v="570"/>
    <n v="228000"/>
    <x v="1182"/>
    <x v="2"/>
    <x v="2"/>
  </r>
  <r>
    <x v="4"/>
    <n v="1197831"/>
    <x v="265"/>
    <x v="3"/>
    <x v="35"/>
    <s v="Wichita"/>
    <x v="1"/>
    <n v="40"/>
    <n v="275"/>
    <n v="110000"/>
    <x v="194"/>
    <x v="2"/>
    <x v="2"/>
  </r>
  <r>
    <x v="4"/>
    <n v="1197831"/>
    <x v="265"/>
    <x v="3"/>
    <x v="35"/>
    <s v="Wichita"/>
    <x v="2"/>
    <n v="35"/>
    <n v="250"/>
    <n v="87500"/>
    <x v="195"/>
    <x v="2"/>
    <x v="2"/>
  </r>
  <r>
    <x v="4"/>
    <n v="1197831"/>
    <x v="265"/>
    <x v="3"/>
    <x v="35"/>
    <s v="Wichita"/>
    <x v="3"/>
    <n v="35"/>
    <n v="200"/>
    <n v="70000"/>
    <x v="597"/>
    <x v="2"/>
    <x v="2"/>
  </r>
  <r>
    <x v="4"/>
    <n v="1197831"/>
    <x v="265"/>
    <x v="3"/>
    <x v="35"/>
    <s v="Wichita"/>
    <x v="4"/>
    <n v="44.999999999999993"/>
    <n v="225"/>
    <n v="101249.99999999999"/>
    <x v="1183"/>
    <x v="2"/>
    <x v="2"/>
  </r>
  <r>
    <x v="4"/>
    <n v="1197831"/>
    <x v="265"/>
    <x v="3"/>
    <x v="35"/>
    <s v="Wichita"/>
    <x v="5"/>
    <n v="44.999999999999993"/>
    <n v="325"/>
    <n v="146249.99999999997"/>
    <x v="1140"/>
    <x v="2"/>
    <x v="2"/>
  </r>
  <r>
    <x v="4"/>
    <n v="1197831"/>
    <x v="298"/>
    <x v="3"/>
    <x v="35"/>
    <s v="Wichita"/>
    <x v="0"/>
    <n v="40"/>
    <n v="575"/>
    <n v="230000"/>
    <x v="882"/>
    <x v="2"/>
    <x v="2"/>
  </r>
  <r>
    <x v="4"/>
    <n v="1197831"/>
    <x v="298"/>
    <x v="3"/>
    <x v="35"/>
    <s v="Wichita"/>
    <x v="1"/>
    <n v="35"/>
    <n v="325"/>
    <n v="113750"/>
    <x v="281"/>
    <x v="2"/>
    <x v="2"/>
  </r>
  <r>
    <x v="4"/>
    <n v="1197831"/>
    <x v="298"/>
    <x v="3"/>
    <x v="35"/>
    <s v="Wichita"/>
    <x v="2"/>
    <n v="40"/>
    <n v="300"/>
    <n v="120000"/>
    <x v="216"/>
    <x v="2"/>
    <x v="2"/>
  </r>
  <r>
    <x v="4"/>
    <n v="1197831"/>
    <x v="298"/>
    <x v="3"/>
    <x v="35"/>
    <s v="Wichita"/>
    <x v="3"/>
    <n v="40"/>
    <n v="275"/>
    <n v="110000"/>
    <x v="194"/>
    <x v="2"/>
    <x v="2"/>
  </r>
  <r>
    <x v="4"/>
    <n v="1197831"/>
    <x v="298"/>
    <x v="3"/>
    <x v="35"/>
    <s v="Wichita"/>
    <x v="4"/>
    <n v="54.999999999999993"/>
    <n v="275"/>
    <n v="151249.99999999997"/>
    <x v="1184"/>
    <x v="2"/>
    <x v="2"/>
  </r>
  <r>
    <x v="4"/>
    <n v="1197831"/>
    <x v="298"/>
    <x v="3"/>
    <x v="35"/>
    <s v="Wichita"/>
    <x v="5"/>
    <n v="60"/>
    <n v="450"/>
    <n v="270000"/>
    <x v="55"/>
    <x v="2"/>
    <x v="2"/>
  </r>
  <r>
    <x v="4"/>
    <n v="1197831"/>
    <x v="326"/>
    <x v="3"/>
    <x v="35"/>
    <s v="Wichita"/>
    <x v="0"/>
    <n v="54.999999999999993"/>
    <n v="675"/>
    <n v="371249.99999999994"/>
    <x v="1185"/>
    <x v="2"/>
    <x v="2"/>
  </r>
  <r>
    <x v="4"/>
    <n v="1197831"/>
    <x v="326"/>
    <x v="3"/>
    <x v="35"/>
    <s v="Wichita"/>
    <x v="1"/>
    <n v="50"/>
    <n v="425"/>
    <n v="212500"/>
    <x v="45"/>
    <x v="2"/>
    <x v="2"/>
  </r>
  <r>
    <x v="4"/>
    <n v="1197831"/>
    <x v="326"/>
    <x v="3"/>
    <x v="35"/>
    <s v="Wichita"/>
    <x v="2"/>
    <n v="45"/>
    <n v="350"/>
    <n v="157500"/>
    <x v="543"/>
    <x v="2"/>
    <x v="2"/>
  </r>
  <r>
    <x v="4"/>
    <n v="1197831"/>
    <x v="326"/>
    <x v="3"/>
    <x v="35"/>
    <s v="Wichita"/>
    <x v="3"/>
    <n v="45"/>
    <n v="300"/>
    <n v="135000"/>
    <x v="220"/>
    <x v="2"/>
    <x v="2"/>
  </r>
  <r>
    <x v="4"/>
    <n v="1197831"/>
    <x v="326"/>
    <x v="3"/>
    <x v="35"/>
    <s v="Wichita"/>
    <x v="4"/>
    <n v="60"/>
    <n v="325"/>
    <n v="195000"/>
    <x v="224"/>
    <x v="2"/>
    <x v="2"/>
  </r>
  <r>
    <x v="4"/>
    <n v="1197831"/>
    <x v="326"/>
    <x v="3"/>
    <x v="35"/>
    <s v="Wichita"/>
    <x v="5"/>
    <n v="65"/>
    <n v="500"/>
    <n v="325000"/>
    <x v="114"/>
    <x v="2"/>
    <x v="2"/>
  </r>
  <r>
    <x v="4"/>
    <n v="1197831"/>
    <x v="358"/>
    <x v="3"/>
    <x v="35"/>
    <s v="Wichita"/>
    <x v="0"/>
    <n v="60"/>
    <n v="650"/>
    <n v="390000"/>
    <x v="106"/>
    <x v="2"/>
    <x v="2"/>
  </r>
  <r>
    <x v="4"/>
    <n v="1197831"/>
    <x v="358"/>
    <x v="3"/>
    <x v="35"/>
    <s v="Wichita"/>
    <x v="1"/>
    <n v="55.000000000000007"/>
    <n v="425"/>
    <n v="233750.00000000003"/>
    <x v="547"/>
    <x v="2"/>
    <x v="2"/>
  </r>
  <r>
    <x v="4"/>
    <n v="1197831"/>
    <x v="358"/>
    <x v="3"/>
    <x v="35"/>
    <s v="Wichita"/>
    <x v="2"/>
    <n v="50"/>
    <n v="350"/>
    <n v="175000"/>
    <x v="971"/>
    <x v="2"/>
    <x v="2"/>
  </r>
  <r>
    <x v="4"/>
    <n v="1197831"/>
    <x v="358"/>
    <x v="3"/>
    <x v="35"/>
    <s v="Wichita"/>
    <x v="3"/>
    <n v="40"/>
    <n v="300"/>
    <n v="120000"/>
    <x v="216"/>
    <x v="2"/>
    <x v="2"/>
  </r>
  <r>
    <x v="4"/>
    <n v="1197831"/>
    <x v="358"/>
    <x v="3"/>
    <x v="35"/>
    <s v="Wichita"/>
    <x v="4"/>
    <n v="50"/>
    <n v="275"/>
    <n v="137500"/>
    <x v="662"/>
    <x v="2"/>
    <x v="2"/>
  </r>
  <r>
    <x v="4"/>
    <n v="1197831"/>
    <x v="358"/>
    <x v="3"/>
    <x v="35"/>
    <s v="Wichita"/>
    <x v="5"/>
    <n v="55.000000000000007"/>
    <n v="450"/>
    <n v="247500.00000000003"/>
    <x v="145"/>
    <x v="2"/>
    <x v="2"/>
  </r>
  <r>
    <x v="4"/>
    <n v="1197831"/>
    <x v="388"/>
    <x v="3"/>
    <x v="35"/>
    <s v="Wichita"/>
    <x v="0"/>
    <n v="50"/>
    <n v="550"/>
    <n v="275000"/>
    <x v="138"/>
    <x v="2"/>
    <x v="2"/>
  </r>
  <r>
    <x v="4"/>
    <n v="1197831"/>
    <x v="388"/>
    <x v="3"/>
    <x v="35"/>
    <s v="Wichita"/>
    <x v="1"/>
    <n v="40.000000000000014"/>
    <n v="350"/>
    <n v="140000.00000000006"/>
    <x v="1186"/>
    <x v="2"/>
    <x v="2"/>
  </r>
  <r>
    <x v="4"/>
    <n v="1197831"/>
    <x v="388"/>
    <x v="3"/>
    <x v="35"/>
    <s v="Wichita"/>
    <x v="2"/>
    <n v="15.000000000000007"/>
    <n v="250"/>
    <n v="37500.000000000015"/>
    <x v="1187"/>
    <x v="2"/>
    <x v="2"/>
  </r>
  <r>
    <x v="4"/>
    <n v="1197831"/>
    <x v="388"/>
    <x v="3"/>
    <x v="35"/>
    <s v="Wichita"/>
    <x v="3"/>
    <n v="15.000000000000007"/>
    <n v="225"/>
    <n v="33750.000000000015"/>
    <x v="1188"/>
    <x v="2"/>
    <x v="2"/>
  </r>
  <r>
    <x v="4"/>
    <n v="1197831"/>
    <x v="388"/>
    <x v="3"/>
    <x v="35"/>
    <s v="Wichita"/>
    <x v="4"/>
    <n v="25.000000000000007"/>
    <n v="225"/>
    <n v="56250.000000000015"/>
    <x v="1189"/>
    <x v="2"/>
    <x v="2"/>
  </r>
  <r>
    <x v="4"/>
    <n v="1197831"/>
    <x v="388"/>
    <x v="3"/>
    <x v="35"/>
    <s v="Wichita"/>
    <x v="5"/>
    <n v="30.000000000000011"/>
    <n v="325"/>
    <n v="97500.000000000029"/>
    <x v="1190"/>
    <x v="2"/>
    <x v="2"/>
  </r>
  <r>
    <x v="4"/>
    <n v="1197831"/>
    <x v="420"/>
    <x v="3"/>
    <x v="35"/>
    <s v="Wichita"/>
    <x v="0"/>
    <n v="30.000000000000011"/>
    <n v="500"/>
    <n v="150000.00000000006"/>
    <x v="1073"/>
    <x v="2"/>
    <x v="2"/>
  </r>
  <r>
    <x v="4"/>
    <n v="1197831"/>
    <x v="420"/>
    <x v="3"/>
    <x v="35"/>
    <s v="Wichita"/>
    <x v="1"/>
    <n v="20.000000000000011"/>
    <n v="325"/>
    <n v="65000.000000000036"/>
    <x v="1191"/>
    <x v="2"/>
    <x v="2"/>
  </r>
  <r>
    <x v="4"/>
    <n v="1197831"/>
    <x v="420"/>
    <x v="3"/>
    <x v="35"/>
    <s v="Wichita"/>
    <x v="2"/>
    <n v="20.000000000000011"/>
    <n v="200"/>
    <n v="40000.000000000022"/>
    <x v="1192"/>
    <x v="2"/>
    <x v="2"/>
  </r>
  <r>
    <x v="4"/>
    <n v="1197831"/>
    <x v="420"/>
    <x v="3"/>
    <x v="35"/>
    <s v="Wichita"/>
    <x v="3"/>
    <n v="20.000000000000011"/>
    <n v="175"/>
    <n v="35000.000000000022"/>
    <x v="1193"/>
    <x v="2"/>
    <x v="2"/>
  </r>
  <r>
    <x v="4"/>
    <n v="1197831"/>
    <x v="420"/>
    <x v="3"/>
    <x v="35"/>
    <s v="Wichita"/>
    <x v="4"/>
    <n v="30.000000000000011"/>
    <n v="175"/>
    <n v="52500.000000000022"/>
    <x v="1178"/>
    <x v="2"/>
    <x v="2"/>
  </r>
  <r>
    <x v="0"/>
    <n v="1197831"/>
    <x v="420"/>
    <x v="3"/>
    <x v="35"/>
    <s v="Wichita"/>
    <x v="5"/>
    <n v="30.000000000000004"/>
    <n v="300"/>
    <n v="90000.000000000015"/>
    <x v="273"/>
    <x v="2"/>
    <x v="2"/>
  </r>
  <r>
    <x v="0"/>
    <n v="1197831"/>
    <x v="450"/>
    <x v="3"/>
    <x v="35"/>
    <s v="Wichita"/>
    <x v="0"/>
    <n v="25.000000000000011"/>
    <n v="450"/>
    <n v="112500.00000000004"/>
    <x v="913"/>
    <x v="2"/>
    <x v="2"/>
  </r>
  <r>
    <x v="0"/>
    <n v="1197831"/>
    <x v="450"/>
    <x v="3"/>
    <x v="35"/>
    <s v="Wichita"/>
    <x v="1"/>
    <n v="15.000000000000014"/>
    <n v="275"/>
    <n v="41250.000000000036"/>
    <x v="1194"/>
    <x v="2"/>
    <x v="2"/>
  </r>
  <r>
    <x v="0"/>
    <n v="1197831"/>
    <x v="450"/>
    <x v="3"/>
    <x v="35"/>
    <s v="Wichita"/>
    <x v="2"/>
    <n v="25.000000000000018"/>
    <n v="220"/>
    <n v="55000.000000000036"/>
    <x v="1195"/>
    <x v="2"/>
    <x v="2"/>
  </r>
  <r>
    <x v="0"/>
    <n v="1197831"/>
    <x v="450"/>
    <x v="3"/>
    <x v="35"/>
    <s v="Wichita"/>
    <x v="3"/>
    <n v="55.000000000000014"/>
    <n v="275"/>
    <n v="151250.00000000003"/>
    <x v="672"/>
    <x v="2"/>
    <x v="2"/>
  </r>
  <r>
    <x v="0"/>
    <n v="1197831"/>
    <x v="450"/>
    <x v="3"/>
    <x v="35"/>
    <s v="Wichita"/>
    <x v="4"/>
    <n v="75.000000000000014"/>
    <n v="250"/>
    <n v="187500.00000000003"/>
    <x v="397"/>
    <x v="2"/>
    <x v="2"/>
  </r>
  <r>
    <x v="0"/>
    <n v="1197831"/>
    <x v="450"/>
    <x v="3"/>
    <x v="35"/>
    <s v="Wichita"/>
    <x v="5"/>
    <n v="75"/>
    <n v="350"/>
    <n v="262500"/>
    <x v="50"/>
    <x v="2"/>
    <x v="2"/>
  </r>
  <r>
    <x v="0"/>
    <n v="1197831"/>
    <x v="479"/>
    <x v="3"/>
    <x v="35"/>
    <s v="Wichita"/>
    <x v="0"/>
    <n v="70"/>
    <n v="600"/>
    <n v="420000"/>
    <x v="98"/>
    <x v="2"/>
    <x v="2"/>
  </r>
  <r>
    <x v="0"/>
    <n v="1197831"/>
    <x v="479"/>
    <x v="3"/>
    <x v="35"/>
    <s v="Wichita"/>
    <x v="1"/>
    <n v="60.000000000000007"/>
    <n v="400"/>
    <n v="240000.00000000003"/>
    <x v="97"/>
    <x v="2"/>
    <x v="2"/>
  </r>
  <r>
    <x v="0"/>
    <n v="1197831"/>
    <x v="479"/>
    <x v="3"/>
    <x v="35"/>
    <s v="Wichita"/>
    <x v="2"/>
    <n v="60.000000000000007"/>
    <n v="350"/>
    <n v="210000.00000000003"/>
    <x v="221"/>
    <x v="2"/>
    <x v="2"/>
  </r>
  <r>
    <x v="0"/>
    <n v="1197831"/>
    <x v="479"/>
    <x v="3"/>
    <x v="35"/>
    <s v="Wichita"/>
    <x v="3"/>
    <n v="60.000000000000007"/>
    <n v="300"/>
    <n v="180000.00000000003"/>
    <x v="99"/>
    <x v="2"/>
    <x v="2"/>
  </r>
  <r>
    <x v="0"/>
    <n v="1197831"/>
    <x v="479"/>
    <x v="3"/>
    <x v="35"/>
    <s v="Wichita"/>
    <x v="4"/>
    <n v="70"/>
    <n v="300"/>
    <n v="210000"/>
    <x v="221"/>
    <x v="2"/>
    <x v="2"/>
  </r>
  <r>
    <x v="0"/>
    <n v="1197831"/>
    <x v="479"/>
    <x v="3"/>
    <x v="35"/>
    <s v="Wichita"/>
    <x v="5"/>
    <n v="75"/>
    <n v="400"/>
    <n v="300000"/>
    <x v="148"/>
    <x v="2"/>
    <x v="2"/>
  </r>
  <r>
    <x v="0"/>
    <n v="1185732"/>
    <x v="176"/>
    <x v="3"/>
    <x v="35"/>
    <s v="Wichita"/>
    <x v="0"/>
    <n v="40"/>
    <n v="475"/>
    <n v="190000"/>
    <x v="581"/>
    <x v="2"/>
    <x v="2"/>
  </r>
  <r>
    <x v="0"/>
    <n v="1185732"/>
    <x v="176"/>
    <x v="3"/>
    <x v="35"/>
    <s v="Wichita"/>
    <x v="1"/>
    <n v="40"/>
    <n v="275"/>
    <n v="110000"/>
    <x v="277"/>
    <x v="1"/>
    <x v="2"/>
  </r>
  <r>
    <x v="0"/>
    <n v="1185732"/>
    <x v="176"/>
    <x v="3"/>
    <x v="35"/>
    <s v="Wichita"/>
    <x v="2"/>
    <n v="30.000000000000004"/>
    <n v="275"/>
    <n v="82500.000000000015"/>
    <x v="746"/>
    <x v="1"/>
    <x v="2"/>
  </r>
  <r>
    <x v="0"/>
    <n v="1185732"/>
    <x v="176"/>
    <x v="3"/>
    <x v="35"/>
    <s v="Wichita"/>
    <x v="3"/>
    <n v="35"/>
    <n v="125"/>
    <n v="43750"/>
    <x v="500"/>
    <x v="1"/>
    <x v="2"/>
  </r>
  <r>
    <x v="0"/>
    <n v="1185732"/>
    <x v="176"/>
    <x v="3"/>
    <x v="35"/>
    <s v="Wichita"/>
    <x v="4"/>
    <n v="49.999999999999993"/>
    <n v="175"/>
    <n v="87499.999999999985"/>
    <x v="1196"/>
    <x v="2"/>
    <x v="2"/>
  </r>
  <r>
    <x v="0"/>
    <n v="1185732"/>
    <x v="176"/>
    <x v="3"/>
    <x v="35"/>
    <s v="Wichita"/>
    <x v="5"/>
    <n v="40"/>
    <n v="275"/>
    <n v="110000"/>
    <x v="280"/>
    <x v="8"/>
    <x v="2"/>
  </r>
  <r>
    <x v="0"/>
    <n v="1185732"/>
    <x v="207"/>
    <x v="3"/>
    <x v="35"/>
    <s v="Wichita"/>
    <x v="0"/>
    <n v="40"/>
    <n v="525"/>
    <n v="210000"/>
    <x v="221"/>
    <x v="2"/>
    <x v="2"/>
  </r>
  <r>
    <x v="0"/>
    <n v="1185732"/>
    <x v="207"/>
    <x v="3"/>
    <x v="35"/>
    <s v="Wichita"/>
    <x v="1"/>
    <n v="40"/>
    <n v="175"/>
    <n v="70000"/>
    <x v="192"/>
    <x v="1"/>
    <x v="2"/>
  </r>
  <r>
    <x v="0"/>
    <n v="1185732"/>
    <x v="207"/>
    <x v="3"/>
    <x v="35"/>
    <s v="Wichita"/>
    <x v="2"/>
    <n v="30.000000000000004"/>
    <n v="225"/>
    <n v="67500.000000000015"/>
    <x v="484"/>
    <x v="1"/>
    <x v="2"/>
  </r>
  <r>
    <x v="0"/>
    <n v="1185732"/>
    <x v="207"/>
    <x v="3"/>
    <x v="36"/>
    <s v="Sioux Falls"/>
    <x v="3"/>
    <n v="35"/>
    <n v="100"/>
    <n v="35000"/>
    <x v="502"/>
    <x v="1"/>
    <x v="2"/>
  </r>
  <r>
    <x v="0"/>
    <n v="1185732"/>
    <x v="207"/>
    <x v="3"/>
    <x v="36"/>
    <s v="Sioux Falls"/>
    <x v="4"/>
    <n v="49.999999999999993"/>
    <n v="175"/>
    <n v="87499.999999999985"/>
    <x v="1196"/>
    <x v="2"/>
    <x v="2"/>
  </r>
  <r>
    <x v="0"/>
    <n v="1185732"/>
    <x v="207"/>
    <x v="3"/>
    <x v="36"/>
    <s v="Sioux Falls"/>
    <x v="5"/>
    <n v="35"/>
    <n v="275"/>
    <n v="96250"/>
    <x v="194"/>
    <x v="8"/>
    <x v="2"/>
  </r>
  <r>
    <x v="0"/>
    <n v="1185732"/>
    <x v="216"/>
    <x v="3"/>
    <x v="36"/>
    <s v="Sioux Falls"/>
    <x v="0"/>
    <n v="40"/>
    <n v="495"/>
    <n v="198000"/>
    <x v="1197"/>
    <x v="2"/>
    <x v="2"/>
  </r>
  <r>
    <x v="0"/>
    <n v="1185732"/>
    <x v="216"/>
    <x v="3"/>
    <x v="36"/>
    <s v="Sioux Falls"/>
    <x v="1"/>
    <n v="40"/>
    <n v="200"/>
    <n v="80000"/>
    <x v="506"/>
    <x v="1"/>
    <x v="2"/>
  </r>
  <r>
    <x v="0"/>
    <n v="1185732"/>
    <x v="216"/>
    <x v="3"/>
    <x v="36"/>
    <s v="Sioux Falls"/>
    <x v="2"/>
    <n v="30.000000000000004"/>
    <n v="225"/>
    <n v="67500.000000000015"/>
    <x v="484"/>
    <x v="1"/>
    <x v="2"/>
  </r>
  <r>
    <x v="0"/>
    <n v="1185732"/>
    <x v="216"/>
    <x v="3"/>
    <x v="36"/>
    <s v="Sioux Falls"/>
    <x v="3"/>
    <n v="35"/>
    <n v="75"/>
    <n v="26250"/>
    <x v="655"/>
    <x v="1"/>
    <x v="2"/>
  </r>
  <r>
    <x v="0"/>
    <n v="1185732"/>
    <x v="216"/>
    <x v="3"/>
    <x v="36"/>
    <s v="Sioux Falls"/>
    <x v="4"/>
    <n v="50"/>
    <n v="125"/>
    <n v="62500"/>
    <x v="269"/>
    <x v="2"/>
    <x v="2"/>
  </r>
  <r>
    <x v="0"/>
    <n v="1185732"/>
    <x v="216"/>
    <x v="3"/>
    <x v="36"/>
    <s v="Sioux Falls"/>
    <x v="5"/>
    <n v="40"/>
    <n v="225"/>
    <n v="90000"/>
    <x v="203"/>
    <x v="8"/>
    <x v="2"/>
  </r>
  <r>
    <x v="0"/>
    <n v="1185732"/>
    <x v="235"/>
    <x v="3"/>
    <x v="36"/>
    <s v="Sioux Falls"/>
    <x v="0"/>
    <n v="40"/>
    <n v="450"/>
    <n v="180000"/>
    <x v="305"/>
    <x v="2"/>
    <x v="2"/>
  </r>
  <r>
    <x v="0"/>
    <n v="1185732"/>
    <x v="235"/>
    <x v="3"/>
    <x v="36"/>
    <s v="Sioux Falls"/>
    <x v="1"/>
    <n v="40"/>
    <n v="150"/>
    <n v="60000"/>
    <x v="287"/>
    <x v="1"/>
    <x v="2"/>
  </r>
  <r>
    <x v="0"/>
    <n v="1185732"/>
    <x v="235"/>
    <x v="3"/>
    <x v="36"/>
    <s v="Sioux Falls"/>
    <x v="2"/>
    <n v="30.000000000000004"/>
    <n v="150"/>
    <n v="45000.000000000007"/>
    <x v="1198"/>
    <x v="1"/>
    <x v="2"/>
  </r>
  <r>
    <x v="0"/>
    <n v="1185732"/>
    <x v="235"/>
    <x v="3"/>
    <x v="36"/>
    <s v="Sioux Falls"/>
    <x v="3"/>
    <n v="35"/>
    <n v="75"/>
    <n v="26250"/>
    <x v="655"/>
    <x v="1"/>
    <x v="2"/>
  </r>
  <r>
    <x v="0"/>
    <n v="1185732"/>
    <x v="235"/>
    <x v="3"/>
    <x v="36"/>
    <s v="Sioux Falls"/>
    <x v="4"/>
    <n v="60"/>
    <n v="100"/>
    <n v="60000"/>
    <x v="192"/>
    <x v="2"/>
    <x v="2"/>
  </r>
  <r>
    <x v="0"/>
    <n v="1185732"/>
    <x v="235"/>
    <x v="3"/>
    <x v="36"/>
    <s v="Sioux Falls"/>
    <x v="5"/>
    <n v="50"/>
    <n v="225"/>
    <n v="112500"/>
    <x v="343"/>
    <x v="8"/>
    <x v="2"/>
  </r>
  <r>
    <x v="0"/>
    <n v="1185732"/>
    <x v="266"/>
    <x v="3"/>
    <x v="36"/>
    <s v="Sioux Falls"/>
    <x v="0"/>
    <n v="60"/>
    <n v="495"/>
    <n v="297000"/>
    <x v="1199"/>
    <x v="2"/>
    <x v="2"/>
  </r>
  <r>
    <x v="0"/>
    <n v="1185732"/>
    <x v="266"/>
    <x v="3"/>
    <x v="36"/>
    <s v="Sioux Falls"/>
    <x v="1"/>
    <n v="50"/>
    <n v="200"/>
    <n v="100000"/>
    <x v="227"/>
    <x v="1"/>
    <x v="2"/>
  </r>
  <r>
    <x v="0"/>
    <n v="1185732"/>
    <x v="266"/>
    <x v="3"/>
    <x v="36"/>
    <s v="Sioux Falls"/>
    <x v="2"/>
    <n v="45"/>
    <n v="175"/>
    <n v="78750"/>
    <x v="596"/>
    <x v="1"/>
    <x v="2"/>
  </r>
  <r>
    <x v="0"/>
    <n v="1185732"/>
    <x v="266"/>
    <x v="3"/>
    <x v="36"/>
    <s v="Sioux Falls"/>
    <x v="3"/>
    <n v="45"/>
    <n v="100"/>
    <n v="45000"/>
    <x v="189"/>
    <x v="1"/>
    <x v="2"/>
  </r>
  <r>
    <x v="0"/>
    <n v="1185732"/>
    <x v="266"/>
    <x v="3"/>
    <x v="36"/>
    <s v="Sioux Falls"/>
    <x v="4"/>
    <n v="54.999999999999993"/>
    <n v="125"/>
    <n v="68749.999999999985"/>
    <x v="260"/>
    <x v="2"/>
    <x v="2"/>
  </r>
  <r>
    <x v="0"/>
    <n v="1185732"/>
    <x v="266"/>
    <x v="3"/>
    <x v="36"/>
    <s v="Sioux Falls"/>
    <x v="5"/>
    <n v="60"/>
    <n v="250"/>
    <n v="150000"/>
    <x v="49"/>
    <x v="8"/>
    <x v="2"/>
  </r>
  <r>
    <x v="0"/>
    <n v="1185732"/>
    <x v="296"/>
    <x v="3"/>
    <x v="36"/>
    <s v="Sioux Falls"/>
    <x v="0"/>
    <n v="45"/>
    <n v="500"/>
    <n v="225000"/>
    <x v="40"/>
    <x v="2"/>
    <x v="2"/>
  </r>
  <r>
    <x v="0"/>
    <n v="1185732"/>
    <x v="296"/>
    <x v="3"/>
    <x v="36"/>
    <s v="Sioux Falls"/>
    <x v="1"/>
    <n v="40.000000000000007"/>
    <n v="250"/>
    <n v="100000.00000000001"/>
    <x v="498"/>
    <x v="1"/>
    <x v="2"/>
  </r>
  <r>
    <x v="0"/>
    <n v="1185732"/>
    <x v="296"/>
    <x v="3"/>
    <x v="36"/>
    <s v="Sioux Falls"/>
    <x v="2"/>
    <n v="35"/>
    <n v="200"/>
    <n v="70000"/>
    <x v="192"/>
    <x v="1"/>
    <x v="2"/>
  </r>
  <r>
    <x v="0"/>
    <n v="1185732"/>
    <x v="296"/>
    <x v="3"/>
    <x v="36"/>
    <s v="Sioux Falls"/>
    <x v="3"/>
    <n v="35"/>
    <n v="175"/>
    <n v="61250"/>
    <x v="489"/>
    <x v="1"/>
    <x v="2"/>
  </r>
  <r>
    <x v="0"/>
    <n v="1185732"/>
    <x v="296"/>
    <x v="3"/>
    <x v="36"/>
    <s v="Sioux Falls"/>
    <x v="4"/>
    <n v="45"/>
    <n v="175"/>
    <n v="78750"/>
    <x v="184"/>
    <x v="2"/>
    <x v="2"/>
  </r>
  <r>
    <x v="0"/>
    <n v="1185732"/>
    <x v="296"/>
    <x v="3"/>
    <x v="36"/>
    <s v="Sioux Falls"/>
    <x v="5"/>
    <n v="55.000000000000007"/>
    <n v="325"/>
    <n v="178750.00000000003"/>
    <x v="325"/>
    <x v="8"/>
    <x v="2"/>
  </r>
  <r>
    <x v="0"/>
    <n v="1185732"/>
    <x v="325"/>
    <x v="3"/>
    <x v="36"/>
    <s v="Sioux Falls"/>
    <x v="0"/>
    <n v="50"/>
    <n v="550"/>
    <n v="275000"/>
    <x v="138"/>
    <x v="2"/>
    <x v="2"/>
  </r>
  <r>
    <x v="0"/>
    <n v="1185732"/>
    <x v="325"/>
    <x v="3"/>
    <x v="36"/>
    <s v="Sioux Falls"/>
    <x v="1"/>
    <n v="45.000000000000007"/>
    <n v="300"/>
    <n v="135000.00000000003"/>
    <x v="491"/>
    <x v="1"/>
    <x v="2"/>
  </r>
  <r>
    <x v="0"/>
    <n v="1185732"/>
    <x v="325"/>
    <x v="3"/>
    <x v="36"/>
    <s v="Sioux Falls"/>
    <x v="2"/>
    <n v="40"/>
    <n v="225"/>
    <n v="90000"/>
    <x v="492"/>
    <x v="1"/>
    <x v="2"/>
  </r>
  <r>
    <x v="0"/>
    <n v="1185732"/>
    <x v="325"/>
    <x v="3"/>
    <x v="36"/>
    <s v="Sioux Falls"/>
    <x v="3"/>
    <n v="40"/>
    <n v="175"/>
    <n v="70000"/>
    <x v="192"/>
    <x v="1"/>
    <x v="2"/>
  </r>
  <r>
    <x v="0"/>
    <n v="1185732"/>
    <x v="325"/>
    <x v="3"/>
    <x v="36"/>
    <s v="Sioux Falls"/>
    <x v="4"/>
    <n v="50"/>
    <n v="200"/>
    <n v="100000"/>
    <x v="187"/>
    <x v="2"/>
    <x v="2"/>
  </r>
  <r>
    <x v="0"/>
    <n v="1185732"/>
    <x v="325"/>
    <x v="3"/>
    <x v="36"/>
    <s v="Sioux Falls"/>
    <x v="5"/>
    <n v="55.000000000000007"/>
    <n v="375"/>
    <n v="206250.00000000003"/>
    <x v="517"/>
    <x v="8"/>
    <x v="2"/>
  </r>
  <r>
    <x v="0"/>
    <n v="1185732"/>
    <x v="357"/>
    <x v="3"/>
    <x v="36"/>
    <s v="Sioux Falls"/>
    <x v="0"/>
    <n v="50"/>
    <n v="525"/>
    <n v="262500"/>
    <x v="50"/>
    <x v="2"/>
    <x v="2"/>
  </r>
  <r>
    <x v="0"/>
    <n v="1185732"/>
    <x v="357"/>
    <x v="3"/>
    <x v="36"/>
    <s v="Sioux Falls"/>
    <x v="1"/>
    <n v="45.000000000000007"/>
    <n v="300"/>
    <n v="135000.00000000003"/>
    <x v="491"/>
    <x v="1"/>
    <x v="2"/>
  </r>
  <r>
    <x v="0"/>
    <n v="1185732"/>
    <x v="357"/>
    <x v="3"/>
    <x v="36"/>
    <s v="Sioux Falls"/>
    <x v="2"/>
    <n v="40"/>
    <n v="225"/>
    <n v="90000"/>
    <x v="492"/>
    <x v="1"/>
    <x v="2"/>
  </r>
  <r>
    <x v="0"/>
    <n v="1185732"/>
    <x v="357"/>
    <x v="3"/>
    <x v="36"/>
    <s v="Sioux Falls"/>
    <x v="3"/>
    <n v="40"/>
    <n v="200"/>
    <n v="80000"/>
    <x v="506"/>
    <x v="1"/>
    <x v="2"/>
  </r>
  <r>
    <x v="0"/>
    <n v="1185732"/>
    <x v="357"/>
    <x v="3"/>
    <x v="36"/>
    <s v="Sioux Falls"/>
    <x v="4"/>
    <n v="50"/>
    <n v="175"/>
    <n v="87500"/>
    <x v="195"/>
    <x v="2"/>
    <x v="2"/>
  </r>
  <r>
    <x v="0"/>
    <n v="1185732"/>
    <x v="357"/>
    <x v="3"/>
    <x v="36"/>
    <s v="Sioux Falls"/>
    <x v="5"/>
    <n v="55.000000000000007"/>
    <n v="350"/>
    <n v="192500.00000000003"/>
    <x v="345"/>
    <x v="8"/>
    <x v="2"/>
  </r>
  <r>
    <x v="0"/>
    <n v="1185732"/>
    <x v="389"/>
    <x v="3"/>
    <x v="36"/>
    <s v="Sioux Falls"/>
    <x v="0"/>
    <n v="45"/>
    <n v="475"/>
    <n v="213750"/>
    <x v="513"/>
    <x v="2"/>
    <x v="2"/>
  </r>
  <r>
    <x v="0"/>
    <n v="1185732"/>
    <x v="389"/>
    <x v="3"/>
    <x v="36"/>
    <s v="Sioux Falls"/>
    <x v="1"/>
    <n v="40.000000000000007"/>
    <n v="275"/>
    <n v="110000.00000000001"/>
    <x v="277"/>
    <x v="1"/>
    <x v="2"/>
  </r>
  <r>
    <x v="0"/>
    <n v="1185732"/>
    <x v="389"/>
    <x v="3"/>
    <x v="36"/>
    <s v="Sioux Falls"/>
    <x v="2"/>
    <n v="35"/>
    <n v="175"/>
    <n v="61250"/>
    <x v="489"/>
    <x v="1"/>
    <x v="2"/>
  </r>
  <r>
    <x v="0"/>
    <n v="1185732"/>
    <x v="389"/>
    <x v="3"/>
    <x v="36"/>
    <s v="Sioux Falls"/>
    <x v="3"/>
    <n v="35"/>
    <n v="150"/>
    <n v="52500"/>
    <x v="471"/>
    <x v="1"/>
    <x v="2"/>
  </r>
  <r>
    <x v="0"/>
    <n v="1185732"/>
    <x v="389"/>
    <x v="3"/>
    <x v="36"/>
    <s v="Sioux Falls"/>
    <x v="4"/>
    <n v="45"/>
    <n v="150"/>
    <n v="67500"/>
    <x v="596"/>
    <x v="2"/>
    <x v="2"/>
  </r>
  <r>
    <x v="0"/>
    <n v="1185732"/>
    <x v="389"/>
    <x v="3"/>
    <x v="36"/>
    <s v="Sioux Falls"/>
    <x v="5"/>
    <n v="50"/>
    <n v="225"/>
    <n v="112500"/>
    <x v="343"/>
    <x v="8"/>
    <x v="2"/>
  </r>
  <r>
    <x v="0"/>
    <n v="1185732"/>
    <x v="418"/>
    <x v="3"/>
    <x v="36"/>
    <s v="Sioux Falls"/>
    <x v="0"/>
    <n v="54.999999999999993"/>
    <n v="400"/>
    <n v="219999.99999999997"/>
    <x v="1200"/>
    <x v="2"/>
    <x v="2"/>
  </r>
  <r>
    <x v="0"/>
    <n v="1185732"/>
    <x v="418"/>
    <x v="3"/>
    <x v="36"/>
    <s v="Sioux Falls"/>
    <x v="1"/>
    <n v="45"/>
    <n v="250"/>
    <n v="112500"/>
    <x v="285"/>
    <x v="1"/>
    <x v="2"/>
  </r>
  <r>
    <x v="0"/>
    <n v="1185732"/>
    <x v="418"/>
    <x v="3"/>
    <x v="36"/>
    <s v="Sioux Falls"/>
    <x v="2"/>
    <n v="45"/>
    <n v="150"/>
    <n v="67500"/>
    <x v="497"/>
    <x v="1"/>
    <x v="2"/>
  </r>
  <r>
    <x v="0"/>
    <n v="1185732"/>
    <x v="418"/>
    <x v="3"/>
    <x v="36"/>
    <s v="Sioux Falls"/>
    <x v="3"/>
    <n v="45"/>
    <n v="125"/>
    <n v="56250"/>
    <x v="660"/>
    <x v="1"/>
    <x v="2"/>
  </r>
  <r>
    <x v="0"/>
    <n v="1185732"/>
    <x v="418"/>
    <x v="3"/>
    <x v="36"/>
    <s v="Sioux Falls"/>
    <x v="4"/>
    <n v="54.999999999999993"/>
    <n v="125"/>
    <n v="68749.999999999985"/>
    <x v="260"/>
    <x v="2"/>
    <x v="2"/>
  </r>
  <r>
    <x v="2"/>
    <n v="1185732"/>
    <x v="418"/>
    <x v="3"/>
    <x v="36"/>
    <s v="Sioux Falls"/>
    <x v="5"/>
    <n v="59.999999999999986"/>
    <n v="250"/>
    <n v="149999.99999999997"/>
    <x v="1000"/>
    <x v="8"/>
    <x v="2"/>
  </r>
  <r>
    <x v="2"/>
    <n v="1185732"/>
    <x v="449"/>
    <x v="3"/>
    <x v="36"/>
    <s v="Sioux Falls"/>
    <x v="0"/>
    <n v="54.999999999999993"/>
    <n v="400"/>
    <n v="219999.99999999997"/>
    <x v="1200"/>
    <x v="2"/>
    <x v="2"/>
  </r>
  <r>
    <x v="2"/>
    <n v="1185732"/>
    <x v="449"/>
    <x v="3"/>
    <x v="36"/>
    <s v="Sioux Falls"/>
    <x v="1"/>
    <n v="45"/>
    <n v="250"/>
    <n v="112500"/>
    <x v="285"/>
    <x v="1"/>
    <x v="2"/>
  </r>
  <r>
    <x v="2"/>
    <n v="1185732"/>
    <x v="449"/>
    <x v="3"/>
    <x v="36"/>
    <s v="Sioux Falls"/>
    <x v="2"/>
    <n v="45"/>
    <n v="195"/>
    <n v="87750"/>
    <x v="1201"/>
    <x v="1"/>
    <x v="2"/>
  </r>
  <r>
    <x v="2"/>
    <n v="1185732"/>
    <x v="449"/>
    <x v="3"/>
    <x v="36"/>
    <s v="Sioux Falls"/>
    <x v="3"/>
    <n v="45"/>
    <n v="175"/>
    <n v="78750"/>
    <x v="596"/>
    <x v="1"/>
    <x v="2"/>
  </r>
  <r>
    <x v="2"/>
    <n v="1185732"/>
    <x v="449"/>
    <x v="3"/>
    <x v="36"/>
    <s v="Sioux Falls"/>
    <x v="4"/>
    <n v="60"/>
    <n v="150"/>
    <n v="90000"/>
    <x v="188"/>
    <x v="2"/>
    <x v="2"/>
  </r>
  <r>
    <x v="2"/>
    <n v="1185732"/>
    <x v="449"/>
    <x v="3"/>
    <x v="36"/>
    <s v="Sioux Falls"/>
    <x v="5"/>
    <n v="64.999999999999986"/>
    <n v="250"/>
    <n v="162499.99999999997"/>
    <x v="1202"/>
    <x v="8"/>
    <x v="2"/>
  </r>
  <r>
    <x v="2"/>
    <n v="1185732"/>
    <x v="478"/>
    <x v="3"/>
    <x v="36"/>
    <s v="Sioux Falls"/>
    <x v="0"/>
    <n v="60"/>
    <n v="500"/>
    <n v="300000"/>
    <x v="148"/>
    <x v="2"/>
    <x v="2"/>
  </r>
  <r>
    <x v="2"/>
    <n v="1185732"/>
    <x v="478"/>
    <x v="3"/>
    <x v="36"/>
    <s v="Sioux Falls"/>
    <x v="1"/>
    <n v="50"/>
    <n v="300"/>
    <n v="150000"/>
    <x v="343"/>
    <x v="1"/>
    <x v="2"/>
  </r>
  <r>
    <x v="2"/>
    <n v="1185732"/>
    <x v="478"/>
    <x v="3"/>
    <x v="36"/>
    <s v="Sioux Falls"/>
    <x v="2"/>
    <n v="50"/>
    <n v="250"/>
    <n v="125000"/>
    <x v="222"/>
    <x v="1"/>
    <x v="2"/>
  </r>
  <r>
    <x v="2"/>
    <n v="1185732"/>
    <x v="478"/>
    <x v="3"/>
    <x v="36"/>
    <s v="Sioux Falls"/>
    <x v="3"/>
    <n v="50"/>
    <n v="200"/>
    <n v="100000"/>
    <x v="227"/>
    <x v="1"/>
    <x v="2"/>
  </r>
  <r>
    <x v="2"/>
    <n v="1185732"/>
    <x v="478"/>
    <x v="3"/>
    <x v="36"/>
    <s v="Sioux Falls"/>
    <x v="4"/>
    <n v="60"/>
    <n v="200"/>
    <n v="120000"/>
    <x v="216"/>
    <x v="2"/>
    <x v="2"/>
  </r>
  <r>
    <x v="2"/>
    <n v="1185732"/>
    <x v="478"/>
    <x v="3"/>
    <x v="36"/>
    <s v="Sioux Falls"/>
    <x v="5"/>
    <n v="64.999999999999986"/>
    <n v="300"/>
    <n v="194999.99999999997"/>
    <x v="1203"/>
    <x v="8"/>
    <x v="2"/>
  </r>
  <r>
    <x v="2"/>
    <n v="1185732"/>
    <x v="173"/>
    <x v="3"/>
    <x v="36"/>
    <s v="Sioux Falls"/>
    <x v="0"/>
    <n v="35"/>
    <n v="475"/>
    <n v="166250"/>
    <x v="862"/>
    <x v="2"/>
    <x v="2"/>
  </r>
  <r>
    <x v="2"/>
    <n v="1185732"/>
    <x v="173"/>
    <x v="3"/>
    <x v="36"/>
    <s v="Sioux Falls"/>
    <x v="1"/>
    <n v="35"/>
    <n v="275"/>
    <n v="96250"/>
    <x v="348"/>
    <x v="1"/>
    <x v="2"/>
  </r>
  <r>
    <x v="2"/>
    <n v="1185732"/>
    <x v="173"/>
    <x v="3"/>
    <x v="36"/>
    <s v="Sioux Falls"/>
    <x v="2"/>
    <n v="25.000000000000007"/>
    <n v="275"/>
    <n v="68750.000000000015"/>
    <x v="972"/>
    <x v="1"/>
    <x v="2"/>
  </r>
  <r>
    <x v="2"/>
    <n v="1185732"/>
    <x v="173"/>
    <x v="3"/>
    <x v="36"/>
    <s v="Sioux Falls"/>
    <x v="3"/>
    <n v="30.000000000000004"/>
    <n v="125"/>
    <n v="37500.000000000007"/>
    <x v="1204"/>
    <x v="1"/>
    <x v="2"/>
  </r>
  <r>
    <x v="2"/>
    <n v="1185732"/>
    <x v="173"/>
    <x v="3"/>
    <x v="36"/>
    <s v="Sioux Falls"/>
    <x v="4"/>
    <n v="44.999999999999993"/>
    <n v="175"/>
    <n v="78749.999999999985"/>
    <x v="1205"/>
    <x v="2"/>
    <x v="2"/>
  </r>
  <r>
    <x v="2"/>
    <n v="1185732"/>
    <x v="173"/>
    <x v="3"/>
    <x v="36"/>
    <s v="Sioux Falls"/>
    <x v="5"/>
    <n v="35"/>
    <n v="275"/>
    <n v="96250"/>
    <x v="194"/>
    <x v="8"/>
    <x v="2"/>
  </r>
  <r>
    <x v="2"/>
    <n v="1185732"/>
    <x v="204"/>
    <x v="3"/>
    <x v="36"/>
    <s v="Sioux Falls"/>
    <x v="0"/>
    <n v="35"/>
    <n v="525"/>
    <n v="183750"/>
    <x v="859"/>
    <x v="2"/>
    <x v="2"/>
  </r>
  <r>
    <x v="2"/>
    <n v="1185732"/>
    <x v="204"/>
    <x v="3"/>
    <x v="36"/>
    <s v="Sioux Falls"/>
    <x v="1"/>
    <n v="35"/>
    <n v="175"/>
    <n v="61250"/>
    <x v="489"/>
    <x v="1"/>
    <x v="2"/>
  </r>
  <r>
    <x v="2"/>
    <n v="1185732"/>
    <x v="204"/>
    <x v="3"/>
    <x v="36"/>
    <s v="Sioux Falls"/>
    <x v="2"/>
    <n v="25.000000000000007"/>
    <n v="225"/>
    <n v="56250.000000000015"/>
    <x v="1206"/>
    <x v="1"/>
    <x v="2"/>
  </r>
  <r>
    <x v="2"/>
    <n v="1185732"/>
    <x v="204"/>
    <x v="3"/>
    <x v="37"/>
    <s v="Fargo"/>
    <x v="3"/>
    <n v="30.000000000000004"/>
    <n v="100"/>
    <n v="30000.000000000004"/>
    <x v="481"/>
    <x v="1"/>
    <x v="2"/>
  </r>
  <r>
    <x v="2"/>
    <n v="1185732"/>
    <x v="204"/>
    <x v="3"/>
    <x v="37"/>
    <s v="Fargo"/>
    <x v="4"/>
    <n v="44.999999999999993"/>
    <n v="175"/>
    <n v="78749.999999999985"/>
    <x v="1205"/>
    <x v="2"/>
    <x v="2"/>
  </r>
  <r>
    <x v="2"/>
    <n v="1185732"/>
    <x v="204"/>
    <x v="3"/>
    <x v="37"/>
    <s v="Fargo"/>
    <x v="5"/>
    <n v="24.999999999999996"/>
    <n v="275"/>
    <n v="68749.999999999985"/>
    <x v="623"/>
    <x v="8"/>
    <x v="2"/>
  </r>
  <r>
    <x v="2"/>
    <n v="1185732"/>
    <x v="710"/>
    <x v="3"/>
    <x v="37"/>
    <s v="Fargo"/>
    <x v="0"/>
    <n v="30.000000000000004"/>
    <n v="495"/>
    <n v="148500.00000000003"/>
    <x v="1207"/>
    <x v="2"/>
    <x v="2"/>
  </r>
  <r>
    <x v="2"/>
    <n v="1185732"/>
    <x v="710"/>
    <x v="3"/>
    <x v="37"/>
    <s v="Fargo"/>
    <x v="1"/>
    <n v="30.000000000000004"/>
    <n v="200"/>
    <n v="60000.000000000007"/>
    <x v="287"/>
    <x v="1"/>
    <x v="2"/>
  </r>
  <r>
    <x v="2"/>
    <n v="1185732"/>
    <x v="710"/>
    <x v="3"/>
    <x v="37"/>
    <s v="Fargo"/>
    <x v="2"/>
    <n v="20.000000000000004"/>
    <n v="225"/>
    <n v="45000.000000000007"/>
    <x v="1198"/>
    <x v="1"/>
    <x v="2"/>
  </r>
  <r>
    <x v="2"/>
    <n v="1185732"/>
    <x v="710"/>
    <x v="3"/>
    <x v="37"/>
    <s v="Fargo"/>
    <x v="3"/>
    <n v="24.999999999999996"/>
    <n v="75"/>
    <n v="18749.999999999996"/>
    <x v="1208"/>
    <x v="1"/>
    <x v="2"/>
  </r>
  <r>
    <x v="2"/>
    <n v="1185732"/>
    <x v="710"/>
    <x v="3"/>
    <x v="37"/>
    <s v="Fargo"/>
    <x v="4"/>
    <n v="40"/>
    <n v="125"/>
    <n v="50000"/>
    <x v="286"/>
    <x v="2"/>
    <x v="2"/>
  </r>
  <r>
    <x v="2"/>
    <n v="1185732"/>
    <x v="710"/>
    <x v="3"/>
    <x v="37"/>
    <s v="Fargo"/>
    <x v="5"/>
    <n v="30.000000000000004"/>
    <n v="225"/>
    <n v="67500.000000000015"/>
    <x v="821"/>
    <x v="8"/>
    <x v="2"/>
  </r>
  <r>
    <x v="2"/>
    <n v="1185732"/>
    <x v="232"/>
    <x v="3"/>
    <x v="37"/>
    <s v="Fargo"/>
    <x v="0"/>
    <n v="30.000000000000004"/>
    <n v="450"/>
    <n v="135000.00000000003"/>
    <x v="205"/>
    <x v="2"/>
    <x v="2"/>
  </r>
  <r>
    <x v="2"/>
    <n v="1185732"/>
    <x v="232"/>
    <x v="3"/>
    <x v="37"/>
    <s v="Fargo"/>
    <x v="1"/>
    <n v="30.000000000000004"/>
    <n v="150"/>
    <n v="45000.000000000007"/>
    <x v="1198"/>
    <x v="1"/>
    <x v="2"/>
  </r>
  <r>
    <x v="2"/>
    <n v="1185732"/>
    <x v="232"/>
    <x v="3"/>
    <x v="37"/>
    <s v="Fargo"/>
    <x v="2"/>
    <n v="20.000000000000004"/>
    <n v="150"/>
    <n v="30000.000000000004"/>
    <x v="481"/>
    <x v="1"/>
    <x v="2"/>
  </r>
  <r>
    <x v="2"/>
    <n v="1185732"/>
    <x v="232"/>
    <x v="3"/>
    <x v="37"/>
    <s v="Fargo"/>
    <x v="3"/>
    <n v="24.999999999999996"/>
    <n v="75"/>
    <n v="18749.999999999996"/>
    <x v="1208"/>
    <x v="1"/>
    <x v="2"/>
  </r>
  <r>
    <x v="2"/>
    <n v="1185732"/>
    <x v="232"/>
    <x v="3"/>
    <x v="37"/>
    <s v="Fargo"/>
    <x v="4"/>
    <n v="60"/>
    <n v="100"/>
    <n v="60000"/>
    <x v="192"/>
    <x v="2"/>
    <x v="0"/>
  </r>
  <r>
    <x v="2"/>
    <n v="1185732"/>
    <x v="232"/>
    <x v="3"/>
    <x v="37"/>
    <s v="Fargo"/>
    <x v="5"/>
    <n v="50"/>
    <n v="225"/>
    <n v="112500"/>
    <x v="343"/>
    <x v="8"/>
    <x v="0"/>
  </r>
  <r>
    <x v="2"/>
    <n v="1185732"/>
    <x v="263"/>
    <x v="3"/>
    <x v="37"/>
    <s v="Fargo"/>
    <x v="0"/>
    <n v="60"/>
    <n v="495"/>
    <n v="297000"/>
    <x v="1199"/>
    <x v="2"/>
    <x v="0"/>
  </r>
  <r>
    <x v="2"/>
    <n v="1185732"/>
    <x v="263"/>
    <x v="3"/>
    <x v="37"/>
    <s v="Fargo"/>
    <x v="1"/>
    <n v="45"/>
    <n v="200"/>
    <n v="90000"/>
    <x v="492"/>
    <x v="1"/>
    <x v="0"/>
  </r>
  <r>
    <x v="2"/>
    <n v="1185732"/>
    <x v="263"/>
    <x v="3"/>
    <x v="37"/>
    <s v="Fargo"/>
    <x v="2"/>
    <n v="40"/>
    <n v="175"/>
    <n v="70000"/>
    <x v="192"/>
    <x v="1"/>
    <x v="0"/>
  </r>
  <r>
    <x v="2"/>
    <n v="1185732"/>
    <x v="263"/>
    <x v="3"/>
    <x v="37"/>
    <s v="Fargo"/>
    <x v="3"/>
    <n v="40"/>
    <n v="100"/>
    <n v="40000"/>
    <x v="480"/>
    <x v="1"/>
    <x v="0"/>
  </r>
  <r>
    <x v="2"/>
    <n v="1185732"/>
    <x v="263"/>
    <x v="3"/>
    <x v="37"/>
    <s v="Fargo"/>
    <x v="4"/>
    <n v="49.999999999999993"/>
    <n v="125"/>
    <n v="62499.999999999993"/>
    <x v="680"/>
    <x v="2"/>
    <x v="0"/>
  </r>
  <r>
    <x v="2"/>
    <n v="1185732"/>
    <x v="263"/>
    <x v="3"/>
    <x v="37"/>
    <s v="Fargo"/>
    <x v="5"/>
    <n v="54.999999999999993"/>
    <n v="250"/>
    <n v="137499.99999999997"/>
    <x v="300"/>
    <x v="8"/>
    <x v="0"/>
  </r>
  <r>
    <x v="2"/>
    <n v="1185732"/>
    <x v="293"/>
    <x v="3"/>
    <x v="37"/>
    <s v="Fargo"/>
    <x v="0"/>
    <n v="40"/>
    <n v="500"/>
    <n v="200000"/>
    <x v="429"/>
    <x v="2"/>
    <x v="0"/>
  </r>
  <r>
    <x v="2"/>
    <n v="1185732"/>
    <x v="293"/>
    <x v="3"/>
    <x v="37"/>
    <s v="Fargo"/>
    <x v="1"/>
    <n v="35.000000000000007"/>
    <n v="250"/>
    <n v="87500.000000000015"/>
    <x v="1209"/>
    <x v="1"/>
    <x v="0"/>
  </r>
  <r>
    <x v="2"/>
    <n v="1185732"/>
    <x v="293"/>
    <x v="3"/>
    <x v="37"/>
    <s v="Fargo"/>
    <x v="2"/>
    <n v="30.000000000000004"/>
    <n v="200"/>
    <n v="60000.000000000007"/>
    <x v="287"/>
    <x v="1"/>
    <x v="0"/>
  </r>
  <r>
    <x v="2"/>
    <n v="1185732"/>
    <x v="293"/>
    <x v="3"/>
    <x v="37"/>
    <s v="Fargo"/>
    <x v="3"/>
    <n v="30.000000000000004"/>
    <n v="175"/>
    <n v="52500.000000000007"/>
    <x v="475"/>
    <x v="1"/>
    <x v="0"/>
  </r>
  <r>
    <x v="2"/>
    <n v="1185732"/>
    <x v="293"/>
    <x v="3"/>
    <x v="37"/>
    <s v="Fargo"/>
    <x v="4"/>
    <n v="40"/>
    <n v="175"/>
    <n v="70000"/>
    <x v="597"/>
    <x v="2"/>
    <x v="0"/>
  </r>
  <r>
    <x v="2"/>
    <n v="1185732"/>
    <x v="293"/>
    <x v="3"/>
    <x v="37"/>
    <s v="Fargo"/>
    <x v="5"/>
    <n v="55.000000000000007"/>
    <n v="325"/>
    <n v="178750.00000000003"/>
    <x v="325"/>
    <x v="8"/>
    <x v="0"/>
  </r>
  <r>
    <x v="2"/>
    <n v="1185732"/>
    <x v="322"/>
    <x v="3"/>
    <x v="37"/>
    <s v="Fargo"/>
    <x v="0"/>
    <n v="50"/>
    <n v="550"/>
    <n v="275000"/>
    <x v="138"/>
    <x v="2"/>
    <x v="0"/>
  </r>
  <r>
    <x v="2"/>
    <n v="1185732"/>
    <x v="322"/>
    <x v="3"/>
    <x v="37"/>
    <s v="Fargo"/>
    <x v="1"/>
    <n v="45.000000000000007"/>
    <n v="300"/>
    <n v="135000.00000000003"/>
    <x v="491"/>
    <x v="1"/>
    <x v="0"/>
  </r>
  <r>
    <x v="2"/>
    <n v="1185732"/>
    <x v="322"/>
    <x v="3"/>
    <x v="37"/>
    <s v="Fargo"/>
    <x v="2"/>
    <n v="40"/>
    <n v="225"/>
    <n v="90000"/>
    <x v="492"/>
    <x v="1"/>
    <x v="0"/>
  </r>
  <r>
    <x v="2"/>
    <n v="1185732"/>
    <x v="322"/>
    <x v="3"/>
    <x v="37"/>
    <s v="Fargo"/>
    <x v="3"/>
    <n v="40"/>
    <n v="175"/>
    <n v="70000"/>
    <x v="192"/>
    <x v="1"/>
    <x v="0"/>
  </r>
  <r>
    <x v="2"/>
    <n v="1185732"/>
    <x v="322"/>
    <x v="3"/>
    <x v="37"/>
    <s v="Fargo"/>
    <x v="4"/>
    <n v="50"/>
    <n v="200"/>
    <n v="100000"/>
    <x v="187"/>
    <x v="2"/>
    <x v="0"/>
  </r>
  <r>
    <x v="2"/>
    <n v="1185732"/>
    <x v="322"/>
    <x v="3"/>
    <x v="37"/>
    <s v="Fargo"/>
    <x v="5"/>
    <n v="55.000000000000007"/>
    <n v="375"/>
    <n v="206250.00000000003"/>
    <x v="517"/>
    <x v="8"/>
    <x v="0"/>
  </r>
  <r>
    <x v="2"/>
    <n v="1185732"/>
    <x v="354"/>
    <x v="3"/>
    <x v="37"/>
    <s v="Fargo"/>
    <x v="0"/>
    <n v="50"/>
    <n v="525"/>
    <n v="262500"/>
    <x v="50"/>
    <x v="2"/>
    <x v="0"/>
  </r>
  <r>
    <x v="2"/>
    <n v="1185732"/>
    <x v="354"/>
    <x v="3"/>
    <x v="37"/>
    <s v="Fargo"/>
    <x v="1"/>
    <n v="45.000000000000007"/>
    <n v="300"/>
    <n v="135000.00000000003"/>
    <x v="491"/>
    <x v="1"/>
    <x v="0"/>
  </r>
  <r>
    <x v="2"/>
    <n v="1185732"/>
    <x v="354"/>
    <x v="3"/>
    <x v="37"/>
    <s v="Fargo"/>
    <x v="2"/>
    <n v="40"/>
    <n v="225"/>
    <n v="90000"/>
    <x v="492"/>
    <x v="1"/>
    <x v="0"/>
  </r>
  <r>
    <x v="2"/>
    <n v="1185732"/>
    <x v="354"/>
    <x v="3"/>
    <x v="37"/>
    <s v="Fargo"/>
    <x v="3"/>
    <n v="40"/>
    <n v="200"/>
    <n v="80000"/>
    <x v="506"/>
    <x v="1"/>
    <x v="0"/>
  </r>
  <r>
    <x v="2"/>
    <n v="1185732"/>
    <x v="354"/>
    <x v="3"/>
    <x v="37"/>
    <s v="Fargo"/>
    <x v="4"/>
    <n v="50"/>
    <n v="175"/>
    <n v="87500"/>
    <x v="195"/>
    <x v="2"/>
    <x v="0"/>
  </r>
  <r>
    <x v="2"/>
    <n v="1185732"/>
    <x v="354"/>
    <x v="3"/>
    <x v="37"/>
    <s v="Fargo"/>
    <x v="5"/>
    <n v="55.000000000000007"/>
    <n v="350"/>
    <n v="192500.00000000003"/>
    <x v="345"/>
    <x v="8"/>
    <x v="0"/>
  </r>
  <r>
    <x v="2"/>
    <n v="1185732"/>
    <x v="386"/>
    <x v="3"/>
    <x v="37"/>
    <s v="Fargo"/>
    <x v="0"/>
    <n v="40"/>
    <n v="475"/>
    <n v="190000"/>
    <x v="581"/>
    <x v="2"/>
    <x v="0"/>
  </r>
  <r>
    <x v="2"/>
    <n v="1185732"/>
    <x v="386"/>
    <x v="3"/>
    <x v="37"/>
    <s v="Fargo"/>
    <x v="1"/>
    <n v="35.000000000000007"/>
    <n v="275"/>
    <n v="96250.000000000015"/>
    <x v="274"/>
    <x v="1"/>
    <x v="0"/>
  </r>
  <r>
    <x v="2"/>
    <n v="1185732"/>
    <x v="386"/>
    <x v="3"/>
    <x v="37"/>
    <s v="Fargo"/>
    <x v="2"/>
    <n v="30.000000000000004"/>
    <n v="175"/>
    <n v="52500.000000000007"/>
    <x v="475"/>
    <x v="1"/>
    <x v="0"/>
  </r>
  <r>
    <x v="2"/>
    <n v="1185732"/>
    <x v="386"/>
    <x v="3"/>
    <x v="37"/>
    <s v="Fargo"/>
    <x v="3"/>
    <n v="30.000000000000004"/>
    <n v="150"/>
    <n v="45000.000000000007"/>
    <x v="1198"/>
    <x v="1"/>
    <x v="0"/>
  </r>
  <r>
    <x v="2"/>
    <n v="1185732"/>
    <x v="386"/>
    <x v="3"/>
    <x v="37"/>
    <s v="Fargo"/>
    <x v="4"/>
    <n v="40"/>
    <n v="150"/>
    <n v="60000"/>
    <x v="192"/>
    <x v="2"/>
    <x v="0"/>
  </r>
  <r>
    <x v="2"/>
    <n v="1185732"/>
    <x v="386"/>
    <x v="3"/>
    <x v="37"/>
    <s v="Fargo"/>
    <x v="5"/>
    <n v="45"/>
    <n v="225"/>
    <n v="101250"/>
    <x v="646"/>
    <x v="8"/>
    <x v="0"/>
  </r>
  <r>
    <x v="2"/>
    <n v="1185732"/>
    <x v="415"/>
    <x v="3"/>
    <x v="37"/>
    <s v="Fargo"/>
    <x v="0"/>
    <n v="49.999999999999993"/>
    <n v="400"/>
    <n v="199999.99999999997"/>
    <x v="897"/>
    <x v="2"/>
    <x v="0"/>
  </r>
  <r>
    <x v="2"/>
    <n v="1185732"/>
    <x v="415"/>
    <x v="3"/>
    <x v="37"/>
    <s v="Fargo"/>
    <x v="1"/>
    <n v="40"/>
    <n v="250"/>
    <n v="100000"/>
    <x v="227"/>
    <x v="1"/>
    <x v="0"/>
  </r>
  <r>
    <x v="2"/>
    <n v="1185732"/>
    <x v="415"/>
    <x v="3"/>
    <x v="37"/>
    <s v="Fargo"/>
    <x v="2"/>
    <n v="40"/>
    <n v="150"/>
    <n v="60000"/>
    <x v="287"/>
    <x v="1"/>
    <x v="0"/>
  </r>
  <r>
    <x v="2"/>
    <n v="1185732"/>
    <x v="415"/>
    <x v="3"/>
    <x v="37"/>
    <s v="Fargo"/>
    <x v="3"/>
    <n v="40"/>
    <n v="125"/>
    <n v="50000"/>
    <x v="472"/>
    <x v="1"/>
    <x v="0"/>
  </r>
  <r>
    <x v="2"/>
    <n v="1185732"/>
    <x v="415"/>
    <x v="3"/>
    <x v="37"/>
    <s v="Fargo"/>
    <x v="4"/>
    <n v="49.999999999999993"/>
    <n v="125"/>
    <n v="62499.999999999993"/>
    <x v="680"/>
    <x v="2"/>
    <x v="0"/>
  </r>
  <r>
    <x v="0"/>
    <n v="1185732"/>
    <x v="415"/>
    <x v="3"/>
    <x v="37"/>
    <s v="Fargo"/>
    <x v="5"/>
    <n v="54.999999999999986"/>
    <n v="250"/>
    <n v="137499.99999999997"/>
    <x v="300"/>
    <x v="8"/>
    <x v="0"/>
  </r>
  <r>
    <x v="0"/>
    <n v="1185732"/>
    <x v="446"/>
    <x v="3"/>
    <x v="37"/>
    <s v="Fargo"/>
    <x v="0"/>
    <n v="49.999999999999993"/>
    <n v="400"/>
    <n v="199999.99999999997"/>
    <x v="897"/>
    <x v="2"/>
    <x v="0"/>
  </r>
  <r>
    <x v="0"/>
    <n v="1185732"/>
    <x v="446"/>
    <x v="3"/>
    <x v="37"/>
    <s v="Fargo"/>
    <x v="1"/>
    <n v="40"/>
    <n v="250"/>
    <n v="100000"/>
    <x v="227"/>
    <x v="1"/>
    <x v="0"/>
  </r>
  <r>
    <x v="0"/>
    <n v="1185732"/>
    <x v="446"/>
    <x v="3"/>
    <x v="37"/>
    <s v="Fargo"/>
    <x v="2"/>
    <n v="40"/>
    <n v="195"/>
    <n v="78000"/>
    <x v="1210"/>
    <x v="1"/>
    <x v="0"/>
  </r>
  <r>
    <x v="0"/>
    <n v="1185732"/>
    <x v="446"/>
    <x v="3"/>
    <x v="37"/>
    <s v="Fargo"/>
    <x v="3"/>
    <n v="40"/>
    <n v="175"/>
    <n v="70000"/>
    <x v="192"/>
    <x v="1"/>
    <x v="0"/>
  </r>
  <r>
    <x v="0"/>
    <n v="1185732"/>
    <x v="446"/>
    <x v="3"/>
    <x v="37"/>
    <s v="Fargo"/>
    <x v="4"/>
    <n v="60"/>
    <n v="150"/>
    <n v="90000"/>
    <x v="188"/>
    <x v="2"/>
    <x v="0"/>
  </r>
  <r>
    <x v="0"/>
    <n v="1185732"/>
    <x v="446"/>
    <x v="3"/>
    <x v="37"/>
    <s v="Fargo"/>
    <x v="5"/>
    <n v="64.999999999999986"/>
    <n v="250"/>
    <n v="162499.99999999997"/>
    <x v="1202"/>
    <x v="8"/>
    <x v="0"/>
  </r>
  <r>
    <x v="0"/>
    <n v="1185732"/>
    <x v="475"/>
    <x v="3"/>
    <x v="37"/>
    <s v="Fargo"/>
    <x v="0"/>
    <n v="60"/>
    <n v="500"/>
    <n v="300000"/>
    <x v="148"/>
    <x v="2"/>
    <x v="0"/>
  </r>
  <r>
    <x v="0"/>
    <n v="1185732"/>
    <x v="475"/>
    <x v="3"/>
    <x v="37"/>
    <s v="Fargo"/>
    <x v="1"/>
    <n v="50"/>
    <n v="300"/>
    <n v="150000"/>
    <x v="343"/>
    <x v="1"/>
    <x v="0"/>
  </r>
  <r>
    <x v="0"/>
    <n v="1185732"/>
    <x v="475"/>
    <x v="3"/>
    <x v="37"/>
    <s v="Fargo"/>
    <x v="2"/>
    <n v="50"/>
    <n v="250"/>
    <n v="125000"/>
    <x v="222"/>
    <x v="1"/>
    <x v="0"/>
  </r>
  <r>
    <x v="0"/>
    <n v="1185732"/>
    <x v="475"/>
    <x v="3"/>
    <x v="37"/>
    <s v="Fargo"/>
    <x v="3"/>
    <n v="50"/>
    <n v="200"/>
    <n v="100000"/>
    <x v="227"/>
    <x v="1"/>
    <x v="0"/>
  </r>
  <r>
    <x v="0"/>
    <n v="1185732"/>
    <x v="475"/>
    <x v="3"/>
    <x v="37"/>
    <s v="Fargo"/>
    <x v="4"/>
    <n v="60"/>
    <n v="200"/>
    <n v="120000"/>
    <x v="216"/>
    <x v="2"/>
    <x v="0"/>
  </r>
  <r>
    <x v="0"/>
    <n v="1185732"/>
    <x v="475"/>
    <x v="3"/>
    <x v="37"/>
    <s v="Fargo"/>
    <x v="5"/>
    <n v="64.999999999999986"/>
    <n v="300"/>
    <n v="194999.99999999997"/>
    <x v="1203"/>
    <x v="8"/>
    <x v="0"/>
  </r>
  <r>
    <x v="0"/>
    <n v="1185732"/>
    <x v="170"/>
    <x v="3"/>
    <x v="37"/>
    <s v="Fargo"/>
    <x v="0"/>
    <n v="30.000000000000004"/>
    <n v="450"/>
    <n v="135000.00000000003"/>
    <x v="491"/>
    <x v="1"/>
    <x v="0"/>
  </r>
  <r>
    <x v="0"/>
    <n v="1185732"/>
    <x v="170"/>
    <x v="3"/>
    <x v="37"/>
    <s v="Fargo"/>
    <x v="1"/>
    <n v="30.000000000000004"/>
    <n v="250"/>
    <n v="75000.000000000015"/>
    <x v="1209"/>
    <x v="2"/>
    <x v="0"/>
  </r>
  <r>
    <x v="0"/>
    <n v="1185732"/>
    <x v="170"/>
    <x v="3"/>
    <x v="37"/>
    <s v="Fargo"/>
    <x v="2"/>
    <n v="20.000000000000007"/>
    <n v="250"/>
    <n v="50000.000000000015"/>
    <x v="598"/>
    <x v="1"/>
    <x v="0"/>
  </r>
  <r>
    <x v="0"/>
    <n v="1185732"/>
    <x v="170"/>
    <x v="3"/>
    <x v="37"/>
    <s v="Fargo"/>
    <x v="3"/>
    <n v="25.000000000000007"/>
    <n v="100"/>
    <n v="25000.000000000007"/>
    <x v="1211"/>
    <x v="1"/>
    <x v="0"/>
  </r>
  <r>
    <x v="0"/>
    <n v="1185732"/>
    <x v="170"/>
    <x v="3"/>
    <x v="37"/>
    <s v="Fargo"/>
    <x v="4"/>
    <n v="40"/>
    <n v="150"/>
    <n v="60000"/>
    <x v="227"/>
    <x v="0"/>
    <x v="0"/>
  </r>
  <r>
    <x v="0"/>
    <n v="1185732"/>
    <x v="170"/>
    <x v="3"/>
    <x v="37"/>
    <s v="Fargo"/>
    <x v="5"/>
    <n v="30.000000000000004"/>
    <n v="250"/>
    <n v="75000.000000000015"/>
    <x v="984"/>
    <x v="8"/>
    <x v="0"/>
  </r>
  <r>
    <x v="0"/>
    <n v="1185732"/>
    <x v="201"/>
    <x v="3"/>
    <x v="37"/>
    <s v="Fargo"/>
    <x v="0"/>
    <n v="30.000000000000004"/>
    <n v="500"/>
    <n v="150000.00000000003"/>
    <x v="733"/>
    <x v="1"/>
    <x v="0"/>
  </r>
  <r>
    <x v="0"/>
    <n v="1185732"/>
    <x v="201"/>
    <x v="3"/>
    <x v="37"/>
    <s v="Fargo"/>
    <x v="1"/>
    <n v="30.000000000000004"/>
    <n v="150"/>
    <n v="45000.000000000007"/>
    <x v="475"/>
    <x v="2"/>
    <x v="0"/>
  </r>
  <r>
    <x v="0"/>
    <n v="1185732"/>
    <x v="201"/>
    <x v="3"/>
    <x v="37"/>
    <s v="Fargo"/>
    <x v="2"/>
    <n v="20.000000000000007"/>
    <n v="200"/>
    <n v="40000.000000000015"/>
    <x v="1212"/>
    <x v="1"/>
    <x v="0"/>
  </r>
  <r>
    <x v="0"/>
    <n v="1185732"/>
    <x v="201"/>
    <x v="3"/>
    <x v="38"/>
    <s v="Des Moines"/>
    <x v="3"/>
    <n v="25.000000000000007"/>
    <n v="75"/>
    <n v="18750.000000000004"/>
    <x v="1213"/>
    <x v="1"/>
    <x v="0"/>
  </r>
  <r>
    <x v="0"/>
    <n v="1185732"/>
    <x v="201"/>
    <x v="3"/>
    <x v="38"/>
    <s v="Des Moines"/>
    <x v="4"/>
    <n v="40"/>
    <n v="150"/>
    <n v="60000"/>
    <x v="227"/>
    <x v="0"/>
    <x v="0"/>
  </r>
  <r>
    <x v="0"/>
    <n v="1185732"/>
    <x v="201"/>
    <x v="3"/>
    <x v="38"/>
    <s v="Des Moines"/>
    <x v="5"/>
    <n v="14.999999999999996"/>
    <n v="250"/>
    <n v="37499.999999999993"/>
    <x v="1214"/>
    <x v="8"/>
    <x v="0"/>
  </r>
  <r>
    <x v="0"/>
    <n v="1185732"/>
    <x v="707"/>
    <x v="3"/>
    <x v="38"/>
    <s v="Des Moines"/>
    <x v="0"/>
    <n v="20.000000000000004"/>
    <n v="470"/>
    <n v="94000.000000000015"/>
    <x v="1215"/>
    <x v="1"/>
    <x v="0"/>
  </r>
  <r>
    <x v="0"/>
    <n v="1185732"/>
    <x v="707"/>
    <x v="3"/>
    <x v="38"/>
    <s v="Des Moines"/>
    <x v="1"/>
    <n v="20.000000000000004"/>
    <n v="175"/>
    <n v="35000.000000000007"/>
    <x v="921"/>
    <x v="2"/>
    <x v="0"/>
  </r>
  <r>
    <x v="0"/>
    <n v="1185732"/>
    <x v="707"/>
    <x v="3"/>
    <x v="38"/>
    <s v="Des Moines"/>
    <x v="2"/>
    <n v="10.000000000000004"/>
    <n v="225"/>
    <n v="22500.000000000007"/>
    <x v="1216"/>
    <x v="1"/>
    <x v="0"/>
  </r>
  <r>
    <x v="0"/>
    <n v="1185732"/>
    <x v="707"/>
    <x v="3"/>
    <x v="38"/>
    <s v="Des Moines"/>
    <x v="3"/>
    <n v="14.999999999999996"/>
    <n v="100"/>
    <n v="14999.999999999996"/>
    <x v="1217"/>
    <x v="1"/>
    <x v="0"/>
  </r>
  <r>
    <x v="0"/>
    <n v="1185732"/>
    <x v="707"/>
    <x v="3"/>
    <x v="38"/>
    <s v="Des Moines"/>
    <x v="4"/>
    <n v="30.000000000000004"/>
    <n v="150"/>
    <n v="45000.000000000007"/>
    <x v="689"/>
    <x v="0"/>
    <x v="0"/>
  </r>
  <r>
    <x v="0"/>
    <n v="1185732"/>
    <x v="707"/>
    <x v="3"/>
    <x v="38"/>
    <s v="Des Moines"/>
    <x v="5"/>
    <n v="20.000000000000004"/>
    <n v="250"/>
    <n v="50000.000000000007"/>
    <x v="1218"/>
    <x v="8"/>
    <x v="0"/>
  </r>
  <r>
    <x v="0"/>
    <n v="1185732"/>
    <x v="229"/>
    <x v="3"/>
    <x v="38"/>
    <s v="Des Moines"/>
    <x v="0"/>
    <n v="20.000000000000004"/>
    <n v="475"/>
    <n v="95000.000000000015"/>
    <x v="341"/>
    <x v="1"/>
    <x v="0"/>
  </r>
  <r>
    <x v="0"/>
    <n v="1185732"/>
    <x v="229"/>
    <x v="3"/>
    <x v="38"/>
    <s v="Des Moines"/>
    <x v="1"/>
    <n v="20.000000000000004"/>
    <n v="175"/>
    <n v="35000.000000000007"/>
    <x v="921"/>
    <x v="2"/>
    <x v="0"/>
  </r>
  <r>
    <x v="0"/>
    <n v="1185732"/>
    <x v="229"/>
    <x v="3"/>
    <x v="38"/>
    <s v="Des Moines"/>
    <x v="2"/>
    <n v="10.000000000000004"/>
    <n v="175"/>
    <n v="17500.000000000007"/>
    <x v="1219"/>
    <x v="1"/>
    <x v="0"/>
  </r>
  <r>
    <x v="0"/>
    <n v="1185732"/>
    <x v="229"/>
    <x v="3"/>
    <x v="38"/>
    <s v="Des Moines"/>
    <x v="3"/>
    <n v="14.999999999999996"/>
    <n v="100"/>
    <n v="14999.999999999996"/>
    <x v="1217"/>
    <x v="1"/>
    <x v="0"/>
  </r>
  <r>
    <x v="0"/>
    <n v="1185732"/>
    <x v="229"/>
    <x v="3"/>
    <x v="38"/>
    <s v="Des Moines"/>
    <x v="4"/>
    <n v="60"/>
    <n v="125"/>
    <n v="75000"/>
    <x v="222"/>
    <x v="0"/>
    <x v="0"/>
  </r>
  <r>
    <x v="0"/>
    <n v="1185732"/>
    <x v="229"/>
    <x v="3"/>
    <x v="38"/>
    <s v="Des Moines"/>
    <x v="5"/>
    <n v="50"/>
    <n v="250"/>
    <n v="125000"/>
    <x v="388"/>
    <x v="8"/>
    <x v="0"/>
  </r>
  <r>
    <x v="0"/>
    <n v="1185732"/>
    <x v="260"/>
    <x v="3"/>
    <x v="38"/>
    <s v="Des Moines"/>
    <x v="0"/>
    <n v="60"/>
    <n v="520"/>
    <n v="312000"/>
    <x v="1097"/>
    <x v="1"/>
    <x v="0"/>
  </r>
  <r>
    <x v="0"/>
    <n v="1185732"/>
    <x v="260"/>
    <x v="3"/>
    <x v="38"/>
    <s v="Des Moines"/>
    <x v="1"/>
    <n v="40"/>
    <n v="225"/>
    <n v="90000"/>
    <x v="188"/>
    <x v="2"/>
    <x v="0"/>
  </r>
  <r>
    <x v="0"/>
    <n v="1185732"/>
    <x v="260"/>
    <x v="3"/>
    <x v="38"/>
    <s v="Des Moines"/>
    <x v="2"/>
    <n v="35"/>
    <n v="200"/>
    <n v="70000"/>
    <x v="192"/>
    <x v="1"/>
    <x v="0"/>
  </r>
  <r>
    <x v="0"/>
    <n v="1185732"/>
    <x v="260"/>
    <x v="3"/>
    <x v="38"/>
    <s v="Des Moines"/>
    <x v="3"/>
    <n v="35"/>
    <n v="125"/>
    <n v="43750"/>
    <x v="500"/>
    <x v="1"/>
    <x v="0"/>
  </r>
  <r>
    <x v="0"/>
    <n v="1185732"/>
    <x v="260"/>
    <x v="3"/>
    <x v="38"/>
    <s v="Des Moines"/>
    <x v="4"/>
    <n v="44.999999999999993"/>
    <n v="150"/>
    <n v="67499.999999999985"/>
    <x v="606"/>
    <x v="0"/>
    <x v="0"/>
  </r>
  <r>
    <x v="0"/>
    <n v="1185732"/>
    <x v="260"/>
    <x v="3"/>
    <x v="38"/>
    <s v="Des Moines"/>
    <x v="5"/>
    <n v="49.999999999999993"/>
    <n v="275"/>
    <n v="137499.99999999997"/>
    <x v="300"/>
    <x v="8"/>
    <x v="0"/>
  </r>
  <r>
    <x v="0"/>
    <n v="1185732"/>
    <x v="290"/>
    <x v="3"/>
    <x v="38"/>
    <s v="Des Moines"/>
    <x v="0"/>
    <n v="35"/>
    <n v="525"/>
    <n v="183750"/>
    <x v="543"/>
    <x v="1"/>
    <x v="0"/>
  </r>
  <r>
    <x v="0"/>
    <n v="1185732"/>
    <x v="290"/>
    <x v="3"/>
    <x v="38"/>
    <s v="Des Moines"/>
    <x v="1"/>
    <n v="30.000000000000011"/>
    <n v="275"/>
    <n v="82500.000000000029"/>
    <x v="1148"/>
    <x v="2"/>
    <x v="0"/>
  </r>
  <r>
    <x v="0"/>
    <n v="1185732"/>
    <x v="290"/>
    <x v="3"/>
    <x v="38"/>
    <s v="Des Moines"/>
    <x v="2"/>
    <n v="25.000000000000007"/>
    <n v="200"/>
    <n v="50000.000000000015"/>
    <x v="598"/>
    <x v="1"/>
    <x v="0"/>
  </r>
  <r>
    <x v="0"/>
    <n v="1185732"/>
    <x v="290"/>
    <x v="3"/>
    <x v="38"/>
    <s v="Des Moines"/>
    <x v="3"/>
    <n v="25.000000000000007"/>
    <n v="175"/>
    <n v="43750.000000000015"/>
    <x v="1187"/>
    <x v="1"/>
    <x v="0"/>
  </r>
  <r>
    <x v="0"/>
    <n v="1185732"/>
    <x v="290"/>
    <x v="3"/>
    <x v="38"/>
    <s v="Des Moines"/>
    <x v="4"/>
    <n v="35"/>
    <n v="175"/>
    <n v="61250"/>
    <x v="394"/>
    <x v="0"/>
    <x v="0"/>
  </r>
  <r>
    <x v="0"/>
    <n v="1185732"/>
    <x v="290"/>
    <x v="3"/>
    <x v="38"/>
    <s v="Des Moines"/>
    <x v="5"/>
    <n v="55.000000000000007"/>
    <n v="325"/>
    <n v="178750.00000000003"/>
    <x v="325"/>
    <x v="8"/>
    <x v="0"/>
  </r>
  <r>
    <x v="0"/>
    <n v="1185732"/>
    <x v="319"/>
    <x v="3"/>
    <x v="38"/>
    <s v="Des Moines"/>
    <x v="0"/>
    <n v="50"/>
    <n v="550"/>
    <n v="275000"/>
    <x v="538"/>
    <x v="1"/>
    <x v="0"/>
  </r>
  <r>
    <x v="0"/>
    <n v="1185732"/>
    <x v="319"/>
    <x v="3"/>
    <x v="38"/>
    <s v="Des Moines"/>
    <x v="1"/>
    <n v="45.000000000000007"/>
    <n v="300"/>
    <n v="135000.00000000003"/>
    <x v="205"/>
    <x v="2"/>
    <x v="0"/>
  </r>
  <r>
    <x v="0"/>
    <n v="1185732"/>
    <x v="319"/>
    <x v="3"/>
    <x v="38"/>
    <s v="Des Moines"/>
    <x v="2"/>
    <n v="40"/>
    <n v="225"/>
    <n v="90000"/>
    <x v="492"/>
    <x v="1"/>
    <x v="0"/>
  </r>
  <r>
    <x v="0"/>
    <n v="1185732"/>
    <x v="319"/>
    <x v="3"/>
    <x v="38"/>
    <s v="Des Moines"/>
    <x v="3"/>
    <n v="40"/>
    <n v="175"/>
    <n v="70000"/>
    <x v="192"/>
    <x v="1"/>
    <x v="0"/>
  </r>
  <r>
    <x v="0"/>
    <n v="1185732"/>
    <x v="319"/>
    <x v="3"/>
    <x v="38"/>
    <s v="Des Moines"/>
    <x v="4"/>
    <n v="50"/>
    <n v="200"/>
    <n v="100000"/>
    <x v="388"/>
    <x v="0"/>
    <x v="0"/>
  </r>
  <r>
    <x v="0"/>
    <n v="1185732"/>
    <x v="319"/>
    <x v="3"/>
    <x v="38"/>
    <s v="Des Moines"/>
    <x v="5"/>
    <n v="55.000000000000007"/>
    <n v="375"/>
    <n v="206250.00000000003"/>
    <x v="517"/>
    <x v="8"/>
    <x v="0"/>
  </r>
  <r>
    <x v="0"/>
    <n v="1185732"/>
    <x v="351"/>
    <x v="3"/>
    <x v="38"/>
    <s v="Des Moines"/>
    <x v="0"/>
    <n v="50"/>
    <n v="525"/>
    <n v="262500"/>
    <x v="40"/>
    <x v="1"/>
    <x v="0"/>
  </r>
  <r>
    <x v="0"/>
    <n v="1185732"/>
    <x v="351"/>
    <x v="3"/>
    <x v="38"/>
    <s v="Des Moines"/>
    <x v="1"/>
    <n v="45.000000000000007"/>
    <n v="300"/>
    <n v="135000.00000000003"/>
    <x v="205"/>
    <x v="2"/>
    <x v="0"/>
  </r>
  <r>
    <x v="0"/>
    <n v="1185732"/>
    <x v="351"/>
    <x v="3"/>
    <x v="38"/>
    <s v="Des Moines"/>
    <x v="2"/>
    <n v="40"/>
    <n v="225"/>
    <n v="90000"/>
    <x v="492"/>
    <x v="1"/>
    <x v="0"/>
  </r>
  <r>
    <x v="0"/>
    <n v="1185732"/>
    <x v="351"/>
    <x v="3"/>
    <x v="38"/>
    <s v="Des Moines"/>
    <x v="3"/>
    <n v="40"/>
    <n v="200"/>
    <n v="80000"/>
    <x v="506"/>
    <x v="1"/>
    <x v="0"/>
  </r>
  <r>
    <x v="0"/>
    <n v="1185732"/>
    <x v="351"/>
    <x v="3"/>
    <x v="38"/>
    <s v="Des Moines"/>
    <x v="4"/>
    <n v="50"/>
    <n v="175"/>
    <n v="87500"/>
    <x v="208"/>
    <x v="0"/>
    <x v="0"/>
  </r>
  <r>
    <x v="0"/>
    <n v="1185732"/>
    <x v="351"/>
    <x v="3"/>
    <x v="38"/>
    <s v="Des Moines"/>
    <x v="5"/>
    <n v="55.000000000000007"/>
    <n v="350"/>
    <n v="192500.00000000003"/>
    <x v="345"/>
    <x v="8"/>
    <x v="0"/>
  </r>
  <r>
    <x v="0"/>
    <n v="1185732"/>
    <x v="383"/>
    <x v="3"/>
    <x v="38"/>
    <s v="Des Moines"/>
    <x v="0"/>
    <n v="35"/>
    <n v="475"/>
    <n v="166250"/>
    <x v="225"/>
    <x v="1"/>
    <x v="0"/>
  </r>
  <r>
    <x v="0"/>
    <n v="1185732"/>
    <x v="383"/>
    <x v="3"/>
    <x v="38"/>
    <s v="Des Moines"/>
    <x v="1"/>
    <n v="30.000000000000011"/>
    <n v="275"/>
    <n v="82500.000000000029"/>
    <x v="1148"/>
    <x v="2"/>
    <x v="0"/>
  </r>
  <r>
    <x v="0"/>
    <n v="1185732"/>
    <x v="383"/>
    <x v="3"/>
    <x v="38"/>
    <s v="Des Moines"/>
    <x v="2"/>
    <n v="25.000000000000007"/>
    <n v="175"/>
    <n v="43750.000000000015"/>
    <x v="1187"/>
    <x v="1"/>
    <x v="0"/>
  </r>
  <r>
    <x v="0"/>
    <n v="1185732"/>
    <x v="383"/>
    <x v="3"/>
    <x v="38"/>
    <s v="Des Moines"/>
    <x v="3"/>
    <n v="25.000000000000007"/>
    <n v="150"/>
    <n v="37500.000000000007"/>
    <x v="1204"/>
    <x v="1"/>
    <x v="0"/>
  </r>
  <r>
    <x v="0"/>
    <n v="1185732"/>
    <x v="383"/>
    <x v="3"/>
    <x v="38"/>
    <s v="Des Moines"/>
    <x v="4"/>
    <n v="35"/>
    <n v="150"/>
    <n v="52500"/>
    <x v="190"/>
    <x v="0"/>
    <x v="0"/>
  </r>
  <r>
    <x v="0"/>
    <n v="1185732"/>
    <x v="383"/>
    <x v="3"/>
    <x v="38"/>
    <s v="Des Moines"/>
    <x v="5"/>
    <n v="40"/>
    <n v="225"/>
    <n v="90000"/>
    <x v="203"/>
    <x v="8"/>
    <x v="0"/>
  </r>
  <r>
    <x v="0"/>
    <n v="1185732"/>
    <x v="412"/>
    <x v="3"/>
    <x v="38"/>
    <s v="Des Moines"/>
    <x v="0"/>
    <n v="44.999999999999993"/>
    <n v="400"/>
    <n v="179999.99999999997"/>
    <x v="521"/>
    <x v="1"/>
    <x v="0"/>
  </r>
  <r>
    <x v="0"/>
    <n v="1185732"/>
    <x v="412"/>
    <x v="3"/>
    <x v="38"/>
    <s v="Des Moines"/>
    <x v="1"/>
    <n v="35"/>
    <n v="250"/>
    <n v="87500"/>
    <x v="195"/>
    <x v="2"/>
    <x v="0"/>
  </r>
  <r>
    <x v="0"/>
    <n v="1185732"/>
    <x v="412"/>
    <x v="3"/>
    <x v="38"/>
    <s v="Des Moines"/>
    <x v="2"/>
    <n v="35"/>
    <n v="150"/>
    <n v="52500"/>
    <x v="471"/>
    <x v="1"/>
    <x v="0"/>
  </r>
  <r>
    <x v="0"/>
    <n v="1185732"/>
    <x v="412"/>
    <x v="3"/>
    <x v="38"/>
    <s v="Des Moines"/>
    <x v="3"/>
    <n v="35"/>
    <n v="125"/>
    <n v="43750"/>
    <x v="500"/>
    <x v="1"/>
    <x v="0"/>
  </r>
  <r>
    <x v="0"/>
    <n v="1185732"/>
    <x v="412"/>
    <x v="3"/>
    <x v="38"/>
    <s v="Des Moines"/>
    <x v="4"/>
    <n v="44.999999999999993"/>
    <n v="125"/>
    <n v="56249.999999999993"/>
    <x v="1220"/>
    <x v="0"/>
    <x v="0"/>
  </r>
  <r>
    <x v="3"/>
    <n v="1185732"/>
    <x v="412"/>
    <x v="3"/>
    <x v="38"/>
    <s v="Des Moines"/>
    <x v="5"/>
    <n v="49.999999999999986"/>
    <n v="250"/>
    <n v="124999.99999999997"/>
    <x v="1049"/>
    <x v="8"/>
    <x v="0"/>
  </r>
  <r>
    <x v="3"/>
    <n v="1185732"/>
    <x v="443"/>
    <x v="3"/>
    <x v="38"/>
    <s v="Des Moines"/>
    <x v="0"/>
    <n v="44.999999999999993"/>
    <n v="400"/>
    <n v="179999.99999999997"/>
    <x v="521"/>
    <x v="1"/>
    <x v="0"/>
  </r>
  <r>
    <x v="3"/>
    <n v="1185732"/>
    <x v="443"/>
    <x v="3"/>
    <x v="38"/>
    <s v="Des Moines"/>
    <x v="1"/>
    <n v="35"/>
    <n v="275"/>
    <n v="96250"/>
    <x v="180"/>
    <x v="2"/>
    <x v="0"/>
  </r>
  <r>
    <x v="3"/>
    <n v="1185732"/>
    <x v="443"/>
    <x v="3"/>
    <x v="38"/>
    <s v="Des Moines"/>
    <x v="2"/>
    <n v="35"/>
    <n v="220"/>
    <n v="77000"/>
    <x v="1221"/>
    <x v="1"/>
    <x v="0"/>
  </r>
  <r>
    <x v="3"/>
    <n v="1185732"/>
    <x v="443"/>
    <x v="3"/>
    <x v="38"/>
    <s v="Des Moines"/>
    <x v="3"/>
    <n v="35"/>
    <n v="200"/>
    <n v="70000"/>
    <x v="192"/>
    <x v="1"/>
    <x v="0"/>
  </r>
  <r>
    <x v="3"/>
    <n v="1185732"/>
    <x v="443"/>
    <x v="3"/>
    <x v="38"/>
    <s v="Des Moines"/>
    <x v="4"/>
    <n v="60"/>
    <n v="175"/>
    <n v="105000"/>
    <x v="214"/>
    <x v="0"/>
    <x v="0"/>
  </r>
  <r>
    <x v="3"/>
    <n v="1185732"/>
    <x v="443"/>
    <x v="3"/>
    <x v="38"/>
    <s v="Des Moines"/>
    <x v="5"/>
    <n v="64.999999999999986"/>
    <n v="275"/>
    <n v="178749.99999999997"/>
    <x v="715"/>
    <x v="8"/>
    <x v="0"/>
  </r>
  <r>
    <x v="3"/>
    <n v="1185732"/>
    <x v="472"/>
    <x v="3"/>
    <x v="38"/>
    <s v="Des Moines"/>
    <x v="0"/>
    <n v="60"/>
    <n v="525"/>
    <n v="315000"/>
    <x v="55"/>
    <x v="1"/>
    <x v="0"/>
  </r>
  <r>
    <x v="3"/>
    <n v="1185732"/>
    <x v="472"/>
    <x v="3"/>
    <x v="38"/>
    <s v="Des Moines"/>
    <x v="1"/>
    <n v="50"/>
    <n v="325"/>
    <n v="162500"/>
    <x v="304"/>
    <x v="2"/>
    <x v="0"/>
  </r>
  <r>
    <x v="3"/>
    <n v="1185732"/>
    <x v="472"/>
    <x v="3"/>
    <x v="38"/>
    <s v="Des Moines"/>
    <x v="2"/>
    <n v="50"/>
    <n v="275"/>
    <n v="137500"/>
    <x v="283"/>
    <x v="1"/>
    <x v="0"/>
  </r>
  <r>
    <x v="3"/>
    <n v="1185732"/>
    <x v="472"/>
    <x v="3"/>
    <x v="38"/>
    <s v="Des Moines"/>
    <x v="3"/>
    <n v="50"/>
    <n v="225"/>
    <n v="112500"/>
    <x v="285"/>
    <x v="1"/>
    <x v="0"/>
  </r>
  <r>
    <x v="3"/>
    <n v="1185732"/>
    <x v="472"/>
    <x v="3"/>
    <x v="38"/>
    <s v="Des Moines"/>
    <x v="4"/>
    <n v="60"/>
    <n v="225"/>
    <n v="135000"/>
    <x v="53"/>
    <x v="0"/>
    <x v="0"/>
  </r>
  <r>
    <x v="3"/>
    <n v="1185732"/>
    <x v="472"/>
    <x v="3"/>
    <x v="38"/>
    <s v="Des Moines"/>
    <x v="5"/>
    <n v="64.999999999999986"/>
    <n v="325"/>
    <n v="211249.99999999994"/>
    <x v="1103"/>
    <x v="8"/>
    <x v="0"/>
  </r>
  <r>
    <x v="3"/>
    <n v="1185732"/>
    <x v="167"/>
    <x v="3"/>
    <x v="38"/>
    <s v="Des Moines"/>
    <x v="0"/>
    <n v="30.000000000000004"/>
    <n v="450"/>
    <n v="135000.00000000003"/>
    <x v="491"/>
    <x v="1"/>
    <x v="0"/>
  </r>
  <r>
    <x v="3"/>
    <n v="1185732"/>
    <x v="167"/>
    <x v="3"/>
    <x v="38"/>
    <s v="Des Moines"/>
    <x v="1"/>
    <n v="30.000000000000004"/>
    <n v="250"/>
    <n v="75000.000000000015"/>
    <x v="1209"/>
    <x v="2"/>
    <x v="0"/>
  </r>
  <r>
    <x v="3"/>
    <n v="1185732"/>
    <x v="167"/>
    <x v="3"/>
    <x v="38"/>
    <s v="Des Moines"/>
    <x v="2"/>
    <n v="20.000000000000007"/>
    <n v="250"/>
    <n v="50000.000000000015"/>
    <x v="598"/>
    <x v="1"/>
    <x v="0"/>
  </r>
  <r>
    <x v="3"/>
    <n v="1185732"/>
    <x v="167"/>
    <x v="3"/>
    <x v="38"/>
    <s v="Des Moines"/>
    <x v="3"/>
    <n v="25.000000000000007"/>
    <n v="100"/>
    <n v="25000.000000000007"/>
    <x v="1211"/>
    <x v="1"/>
    <x v="0"/>
  </r>
  <r>
    <x v="3"/>
    <n v="1185732"/>
    <x v="167"/>
    <x v="3"/>
    <x v="38"/>
    <s v="Des Moines"/>
    <x v="4"/>
    <n v="40"/>
    <n v="150"/>
    <n v="60000"/>
    <x v="227"/>
    <x v="0"/>
    <x v="0"/>
  </r>
  <r>
    <x v="3"/>
    <n v="1185732"/>
    <x v="167"/>
    <x v="3"/>
    <x v="38"/>
    <s v="Des Moines"/>
    <x v="5"/>
    <n v="30.000000000000004"/>
    <n v="250"/>
    <n v="75000.000000000015"/>
    <x v="984"/>
    <x v="8"/>
    <x v="0"/>
  </r>
  <r>
    <x v="3"/>
    <n v="1185732"/>
    <x v="198"/>
    <x v="3"/>
    <x v="38"/>
    <s v="Des Moines"/>
    <x v="0"/>
    <n v="30.000000000000004"/>
    <n v="500"/>
    <n v="150000.00000000003"/>
    <x v="733"/>
    <x v="1"/>
    <x v="0"/>
  </r>
  <r>
    <x v="3"/>
    <n v="1185732"/>
    <x v="198"/>
    <x v="3"/>
    <x v="38"/>
    <s v="Des Moines"/>
    <x v="1"/>
    <n v="30.000000000000004"/>
    <n v="150"/>
    <n v="45000.000000000007"/>
    <x v="475"/>
    <x v="2"/>
    <x v="0"/>
  </r>
  <r>
    <x v="3"/>
    <n v="1185732"/>
    <x v="198"/>
    <x v="3"/>
    <x v="38"/>
    <s v="Des Moines"/>
    <x v="2"/>
    <n v="20.000000000000007"/>
    <n v="200"/>
    <n v="40000.000000000015"/>
    <x v="1212"/>
    <x v="1"/>
    <x v="0"/>
  </r>
  <r>
    <x v="3"/>
    <n v="1185732"/>
    <x v="198"/>
    <x v="3"/>
    <x v="39"/>
    <s v="Milwaukee"/>
    <x v="3"/>
    <n v="25.000000000000007"/>
    <n v="75"/>
    <n v="18750.000000000004"/>
    <x v="1213"/>
    <x v="1"/>
    <x v="0"/>
  </r>
  <r>
    <x v="3"/>
    <n v="1185732"/>
    <x v="198"/>
    <x v="3"/>
    <x v="39"/>
    <s v="Milwaukee"/>
    <x v="4"/>
    <n v="40"/>
    <n v="150"/>
    <n v="60000"/>
    <x v="227"/>
    <x v="0"/>
    <x v="0"/>
  </r>
  <r>
    <x v="3"/>
    <n v="1185732"/>
    <x v="198"/>
    <x v="3"/>
    <x v="39"/>
    <s v="Milwaukee"/>
    <x v="5"/>
    <n v="14.999999999999996"/>
    <n v="250"/>
    <n v="37499.999999999993"/>
    <x v="1214"/>
    <x v="8"/>
    <x v="0"/>
  </r>
  <r>
    <x v="3"/>
    <n v="1185732"/>
    <x v="704"/>
    <x v="3"/>
    <x v="39"/>
    <s v="Milwaukee"/>
    <x v="0"/>
    <n v="20.000000000000004"/>
    <n v="470"/>
    <n v="94000.000000000015"/>
    <x v="1215"/>
    <x v="1"/>
    <x v="0"/>
  </r>
  <r>
    <x v="3"/>
    <n v="1185732"/>
    <x v="704"/>
    <x v="3"/>
    <x v="39"/>
    <s v="Milwaukee"/>
    <x v="1"/>
    <n v="20.000000000000004"/>
    <n v="175"/>
    <n v="35000.000000000007"/>
    <x v="921"/>
    <x v="2"/>
    <x v="0"/>
  </r>
  <r>
    <x v="3"/>
    <n v="1185732"/>
    <x v="704"/>
    <x v="3"/>
    <x v="39"/>
    <s v="Milwaukee"/>
    <x v="2"/>
    <n v="10.000000000000004"/>
    <n v="225"/>
    <n v="22500.000000000007"/>
    <x v="1216"/>
    <x v="1"/>
    <x v="0"/>
  </r>
  <r>
    <x v="3"/>
    <n v="1185732"/>
    <x v="704"/>
    <x v="3"/>
    <x v="39"/>
    <s v="Milwaukee"/>
    <x v="3"/>
    <n v="14.999999999999996"/>
    <n v="75"/>
    <n v="11249.999999999998"/>
    <x v="1222"/>
    <x v="1"/>
    <x v="0"/>
  </r>
  <r>
    <x v="3"/>
    <n v="1185732"/>
    <x v="704"/>
    <x v="3"/>
    <x v="39"/>
    <s v="Milwaukee"/>
    <x v="4"/>
    <n v="30.000000000000004"/>
    <n v="125"/>
    <n v="37500.000000000007"/>
    <x v="1223"/>
    <x v="0"/>
    <x v="0"/>
  </r>
  <r>
    <x v="3"/>
    <n v="1185732"/>
    <x v="704"/>
    <x v="3"/>
    <x v="39"/>
    <s v="Milwaukee"/>
    <x v="5"/>
    <n v="20.000000000000004"/>
    <n v="225"/>
    <n v="45000.000000000007"/>
    <x v="595"/>
    <x v="8"/>
    <x v="0"/>
  </r>
  <r>
    <x v="3"/>
    <n v="1185732"/>
    <x v="721"/>
    <x v="3"/>
    <x v="39"/>
    <s v="Milwaukee"/>
    <x v="0"/>
    <n v="20.000000000000004"/>
    <n v="450"/>
    <n v="90000.000000000015"/>
    <x v="1224"/>
    <x v="1"/>
    <x v="0"/>
  </r>
  <r>
    <x v="3"/>
    <n v="1185732"/>
    <x v="721"/>
    <x v="3"/>
    <x v="39"/>
    <s v="Milwaukee"/>
    <x v="1"/>
    <n v="20.000000000000004"/>
    <n v="150"/>
    <n v="30000.000000000004"/>
    <x v="502"/>
    <x v="2"/>
    <x v="0"/>
  </r>
  <r>
    <x v="3"/>
    <n v="1185732"/>
    <x v="721"/>
    <x v="3"/>
    <x v="39"/>
    <s v="Milwaukee"/>
    <x v="2"/>
    <n v="10.000000000000004"/>
    <n v="150"/>
    <n v="15000.000000000005"/>
    <x v="1225"/>
    <x v="1"/>
    <x v="0"/>
  </r>
  <r>
    <x v="3"/>
    <n v="1185732"/>
    <x v="721"/>
    <x v="3"/>
    <x v="39"/>
    <s v="Milwaukee"/>
    <x v="3"/>
    <n v="14.999999999999996"/>
    <n v="75"/>
    <n v="11249.999999999998"/>
    <x v="1222"/>
    <x v="1"/>
    <x v="0"/>
  </r>
  <r>
    <x v="3"/>
    <n v="1185732"/>
    <x v="721"/>
    <x v="3"/>
    <x v="39"/>
    <s v="Milwaukee"/>
    <x v="4"/>
    <n v="60"/>
    <n v="100"/>
    <n v="60000"/>
    <x v="227"/>
    <x v="0"/>
    <x v="0"/>
  </r>
  <r>
    <x v="3"/>
    <n v="1185732"/>
    <x v="721"/>
    <x v="3"/>
    <x v="39"/>
    <s v="Milwaukee"/>
    <x v="5"/>
    <n v="50"/>
    <n v="225"/>
    <n v="112500"/>
    <x v="343"/>
    <x v="8"/>
    <x v="0"/>
  </r>
  <r>
    <x v="3"/>
    <n v="1185732"/>
    <x v="257"/>
    <x v="3"/>
    <x v="39"/>
    <s v="Milwaukee"/>
    <x v="0"/>
    <n v="60"/>
    <n v="495"/>
    <n v="297000"/>
    <x v="1226"/>
    <x v="1"/>
    <x v="0"/>
  </r>
  <r>
    <x v="3"/>
    <n v="1185732"/>
    <x v="257"/>
    <x v="3"/>
    <x v="39"/>
    <s v="Milwaukee"/>
    <x v="1"/>
    <n v="40"/>
    <n v="200"/>
    <n v="80000"/>
    <x v="197"/>
    <x v="2"/>
    <x v="0"/>
  </r>
  <r>
    <x v="3"/>
    <n v="1185732"/>
    <x v="257"/>
    <x v="3"/>
    <x v="39"/>
    <s v="Milwaukee"/>
    <x v="2"/>
    <n v="35"/>
    <n v="175"/>
    <n v="61250"/>
    <x v="489"/>
    <x v="1"/>
    <x v="0"/>
  </r>
  <r>
    <x v="3"/>
    <n v="1185732"/>
    <x v="257"/>
    <x v="3"/>
    <x v="39"/>
    <s v="Milwaukee"/>
    <x v="3"/>
    <n v="35"/>
    <n v="150"/>
    <n v="52500"/>
    <x v="471"/>
    <x v="1"/>
    <x v="0"/>
  </r>
  <r>
    <x v="3"/>
    <n v="1185732"/>
    <x v="257"/>
    <x v="3"/>
    <x v="39"/>
    <s v="Milwaukee"/>
    <x v="4"/>
    <n v="44.999999999999993"/>
    <n v="175"/>
    <n v="78749.999999999985"/>
    <x v="886"/>
    <x v="0"/>
    <x v="0"/>
  </r>
  <r>
    <x v="3"/>
    <n v="1185732"/>
    <x v="257"/>
    <x v="3"/>
    <x v="39"/>
    <s v="Milwaukee"/>
    <x v="5"/>
    <n v="49.999999999999993"/>
    <n v="300"/>
    <n v="149999.99999999997"/>
    <x v="1000"/>
    <x v="8"/>
    <x v="0"/>
  </r>
  <r>
    <x v="3"/>
    <n v="1185732"/>
    <x v="287"/>
    <x v="3"/>
    <x v="39"/>
    <s v="Milwaukee"/>
    <x v="0"/>
    <n v="35"/>
    <n v="550"/>
    <n v="192500"/>
    <x v="1227"/>
    <x v="1"/>
    <x v="0"/>
  </r>
  <r>
    <x v="3"/>
    <n v="1185732"/>
    <x v="287"/>
    <x v="3"/>
    <x v="39"/>
    <s v="Milwaukee"/>
    <x v="1"/>
    <n v="30.000000000000011"/>
    <n v="300"/>
    <n v="90000.000000000029"/>
    <x v="1228"/>
    <x v="2"/>
    <x v="0"/>
  </r>
  <r>
    <x v="3"/>
    <n v="1185732"/>
    <x v="287"/>
    <x v="3"/>
    <x v="39"/>
    <s v="Milwaukee"/>
    <x v="2"/>
    <n v="25.000000000000007"/>
    <n v="200"/>
    <n v="50000.000000000015"/>
    <x v="598"/>
    <x v="1"/>
    <x v="0"/>
  </r>
  <r>
    <x v="3"/>
    <n v="1185732"/>
    <x v="287"/>
    <x v="3"/>
    <x v="39"/>
    <s v="Milwaukee"/>
    <x v="3"/>
    <n v="25.000000000000007"/>
    <n v="175"/>
    <n v="43750.000000000015"/>
    <x v="1187"/>
    <x v="1"/>
    <x v="0"/>
  </r>
  <r>
    <x v="3"/>
    <n v="1185732"/>
    <x v="287"/>
    <x v="3"/>
    <x v="39"/>
    <s v="Milwaukee"/>
    <x v="4"/>
    <n v="35"/>
    <n v="175"/>
    <n v="61250"/>
    <x v="394"/>
    <x v="0"/>
    <x v="0"/>
  </r>
  <r>
    <x v="3"/>
    <n v="1185732"/>
    <x v="287"/>
    <x v="3"/>
    <x v="39"/>
    <s v="Milwaukee"/>
    <x v="5"/>
    <n v="55.000000000000007"/>
    <n v="325"/>
    <n v="178750.00000000003"/>
    <x v="325"/>
    <x v="8"/>
    <x v="0"/>
  </r>
  <r>
    <x v="3"/>
    <n v="1185732"/>
    <x v="316"/>
    <x v="3"/>
    <x v="39"/>
    <s v="Milwaukee"/>
    <x v="0"/>
    <n v="50"/>
    <n v="550"/>
    <n v="275000"/>
    <x v="538"/>
    <x v="1"/>
    <x v="0"/>
  </r>
  <r>
    <x v="3"/>
    <n v="1185732"/>
    <x v="316"/>
    <x v="3"/>
    <x v="39"/>
    <s v="Milwaukee"/>
    <x v="1"/>
    <n v="45.000000000000007"/>
    <n v="300"/>
    <n v="135000.00000000003"/>
    <x v="205"/>
    <x v="2"/>
    <x v="0"/>
  </r>
  <r>
    <x v="3"/>
    <n v="1185732"/>
    <x v="316"/>
    <x v="3"/>
    <x v="39"/>
    <s v="Milwaukee"/>
    <x v="2"/>
    <n v="40"/>
    <n v="225"/>
    <n v="90000"/>
    <x v="492"/>
    <x v="1"/>
    <x v="0"/>
  </r>
  <r>
    <x v="3"/>
    <n v="1185732"/>
    <x v="316"/>
    <x v="3"/>
    <x v="39"/>
    <s v="Milwaukee"/>
    <x v="3"/>
    <n v="40"/>
    <n v="175"/>
    <n v="70000"/>
    <x v="192"/>
    <x v="1"/>
    <x v="0"/>
  </r>
  <r>
    <x v="3"/>
    <n v="1185732"/>
    <x v="316"/>
    <x v="3"/>
    <x v="39"/>
    <s v="Milwaukee"/>
    <x v="4"/>
    <n v="50"/>
    <n v="200"/>
    <n v="100000"/>
    <x v="388"/>
    <x v="0"/>
    <x v="0"/>
  </r>
  <r>
    <x v="3"/>
    <n v="1185732"/>
    <x v="316"/>
    <x v="3"/>
    <x v="39"/>
    <s v="Milwaukee"/>
    <x v="5"/>
    <n v="55.000000000000007"/>
    <n v="375"/>
    <n v="206250.00000000003"/>
    <x v="517"/>
    <x v="8"/>
    <x v="0"/>
  </r>
  <r>
    <x v="3"/>
    <n v="1185732"/>
    <x v="348"/>
    <x v="3"/>
    <x v="39"/>
    <s v="Milwaukee"/>
    <x v="0"/>
    <n v="50"/>
    <n v="525"/>
    <n v="262500"/>
    <x v="40"/>
    <x v="1"/>
    <x v="0"/>
  </r>
  <r>
    <x v="3"/>
    <n v="1185732"/>
    <x v="348"/>
    <x v="3"/>
    <x v="39"/>
    <s v="Milwaukee"/>
    <x v="1"/>
    <n v="45.000000000000007"/>
    <n v="300"/>
    <n v="135000.00000000003"/>
    <x v="205"/>
    <x v="2"/>
    <x v="0"/>
  </r>
  <r>
    <x v="3"/>
    <n v="1185732"/>
    <x v="348"/>
    <x v="3"/>
    <x v="39"/>
    <s v="Milwaukee"/>
    <x v="2"/>
    <n v="40"/>
    <n v="225"/>
    <n v="90000"/>
    <x v="492"/>
    <x v="1"/>
    <x v="0"/>
  </r>
  <r>
    <x v="3"/>
    <n v="1185732"/>
    <x v="348"/>
    <x v="3"/>
    <x v="39"/>
    <s v="Milwaukee"/>
    <x v="3"/>
    <n v="40"/>
    <n v="200"/>
    <n v="80000"/>
    <x v="506"/>
    <x v="1"/>
    <x v="0"/>
  </r>
  <r>
    <x v="3"/>
    <n v="1185732"/>
    <x v="348"/>
    <x v="3"/>
    <x v="39"/>
    <s v="Milwaukee"/>
    <x v="4"/>
    <n v="50"/>
    <n v="175"/>
    <n v="87500"/>
    <x v="208"/>
    <x v="0"/>
    <x v="0"/>
  </r>
  <r>
    <x v="3"/>
    <n v="1185732"/>
    <x v="348"/>
    <x v="3"/>
    <x v="39"/>
    <s v="Milwaukee"/>
    <x v="5"/>
    <n v="55.000000000000007"/>
    <n v="350"/>
    <n v="192500.00000000003"/>
    <x v="345"/>
    <x v="8"/>
    <x v="0"/>
  </r>
  <r>
    <x v="3"/>
    <n v="1185732"/>
    <x v="380"/>
    <x v="3"/>
    <x v="39"/>
    <s v="Milwaukee"/>
    <x v="0"/>
    <n v="35"/>
    <n v="475"/>
    <n v="166250"/>
    <x v="225"/>
    <x v="1"/>
    <x v="0"/>
  </r>
  <r>
    <x v="3"/>
    <n v="1185732"/>
    <x v="380"/>
    <x v="3"/>
    <x v="39"/>
    <s v="Milwaukee"/>
    <x v="1"/>
    <n v="30.000000000000011"/>
    <n v="250"/>
    <n v="75000.000000000029"/>
    <x v="1229"/>
    <x v="2"/>
    <x v="0"/>
  </r>
  <r>
    <x v="3"/>
    <n v="1185732"/>
    <x v="380"/>
    <x v="3"/>
    <x v="39"/>
    <s v="Milwaukee"/>
    <x v="2"/>
    <n v="25.000000000000007"/>
    <n v="150"/>
    <n v="37500.000000000007"/>
    <x v="1204"/>
    <x v="1"/>
    <x v="0"/>
  </r>
  <r>
    <x v="3"/>
    <n v="1185732"/>
    <x v="380"/>
    <x v="3"/>
    <x v="39"/>
    <s v="Milwaukee"/>
    <x v="3"/>
    <n v="25.000000000000007"/>
    <n v="125"/>
    <n v="31250.000000000007"/>
    <x v="1230"/>
    <x v="1"/>
    <x v="0"/>
  </r>
  <r>
    <x v="3"/>
    <n v="1185732"/>
    <x v="380"/>
    <x v="3"/>
    <x v="39"/>
    <s v="Milwaukee"/>
    <x v="4"/>
    <n v="35"/>
    <n v="125"/>
    <n v="43750"/>
    <x v="269"/>
    <x v="0"/>
    <x v="0"/>
  </r>
  <r>
    <x v="3"/>
    <n v="1185732"/>
    <x v="380"/>
    <x v="3"/>
    <x v="39"/>
    <s v="Milwaukee"/>
    <x v="5"/>
    <n v="40"/>
    <n v="200"/>
    <n v="80000"/>
    <x v="201"/>
    <x v="8"/>
    <x v="0"/>
  </r>
  <r>
    <x v="3"/>
    <n v="1185732"/>
    <x v="409"/>
    <x v="3"/>
    <x v="39"/>
    <s v="Milwaukee"/>
    <x v="0"/>
    <n v="44.999999999999993"/>
    <n v="375"/>
    <n v="168749.99999999997"/>
    <x v="1231"/>
    <x v="1"/>
    <x v="0"/>
  </r>
  <r>
    <x v="3"/>
    <n v="1185732"/>
    <x v="409"/>
    <x v="3"/>
    <x v="39"/>
    <s v="Milwaukee"/>
    <x v="1"/>
    <n v="35"/>
    <n v="225"/>
    <n v="78750"/>
    <x v="184"/>
    <x v="2"/>
    <x v="0"/>
  </r>
  <r>
    <x v="3"/>
    <n v="1185732"/>
    <x v="409"/>
    <x v="3"/>
    <x v="39"/>
    <s v="Milwaukee"/>
    <x v="2"/>
    <n v="35"/>
    <n v="125"/>
    <n v="43750"/>
    <x v="500"/>
    <x v="1"/>
    <x v="0"/>
  </r>
  <r>
    <x v="3"/>
    <n v="1185732"/>
    <x v="409"/>
    <x v="3"/>
    <x v="39"/>
    <s v="Milwaukee"/>
    <x v="3"/>
    <n v="35"/>
    <n v="125"/>
    <n v="43750"/>
    <x v="500"/>
    <x v="1"/>
    <x v="0"/>
  </r>
  <r>
    <x v="3"/>
    <n v="1185732"/>
    <x v="409"/>
    <x v="3"/>
    <x v="39"/>
    <s v="Milwaukee"/>
    <x v="4"/>
    <n v="44.999999999999993"/>
    <n v="125"/>
    <n v="56249.999999999993"/>
    <x v="1220"/>
    <x v="0"/>
    <x v="0"/>
  </r>
  <r>
    <x v="3"/>
    <n v="1185732"/>
    <x v="409"/>
    <x v="3"/>
    <x v="39"/>
    <s v="Milwaukee"/>
    <x v="5"/>
    <n v="49.999999999999986"/>
    <n v="250"/>
    <n v="124999.99999999997"/>
    <x v="1049"/>
    <x v="8"/>
    <x v="0"/>
  </r>
  <r>
    <x v="3"/>
    <n v="1185732"/>
    <x v="440"/>
    <x v="3"/>
    <x v="39"/>
    <s v="Milwaukee"/>
    <x v="0"/>
    <n v="44.999999999999993"/>
    <n v="400"/>
    <n v="179999.99999999997"/>
    <x v="521"/>
    <x v="1"/>
    <x v="0"/>
  </r>
  <r>
    <x v="3"/>
    <n v="1185732"/>
    <x v="440"/>
    <x v="3"/>
    <x v="39"/>
    <s v="Milwaukee"/>
    <x v="1"/>
    <n v="35"/>
    <n v="300"/>
    <n v="105000"/>
    <x v="290"/>
    <x v="2"/>
    <x v="0"/>
  </r>
  <r>
    <x v="3"/>
    <n v="1185732"/>
    <x v="440"/>
    <x v="3"/>
    <x v="39"/>
    <s v="Milwaukee"/>
    <x v="2"/>
    <n v="35"/>
    <n v="245"/>
    <n v="85750"/>
    <x v="1232"/>
    <x v="1"/>
    <x v="0"/>
  </r>
  <r>
    <x v="3"/>
    <n v="1185732"/>
    <x v="440"/>
    <x v="3"/>
    <x v="39"/>
    <s v="Milwaukee"/>
    <x v="3"/>
    <n v="35"/>
    <n v="225"/>
    <n v="78750"/>
    <x v="596"/>
    <x v="1"/>
    <x v="0"/>
  </r>
  <r>
    <x v="3"/>
    <n v="1185732"/>
    <x v="440"/>
    <x v="3"/>
    <x v="39"/>
    <s v="Milwaukee"/>
    <x v="4"/>
    <n v="60"/>
    <n v="200"/>
    <n v="120000"/>
    <x v="49"/>
    <x v="0"/>
    <x v="0"/>
  </r>
  <r>
    <x v="3"/>
    <n v="1185732"/>
    <x v="440"/>
    <x v="3"/>
    <x v="39"/>
    <s v="Milwaukee"/>
    <x v="5"/>
    <n v="64.999999999999986"/>
    <n v="300"/>
    <n v="194999.99999999997"/>
    <x v="1203"/>
    <x v="8"/>
    <x v="0"/>
  </r>
  <r>
    <x v="3"/>
    <n v="1185732"/>
    <x v="469"/>
    <x v="3"/>
    <x v="39"/>
    <s v="Milwaukee"/>
    <x v="0"/>
    <n v="60"/>
    <n v="550"/>
    <n v="330000"/>
    <x v="186"/>
    <x v="1"/>
    <x v="0"/>
  </r>
  <r>
    <x v="3"/>
    <n v="1185732"/>
    <x v="469"/>
    <x v="3"/>
    <x v="39"/>
    <s v="Milwaukee"/>
    <x v="1"/>
    <n v="50"/>
    <n v="350"/>
    <n v="175000"/>
    <x v="971"/>
    <x v="2"/>
    <x v="0"/>
  </r>
  <r>
    <x v="3"/>
    <n v="1185732"/>
    <x v="469"/>
    <x v="3"/>
    <x v="39"/>
    <s v="Milwaukee"/>
    <x v="2"/>
    <n v="50"/>
    <n v="300"/>
    <n v="150000"/>
    <x v="343"/>
    <x v="1"/>
    <x v="0"/>
  </r>
  <r>
    <x v="3"/>
    <n v="1185732"/>
    <x v="469"/>
    <x v="3"/>
    <x v="39"/>
    <s v="Milwaukee"/>
    <x v="3"/>
    <n v="50"/>
    <n v="250"/>
    <n v="125000"/>
    <x v="222"/>
    <x v="1"/>
    <x v="0"/>
  </r>
  <r>
    <x v="3"/>
    <n v="1185732"/>
    <x v="469"/>
    <x v="3"/>
    <x v="39"/>
    <s v="Milwaukee"/>
    <x v="4"/>
    <n v="60"/>
    <n v="250"/>
    <n v="150000"/>
    <x v="156"/>
    <x v="0"/>
    <x v="0"/>
  </r>
  <r>
    <x v="3"/>
    <n v="1185732"/>
    <x v="469"/>
    <x v="3"/>
    <x v="39"/>
    <s v="Milwaukee"/>
    <x v="5"/>
    <n v="64.999999999999986"/>
    <n v="350"/>
    <n v="227499.99999999994"/>
    <x v="1233"/>
    <x v="8"/>
    <x v="0"/>
  </r>
  <r>
    <x v="3"/>
    <n v="1185732"/>
    <x v="174"/>
    <x v="3"/>
    <x v="39"/>
    <s v="Milwaukee"/>
    <x v="0"/>
    <n v="35"/>
    <n v="500"/>
    <n v="175000"/>
    <x v="429"/>
    <x v="8"/>
    <x v="0"/>
  </r>
  <r>
    <x v="3"/>
    <n v="1185732"/>
    <x v="174"/>
    <x v="3"/>
    <x v="39"/>
    <s v="Milwaukee"/>
    <x v="1"/>
    <n v="35"/>
    <n v="300"/>
    <n v="105000"/>
    <x v="216"/>
    <x v="8"/>
    <x v="0"/>
  </r>
  <r>
    <x v="3"/>
    <n v="1185732"/>
    <x v="174"/>
    <x v="3"/>
    <x v="39"/>
    <s v="Milwaukee"/>
    <x v="2"/>
    <n v="25.000000000000007"/>
    <n v="300"/>
    <n v="75000.000000000015"/>
    <x v="1209"/>
    <x v="2"/>
    <x v="0"/>
  </r>
  <r>
    <x v="3"/>
    <n v="1185732"/>
    <x v="174"/>
    <x v="3"/>
    <x v="39"/>
    <s v="Milwaukee"/>
    <x v="3"/>
    <n v="30.000000000000004"/>
    <n v="150"/>
    <n v="45000.000000000007"/>
    <x v="475"/>
    <x v="2"/>
    <x v="0"/>
  </r>
  <r>
    <x v="3"/>
    <n v="1185732"/>
    <x v="174"/>
    <x v="3"/>
    <x v="39"/>
    <s v="Milwaukee"/>
    <x v="4"/>
    <n v="44.999999999999993"/>
    <n v="200"/>
    <n v="89999.999999999985"/>
    <x v="666"/>
    <x v="1"/>
    <x v="0"/>
  </r>
  <r>
    <x v="3"/>
    <n v="1185732"/>
    <x v="174"/>
    <x v="3"/>
    <x v="39"/>
    <s v="Milwaukee"/>
    <x v="5"/>
    <n v="35"/>
    <n v="300"/>
    <n v="105000"/>
    <x v="216"/>
    <x v="8"/>
    <x v="0"/>
  </r>
  <r>
    <x v="3"/>
    <n v="1185732"/>
    <x v="205"/>
    <x v="3"/>
    <x v="39"/>
    <s v="Milwaukee"/>
    <x v="0"/>
    <n v="35"/>
    <n v="550"/>
    <n v="192500"/>
    <x v="346"/>
    <x v="8"/>
    <x v="0"/>
  </r>
  <r>
    <x v="3"/>
    <n v="1185732"/>
    <x v="205"/>
    <x v="3"/>
    <x v="39"/>
    <s v="Milwaukee"/>
    <x v="1"/>
    <n v="35"/>
    <n v="200"/>
    <n v="70000"/>
    <x v="197"/>
    <x v="8"/>
    <x v="0"/>
  </r>
  <r>
    <x v="3"/>
    <n v="1185732"/>
    <x v="205"/>
    <x v="3"/>
    <x v="39"/>
    <s v="Milwaukee"/>
    <x v="2"/>
    <n v="25.000000000000007"/>
    <n v="250"/>
    <n v="62500.000000000015"/>
    <x v="1168"/>
    <x v="2"/>
    <x v="0"/>
  </r>
  <r>
    <x v="3"/>
    <n v="1185732"/>
    <x v="205"/>
    <x v="3"/>
    <x v="40"/>
    <s v="Indianapolis"/>
    <x v="3"/>
    <n v="30.000000000000004"/>
    <n v="125"/>
    <n v="37500.000000000007"/>
    <x v="1234"/>
    <x v="2"/>
    <x v="0"/>
  </r>
  <r>
    <x v="3"/>
    <n v="1185732"/>
    <x v="205"/>
    <x v="3"/>
    <x v="40"/>
    <s v="Indianapolis"/>
    <x v="4"/>
    <n v="44.999999999999993"/>
    <n v="200"/>
    <n v="89999.999999999985"/>
    <x v="666"/>
    <x v="1"/>
    <x v="0"/>
  </r>
  <r>
    <x v="3"/>
    <n v="1185732"/>
    <x v="205"/>
    <x v="3"/>
    <x v="40"/>
    <s v="Indianapolis"/>
    <x v="5"/>
    <n v="19.999999999999996"/>
    <n v="300"/>
    <n v="59999.999999999993"/>
    <x v="506"/>
    <x v="8"/>
    <x v="0"/>
  </r>
  <r>
    <x v="3"/>
    <n v="1185732"/>
    <x v="214"/>
    <x v="3"/>
    <x v="40"/>
    <s v="Indianapolis"/>
    <x v="0"/>
    <n v="25.000000000000007"/>
    <n v="520"/>
    <n v="130000.00000000004"/>
    <x v="1235"/>
    <x v="8"/>
    <x v="0"/>
  </r>
  <r>
    <x v="3"/>
    <n v="1185732"/>
    <x v="214"/>
    <x v="3"/>
    <x v="40"/>
    <s v="Indianapolis"/>
    <x v="1"/>
    <n v="25.000000000000007"/>
    <n v="225"/>
    <n v="56250.000000000015"/>
    <x v="1236"/>
    <x v="8"/>
    <x v="0"/>
  </r>
  <r>
    <x v="3"/>
    <n v="1185732"/>
    <x v="214"/>
    <x v="3"/>
    <x v="40"/>
    <s v="Indianapolis"/>
    <x v="2"/>
    <n v="15.000000000000002"/>
    <n v="275"/>
    <n v="41250.000000000007"/>
    <x v="1237"/>
    <x v="2"/>
    <x v="0"/>
  </r>
  <r>
    <x v="3"/>
    <n v="1185732"/>
    <x v="214"/>
    <x v="3"/>
    <x v="40"/>
    <s v="Indianapolis"/>
    <x v="3"/>
    <n v="19.999999999999996"/>
    <n v="125"/>
    <n v="24999.999999999996"/>
    <x v="593"/>
    <x v="2"/>
    <x v="0"/>
  </r>
  <r>
    <x v="3"/>
    <n v="1185732"/>
    <x v="214"/>
    <x v="3"/>
    <x v="40"/>
    <s v="Indianapolis"/>
    <x v="4"/>
    <n v="35"/>
    <n v="175"/>
    <n v="61250"/>
    <x v="489"/>
    <x v="1"/>
    <x v="0"/>
  </r>
  <r>
    <x v="3"/>
    <n v="1185732"/>
    <x v="214"/>
    <x v="3"/>
    <x v="40"/>
    <s v="Indianapolis"/>
    <x v="5"/>
    <n v="25.000000000000007"/>
    <n v="275"/>
    <n v="68750.000000000015"/>
    <x v="879"/>
    <x v="8"/>
    <x v="0"/>
  </r>
  <r>
    <x v="3"/>
    <n v="1185732"/>
    <x v="233"/>
    <x v="3"/>
    <x v="40"/>
    <s v="Indianapolis"/>
    <x v="0"/>
    <n v="25.000000000000007"/>
    <n v="500"/>
    <n v="125000.00000000003"/>
    <x v="549"/>
    <x v="8"/>
    <x v="0"/>
  </r>
  <r>
    <x v="3"/>
    <n v="1185732"/>
    <x v="233"/>
    <x v="3"/>
    <x v="40"/>
    <s v="Indianapolis"/>
    <x v="1"/>
    <n v="25.000000000000007"/>
    <n v="200"/>
    <n v="50000.000000000015"/>
    <x v="1238"/>
    <x v="8"/>
    <x v="0"/>
  </r>
  <r>
    <x v="3"/>
    <n v="1185732"/>
    <x v="233"/>
    <x v="3"/>
    <x v="40"/>
    <s v="Indianapolis"/>
    <x v="2"/>
    <n v="15.000000000000002"/>
    <n v="200"/>
    <n v="30000.000000000004"/>
    <x v="502"/>
    <x v="2"/>
    <x v="0"/>
  </r>
  <r>
    <x v="3"/>
    <n v="1185732"/>
    <x v="233"/>
    <x v="3"/>
    <x v="40"/>
    <s v="Indianapolis"/>
    <x v="3"/>
    <n v="19.999999999999996"/>
    <n v="125"/>
    <n v="24999.999999999996"/>
    <x v="593"/>
    <x v="2"/>
    <x v="0"/>
  </r>
  <r>
    <x v="3"/>
    <n v="1185732"/>
    <x v="233"/>
    <x v="3"/>
    <x v="40"/>
    <s v="Indianapolis"/>
    <x v="4"/>
    <n v="65"/>
    <n v="150"/>
    <n v="97500"/>
    <x v="1239"/>
    <x v="1"/>
    <x v="0"/>
  </r>
  <r>
    <x v="3"/>
    <n v="1185732"/>
    <x v="233"/>
    <x v="3"/>
    <x v="40"/>
    <s v="Indianapolis"/>
    <x v="5"/>
    <n v="50"/>
    <n v="275"/>
    <n v="137500"/>
    <x v="811"/>
    <x v="8"/>
    <x v="0"/>
  </r>
  <r>
    <x v="3"/>
    <n v="1185732"/>
    <x v="264"/>
    <x v="3"/>
    <x v="40"/>
    <s v="Indianapolis"/>
    <x v="0"/>
    <n v="60"/>
    <n v="545"/>
    <n v="327000"/>
    <x v="1240"/>
    <x v="8"/>
    <x v="0"/>
  </r>
  <r>
    <x v="3"/>
    <n v="1185732"/>
    <x v="264"/>
    <x v="3"/>
    <x v="40"/>
    <s v="Indianapolis"/>
    <x v="1"/>
    <n v="40"/>
    <n v="250"/>
    <n v="100000"/>
    <x v="215"/>
    <x v="8"/>
    <x v="0"/>
  </r>
  <r>
    <x v="3"/>
    <n v="1185732"/>
    <x v="264"/>
    <x v="3"/>
    <x v="40"/>
    <s v="Indianapolis"/>
    <x v="2"/>
    <n v="35"/>
    <n v="225"/>
    <n v="78750"/>
    <x v="184"/>
    <x v="2"/>
    <x v="0"/>
  </r>
  <r>
    <x v="3"/>
    <n v="1185732"/>
    <x v="264"/>
    <x v="3"/>
    <x v="40"/>
    <s v="Indianapolis"/>
    <x v="3"/>
    <n v="35"/>
    <n v="175"/>
    <n v="61250"/>
    <x v="1241"/>
    <x v="2"/>
    <x v="0"/>
  </r>
  <r>
    <x v="3"/>
    <n v="1185732"/>
    <x v="264"/>
    <x v="3"/>
    <x v="40"/>
    <s v="Indianapolis"/>
    <x v="4"/>
    <n v="44.999999999999993"/>
    <n v="200"/>
    <n v="89999.999999999985"/>
    <x v="666"/>
    <x v="1"/>
    <x v="0"/>
  </r>
  <r>
    <x v="3"/>
    <n v="1185732"/>
    <x v="264"/>
    <x v="3"/>
    <x v="40"/>
    <s v="Indianapolis"/>
    <x v="5"/>
    <n v="54.999999999999993"/>
    <n v="325"/>
    <n v="178749.99999999997"/>
    <x v="715"/>
    <x v="8"/>
    <x v="0"/>
  </r>
  <r>
    <x v="3"/>
    <n v="1185732"/>
    <x v="294"/>
    <x v="3"/>
    <x v="40"/>
    <s v="Indianapolis"/>
    <x v="0"/>
    <n v="40"/>
    <n v="575"/>
    <n v="230000"/>
    <x v="1051"/>
    <x v="8"/>
    <x v="0"/>
  </r>
  <r>
    <x v="3"/>
    <n v="1185732"/>
    <x v="294"/>
    <x v="3"/>
    <x v="40"/>
    <s v="Indianapolis"/>
    <x v="1"/>
    <n v="35.000000000000007"/>
    <n v="325"/>
    <n v="113750.00000000003"/>
    <x v="1242"/>
    <x v="8"/>
    <x v="0"/>
  </r>
  <r>
    <x v="3"/>
    <n v="1185732"/>
    <x v="294"/>
    <x v="3"/>
    <x v="40"/>
    <s v="Indianapolis"/>
    <x v="2"/>
    <n v="30.000000000000004"/>
    <n v="200"/>
    <n v="60000.000000000007"/>
    <x v="192"/>
    <x v="2"/>
    <x v="0"/>
  </r>
  <r>
    <x v="3"/>
    <n v="1185732"/>
    <x v="294"/>
    <x v="3"/>
    <x v="40"/>
    <s v="Indianapolis"/>
    <x v="3"/>
    <n v="30.000000000000004"/>
    <n v="175"/>
    <n v="52500.000000000007"/>
    <x v="489"/>
    <x v="2"/>
    <x v="0"/>
  </r>
  <r>
    <x v="3"/>
    <n v="1185732"/>
    <x v="294"/>
    <x v="3"/>
    <x v="40"/>
    <s v="Indianapolis"/>
    <x v="4"/>
    <n v="40"/>
    <n v="175"/>
    <n v="70000"/>
    <x v="192"/>
    <x v="1"/>
    <x v="0"/>
  </r>
  <r>
    <x v="3"/>
    <n v="1185732"/>
    <x v="294"/>
    <x v="3"/>
    <x v="40"/>
    <s v="Indianapolis"/>
    <x v="5"/>
    <n v="60.000000000000007"/>
    <n v="325"/>
    <n v="195000.00000000003"/>
    <x v="308"/>
    <x v="8"/>
    <x v="0"/>
  </r>
  <r>
    <x v="3"/>
    <n v="1185732"/>
    <x v="323"/>
    <x v="3"/>
    <x v="40"/>
    <s v="Indianapolis"/>
    <x v="0"/>
    <n v="55.000000000000007"/>
    <n v="550"/>
    <n v="302500.00000000006"/>
    <x v="998"/>
    <x v="8"/>
    <x v="0"/>
  </r>
  <r>
    <x v="3"/>
    <n v="1185732"/>
    <x v="323"/>
    <x v="3"/>
    <x v="40"/>
    <s v="Indianapolis"/>
    <x v="1"/>
    <n v="50.000000000000014"/>
    <n v="300"/>
    <n v="150000.00000000003"/>
    <x v="1243"/>
    <x v="8"/>
    <x v="0"/>
  </r>
  <r>
    <x v="3"/>
    <n v="1185732"/>
    <x v="323"/>
    <x v="3"/>
    <x v="40"/>
    <s v="Indianapolis"/>
    <x v="2"/>
    <n v="45"/>
    <n v="225"/>
    <n v="101250"/>
    <x v="258"/>
    <x v="2"/>
    <x v="0"/>
  </r>
  <r>
    <x v="3"/>
    <n v="1185732"/>
    <x v="323"/>
    <x v="3"/>
    <x v="40"/>
    <s v="Indianapolis"/>
    <x v="3"/>
    <n v="45"/>
    <n v="175"/>
    <n v="78750"/>
    <x v="184"/>
    <x v="2"/>
    <x v="0"/>
  </r>
  <r>
    <x v="3"/>
    <n v="1185732"/>
    <x v="323"/>
    <x v="3"/>
    <x v="40"/>
    <s v="Indianapolis"/>
    <x v="4"/>
    <n v="55.000000000000007"/>
    <n v="200"/>
    <n v="110000.00000000001"/>
    <x v="277"/>
    <x v="1"/>
    <x v="0"/>
  </r>
  <r>
    <x v="3"/>
    <n v="1185732"/>
    <x v="323"/>
    <x v="3"/>
    <x v="40"/>
    <s v="Indianapolis"/>
    <x v="5"/>
    <n v="60.000000000000007"/>
    <n v="375"/>
    <n v="225000.00000000003"/>
    <x v="230"/>
    <x v="8"/>
    <x v="0"/>
  </r>
  <r>
    <x v="3"/>
    <n v="1185732"/>
    <x v="355"/>
    <x v="3"/>
    <x v="40"/>
    <s v="Indianapolis"/>
    <x v="0"/>
    <n v="50"/>
    <n v="525"/>
    <n v="262500"/>
    <x v="148"/>
    <x v="8"/>
    <x v="0"/>
  </r>
  <r>
    <x v="3"/>
    <n v="1185732"/>
    <x v="355"/>
    <x v="3"/>
    <x v="40"/>
    <s v="Indianapolis"/>
    <x v="1"/>
    <n v="45.000000000000007"/>
    <n v="300"/>
    <n v="135000.00000000003"/>
    <x v="837"/>
    <x v="8"/>
    <x v="0"/>
  </r>
  <r>
    <x v="3"/>
    <n v="1185732"/>
    <x v="355"/>
    <x v="3"/>
    <x v="40"/>
    <s v="Indianapolis"/>
    <x v="2"/>
    <n v="40"/>
    <n v="225"/>
    <n v="90000"/>
    <x v="188"/>
    <x v="2"/>
    <x v="0"/>
  </r>
  <r>
    <x v="3"/>
    <n v="1185732"/>
    <x v="355"/>
    <x v="3"/>
    <x v="40"/>
    <s v="Indianapolis"/>
    <x v="3"/>
    <n v="40"/>
    <n v="200"/>
    <n v="80000"/>
    <x v="197"/>
    <x v="2"/>
    <x v="0"/>
  </r>
  <r>
    <x v="3"/>
    <n v="1185732"/>
    <x v="355"/>
    <x v="3"/>
    <x v="40"/>
    <s v="Indianapolis"/>
    <x v="4"/>
    <n v="50"/>
    <n v="175"/>
    <n v="87500"/>
    <x v="190"/>
    <x v="1"/>
    <x v="0"/>
  </r>
  <r>
    <x v="3"/>
    <n v="1185732"/>
    <x v="355"/>
    <x v="3"/>
    <x v="40"/>
    <s v="Indianapolis"/>
    <x v="5"/>
    <n v="55.000000000000007"/>
    <n v="350"/>
    <n v="192500.00000000003"/>
    <x v="345"/>
    <x v="8"/>
    <x v="0"/>
  </r>
  <r>
    <x v="3"/>
    <n v="1185732"/>
    <x v="387"/>
    <x v="3"/>
    <x v="40"/>
    <s v="Indianapolis"/>
    <x v="0"/>
    <n v="35"/>
    <n v="475"/>
    <n v="166250"/>
    <x v="581"/>
    <x v="8"/>
    <x v="0"/>
  </r>
  <r>
    <x v="3"/>
    <n v="1185732"/>
    <x v="387"/>
    <x v="3"/>
    <x v="40"/>
    <s v="Indianapolis"/>
    <x v="1"/>
    <n v="30.000000000000011"/>
    <n v="275"/>
    <n v="82500.000000000029"/>
    <x v="1244"/>
    <x v="8"/>
    <x v="0"/>
  </r>
  <r>
    <x v="3"/>
    <n v="1185732"/>
    <x v="387"/>
    <x v="3"/>
    <x v="40"/>
    <s v="Indianapolis"/>
    <x v="2"/>
    <n v="25.000000000000007"/>
    <n v="175"/>
    <n v="43750.000000000015"/>
    <x v="1245"/>
    <x v="2"/>
    <x v="0"/>
  </r>
  <r>
    <x v="3"/>
    <n v="1185732"/>
    <x v="387"/>
    <x v="3"/>
    <x v="40"/>
    <s v="Indianapolis"/>
    <x v="3"/>
    <n v="25.000000000000007"/>
    <n v="150"/>
    <n v="37500.000000000007"/>
    <x v="1234"/>
    <x v="2"/>
    <x v="0"/>
  </r>
  <r>
    <x v="3"/>
    <n v="1185732"/>
    <x v="387"/>
    <x v="3"/>
    <x v="40"/>
    <s v="Indianapolis"/>
    <x v="4"/>
    <n v="35"/>
    <n v="150"/>
    <n v="52500"/>
    <x v="471"/>
    <x v="1"/>
    <x v="0"/>
  </r>
  <r>
    <x v="3"/>
    <n v="1185732"/>
    <x v="387"/>
    <x v="3"/>
    <x v="40"/>
    <s v="Indianapolis"/>
    <x v="5"/>
    <n v="40"/>
    <n v="225"/>
    <n v="90000"/>
    <x v="203"/>
    <x v="8"/>
    <x v="0"/>
  </r>
  <r>
    <x v="3"/>
    <n v="1185732"/>
    <x v="416"/>
    <x v="3"/>
    <x v="40"/>
    <s v="Indianapolis"/>
    <x v="0"/>
    <n v="44.999999999999993"/>
    <n v="400"/>
    <n v="179999.99999999997"/>
    <x v="1246"/>
    <x v="8"/>
    <x v="0"/>
  </r>
  <r>
    <x v="3"/>
    <n v="1185732"/>
    <x v="416"/>
    <x v="3"/>
    <x v="40"/>
    <s v="Indianapolis"/>
    <x v="1"/>
    <n v="35"/>
    <n v="250"/>
    <n v="87500"/>
    <x v="187"/>
    <x v="8"/>
    <x v="0"/>
  </r>
  <r>
    <x v="3"/>
    <n v="1185732"/>
    <x v="416"/>
    <x v="3"/>
    <x v="40"/>
    <s v="Indianapolis"/>
    <x v="2"/>
    <n v="35"/>
    <n v="150"/>
    <n v="52500"/>
    <x v="489"/>
    <x v="2"/>
    <x v="0"/>
  </r>
  <r>
    <x v="3"/>
    <n v="1185732"/>
    <x v="416"/>
    <x v="3"/>
    <x v="40"/>
    <s v="Indianapolis"/>
    <x v="3"/>
    <n v="35"/>
    <n v="150"/>
    <n v="52500"/>
    <x v="489"/>
    <x v="2"/>
    <x v="0"/>
  </r>
  <r>
    <x v="3"/>
    <n v="1185732"/>
    <x v="416"/>
    <x v="3"/>
    <x v="40"/>
    <s v="Indianapolis"/>
    <x v="4"/>
    <n v="44.999999999999993"/>
    <n v="150"/>
    <n v="67499.999999999985"/>
    <x v="469"/>
    <x v="1"/>
    <x v="0"/>
  </r>
  <r>
    <x v="3"/>
    <n v="1185732"/>
    <x v="416"/>
    <x v="3"/>
    <x v="40"/>
    <s v="Indianapolis"/>
    <x v="5"/>
    <n v="49.999999999999986"/>
    <n v="275"/>
    <n v="137499.99999999997"/>
    <x v="300"/>
    <x v="8"/>
    <x v="0"/>
  </r>
  <r>
    <x v="3"/>
    <n v="1185732"/>
    <x v="447"/>
    <x v="3"/>
    <x v="40"/>
    <s v="Indianapolis"/>
    <x v="0"/>
    <n v="44.999999999999993"/>
    <n v="425"/>
    <n v="191249.99999999997"/>
    <x v="1141"/>
    <x v="8"/>
    <x v="0"/>
  </r>
  <r>
    <x v="3"/>
    <n v="1185732"/>
    <x v="447"/>
    <x v="3"/>
    <x v="40"/>
    <s v="Indianapolis"/>
    <x v="1"/>
    <n v="35"/>
    <n v="325"/>
    <n v="113750"/>
    <x v="279"/>
    <x v="8"/>
    <x v="0"/>
  </r>
  <r>
    <x v="3"/>
    <n v="1185732"/>
    <x v="447"/>
    <x v="3"/>
    <x v="40"/>
    <s v="Indianapolis"/>
    <x v="2"/>
    <n v="35"/>
    <n v="270"/>
    <n v="94500"/>
    <x v="1247"/>
    <x v="2"/>
    <x v="0"/>
  </r>
  <r>
    <x v="3"/>
    <n v="1185732"/>
    <x v="447"/>
    <x v="3"/>
    <x v="40"/>
    <s v="Indianapolis"/>
    <x v="3"/>
    <n v="35"/>
    <n v="275"/>
    <n v="96250"/>
    <x v="180"/>
    <x v="2"/>
    <x v="0"/>
  </r>
  <r>
    <x v="3"/>
    <n v="1185732"/>
    <x v="447"/>
    <x v="3"/>
    <x v="40"/>
    <s v="Indianapolis"/>
    <x v="4"/>
    <n v="60"/>
    <n v="250"/>
    <n v="150000"/>
    <x v="343"/>
    <x v="1"/>
    <x v="0"/>
  </r>
  <r>
    <x v="3"/>
    <n v="1185732"/>
    <x v="447"/>
    <x v="3"/>
    <x v="40"/>
    <s v="Indianapolis"/>
    <x v="5"/>
    <n v="64.999999999999986"/>
    <n v="350"/>
    <n v="227499.99999999994"/>
    <x v="1233"/>
    <x v="8"/>
    <x v="0"/>
  </r>
  <r>
    <x v="3"/>
    <n v="1185732"/>
    <x v="476"/>
    <x v="3"/>
    <x v="40"/>
    <s v="Indianapolis"/>
    <x v="0"/>
    <n v="60"/>
    <n v="600"/>
    <n v="360000"/>
    <x v="155"/>
    <x v="8"/>
    <x v="0"/>
  </r>
  <r>
    <x v="3"/>
    <n v="1185732"/>
    <x v="476"/>
    <x v="3"/>
    <x v="40"/>
    <s v="Indianapolis"/>
    <x v="1"/>
    <n v="50"/>
    <n v="400"/>
    <n v="200000"/>
    <x v="316"/>
    <x v="8"/>
    <x v="0"/>
  </r>
  <r>
    <x v="3"/>
    <n v="1185732"/>
    <x v="476"/>
    <x v="3"/>
    <x v="40"/>
    <s v="Indianapolis"/>
    <x v="2"/>
    <n v="50"/>
    <n v="350"/>
    <n v="175000"/>
    <x v="971"/>
    <x v="2"/>
    <x v="0"/>
  </r>
  <r>
    <x v="3"/>
    <n v="1185732"/>
    <x v="476"/>
    <x v="3"/>
    <x v="40"/>
    <s v="Indianapolis"/>
    <x v="3"/>
    <n v="50"/>
    <n v="300"/>
    <n v="150000"/>
    <x v="214"/>
    <x v="2"/>
    <x v="0"/>
  </r>
  <r>
    <x v="3"/>
    <n v="1185732"/>
    <x v="476"/>
    <x v="3"/>
    <x v="40"/>
    <s v="Indianapolis"/>
    <x v="4"/>
    <n v="60"/>
    <n v="300"/>
    <n v="180000"/>
    <x v="386"/>
    <x v="1"/>
    <x v="0"/>
  </r>
  <r>
    <x v="3"/>
    <n v="1185732"/>
    <x v="476"/>
    <x v="3"/>
    <x v="40"/>
    <s v="Indianapolis"/>
    <x v="5"/>
    <n v="64.999999999999986"/>
    <n v="400"/>
    <n v="259999.99999999994"/>
    <x v="545"/>
    <x v="8"/>
    <x v="0"/>
  </r>
  <r>
    <x v="3"/>
    <n v="1185732"/>
    <x v="181"/>
    <x v="3"/>
    <x v="40"/>
    <s v="Indianapolis"/>
    <x v="0"/>
    <n v="35"/>
    <n v="500"/>
    <n v="175000"/>
    <x v="429"/>
    <x v="8"/>
    <x v="0"/>
  </r>
  <r>
    <x v="3"/>
    <n v="1185732"/>
    <x v="181"/>
    <x v="3"/>
    <x v="40"/>
    <s v="Indianapolis"/>
    <x v="1"/>
    <n v="35"/>
    <n v="300"/>
    <n v="105000"/>
    <x v="216"/>
    <x v="8"/>
    <x v="0"/>
  </r>
  <r>
    <x v="3"/>
    <n v="1185732"/>
    <x v="181"/>
    <x v="3"/>
    <x v="40"/>
    <s v="Indianapolis"/>
    <x v="2"/>
    <n v="25.000000000000007"/>
    <n v="300"/>
    <n v="75000.000000000015"/>
    <x v="984"/>
    <x v="8"/>
    <x v="0"/>
  </r>
  <r>
    <x v="3"/>
    <n v="1185732"/>
    <x v="181"/>
    <x v="3"/>
    <x v="40"/>
    <s v="Indianapolis"/>
    <x v="3"/>
    <n v="30.000000000000004"/>
    <n v="150"/>
    <n v="45000.000000000007"/>
    <x v="595"/>
    <x v="8"/>
    <x v="0"/>
  </r>
  <r>
    <x v="3"/>
    <n v="1185732"/>
    <x v="181"/>
    <x v="3"/>
    <x v="40"/>
    <s v="Indianapolis"/>
    <x v="4"/>
    <n v="44.999999999999993"/>
    <n v="200"/>
    <n v="89999.999999999985"/>
    <x v="1248"/>
    <x v="8"/>
    <x v="0"/>
  </r>
  <r>
    <x v="3"/>
    <n v="1185732"/>
    <x v="181"/>
    <x v="3"/>
    <x v="40"/>
    <s v="Indianapolis"/>
    <x v="5"/>
    <n v="35"/>
    <n v="300"/>
    <n v="105000"/>
    <x v="216"/>
    <x v="8"/>
    <x v="0"/>
  </r>
  <r>
    <x v="3"/>
    <n v="1185732"/>
    <x v="212"/>
    <x v="3"/>
    <x v="40"/>
    <s v="Indianapolis"/>
    <x v="0"/>
    <n v="35"/>
    <n v="550"/>
    <n v="192500"/>
    <x v="346"/>
    <x v="8"/>
    <x v="0"/>
  </r>
  <r>
    <x v="3"/>
    <n v="1185732"/>
    <x v="212"/>
    <x v="3"/>
    <x v="40"/>
    <s v="Indianapolis"/>
    <x v="1"/>
    <n v="40"/>
    <n v="200"/>
    <n v="80000"/>
    <x v="201"/>
    <x v="8"/>
    <x v="0"/>
  </r>
  <r>
    <x v="3"/>
    <n v="1185732"/>
    <x v="212"/>
    <x v="3"/>
    <x v="40"/>
    <s v="Indianapolis"/>
    <x v="2"/>
    <n v="30.000000000000004"/>
    <n v="300"/>
    <n v="90000.000000000015"/>
    <x v="1096"/>
    <x v="8"/>
    <x v="0"/>
  </r>
  <r>
    <x v="3"/>
    <n v="1185732"/>
    <x v="212"/>
    <x v="0"/>
    <x v="41"/>
    <s v="Charleston"/>
    <x v="3"/>
    <n v="35"/>
    <n v="175"/>
    <n v="61250"/>
    <x v="597"/>
    <x v="8"/>
    <x v="0"/>
  </r>
  <r>
    <x v="3"/>
    <n v="1185732"/>
    <x v="212"/>
    <x v="0"/>
    <x v="41"/>
    <s v="Charleston"/>
    <x v="4"/>
    <n v="49.999999999999993"/>
    <n v="250"/>
    <n v="124999.99999999999"/>
    <x v="388"/>
    <x v="8"/>
    <x v="0"/>
  </r>
  <r>
    <x v="3"/>
    <n v="1185732"/>
    <x v="212"/>
    <x v="0"/>
    <x v="41"/>
    <s v="Charleston"/>
    <x v="5"/>
    <n v="24.999999999999993"/>
    <n v="350"/>
    <n v="87499.999999999971"/>
    <x v="1078"/>
    <x v="8"/>
    <x v="0"/>
  </r>
  <r>
    <x v="3"/>
    <n v="1185732"/>
    <x v="221"/>
    <x v="0"/>
    <x v="41"/>
    <s v="Charleston"/>
    <x v="0"/>
    <n v="30.000000000000004"/>
    <n v="570"/>
    <n v="171000.00000000003"/>
    <x v="1249"/>
    <x v="8"/>
    <x v="0"/>
  </r>
  <r>
    <x v="3"/>
    <n v="1185732"/>
    <x v="221"/>
    <x v="0"/>
    <x v="41"/>
    <s v="Charleston"/>
    <x v="1"/>
    <n v="30.000000000000004"/>
    <n v="275"/>
    <n v="82500.000000000015"/>
    <x v="1250"/>
    <x v="8"/>
    <x v="0"/>
  </r>
  <r>
    <x v="3"/>
    <n v="1185732"/>
    <x v="221"/>
    <x v="0"/>
    <x v="41"/>
    <s v="Charleston"/>
    <x v="2"/>
    <n v="20"/>
    <n v="325"/>
    <n v="65000"/>
    <x v="1251"/>
    <x v="8"/>
    <x v="0"/>
  </r>
  <r>
    <x v="3"/>
    <n v="1185732"/>
    <x v="221"/>
    <x v="0"/>
    <x v="41"/>
    <s v="Charleston"/>
    <x v="3"/>
    <n v="24.999999999999993"/>
    <n v="175"/>
    <n v="43749.999999999985"/>
    <x v="609"/>
    <x v="8"/>
    <x v="0"/>
  </r>
  <r>
    <x v="3"/>
    <n v="1185732"/>
    <x v="221"/>
    <x v="0"/>
    <x v="41"/>
    <s v="Charleston"/>
    <x v="4"/>
    <n v="40"/>
    <n v="225"/>
    <n v="90000"/>
    <x v="203"/>
    <x v="8"/>
    <x v="0"/>
  </r>
  <r>
    <x v="3"/>
    <n v="1185732"/>
    <x v="221"/>
    <x v="0"/>
    <x v="41"/>
    <s v="Charleston"/>
    <x v="5"/>
    <n v="30.000000000000004"/>
    <n v="325"/>
    <n v="97500.000000000015"/>
    <x v="352"/>
    <x v="8"/>
    <x v="0"/>
  </r>
  <r>
    <x v="3"/>
    <n v="1185732"/>
    <x v="240"/>
    <x v="0"/>
    <x v="41"/>
    <s v="Charleston"/>
    <x v="0"/>
    <n v="30.000000000000004"/>
    <n v="550"/>
    <n v="165000.00000000003"/>
    <x v="839"/>
    <x v="8"/>
    <x v="0"/>
  </r>
  <r>
    <x v="3"/>
    <n v="1185732"/>
    <x v="240"/>
    <x v="0"/>
    <x v="41"/>
    <s v="Charleston"/>
    <x v="1"/>
    <n v="30.000000000000004"/>
    <n v="250"/>
    <n v="75000.000000000015"/>
    <x v="984"/>
    <x v="8"/>
    <x v="0"/>
  </r>
  <r>
    <x v="3"/>
    <n v="1185732"/>
    <x v="240"/>
    <x v="0"/>
    <x v="41"/>
    <s v="Charleston"/>
    <x v="2"/>
    <n v="20"/>
    <n v="250"/>
    <n v="50000"/>
    <x v="181"/>
    <x v="8"/>
    <x v="0"/>
  </r>
  <r>
    <x v="3"/>
    <n v="1185732"/>
    <x v="240"/>
    <x v="0"/>
    <x v="41"/>
    <s v="Charleston"/>
    <x v="3"/>
    <n v="24.999999999999993"/>
    <n v="175"/>
    <n v="43749.999999999985"/>
    <x v="609"/>
    <x v="8"/>
    <x v="0"/>
  </r>
  <r>
    <x v="3"/>
    <n v="1185732"/>
    <x v="240"/>
    <x v="0"/>
    <x v="41"/>
    <s v="Charleston"/>
    <x v="4"/>
    <n v="65"/>
    <n v="200"/>
    <n v="130000"/>
    <x v="602"/>
    <x v="8"/>
    <x v="0"/>
  </r>
  <r>
    <x v="3"/>
    <n v="1185732"/>
    <x v="240"/>
    <x v="0"/>
    <x v="41"/>
    <s v="Charleston"/>
    <x v="5"/>
    <n v="50"/>
    <n v="325"/>
    <n v="162500"/>
    <x v="399"/>
    <x v="8"/>
    <x v="0"/>
  </r>
  <r>
    <x v="3"/>
    <n v="1185732"/>
    <x v="271"/>
    <x v="0"/>
    <x v="41"/>
    <s v="Charleston"/>
    <x v="0"/>
    <n v="60"/>
    <n v="595"/>
    <n v="357000"/>
    <x v="1252"/>
    <x v="8"/>
    <x v="0"/>
  </r>
  <r>
    <x v="3"/>
    <n v="1185732"/>
    <x v="271"/>
    <x v="0"/>
    <x v="41"/>
    <s v="Charleston"/>
    <x v="1"/>
    <n v="40"/>
    <n v="300"/>
    <n v="120000"/>
    <x v="607"/>
    <x v="8"/>
    <x v="0"/>
  </r>
  <r>
    <x v="3"/>
    <n v="1185732"/>
    <x v="271"/>
    <x v="0"/>
    <x v="41"/>
    <s v="Charleston"/>
    <x v="2"/>
    <n v="35"/>
    <n v="275"/>
    <n v="96250"/>
    <x v="194"/>
    <x v="8"/>
    <x v="0"/>
  </r>
  <r>
    <x v="3"/>
    <n v="1185732"/>
    <x v="271"/>
    <x v="0"/>
    <x v="41"/>
    <s v="Charleston"/>
    <x v="3"/>
    <n v="35"/>
    <n v="200"/>
    <n v="70000"/>
    <x v="197"/>
    <x v="8"/>
    <x v="0"/>
  </r>
  <r>
    <x v="3"/>
    <n v="1185732"/>
    <x v="271"/>
    <x v="0"/>
    <x v="41"/>
    <s v="Charleston"/>
    <x v="4"/>
    <n v="44.999999999999993"/>
    <n v="225"/>
    <n v="101249.99999999999"/>
    <x v="646"/>
    <x v="8"/>
    <x v="0"/>
  </r>
  <r>
    <x v="3"/>
    <n v="1185732"/>
    <x v="271"/>
    <x v="0"/>
    <x v="41"/>
    <s v="Charleston"/>
    <x v="5"/>
    <n v="54.999999999999993"/>
    <n v="350"/>
    <n v="192499.99999999997"/>
    <x v="1200"/>
    <x v="8"/>
    <x v="0"/>
  </r>
  <r>
    <x v="3"/>
    <n v="1185732"/>
    <x v="301"/>
    <x v="0"/>
    <x v="41"/>
    <s v="Charleston"/>
    <x v="0"/>
    <n v="45"/>
    <n v="600"/>
    <n v="270000"/>
    <x v="52"/>
    <x v="8"/>
    <x v="0"/>
  </r>
  <r>
    <x v="3"/>
    <n v="1185732"/>
    <x v="301"/>
    <x v="0"/>
    <x v="41"/>
    <s v="Charleston"/>
    <x v="1"/>
    <n v="40.000000000000007"/>
    <n v="425"/>
    <n v="170000.00000000003"/>
    <x v="1253"/>
    <x v="8"/>
    <x v="0"/>
  </r>
  <r>
    <x v="3"/>
    <n v="1185732"/>
    <x v="301"/>
    <x v="0"/>
    <x v="41"/>
    <s v="Charleston"/>
    <x v="2"/>
    <n v="35"/>
    <n v="300"/>
    <n v="105000"/>
    <x v="216"/>
    <x v="8"/>
    <x v="0"/>
  </r>
  <r>
    <x v="3"/>
    <n v="1185732"/>
    <x v="301"/>
    <x v="0"/>
    <x v="41"/>
    <s v="Charleston"/>
    <x v="3"/>
    <n v="35"/>
    <n v="275"/>
    <n v="96250"/>
    <x v="194"/>
    <x v="8"/>
    <x v="0"/>
  </r>
  <r>
    <x v="3"/>
    <n v="1185732"/>
    <x v="301"/>
    <x v="0"/>
    <x v="41"/>
    <s v="Charleston"/>
    <x v="4"/>
    <n v="45"/>
    <n v="275"/>
    <n v="123750"/>
    <x v="278"/>
    <x v="8"/>
    <x v="0"/>
  </r>
  <r>
    <x v="3"/>
    <n v="1185732"/>
    <x v="301"/>
    <x v="0"/>
    <x v="41"/>
    <s v="Charleston"/>
    <x v="5"/>
    <n v="65.000000000000014"/>
    <n v="425"/>
    <n v="276250.00000000006"/>
    <x v="724"/>
    <x v="8"/>
    <x v="0"/>
  </r>
  <r>
    <x v="3"/>
    <n v="1185732"/>
    <x v="330"/>
    <x v="0"/>
    <x v="41"/>
    <s v="Charleston"/>
    <x v="0"/>
    <n v="60.000000000000007"/>
    <n v="650"/>
    <n v="390000.00000000006"/>
    <x v="370"/>
    <x v="8"/>
    <x v="0"/>
  </r>
  <r>
    <x v="3"/>
    <n v="1185732"/>
    <x v="330"/>
    <x v="0"/>
    <x v="41"/>
    <s v="Charleston"/>
    <x v="1"/>
    <n v="55.000000000000014"/>
    <n v="400"/>
    <n v="220000.00000000006"/>
    <x v="1254"/>
    <x v="8"/>
    <x v="0"/>
  </r>
  <r>
    <x v="3"/>
    <n v="1185732"/>
    <x v="330"/>
    <x v="0"/>
    <x v="41"/>
    <s v="Charleston"/>
    <x v="2"/>
    <n v="50"/>
    <n v="325"/>
    <n v="162500"/>
    <x v="399"/>
    <x v="8"/>
    <x v="0"/>
  </r>
  <r>
    <x v="3"/>
    <n v="1185732"/>
    <x v="330"/>
    <x v="0"/>
    <x v="41"/>
    <s v="Charleston"/>
    <x v="3"/>
    <n v="50"/>
    <n v="275"/>
    <n v="137500"/>
    <x v="811"/>
    <x v="8"/>
    <x v="0"/>
  </r>
  <r>
    <x v="3"/>
    <n v="1185732"/>
    <x v="330"/>
    <x v="0"/>
    <x v="41"/>
    <s v="Charleston"/>
    <x v="4"/>
    <n v="60.000000000000007"/>
    <n v="300"/>
    <n v="180000.00000000003"/>
    <x v="736"/>
    <x v="8"/>
    <x v="0"/>
  </r>
  <r>
    <x v="3"/>
    <n v="1185732"/>
    <x v="330"/>
    <x v="0"/>
    <x v="41"/>
    <s v="Charleston"/>
    <x v="5"/>
    <n v="65.000000000000014"/>
    <n v="475"/>
    <n v="308750.00000000006"/>
    <x v="647"/>
    <x v="8"/>
    <x v="0"/>
  </r>
  <r>
    <x v="3"/>
    <n v="1185732"/>
    <x v="362"/>
    <x v="0"/>
    <x v="41"/>
    <s v="Charleston"/>
    <x v="0"/>
    <n v="50"/>
    <n v="525"/>
    <n v="262500"/>
    <x v="148"/>
    <x v="8"/>
    <x v="0"/>
  </r>
  <r>
    <x v="3"/>
    <n v="1185732"/>
    <x v="362"/>
    <x v="0"/>
    <x v="41"/>
    <s v="Charleston"/>
    <x v="1"/>
    <n v="45.000000000000007"/>
    <n v="300"/>
    <n v="135000.00000000003"/>
    <x v="837"/>
    <x v="8"/>
    <x v="0"/>
  </r>
  <r>
    <x v="3"/>
    <n v="1185732"/>
    <x v="362"/>
    <x v="0"/>
    <x v="41"/>
    <s v="Charleston"/>
    <x v="2"/>
    <n v="40"/>
    <n v="300"/>
    <n v="120000"/>
    <x v="607"/>
    <x v="8"/>
    <x v="0"/>
  </r>
  <r>
    <x v="3"/>
    <n v="1185732"/>
    <x v="362"/>
    <x v="0"/>
    <x v="41"/>
    <s v="Charleston"/>
    <x v="3"/>
    <n v="40"/>
    <n v="275"/>
    <n v="110000"/>
    <x v="280"/>
    <x v="8"/>
    <x v="0"/>
  </r>
  <r>
    <x v="3"/>
    <n v="1185732"/>
    <x v="362"/>
    <x v="0"/>
    <x v="41"/>
    <s v="Charleston"/>
    <x v="4"/>
    <n v="50"/>
    <n v="250"/>
    <n v="125000"/>
    <x v="388"/>
    <x v="8"/>
    <x v="0"/>
  </r>
  <r>
    <x v="3"/>
    <n v="1185732"/>
    <x v="362"/>
    <x v="0"/>
    <x v="41"/>
    <s v="Charleston"/>
    <x v="5"/>
    <n v="55.000000000000007"/>
    <n v="425"/>
    <n v="233750.00000000003"/>
    <x v="379"/>
    <x v="8"/>
    <x v="0"/>
  </r>
  <r>
    <x v="3"/>
    <n v="1185732"/>
    <x v="394"/>
    <x v="0"/>
    <x v="41"/>
    <s v="Charleston"/>
    <x v="0"/>
    <n v="35"/>
    <n v="550"/>
    <n v="192500"/>
    <x v="346"/>
    <x v="8"/>
    <x v="0"/>
  </r>
  <r>
    <x v="3"/>
    <n v="1185732"/>
    <x v="394"/>
    <x v="0"/>
    <x v="41"/>
    <s v="Charleston"/>
    <x v="1"/>
    <n v="30.000000000000011"/>
    <n v="350"/>
    <n v="105000.00000000004"/>
    <x v="1104"/>
    <x v="8"/>
    <x v="0"/>
  </r>
  <r>
    <x v="3"/>
    <n v="1185732"/>
    <x v="394"/>
    <x v="0"/>
    <x v="41"/>
    <s v="Charleston"/>
    <x v="2"/>
    <n v="25.000000000000007"/>
    <n v="250"/>
    <n v="62500.000000000015"/>
    <x v="823"/>
    <x v="8"/>
    <x v="0"/>
  </r>
  <r>
    <x v="3"/>
    <n v="1185732"/>
    <x v="394"/>
    <x v="0"/>
    <x v="41"/>
    <s v="Charleston"/>
    <x v="3"/>
    <n v="25.000000000000007"/>
    <n v="225"/>
    <n v="56250.000000000015"/>
    <x v="1236"/>
    <x v="8"/>
    <x v="0"/>
  </r>
  <r>
    <x v="3"/>
    <n v="1185732"/>
    <x v="394"/>
    <x v="0"/>
    <x v="41"/>
    <s v="Charleston"/>
    <x v="4"/>
    <n v="35"/>
    <n v="225"/>
    <n v="78750"/>
    <x v="478"/>
    <x v="8"/>
    <x v="0"/>
  </r>
  <r>
    <x v="3"/>
    <n v="1185732"/>
    <x v="394"/>
    <x v="0"/>
    <x v="41"/>
    <s v="Charleston"/>
    <x v="5"/>
    <n v="40"/>
    <n v="300"/>
    <n v="120000"/>
    <x v="607"/>
    <x v="8"/>
    <x v="0"/>
  </r>
  <r>
    <x v="3"/>
    <n v="1185732"/>
    <x v="423"/>
    <x v="0"/>
    <x v="41"/>
    <s v="Charleston"/>
    <x v="0"/>
    <n v="44.999999999999993"/>
    <n v="425"/>
    <n v="191249.99999999997"/>
    <x v="1141"/>
    <x v="8"/>
    <x v="0"/>
  </r>
  <r>
    <x v="3"/>
    <n v="1185732"/>
    <x v="423"/>
    <x v="0"/>
    <x v="41"/>
    <s v="Charleston"/>
    <x v="1"/>
    <n v="35"/>
    <n v="275"/>
    <n v="96250"/>
    <x v="194"/>
    <x v="8"/>
    <x v="0"/>
  </r>
  <r>
    <x v="3"/>
    <n v="1185732"/>
    <x v="423"/>
    <x v="0"/>
    <x v="41"/>
    <s v="Charleston"/>
    <x v="2"/>
    <n v="35"/>
    <n v="175"/>
    <n v="61250"/>
    <x v="597"/>
    <x v="8"/>
    <x v="0"/>
  </r>
  <r>
    <x v="3"/>
    <n v="1185732"/>
    <x v="423"/>
    <x v="0"/>
    <x v="41"/>
    <s v="Charleston"/>
    <x v="3"/>
    <n v="35"/>
    <n v="175"/>
    <n v="61250"/>
    <x v="597"/>
    <x v="8"/>
    <x v="0"/>
  </r>
  <r>
    <x v="3"/>
    <n v="1185732"/>
    <x v="423"/>
    <x v="0"/>
    <x v="41"/>
    <s v="Charleston"/>
    <x v="4"/>
    <n v="44.999999999999993"/>
    <n v="175"/>
    <n v="78749.999999999985"/>
    <x v="188"/>
    <x v="8"/>
    <x v="0"/>
  </r>
  <r>
    <x v="0"/>
    <n v="1185732"/>
    <x v="423"/>
    <x v="0"/>
    <x v="41"/>
    <s v="Charleston"/>
    <x v="5"/>
    <n v="49.999999999999986"/>
    <n v="300"/>
    <n v="149999.99999999997"/>
    <x v="1000"/>
    <x v="8"/>
    <x v="0"/>
  </r>
  <r>
    <x v="0"/>
    <n v="1185732"/>
    <x v="454"/>
    <x v="0"/>
    <x v="41"/>
    <s v="Charleston"/>
    <x v="0"/>
    <n v="44.999999999999993"/>
    <n v="450"/>
    <n v="202499.99999999997"/>
    <x v="64"/>
    <x v="8"/>
    <x v="0"/>
  </r>
  <r>
    <x v="0"/>
    <n v="1185732"/>
    <x v="454"/>
    <x v="0"/>
    <x v="41"/>
    <s v="Charleston"/>
    <x v="1"/>
    <n v="35"/>
    <n v="350"/>
    <n v="122500"/>
    <x v="136"/>
    <x v="8"/>
    <x v="0"/>
  </r>
  <r>
    <x v="0"/>
    <n v="1185732"/>
    <x v="454"/>
    <x v="0"/>
    <x v="41"/>
    <s v="Charleston"/>
    <x v="2"/>
    <n v="35"/>
    <n v="295"/>
    <n v="103250"/>
    <x v="1255"/>
    <x v="8"/>
    <x v="0"/>
  </r>
  <r>
    <x v="0"/>
    <n v="1185732"/>
    <x v="454"/>
    <x v="0"/>
    <x v="41"/>
    <s v="Charleston"/>
    <x v="3"/>
    <n v="40"/>
    <n v="325"/>
    <n v="130000"/>
    <x v="602"/>
    <x v="8"/>
    <x v="0"/>
  </r>
  <r>
    <x v="0"/>
    <n v="1185732"/>
    <x v="454"/>
    <x v="0"/>
    <x v="41"/>
    <s v="Charleston"/>
    <x v="4"/>
    <n v="65"/>
    <n v="300"/>
    <n v="195000"/>
    <x v="157"/>
    <x v="8"/>
    <x v="0"/>
  </r>
  <r>
    <x v="0"/>
    <n v="1185732"/>
    <x v="454"/>
    <x v="0"/>
    <x v="41"/>
    <s v="Charleston"/>
    <x v="5"/>
    <n v="70"/>
    <n v="400"/>
    <n v="280000"/>
    <x v="67"/>
    <x v="8"/>
    <x v="0"/>
  </r>
  <r>
    <x v="0"/>
    <n v="1185732"/>
    <x v="483"/>
    <x v="0"/>
    <x v="41"/>
    <s v="Charleston"/>
    <x v="0"/>
    <n v="65"/>
    <n v="650"/>
    <n v="422500"/>
    <x v="250"/>
    <x v="8"/>
    <x v="0"/>
  </r>
  <r>
    <x v="0"/>
    <n v="1185732"/>
    <x v="483"/>
    <x v="0"/>
    <x v="41"/>
    <s v="Charleston"/>
    <x v="1"/>
    <n v="55.000000000000007"/>
    <n v="450"/>
    <n v="247500.00000000003"/>
    <x v="414"/>
    <x v="8"/>
    <x v="0"/>
  </r>
  <r>
    <x v="3"/>
    <n v="1185732"/>
    <x v="483"/>
    <x v="0"/>
    <x v="41"/>
    <s v="Charleston"/>
    <x v="2"/>
    <n v="55.000000000000007"/>
    <n v="400"/>
    <n v="220000.00000000003"/>
    <x v="985"/>
    <x v="8"/>
    <x v="0"/>
  </r>
  <r>
    <x v="0"/>
    <n v="1185732"/>
    <x v="483"/>
    <x v="0"/>
    <x v="41"/>
    <s v="Charleston"/>
    <x v="3"/>
    <n v="55.000000000000007"/>
    <n v="350"/>
    <n v="192500.00000000003"/>
    <x v="345"/>
    <x v="8"/>
    <x v="0"/>
  </r>
  <r>
    <x v="0"/>
    <n v="1185732"/>
    <x v="483"/>
    <x v="0"/>
    <x v="41"/>
    <s v="Charleston"/>
    <x v="4"/>
    <n v="65"/>
    <n v="350"/>
    <n v="227500"/>
    <x v="164"/>
    <x v="8"/>
    <x v="0"/>
  </r>
  <r>
    <x v="0"/>
    <n v="1185732"/>
    <x v="483"/>
    <x v="0"/>
    <x v="41"/>
    <s v="Charleston"/>
    <x v="5"/>
    <n v="70"/>
    <n v="450"/>
    <n v="315000"/>
    <x v="63"/>
    <x v="8"/>
    <x v="0"/>
  </r>
  <r>
    <x v="0"/>
    <n v="1185732"/>
    <x v="188"/>
    <x v="0"/>
    <x v="41"/>
    <s v="Charleston"/>
    <x v="0"/>
    <n v="35"/>
    <n v="425"/>
    <n v="148750"/>
    <x v="226"/>
    <x v="8"/>
    <x v="0"/>
  </r>
  <r>
    <x v="0"/>
    <n v="1185732"/>
    <x v="188"/>
    <x v="0"/>
    <x v="41"/>
    <s v="Charleston"/>
    <x v="1"/>
    <n v="35"/>
    <n v="225"/>
    <n v="78750"/>
    <x v="184"/>
    <x v="2"/>
    <x v="0"/>
  </r>
  <r>
    <x v="0"/>
    <n v="1185732"/>
    <x v="188"/>
    <x v="0"/>
    <x v="41"/>
    <s v="Charleston"/>
    <x v="2"/>
    <n v="25.000000000000007"/>
    <n v="225"/>
    <n v="56250.000000000015"/>
    <x v="1189"/>
    <x v="2"/>
    <x v="0"/>
  </r>
  <r>
    <x v="0"/>
    <n v="1185732"/>
    <x v="188"/>
    <x v="0"/>
    <x v="41"/>
    <s v="Charleston"/>
    <x v="3"/>
    <n v="30"/>
    <n v="75"/>
    <n v="22500"/>
    <x v="601"/>
    <x v="2"/>
    <x v="0"/>
  </r>
  <r>
    <x v="0"/>
    <n v="1185732"/>
    <x v="188"/>
    <x v="0"/>
    <x v="41"/>
    <s v="Charleston"/>
    <x v="4"/>
    <n v="45"/>
    <n v="125"/>
    <n v="56250"/>
    <x v="660"/>
    <x v="1"/>
    <x v="0"/>
  </r>
  <r>
    <x v="0"/>
    <n v="1185732"/>
    <x v="188"/>
    <x v="0"/>
    <x v="41"/>
    <s v="Charleston"/>
    <x v="5"/>
    <n v="35"/>
    <n v="225"/>
    <n v="78750"/>
    <x v="596"/>
    <x v="1"/>
    <x v="0"/>
  </r>
  <r>
    <x v="0"/>
    <n v="1185732"/>
    <x v="696"/>
    <x v="0"/>
    <x v="41"/>
    <s v="Charleston"/>
    <x v="0"/>
    <n v="35"/>
    <n v="475"/>
    <n v="166250"/>
    <x v="581"/>
    <x v="8"/>
    <x v="0"/>
  </r>
  <r>
    <x v="3"/>
    <n v="1185732"/>
    <x v="696"/>
    <x v="0"/>
    <x v="41"/>
    <s v="Charleston"/>
    <x v="1"/>
    <n v="35"/>
    <n v="125"/>
    <n v="43750"/>
    <x v="582"/>
    <x v="2"/>
    <x v="0"/>
  </r>
  <r>
    <x v="3"/>
    <n v="1185732"/>
    <x v="696"/>
    <x v="0"/>
    <x v="41"/>
    <s v="Charleston"/>
    <x v="2"/>
    <n v="25.000000000000007"/>
    <n v="175"/>
    <n v="43750.000000000015"/>
    <x v="1245"/>
    <x v="2"/>
    <x v="0"/>
  </r>
  <r>
    <x v="3"/>
    <n v="1185732"/>
    <x v="696"/>
    <x v="0"/>
    <x v="42"/>
    <s v="Baltimore"/>
    <x v="3"/>
    <n v="30"/>
    <n v="50"/>
    <n v="15000"/>
    <x v="604"/>
    <x v="2"/>
    <x v="0"/>
  </r>
  <r>
    <x v="3"/>
    <n v="1185732"/>
    <x v="696"/>
    <x v="0"/>
    <x v="42"/>
    <s v="Baltimore"/>
    <x v="4"/>
    <n v="45"/>
    <n v="125"/>
    <n v="56250"/>
    <x v="660"/>
    <x v="1"/>
    <x v="0"/>
  </r>
  <r>
    <x v="3"/>
    <n v="1185732"/>
    <x v="696"/>
    <x v="0"/>
    <x v="42"/>
    <s v="Baltimore"/>
    <x v="5"/>
    <n v="35"/>
    <n v="225"/>
    <n v="78750"/>
    <x v="596"/>
    <x v="1"/>
    <x v="0"/>
  </r>
  <r>
    <x v="3"/>
    <n v="1185732"/>
    <x v="225"/>
    <x v="0"/>
    <x v="42"/>
    <s v="Baltimore"/>
    <x v="0"/>
    <n v="35"/>
    <n v="445"/>
    <n v="155750"/>
    <x v="1256"/>
    <x v="8"/>
    <x v="0"/>
  </r>
  <r>
    <x v="3"/>
    <n v="1185732"/>
    <x v="225"/>
    <x v="0"/>
    <x v="42"/>
    <s v="Baltimore"/>
    <x v="1"/>
    <n v="35"/>
    <n v="150"/>
    <n v="52500"/>
    <x v="489"/>
    <x v="2"/>
    <x v="0"/>
  </r>
  <r>
    <x v="3"/>
    <n v="1185732"/>
    <x v="225"/>
    <x v="0"/>
    <x v="42"/>
    <s v="Baltimore"/>
    <x v="2"/>
    <n v="25.000000000000007"/>
    <n v="175"/>
    <n v="43750.000000000015"/>
    <x v="1245"/>
    <x v="2"/>
    <x v="0"/>
  </r>
  <r>
    <x v="3"/>
    <n v="1185732"/>
    <x v="225"/>
    <x v="0"/>
    <x v="42"/>
    <s v="Baltimore"/>
    <x v="3"/>
    <n v="30"/>
    <n v="25"/>
    <n v="7500"/>
    <x v="1257"/>
    <x v="2"/>
    <x v="0"/>
  </r>
  <r>
    <x v="3"/>
    <n v="1185732"/>
    <x v="225"/>
    <x v="0"/>
    <x v="42"/>
    <s v="Baltimore"/>
    <x v="4"/>
    <n v="45"/>
    <n v="75"/>
    <n v="33750"/>
    <x v="1258"/>
    <x v="1"/>
    <x v="0"/>
  </r>
  <r>
    <x v="3"/>
    <n v="1185732"/>
    <x v="225"/>
    <x v="0"/>
    <x v="42"/>
    <s v="Baltimore"/>
    <x v="5"/>
    <n v="35"/>
    <n v="175"/>
    <n v="61250"/>
    <x v="489"/>
    <x v="1"/>
    <x v="0"/>
  </r>
  <r>
    <x v="3"/>
    <n v="1185732"/>
    <x v="244"/>
    <x v="0"/>
    <x v="42"/>
    <s v="Baltimore"/>
    <x v="0"/>
    <n v="35"/>
    <n v="425"/>
    <n v="148750"/>
    <x v="226"/>
    <x v="8"/>
    <x v="0"/>
  </r>
  <r>
    <x v="3"/>
    <n v="1185732"/>
    <x v="244"/>
    <x v="0"/>
    <x v="42"/>
    <s v="Baltimore"/>
    <x v="1"/>
    <n v="35"/>
    <n v="125"/>
    <n v="43750"/>
    <x v="582"/>
    <x v="2"/>
    <x v="0"/>
  </r>
  <r>
    <x v="3"/>
    <n v="1185732"/>
    <x v="244"/>
    <x v="0"/>
    <x v="42"/>
    <s v="Baltimore"/>
    <x v="2"/>
    <n v="25.000000000000007"/>
    <n v="125"/>
    <n v="31250.000000000007"/>
    <x v="499"/>
    <x v="2"/>
    <x v="0"/>
  </r>
  <r>
    <x v="3"/>
    <n v="1185732"/>
    <x v="244"/>
    <x v="0"/>
    <x v="42"/>
    <s v="Baltimore"/>
    <x v="3"/>
    <n v="30"/>
    <n v="50"/>
    <n v="15000"/>
    <x v="604"/>
    <x v="2"/>
    <x v="0"/>
  </r>
  <r>
    <x v="3"/>
    <n v="1185732"/>
    <x v="244"/>
    <x v="0"/>
    <x v="42"/>
    <s v="Baltimore"/>
    <x v="4"/>
    <n v="45"/>
    <n v="50"/>
    <n v="22500"/>
    <x v="1259"/>
    <x v="1"/>
    <x v="0"/>
  </r>
  <r>
    <x v="3"/>
    <n v="1185732"/>
    <x v="244"/>
    <x v="0"/>
    <x v="42"/>
    <s v="Baltimore"/>
    <x v="5"/>
    <n v="35"/>
    <n v="200"/>
    <n v="70000"/>
    <x v="192"/>
    <x v="1"/>
    <x v="0"/>
  </r>
  <r>
    <x v="3"/>
    <n v="1185732"/>
    <x v="273"/>
    <x v="0"/>
    <x v="42"/>
    <s v="Baltimore"/>
    <x v="0"/>
    <n v="49.999999999999993"/>
    <n v="470"/>
    <n v="234999.99999999997"/>
    <x v="1260"/>
    <x v="8"/>
    <x v="0"/>
  </r>
  <r>
    <x v="3"/>
    <n v="1185732"/>
    <x v="273"/>
    <x v="0"/>
    <x v="42"/>
    <s v="Baltimore"/>
    <x v="1"/>
    <n v="45"/>
    <n v="175"/>
    <n v="78750"/>
    <x v="184"/>
    <x v="2"/>
    <x v="0"/>
  </r>
  <r>
    <x v="3"/>
    <n v="1185732"/>
    <x v="273"/>
    <x v="0"/>
    <x v="42"/>
    <s v="Baltimore"/>
    <x v="2"/>
    <n v="40"/>
    <n v="150"/>
    <n v="60000"/>
    <x v="192"/>
    <x v="2"/>
    <x v="0"/>
  </r>
  <r>
    <x v="3"/>
    <n v="1185732"/>
    <x v="273"/>
    <x v="0"/>
    <x v="42"/>
    <s v="Baltimore"/>
    <x v="3"/>
    <n v="40"/>
    <n v="100"/>
    <n v="40000"/>
    <x v="585"/>
    <x v="2"/>
    <x v="0"/>
  </r>
  <r>
    <x v="3"/>
    <n v="1185732"/>
    <x v="273"/>
    <x v="0"/>
    <x v="42"/>
    <s v="Baltimore"/>
    <x v="4"/>
    <n v="49.999999999999993"/>
    <n v="125"/>
    <n v="62499.999999999993"/>
    <x v="688"/>
    <x v="1"/>
    <x v="0"/>
  </r>
  <r>
    <x v="3"/>
    <n v="1185732"/>
    <x v="273"/>
    <x v="0"/>
    <x v="42"/>
    <s v="Baltimore"/>
    <x v="5"/>
    <n v="54.999999999999993"/>
    <n v="250"/>
    <n v="137499.99999999997"/>
    <x v="594"/>
    <x v="1"/>
    <x v="0"/>
  </r>
  <r>
    <x v="3"/>
    <n v="1185732"/>
    <x v="306"/>
    <x v="0"/>
    <x v="42"/>
    <s v="Baltimore"/>
    <x v="0"/>
    <n v="49.999999999999993"/>
    <n v="500"/>
    <n v="249999.99999999997"/>
    <x v="161"/>
    <x v="8"/>
    <x v="0"/>
  </r>
  <r>
    <x v="3"/>
    <n v="1185732"/>
    <x v="306"/>
    <x v="0"/>
    <x v="42"/>
    <s v="Baltimore"/>
    <x v="1"/>
    <n v="45"/>
    <n v="250"/>
    <n v="112500"/>
    <x v="196"/>
    <x v="2"/>
    <x v="0"/>
  </r>
  <r>
    <x v="0"/>
    <n v="1185732"/>
    <x v="306"/>
    <x v="0"/>
    <x v="42"/>
    <s v="Baltimore"/>
    <x v="2"/>
    <n v="40"/>
    <n v="175"/>
    <n v="70000"/>
    <x v="597"/>
    <x v="2"/>
    <x v="0"/>
  </r>
  <r>
    <x v="0"/>
    <n v="1185732"/>
    <x v="306"/>
    <x v="0"/>
    <x v="42"/>
    <s v="Baltimore"/>
    <x v="3"/>
    <n v="40"/>
    <n v="150"/>
    <n v="60000"/>
    <x v="192"/>
    <x v="2"/>
    <x v="0"/>
  </r>
  <r>
    <x v="0"/>
    <n v="1185732"/>
    <x v="306"/>
    <x v="0"/>
    <x v="42"/>
    <s v="Baltimore"/>
    <x v="4"/>
    <n v="49.999999999999993"/>
    <n v="150"/>
    <n v="74999.999999999985"/>
    <x v="1261"/>
    <x v="1"/>
    <x v="0"/>
  </r>
  <r>
    <x v="0"/>
    <n v="1185732"/>
    <x v="306"/>
    <x v="0"/>
    <x v="42"/>
    <s v="Baltimore"/>
    <x v="5"/>
    <n v="54.999999999999993"/>
    <n v="300"/>
    <n v="164999.99999999997"/>
    <x v="347"/>
    <x v="1"/>
    <x v="0"/>
  </r>
  <r>
    <x v="0"/>
    <n v="1185732"/>
    <x v="334"/>
    <x v="0"/>
    <x v="42"/>
    <s v="Baltimore"/>
    <x v="0"/>
    <n v="49.999999999999993"/>
    <n v="525"/>
    <n v="262499.99999999994"/>
    <x v="932"/>
    <x v="8"/>
    <x v="0"/>
  </r>
  <r>
    <x v="2"/>
    <n v="1185732"/>
    <x v="334"/>
    <x v="0"/>
    <x v="42"/>
    <s v="Baltimore"/>
    <x v="1"/>
    <n v="45"/>
    <n v="275"/>
    <n v="123750"/>
    <x v="179"/>
    <x v="2"/>
    <x v="0"/>
  </r>
  <r>
    <x v="2"/>
    <n v="1185732"/>
    <x v="334"/>
    <x v="0"/>
    <x v="42"/>
    <s v="Baltimore"/>
    <x v="2"/>
    <n v="40"/>
    <n v="200"/>
    <n v="80000"/>
    <x v="197"/>
    <x v="2"/>
    <x v="0"/>
  </r>
  <r>
    <x v="2"/>
    <n v="1185732"/>
    <x v="334"/>
    <x v="0"/>
    <x v="42"/>
    <s v="Baltimore"/>
    <x v="3"/>
    <n v="40"/>
    <n v="150"/>
    <n v="60000"/>
    <x v="192"/>
    <x v="2"/>
    <x v="0"/>
  </r>
  <r>
    <x v="2"/>
    <n v="1185732"/>
    <x v="334"/>
    <x v="0"/>
    <x v="42"/>
    <s v="Baltimore"/>
    <x v="4"/>
    <n v="49.999999999999993"/>
    <n v="175"/>
    <n v="87499.999999999985"/>
    <x v="1262"/>
    <x v="1"/>
    <x v="0"/>
  </r>
  <r>
    <x v="2"/>
    <n v="1185732"/>
    <x v="334"/>
    <x v="0"/>
    <x v="42"/>
    <s v="Baltimore"/>
    <x v="5"/>
    <n v="54.999999999999993"/>
    <n v="350"/>
    <n v="192499.99999999997"/>
    <x v="1263"/>
    <x v="1"/>
    <x v="0"/>
  </r>
  <r>
    <x v="2"/>
    <n v="1185732"/>
    <x v="366"/>
    <x v="0"/>
    <x v="42"/>
    <s v="Baltimore"/>
    <x v="0"/>
    <n v="49.999999999999993"/>
    <n v="500"/>
    <n v="249999.99999999997"/>
    <x v="161"/>
    <x v="8"/>
    <x v="0"/>
  </r>
  <r>
    <x v="2"/>
    <n v="1185732"/>
    <x v="366"/>
    <x v="0"/>
    <x v="42"/>
    <s v="Baltimore"/>
    <x v="1"/>
    <n v="45"/>
    <n v="275"/>
    <n v="123750"/>
    <x v="179"/>
    <x v="2"/>
    <x v="0"/>
  </r>
  <r>
    <x v="2"/>
    <n v="1185732"/>
    <x v="366"/>
    <x v="0"/>
    <x v="42"/>
    <s v="Baltimore"/>
    <x v="2"/>
    <n v="40"/>
    <n v="200"/>
    <n v="80000"/>
    <x v="197"/>
    <x v="2"/>
    <x v="0"/>
  </r>
  <r>
    <x v="2"/>
    <n v="1185732"/>
    <x v="366"/>
    <x v="0"/>
    <x v="42"/>
    <s v="Baltimore"/>
    <x v="3"/>
    <n v="40"/>
    <n v="150"/>
    <n v="60000"/>
    <x v="192"/>
    <x v="2"/>
    <x v="0"/>
  </r>
  <r>
    <x v="2"/>
    <n v="1185732"/>
    <x v="366"/>
    <x v="0"/>
    <x v="42"/>
    <s v="Baltimore"/>
    <x v="4"/>
    <n v="49.999999999999993"/>
    <n v="125"/>
    <n v="62499.999999999993"/>
    <x v="688"/>
    <x v="1"/>
    <x v="0"/>
  </r>
  <r>
    <x v="2"/>
    <n v="1185732"/>
    <x v="366"/>
    <x v="0"/>
    <x v="42"/>
    <s v="Baltimore"/>
    <x v="5"/>
    <n v="54.999999999999993"/>
    <n v="300"/>
    <n v="164999.99999999997"/>
    <x v="347"/>
    <x v="1"/>
    <x v="0"/>
  </r>
  <r>
    <x v="2"/>
    <n v="1185732"/>
    <x v="396"/>
    <x v="0"/>
    <x v="42"/>
    <s v="Baltimore"/>
    <x v="0"/>
    <n v="49.999999999999993"/>
    <n v="425"/>
    <n v="212499.99999999997"/>
    <x v="1003"/>
    <x v="8"/>
    <x v="0"/>
  </r>
  <r>
    <x v="2"/>
    <n v="1185732"/>
    <x v="396"/>
    <x v="0"/>
    <x v="42"/>
    <s v="Baltimore"/>
    <x v="1"/>
    <n v="45"/>
    <n v="225"/>
    <n v="101250"/>
    <x v="258"/>
    <x v="2"/>
    <x v="0"/>
  </r>
  <r>
    <x v="2"/>
    <n v="1185732"/>
    <x v="396"/>
    <x v="0"/>
    <x v="42"/>
    <s v="Baltimore"/>
    <x v="2"/>
    <n v="40"/>
    <n v="125"/>
    <n v="50000"/>
    <x v="286"/>
    <x v="2"/>
    <x v="0"/>
  </r>
  <r>
    <x v="2"/>
    <n v="1185732"/>
    <x v="396"/>
    <x v="0"/>
    <x v="42"/>
    <s v="Baltimore"/>
    <x v="3"/>
    <n v="40"/>
    <n v="100"/>
    <n v="40000"/>
    <x v="585"/>
    <x v="2"/>
    <x v="0"/>
  </r>
  <r>
    <x v="2"/>
    <n v="1185732"/>
    <x v="396"/>
    <x v="0"/>
    <x v="42"/>
    <s v="Baltimore"/>
    <x v="4"/>
    <n v="49.999999999999993"/>
    <n v="100"/>
    <n v="49999.999999999993"/>
    <x v="1264"/>
    <x v="1"/>
    <x v="0"/>
  </r>
  <r>
    <x v="2"/>
    <n v="1185732"/>
    <x v="396"/>
    <x v="0"/>
    <x v="42"/>
    <s v="Baltimore"/>
    <x v="5"/>
    <n v="54.999999999999993"/>
    <n v="200"/>
    <n v="109999.99999999999"/>
    <x v="1265"/>
    <x v="1"/>
    <x v="0"/>
  </r>
  <r>
    <x v="2"/>
    <n v="1185732"/>
    <x v="428"/>
    <x v="0"/>
    <x v="42"/>
    <s v="Baltimore"/>
    <x v="0"/>
    <n v="54.999999999999993"/>
    <n v="375"/>
    <n v="206249.99999999997"/>
    <x v="538"/>
    <x v="8"/>
    <x v="0"/>
  </r>
  <r>
    <x v="2"/>
    <n v="1185732"/>
    <x v="428"/>
    <x v="0"/>
    <x v="42"/>
    <s v="Baltimore"/>
    <x v="1"/>
    <n v="50"/>
    <n v="200"/>
    <n v="100000"/>
    <x v="187"/>
    <x v="2"/>
    <x v="0"/>
  </r>
  <r>
    <x v="2"/>
    <n v="1185732"/>
    <x v="428"/>
    <x v="0"/>
    <x v="42"/>
    <s v="Baltimore"/>
    <x v="2"/>
    <n v="50"/>
    <n v="100"/>
    <n v="50000"/>
    <x v="286"/>
    <x v="2"/>
    <x v="0"/>
  </r>
  <r>
    <x v="0"/>
    <n v="1185732"/>
    <x v="428"/>
    <x v="0"/>
    <x v="42"/>
    <s v="Baltimore"/>
    <x v="3"/>
    <n v="50"/>
    <n v="75"/>
    <n v="37500"/>
    <x v="500"/>
    <x v="2"/>
    <x v="0"/>
  </r>
  <r>
    <x v="0"/>
    <n v="1185732"/>
    <x v="428"/>
    <x v="0"/>
    <x v="42"/>
    <s v="Baltimore"/>
    <x v="4"/>
    <n v="60"/>
    <n v="75"/>
    <n v="45000"/>
    <x v="189"/>
    <x v="1"/>
    <x v="0"/>
  </r>
  <r>
    <x v="0"/>
    <n v="1185732"/>
    <x v="428"/>
    <x v="0"/>
    <x v="42"/>
    <s v="Baltimore"/>
    <x v="5"/>
    <n v="64.999999999999986"/>
    <n v="200"/>
    <n v="129999.99999999997"/>
    <x v="1266"/>
    <x v="1"/>
    <x v="0"/>
  </r>
  <r>
    <x v="0"/>
    <n v="1185732"/>
    <x v="458"/>
    <x v="0"/>
    <x v="42"/>
    <s v="Baltimore"/>
    <x v="0"/>
    <n v="60"/>
    <n v="350"/>
    <n v="210000"/>
    <x v="97"/>
    <x v="8"/>
    <x v="0"/>
  </r>
  <r>
    <x v="0"/>
    <n v="1185732"/>
    <x v="458"/>
    <x v="0"/>
    <x v="42"/>
    <s v="Baltimore"/>
    <x v="1"/>
    <n v="50"/>
    <n v="175"/>
    <n v="87500"/>
    <x v="195"/>
    <x v="2"/>
    <x v="0"/>
  </r>
  <r>
    <x v="0"/>
    <n v="1185732"/>
    <x v="458"/>
    <x v="0"/>
    <x v="42"/>
    <s v="Baltimore"/>
    <x v="2"/>
    <n v="50"/>
    <n v="170"/>
    <n v="85000"/>
    <x v="878"/>
    <x v="2"/>
    <x v="0"/>
  </r>
  <r>
    <x v="0"/>
    <n v="1185732"/>
    <x v="458"/>
    <x v="0"/>
    <x v="42"/>
    <s v="Baltimore"/>
    <x v="3"/>
    <n v="50"/>
    <n v="150"/>
    <n v="75000"/>
    <x v="190"/>
    <x v="2"/>
    <x v="0"/>
  </r>
  <r>
    <x v="0"/>
    <n v="1185732"/>
    <x v="458"/>
    <x v="0"/>
    <x v="42"/>
    <s v="Baltimore"/>
    <x v="4"/>
    <n v="60"/>
    <n v="125"/>
    <n v="75000"/>
    <x v="270"/>
    <x v="1"/>
    <x v="0"/>
  </r>
  <r>
    <x v="0"/>
    <n v="1185732"/>
    <x v="458"/>
    <x v="0"/>
    <x v="42"/>
    <s v="Baltimore"/>
    <x v="5"/>
    <n v="64.999999999999986"/>
    <n v="225"/>
    <n v="146249.99999999997"/>
    <x v="1267"/>
    <x v="1"/>
    <x v="0"/>
  </r>
  <r>
    <x v="0"/>
    <n v="1185732"/>
    <x v="487"/>
    <x v="0"/>
    <x v="42"/>
    <s v="Baltimore"/>
    <x v="0"/>
    <n v="60"/>
    <n v="450"/>
    <n v="270000"/>
    <x v="52"/>
    <x v="8"/>
    <x v="0"/>
  </r>
  <r>
    <x v="0"/>
    <n v="1185732"/>
    <x v="487"/>
    <x v="0"/>
    <x v="42"/>
    <s v="Baltimore"/>
    <x v="1"/>
    <n v="50"/>
    <n v="250"/>
    <n v="125000"/>
    <x v="208"/>
    <x v="2"/>
    <x v="0"/>
  </r>
  <r>
    <x v="0"/>
    <n v="1185732"/>
    <x v="487"/>
    <x v="0"/>
    <x v="42"/>
    <s v="Baltimore"/>
    <x v="2"/>
    <n v="50"/>
    <n v="225"/>
    <n v="112500"/>
    <x v="196"/>
    <x v="2"/>
    <x v="0"/>
  </r>
  <r>
    <x v="0"/>
    <n v="1185732"/>
    <x v="487"/>
    <x v="0"/>
    <x v="42"/>
    <s v="Baltimore"/>
    <x v="3"/>
    <n v="50"/>
    <n v="175"/>
    <n v="87500"/>
    <x v="195"/>
    <x v="2"/>
    <x v="0"/>
  </r>
  <r>
    <x v="0"/>
    <n v="1185732"/>
    <x v="487"/>
    <x v="0"/>
    <x v="42"/>
    <s v="Baltimore"/>
    <x v="4"/>
    <n v="60"/>
    <n v="175"/>
    <n v="105000"/>
    <x v="478"/>
    <x v="1"/>
    <x v="0"/>
  </r>
  <r>
    <x v="0"/>
    <n v="1185732"/>
    <x v="487"/>
    <x v="0"/>
    <x v="42"/>
    <s v="Baltimore"/>
    <x v="5"/>
    <n v="64.999999999999986"/>
    <n v="275"/>
    <n v="178749.99999999997"/>
    <x v="1268"/>
    <x v="1"/>
    <x v="0"/>
  </r>
  <r>
    <x v="0"/>
    <n v="1185732"/>
    <x v="181"/>
    <x v="0"/>
    <x v="42"/>
    <s v="Baltimore"/>
    <x v="0"/>
    <n v="40"/>
    <n v="525"/>
    <n v="210000"/>
    <x v="221"/>
    <x v="2"/>
    <x v="0"/>
  </r>
  <r>
    <x v="0"/>
    <n v="1185732"/>
    <x v="181"/>
    <x v="0"/>
    <x v="42"/>
    <s v="Baltimore"/>
    <x v="1"/>
    <n v="40"/>
    <n v="325"/>
    <n v="130000"/>
    <x v="279"/>
    <x v="2"/>
    <x v="0"/>
  </r>
  <r>
    <x v="0"/>
    <n v="1185732"/>
    <x v="181"/>
    <x v="0"/>
    <x v="42"/>
    <s v="Baltimore"/>
    <x v="2"/>
    <n v="30.000000000000004"/>
    <n v="325"/>
    <n v="97500.000000000015"/>
    <x v="352"/>
    <x v="8"/>
    <x v="0"/>
  </r>
  <r>
    <x v="0"/>
    <n v="1185732"/>
    <x v="181"/>
    <x v="0"/>
    <x v="42"/>
    <s v="Baltimore"/>
    <x v="3"/>
    <n v="35"/>
    <n v="175"/>
    <n v="61250"/>
    <x v="597"/>
    <x v="8"/>
    <x v="0"/>
  </r>
  <r>
    <x v="0"/>
    <n v="1185732"/>
    <x v="181"/>
    <x v="0"/>
    <x v="42"/>
    <s v="Baltimore"/>
    <x v="4"/>
    <n v="50"/>
    <n v="225"/>
    <n v="112500"/>
    <x v="285"/>
    <x v="1"/>
    <x v="0"/>
  </r>
  <r>
    <x v="0"/>
    <n v="1185732"/>
    <x v="181"/>
    <x v="0"/>
    <x v="42"/>
    <s v="Baltimore"/>
    <x v="5"/>
    <n v="40"/>
    <n v="325"/>
    <n v="130000"/>
    <x v="602"/>
    <x v="8"/>
    <x v="0"/>
  </r>
  <r>
    <x v="0"/>
    <n v="1185732"/>
    <x v="210"/>
    <x v="0"/>
    <x v="42"/>
    <s v="Baltimore"/>
    <x v="0"/>
    <n v="40"/>
    <n v="575"/>
    <n v="230000"/>
    <x v="882"/>
    <x v="2"/>
    <x v="0"/>
  </r>
  <r>
    <x v="0"/>
    <n v="1185732"/>
    <x v="210"/>
    <x v="0"/>
    <x v="42"/>
    <s v="Baltimore"/>
    <x v="1"/>
    <n v="40"/>
    <n v="225"/>
    <n v="90000"/>
    <x v="188"/>
    <x v="2"/>
    <x v="0"/>
  </r>
  <r>
    <x v="0"/>
    <n v="1185732"/>
    <x v="210"/>
    <x v="0"/>
    <x v="42"/>
    <s v="Baltimore"/>
    <x v="2"/>
    <n v="30.000000000000004"/>
    <n v="275"/>
    <n v="82500.000000000015"/>
    <x v="1250"/>
    <x v="8"/>
    <x v="0"/>
  </r>
  <r>
    <x v="0"/>
    <n v="1185732"/>
    <x v="210"/>
    <x v="0"/>
    <x v="43"/>
    <s v="Wilmington"/>
    <x v="3"/>
    <n v="35"/>
    <n v="150"/>
    <n v="52500"/>
    <x v="192"/>
    <x v="8"/>
    <x v="0"/>
  </r>
  <r>
    <x v="0"/>
    <n v="1185732"/>
    <x v="210"/>
    <x v="0"/>
    <x v="43"/>
    <s v="Wilmington"/>
    <x v="4"/>
    <n v="50"/>
    <n v="225"/>
    <n v="112500"/>
    <x v="285"/>
    <x v="1"/>
    <x v="0"/>
  </r>
  <r>
    <x v="0"/>
    <n v="1185732"/>
    <x v="210"/>
    <x v="0"/>
    <x v="43"/>
    <s v="Wilmington"/>
    <x v="5"/>
    <n v="40"/>
    <n v="325"/>
    <n v="130000"/>
    <x v="602"/>
    <x v="8"/>
    <x v="0"/>
  </r>
  <r>
    <x v="0"/>
    <n v="1185732"/>
    <x v="218"/>
    <x v="0"/>
    <x v="43"/>
    <s v="Wilmington"/>
    <x v="0"/>
    <n v="40"/>
    <n v="545"/>
    <n v="218000"/>
    <x v="1269"/>
    <x v="2"/>
    <x v="0"/>
  </r>
  <r>
    <x v="0"/>
    <n v="1185732"/>
    <x v="218"/>
    <x v="0"/>
    <x v="43"/>
    <s v="Wilmington"/>
    <x v="1"/>
    <n v="40"/>
    <n v="250"/>
    <n v="100000"/>
    <x v="187"/>
    <x v="2"/>
    <x v="0"/>
  </r>
  <r>
    <x v="0"/>
    <n v="1185732"/>
    <x v="218"/>
    <x v="0"/>
    <x v="43"/>
    <s v="Wilmington"/>
    <x v="2"/>
    <n v="30.000000000000004"/>
    <n v="275"/>
    <n v="82500.000000000015"/>
    <x v="1250"/>
    <x v="8"/>
    <x v="0"/>
  </r>
  <r>
    <x v="0"/>
    <n v="1185732"/>
    <x v="218"/>
    <x v="0"/>
    <x v="43"/>
    <s v="Wilmington"/>
    <x v="3"/>
    <n v="35"/>
    <n v="125"/>
    <n v="43750"/>
    <x v="286"/>
    <x v="8"/>
    <x v="0"/>
  </r>
  <r>
    <x v="0"/>
    <n v="1185732"/>
    <x v="218"/>
    <x v="0"/>
    <x v="43"/>
    <s v="Wilmington"/>
    <x v="4"/>
    <n v="50"/>
    <n v="175"/>
    <n v="87500"/>
    <x v="190"/>
    <x v="1"/>
    <x v="0"/>
  </r>
  <r>
    <x v="0"/>
    <n v="1185732"/>
    <x v="218"/>
    <x v="0"/>
    <x v="43"/>
    <s v="Wilmington"/>
    <x v="5"/>
    <n v="40"/>
    <n v="275"/>
    <n v="110000"/>
    <x v="280"/>
    <x v="8"/>
    <x v="0"/>
  </r>
  <r>
    <x v="0"/>
    <n v="1185732"/>
    <x v="237"/>
    <x v="0"/>
    <x v="43"/>
    <s v="Wilmington"/>
    <x v="0"/>
    <n v="40"/>
    <n v="525"/>
    <n v="210000"/>
    <x v="221"/>
    <x v="2"/>
    <x v="0"/>
  </r>
  <r>
    <x v="0"/>
    <n v="1185732"/>
    <x v="237"/>
    <x v="0"/>
    <x v="43"/>
    <s v="Wilmington"/>
    <x v="1"/>
    <n v="40"/>
    <n v="225"/>
    <n v="90000"/>
    <x v="188"/>
    <x v="2"/>
    <x v="0"/>
  </r>
  <r>
    <x v="0"/>
    <n v="1185732"/>
    <x v="237"/>
    <x v="0"/>
    <x v="43"/>
    <s v="Wilmington"/>
    <x v="2"/>
    <n v="30.000000000000004"/>
    <n v="225"/>
    <n v="67500.000000000015"/>
    <x v="821"/>
    <x v="8"/>
    <x v="0"/>
  </r>
  <r>
    <x v="0"/>
    <n v="1185732"/>
    <x v="237"/>
    <x v="0"/>
    <x v="43"/>
    <s v="Wilmington"/>
    <x v="3"/>
    <n v="35"/>
    <n v="150"/>
    <n v="52500"/>
    <x v="192"/>
    <x v="8"/>
    <x v="0"/>
  </r>
  <r>
    <x v="0"/>
    <n v="1185732"/>
    <x v="237"/>
    <x v="0"/>
    <x v="43"/>
    <s v="Wilmington"/>
    <x v="4"/>
    <n v="50"/>
    <n v="150"/>
    <n v="75000"/>
    <x v="270"/>
    <x v="1"/>
    <x v="0"/>
  </r>
  <r>
    <x v="0"/>
    <n v="1185732"/>
    <x v="237"/>
    <x v="0"/>
    <x v="43"/>
    <s v="Wilmington"/>
    <x v="5"/>
    <n v="40"/>
    <n v="300"/>
    <n v="120000"/>
    <x v="607"/>
    <x v="8"/>
    <x v="0"/>
  </r>
  <r>
    <x v="0"/>
    <n v="1185732"/>
    <x v="266"/>
    <x v="0"/>
    <x v="43"/>
    <s v="Wilmington"/>
    <x v="0"/>
    <n v="54.999999999999993"/>
    <n v="570"/>
    <n v="313499.99999999994"/>
    <x v="1270"/>
    <x v="2"/>
    <x v="0"/>
  </r>
  <r>
    <x v="0"/>
    <n v="1185732"/>
    <x v="266"/>
    <x v="0"/>
    <x v="43"/>
    <s v="Wilmington"/>
    <x v="1"/>
    <n v="50"/>
    <n v="275"/>
    <n v="137500"/>
    <x v="662"/>
    <x v="2"/>
    <x v="0"/>
  </r>
  <r>
    <x v="0"/>
    <n v="1185732"/>
    <x v="266"/>
    <x v="0"/>
    <x v="43"/>
    <s v="Wilmington"/>
    <x v="2"/>
    <n v="45"/>
    <n v="300"/>
    <n v="135000"/>
    <x v="386"/>
    <x v="8"/>
    <x v="0"/>
  </r>
  <r>
    <x v="0"/>
    <n v="1185732"/>
    <x v="266"/>
    <x v="0"/>
    <x v="43"/>
    <s v="Wilmington"/>
    <x v="3"/>
    <n v="45"/>
    <n v="250"/>
    <n v="112500"/>
    <x v="343"/>
    <x v="8"/>
    <x v="0"/>
  </r>
  <r>
    <x v="0"/>
    <n v="1185732"/>
    <x v="266"/>
    <x v="0"/>
    <x v="43"/>
    <s v="Wilmington"/>
    <x v="4"/>
    <n v="54.999999999999993"/>
    <n v="275"/>
    <n v="151249.99999999997"/>
    <x v="1271"/>
    <x v="1"/>
    <x v="0"/>
  </r>
  <r>
    <x v="0"/>
    <n v="1185732"/>
    <x v="266"/>
    <x v="0"/>
    <x v="43"/>
    <s v="Wilmington"/>
    <x v="5"/>
    <n v="60"/>
    <n v="400"/>
    <n v="240000"/>
    <x v="211"/>
    <x v="8"/>
    <x v="0"/>
  </r>
  <r>
    <x v="0"/>
    <n v="1185732"/>
    <x v="299"/>
    <x v="0"/>
    <x v="43"/>
    <s v="Wilmington"/>
    <x v="0"/>
    <n v="54.999999999999993"/>
    <n v="650"/>
    <n v="357499.99999999994"/>
    <x v="1272"/>
    <x v="2"/>
    <x v="0"/>
  </r>
  <r>
    <x v="0"/>
    <n v="1185732"/>
    <x v="299"/>
    <x v="0"/>
    <x v="43"/>
    <s v="Wilmington"/>
    <x v="1"/>
    <n v="50"/>
    <n v="400"/>
    <n v="200000"/>
    <x v="429"/>
    <x v="2"/>
    <x v="0"/>
  </r>
  <r>
    <x v="0"/>
    <n v="1185732"/>
    <x v="299"/>
    <x v="0"/>
    <x v="43"/>
    <s v="Wilmington"/>
    <x v="2"/>
    <n v="45"/>
    <n v="325"/>
    <n v="146250"/>
    <x v="152"/>
    <x v="8"/>
    <x v="0"/>
  </r>
  <r>
    <x v="0"/>
    <n v="1185732"/>
    <x v="299"/>
    <x v="0"/>
    <x v="43"/>
    <s v="Wilmington"/>
    <x v="3"/>
    <n v="45"/>
    <n v="300"/>
    <n v="135000"/>
    <x v="386"/>
    <x v="8"/>
    <x v="0"/>
  </r>
  <r>
    <x v="0"/>
    <n v="1185732"/>
    <x v="299"/>
    <x v="0"/>
    <x v="43"/>
    <s v="Wilmington"/>
    <x v="4"/>
    <n v="54.999999999999993"/>
    <n v="300"/>
    <n v="164999.99999999997"/>
    <x v="347"/>
    <x v="1"/>
    <x v="0"/>
  </r>
  <r>
    <x v="0"/>
    <n v="1185732"/>
    <x v="299"/>
    <x v="0"/>
    <x v="43"/>
    <s v="Wilmington"/>
    <x v="5"/>
    <n v="60"/>
    <n v="450"/>
    <n v="270000"/>
    <x v="52"/>
    <x v="8"/>
    <x v="0"/>
  </r>
  <r>
    <x v="0"/>
    <n v="1185732"/>
    <x v="327"/>
    <x v="0"/>
    <x v="43"/>
    <s v="Wilmington"/>
    <x v="0"/>
    <n v="54.999999999999993"/>
    <n v="675"/>
    <n v="371249.99999999994"/>
    <x v="1185"/>
    <x v="2"/>
    <x v="0"/>
  </r>
  <r>
    <x v="0"/>
    <n v="1185732"/>
    <x v="327"/>
    <x v="0"/>
    <x v="43"/>
    <s v="Wilmington"/>
    <x v="1"/>
    <n v="50"/>
    <n v="425"/>
    <n v="212500"/>
    <x v="45"/>
    <x v="2"/>
    <x v="0"/>
  </r>
  <r>
    <x v="0"/>
    <n v="1185732"/>
    <x v="327"/>
    <x v="0"/>
    <x v="43"/>
    <s v="Wilmington"/>
    <x v="2"/>
    <n v="45"/>
    <n v="350"/>
    <n v="157500"/>
    <x v="147"/>
    <x v="8"/>
    <x v="0"/>
  </r>
  <r>
    <x v="0"/>
    <n v="1185732"/>
    <x v="327"/>
    <x v="0"/>
    <x v="43"/>
    <s v="Wilmington"/>
    <x v="3"/>
    <n v="45"/>
    <n v="300"/>
    <n v="135000"/>
    <x v="386"/>
    <x v="8"/>
    <x v="0"/>
  </r>
  <r>
    <x v="0"/>
    <n v="1185732"/>
    <x v="327"/>
    <x v="0"/>
    <x v="43"/>
    <s v="Wilmington"/>
    <x v="4"/>
    <n v="54.999999999999993"/>
    <n v="325"/>
    <n v="178749.99999999997"/>
    <x v="1268"/>
    <x v="1"/>
    <x v="0"/>
  </r>
  <r>
    <x v="0"/>
    <n v="1185732"/>
    <x v="327"/>
    <x v="0"/>
    <x v="43"/>
    <s v="Wilmington"/>
    <x v="5"/>
    <n v="60"/>
    <n v="500"/>
    <n v="300000"/>
    <x v="213"/>
    <x v="8"/>
    <x v="0"/>
  </r>
  <r>
    <x v="0"/>
    <n v="1185732"/>
    <x v="359"/>
    <x v="0"/>
    <x v="43"/>
    <s v="Wilmington"/>
    <x v="0"/>
    <n v="54.999999999999993"/>
    <n v="650"/>
    <n v="357499.99999999994"/>
    <x v="1272"/>
    <x v="2"/>
    <x v="0"/>
  </r>
  <r>
    <x v="0"/>
    <n v="1185732"/>
    <x v="359"/>
    <x v="0"/>
    <x v="43"/>
    <s v="Wilmington"/>
    <x v="1"/>
    <n v="50"/>
    <n v="425"/>
    <n v="212500"/>
    <x v="45"/>
    <x v="2"/>
    <x v="0"/>
  </r>
  <r>
    <x v="0"/>
    <n v="1185732"/>
    <x v="359"/>
    <x v="0"/>
    <x v="43"/>
    <s v="Wilmington"/>
    <x v="2"/>
    <n v="45"/>
    <n v="350"/>
    <n v="157500"/>
    <x v="147"/>
    <x v="8"/>
    <x v="0"/>
  </r>
  <r>
    <x v="0"/>
    <n v="1185732"/>
    <x v="359"/>
    <x v="0"/>
    <x v="43"/>
    <s v="Wilmington"/>
    <x v="3"/>
    <n v="45"/>
    <n v="250"/>
    <n v="112500"/>
    <x v="343"/>
    <x v="8"/>
    <x v="0"/>
  </r>
  <r>
    <x v="0"/>
    <n v="1185732"/>
    <x v="359"/>
    <x v="0"/>
    <x v="43"/>
    <s v="Wilmington"/>
    <x v="4"/>
    <n v="54.999999999999993"/>
    <n v="225"/>
    <n v="123749.99999999999"/>
    <x v="1273"/>
    <x v="1"/>
    <x v="0"/>
  </r>
  <r>
    <x v="0"/>
    <n v="1185732"/>
    <x v="359"/>
    <x v="0"/>
    <x v="43"/>
    <s v="Wilmington"/>
    <x v="5"/>
    <n v="60"/>
    <n v="400"/>
    <n v="240000"/>
    <x v="211"/>
    <x v="8"/>
    <x v="0"/>
  </r>
  <r>
    <x v="0"/>
    <n v="1185732"/>
    <x v="389"/>
    <x v="0"/>
    <x v="43"/>
    <s v="Wilmington"/>
    <x v="0"/>
    <n v="54.999999999999993"/>
    <n v="525"/>
    <n v="288749.99999999994"/>
    <x v="661"/>
    <x v="2"/>
    <x v="0"/>
  </r>
  <r>
    <x v="0"/>
    <n v="1185732"/>
    <x v="389"/>
    <x v="0"/>
    <x v="43"/>
    <s v="Wilmington"/>
    <x v="1"/>
    <n v="50"/>
    <n v="325"/>
    <n v="162500"/>
    <x v="304"/>
    <x v="2"/>
    <x v="0"/>
  </r>
  <r>
    <x v="0"/>
    <n v="1185732"/>
    <x v="389"/>
    <x v="0"/>
    <x v="43"/>
    <s v="Wilmington"/>
    <x v="2"/>
    <n v="45"/>
    <n v="225"/>
    <n v="101250"/>
    <x v="646"/>
    <x v="8"/>
    <x v="0"/>
  </r>
  <r>
    <x v="0"/>
    <n v="1185732"/>
    <x v="389"/>
    <x v="0"/>
    <x v="43"/>
    <s v="Wilmington"/>
    <x v="3"/>
    <n v="45"/>
    <n v="200"/>
    <n v="90000"/>
    <x v="203"/>
    <x v="8"/>
    <x v="0"/>
  </r>
  <r>
    <x v="0"/>
    <n v="1185732"/>
    <x v="389"/>
    <x v="0"/>
    <x v="43"/>
    <s v="Wilmington"/>
    <x v="4"/>
    <n v="54.999999999999993"/>
    <n v="200"/>
    <n v="109999.99999999999"/>
    <x v="1265"/>
    <x v="1"/>
    <x v="0"/>
  </r>
  <r>
    <x v="0"/>
    <n v="1185732"/>
    <x v="389"/>
    <x v="0"/>
    <x v="43"/>
    <s v="Wilmington"/>
    <x v="5"/>
    <n v="60"/>
    <n v="300"/>
    <n v="180000"/>
    <x v="307"/>
    <x v="8"/>
    <x v="0"/>
  </r>
  <r>
    <x v="0"/>
    <n v="1185732"/>
    <x v="421"/>
    <x v="0"/>
    <x v="43"/>
    <s v="Wilmington"/>
    <x v="0"/>
    <n v="60"/>
    <n v="475"/>
    <n v="285000"/>
    <x v="251"/>
    <x v="2"/>
    <x v="0"/>
  </r>
  <r>
    <x v="0"/>
    <n v="1185732"/>
    <x v="421"/>
    <x v="0"/>
    <x v="43"/>
    <s v="Wilmington"/>
    <x v="1"/>
    <n v="55.000000000000007"/>
    <n v="300"/>
    <n v="165000.00000000003"/>
    <x v="292"/>
    <x v="2"/>
    <x v="0"/>
  </r>
  <r>
    <x v="0"/>
    <n v="1185732"/>
    <x v="421"/>
    <x v="0"/>
    <x v="43"/>
    <s v="Wilmington"/>
    <x v="2"/>
    <n v="55.000000000000007"/>
    <n v="200"/>
    <n v="110000.00000000001"/>
    <x v="1102"/>
    <x v="8"/>
    <x v="0"/>
  </r>
  <r>
    <x v="0"/>
    <n v="1185732"/>
    <x v="421"/>
    <x v="0"/>
    <x v="43"/>
    <s v="Wilmington"/>
    <x v="3"/>
    <n v="55.000000000000007"/>
    <n v="175"/>
    <n v="96250.000000000015"/>
    <x v="1274"/>
    <x v="8"/>
    <x v="0"/>
  </r>
  <r>
    <x v="0"/>
    <n v="1185732"/>
    <x v="421"/>
    <x v="0"/>
    <x v="43"/>
    <s v="Wilmington"/>
    <x v="4"/>
    <n v="65"/>
    <n v="175"/>
    <n v="113750"/>
    <x v="212"/>
    <x v="1"/>
    <x v="0"/>
  </r>
  <r>
    <x v="4"/>
    <n v="1185732"/>
    <x v="421"/>
    <x v="0"/>
    <x v="43"/>
    <s v="Wilmington"/>
    <x v="5"/>
    <n v="70"/>
    <n v="300"/>
    <n v="210000"/>
    <x v="97"/>
    <x v="8"/>
    <x v="0"/>
  </r>
  <r>
    <x v="4"/>
    <n v="1185732"/>
    <x v="451"/>
    <x v="0"/>
    <x v="43"/>
    <s v="Wilmington"/>
    <x v="0"/>
    <n v="65"/>
    <n v="450"/>
    <n v="292500"/>
    <x v="162"/>
    <x v="2"/>
    <x v="0"/>
  </r>
  <r>
    <x v="4"/>
    <n v="1185732"/>
    <x v="451"/>
    <x v="0"/>
    <x v="43"/>
    <s v="Wilmington"/>
    <x v="1"/>
    <n v="55.000000000000007"/>
    <n v="325"/>
    <n v="178750.00000000003"/>
    <x v="375"/>
    <x v="2"/>
    <x v="0"/>
  </r>
  <r>
    <x v="4"/>
    <n v="1185732"/>
    <x v="451"/>
    <x v="0"/>
    <x v="43"/>
    <s v="Wilmington"/>
    <x v="2"/>
    <n v="55.000000000000007"/>
    <n v="320"/>
    <n v="176000.00000000003"/>
    <x v="1275"/>
    <x v="8"/>
    <x v="0"/>
  </r>
  <r>
    <x v="4"/>
    <n v="1185732"/>
    <x v="451"/>
    <x v="0"/>
    <x v="43"/>
    <s v="Wilmington"/>
    <x v="3"/>
    <n v="55.000000000000007"/>
    <n v="300"/>
    <n v="165000.00000000003"/>
    <x v="839"/>
    <x v="8"/>
    <x v="0"/>
  </r>
  <r>
    <x v="4"/>
    <n v="1185732"/>
    <x v="451"/>
    <x v="0"/>
    <x v="43"/>
    <s v="Wilmington"/>
    <x v="4"/>
    <n v="65"/>
    <n v="275"/>
    <n v="178750"/>
    <x v="1276"/>
    <x v="1"/>
    <x v="0"/>
  </r>
  <r>
    <x v="4"/>
    <n v="1185732"/>
    <x v="451"/>
    <x v="0"/>
    <x v="43"/>
    <s v="Wilmington"/>
    <x v="5"/>
    <n v="70"/>
    <n v="375"/>
    <n v="262500"/>
    <x v="148"/>
    <x v="8"/>
    <x v="0"/>
  </r>
  <r>
    <x v="4"/>
    <n v="1185732"/>
    <x v="480"/>
    <x v="0"/>
    <x v="43"/>
    <s v="Wilmington"/>
    <x v="0"/>
    <n v="65"/>
    <n v="600"/>
    <n v="390000"/>
    <x v="106"/>
    <x v="2"/>
    <x v="0"/>
  </r>
  <r>
    <x v="4"/>
    <n v="1185732"/>
    <x v="480"/>
    <x v="0"/>
    <x v="43"/>
    <s v="Wilmington"/>
    <x v="1"/>
    <n v="55.000000000000007"/>
    <n v="400"/>
    <n v="220000.00000000003"/>
    <x v="346"/>
    <x v="2"/>
    <x v="0"/>
  </r>
  <r>
    <x v="4"/>
    <n v="1185732"/>
    <x v="480"/>
    <x v="0"/>
    <x v="43"/>
    <s v="Wilmington"/>
    <x v="2"/>
    <n v="55.000000000000007"/>
    <n v="375"/>
    <n v="206250.00000000003"/>
    <x v="517"/>
    <x v="8"/>
    <x v="0"/>
  </r>
  <r>
    <x v="4"/>
    <n v="1185732"/>
    <x v="480"/>
    <x v="0"/>
    <x v="43"/>
    <s v="Wilmington"/>
    <x v="3"/>
    <n v="55.000000000000007"/>
    <n v="325"/>
    <n v="178750.00000000003"/>
    <x v="325"/>
    <x v="8"/>
    <x v="0"/>
  </r>
  <r>
    <x v="4"/>
    <n v="1185732"/>
    <x v="480"/>
    <x v="0"/>
    <x v="43"/>
    <s v="Wilmington"/>
    <x v="4"/>
    <n v="65"/>
    <n v="325"/>
    <n v="211250"/>
    <x v="1277"/>
    <x v="1"/>
    <x v="0"/>
  </r>
  <r>
    <x v="4"/>
    <n v="1185732"/>
    <x v="480"/>
    <x v="0"/>
    <x v="43"/>
    <s v="Wilmington"/>
    <x v="5"/>
    <n v="70"/>
    <n v="425"/>
    <n v="297500"/>
    <x v="834"/>
    <x v="8"/>
    <x v="0"/>
  </r>
  <r>
    <x v="4"/>
    <n v="1185732"/>
    <x v="174"/>
    <x v="0"/>
    <x v="43"/>
    <s v="Wilmington"/>
    <x v="0"/>
    <n v="35"/>
    <n v="475"/>
    <n v="166250"/>
    <x v="862"/>
    <x v="2"/>
    <x v="0"/>
  </r>
  <r>
    <x v="4"/>
    <n v="1185732"/>
    <x v="174"/>
    <x v="0"/>
    <x v="43"/>
    <s v="Wilmington"/>
    <x v="1"/>
    <n v="35"/>
    <n v="275"/>
    <n v="96250"/>
    <x v="180"/>
    <x v="2"/>
    <x v="0"/>
  </r>
  <r>
    <x v="4"/>
    <n v="1185732"/>
    <x v="174"/>
    <x v="0"/>
    <x v="43"/>
    <s v="Wilmington"/>
    <x v="2"/>
    <n v="25.000000000000007"/>
    <n v="275"/>
    <n v="68750.000000000015"/>
    <x v="879"/>
    <x v="8"/>
    <x v="0"/>
  </r>
  <r>
    <x v="4"/>
    <n v="1185732"/>
    <x v="174"/>
    <x v="0"/>
    <x v="43"/>
    <s v="Wilmington"/>
    <x v="3"/>
    <n v="30"/>
    <n v="125"/>
    <n v="37500"/>
    <x v="472"/>
    <x v="8"/>
    <x v="0"/>
  </r>
  <r>
    <x v="4"/>
    <n v="1185732"/>
    <x v="174"/>
    <x v="0"/>
    <x v="43"/>
    <s v="Wilmington"/>
    <x v="4"/>
    <n v="45"/>
    <n v="175"/>
    <n v="78750"/>
    <x v="596"/>
    <x v="1"/>
    <x v="0"/>
  </r>
  <r>
    <x v="4"/>
    <n v="1185732"/>
    <x v="174"/>
    <x v="0"/>
    <x v="43"/>
    <s v="Wilmington"/>
    <x v="5"/>
    <n v="35"/>
    <n v="275"/>
    <n v="96250"/>
    <x v="194"/>
    <x v="8"/>
    <x v="0"/>
  </r>
  <r>
    <x v="4"/>
    <n v="1185732"/>
    <x v="203"/>
    <x v="0"/>
    <x v="43"/>
    <s v="Wilmington"/>
    <x v="0"/>
    <n v="35"/>
    <n v="525"/>
    <n v="183750"/>
    <x v="859"/>
    <x v="2"/>
    <x v="0"/>
  </r>
  <r>
    <x v="4"/>
    <n v="1185732"/>
    <x v="203"/>
    <x v="0"/>
    <x v="43"/>
    <s v="Wilmington"/>
    <x v="1"/>
    <n v="35"/>
    <n v="175"/>
    <n v="61250"/>
    <x v="1241"/>
    <x v="2"/>
    <x v="0"/>
  </r>
  <r>
    <x v="4"/>
    <n v="1185732"/>
    <x v="203"/>
    <x v="0"/>
    <x v="43"/>
    <s v="Wilmington"/>
    <x v="2"/>
    <n v="25.000000000000007"/>
    <n v="225"/>
    <n v="56250.000000000015"/>
    <x v="1236"/>
    <x v="8"/>
    <x v="0"/>
  </r>
  <r>
    <x v="4"/>
    <n v="1185732"/>
    <x v="203"/>
    <x v="0"/>
    <x v="44"/>
    <s v="Newark"/>
    <x v="3"/>
    <n v="30"/>
    <n v="100"/>
    <n v="30000"/>
    <x v="480"/>
    <x v="8"/>
    <x v="0"/>
  </r>
  <r>
    <x v="4"/>
    <n v="1185732"/>
    <x v="203"/>
    <x v="0"/>
    <x v="44"/>
    <s v="Newark"/>
    <x v="4"/>
    <n v="45"/>
    <n v="175"/>
    <n v="78750"/>
    <x v="596"/>
    <x v="1"/>
    <x v="0"/>
  </r>
  <r>
    <x v="4"/>
    <n v="1185732"/>
    <x v="203"/>
    <x v="0"/>
    <x v="44"/>
    <s v="Newark"/>
    <x v="5"/>
    <n v="35"/>
    <n v="275"/>
    <n v="96250"/>
    <x v="194"/>
    <x v="8"/>
    <x v="0"/>
  </r>
  <r>
    <x v="4"/>
    <n v="1185732"/>
    <x v="708"/>
    <x v="0"/>
    <x v="44"/>
    <s v="Newark"/>
    <x v="0"/>
    <n v="35"/>
    <n v="495"/>
    <n v="173250"/>
    <x v="1278"/>
    <x v="2"/>
    <x v="0"/>
  </r>
  <r>
    <x v="4"/>
    <n v="1185732"/>
    <x v="708"/>
    <x v="0"/>
    <x v="44"/>
    <s v="Newark"/>
    <x v="1"/>
    <n v="35"/>
    <n v="200"/>
    <n v="70000"/>
    <x v="597"/>
    <x v="2"/>
    <x v="0"/>
  </r>
  <r>
    <x v="4"/>
    <n v="1185732"/>
    <x v="708"/>
    <x v="0"/>
    <x v="44"/>
    <s v="Newark"/>
    <x v="2"/>
    <n v="25.000000000000007"/>
    <n v="225"/>
    <n v="56250.000000000015"/>
    <x v="1236"/>
    <x v="8"/>
    <x v="0"/>
  </r>
  <r>
    <x v="4"/>
    <n v="1185732"/>
    <x v="708"/>
    <x v="0"/>
    <x v="44"/>
    <s v="Newark"/>
    <x v="3"/>
    <n v="30"/>
    <n v="75"/>
    <n v="22500"/>
    <x v="481"/>
    <x v="8"/>
    <x v="0"/>
  </r>
  <r>
    <x v="4"/>
    <n v="1185732"/>
    <x v="708"/>
    <x v="0"/>
    <x v="44"/>
    <s v="Newark"/>
    <x v="4"/>
    <n v="45"/>
    <n v="125"/>
    <n v="56250"/>
    <x v="660"/>
    <x v="1"/>
    <x v="0"/>
  </r>
  <r>
    <x v="4"/>
    <n v="1185732"/>
    <x v="708"/>
    <x v="0"/>
    <x v="44"/>
    <s v="Newark"/>
    <x v="5"/>
    <n v="35"/>
    <n v="225"/>
    <n v="78750"/>
    <x v="478"/>
    <x v="8"/>
    <x v="0"/>
  </r>
  <r>
    <x v="4"/>
    <n v="1185732"/>
    <x v="230"/>
    <x v="0"/>
    <x v="44"/>
    <s v="Newark"/>
    <x v="0"/>
    <n v="35"/>
    <n v="475"/>
    <n v="166250"/>
    <x v="862"/>
    <x v="2"/>
    <x v="0"/>
  </r>
  <r>
    <x v="4"/>
    <n v="1185732"/>
    <x v="230"/>
    <x v="0"/>
    <x v="44"/>
    <s v="Newark"/>
    <x v="1"/>
    <n v="35"/>
    <n v="175"/>
    <n v="61250"/>
    <x v="1241"/>
    <x v="2"/>
    <x v="0"/>
  </r>
  <r>
    <x v="4"/>
    <n v="1185732"/>
    <x v="230"/>
    <x v="0"/>
    <x v="44"/>
    <s v="Newark"/>
    <x v="2"/>
    <n v="25.000000000000007"/>
    <n v="175"/>
    <n v="43750.000000000015"/>
    <x v="1279"/>
    <x v="8"/>
    <x v="0"/>
  </r>
  <r>
    <x v="4"/>
    <n v="1185732"/>
    <x v="230"/>
    <x v="0"/>
    <x v="44"/>
    <s v="Newark"/>
    <x v="3"/>
    <n v="30"/>
    <n v="100"/>
    <n v="30000"/>
    <x v="480"/>
    <x v="8"/>
    <x v="0"/>
  </r>
  <r>
    <x v="4"/>
    <n v="1185732"/>
    <x v="230"/>
    <x v="0"/>
    <x v="44"/>
    <s v="Newark"/>
    <x v="4"/>
    <n v="45"/>
    <n v="100"/>
    <n v="45000"/>
    <x v="189"/>
    <x v="1"/>
    <x v="0"/>
  </r>
  <r>
    <x v="4"/>
    <n v="1185732"/>
    <x v="230"/>
    <x v="0"/>
    <x v="44"/>
    <s v="Newark"/>
    <x v="5"/>
    <n v="35"/>
    <n v="250"/>
    <n v="87500"/>
    <x v="187"/>
    <x v="8"/>
    <x v="0"/>
  </r>
  <r>
    <x v="4"/>
    <n v="1185732"/>
    <x v="259"/>
    <x v="0"/>
    <x v="44"/>
    <s v="Newark"/>
    <x v="0"/>
    <n v="49.999999999999993"/>
    <n v="520"/>
    <n v="259999.99999999997"/>
    <x v="1233"/>
    <x v="2"/>
    <x v="0"/>
  </r>
  <r>
    <x v="4"/>
    <n v="1185732"/>
    <x v="259"/>
    <x v="0"/>
    <x v="44"/>
    <s v="Newark"/>
    <x v="1"/>
    <n v="45"/>
    <n v="225"/>
    <n v="101250"/>
    <x v="258"/>
    <x v="2"/>
    <x v="0"/>
  </r>
  <r>
    <x v="4"/>
    <n v="1185732"/>
    <x v="259"/>
    <x v="0"/>
    <x v="44"/>
    <s v="Newark"/>
    <x v="2"/>
    <n v="40"/>
    <n v="250"/>
    <n v="100000"/>
    <x v="215"/>
    <x v="8"/>
    <x v="0"/>
  </r>
  <r>
    <x v="4"/>
    <n v="1185732"/>
    <x v="259"/>
    <x v="0"/>
    <x v="44"/>
    <s v="Newark"/>
    <x v="3"/>
    <n v="40"/>
    <n v="200"/>
    <n v="80000"/>
    <x v="201"/>
    <x v="8"/>
    <x v="0"/>
  </r>
  <r>
    <x v="4"/>
    <n v="1185732"/>
    <x v="259"/>
    <x v="0"/>
    <x v="44"/>
    <s v="Newark"/>
    <x v="4"/>
    <n v="49.999999999999993"/>
    <n v="225"/>
    <n v="112499.99999999999"/>
    <x v="606"/>
    <x v="1"/>
    <x v="0"/>
  </r>
  <r>
    <x v="4"/>
    <n v="1185732"/>
    <x v="259"/>
    <x v="0"/>
    <x v="44"/>
    <s v="Newark"/>
    <x v="5"/>
    <n v="54.999999999999993"/>
    <n v="350"/>
    <n v="192499.99999999997"/>
    <x v="1200"/>
    <x v="8"/>
    <x v="0"/>
  </r>
  <r>
    <x v="4"/>
    <n v="1185732"/>
    <x v="292"/>
    <x v="0"/>
    <x v="44"/>
    <s v="Newark"/>
    <x v="0"/>
    <n v="49.999999999999993"/>
    <n v="600"/>
    <n v="299999.99999999994"/>
    <x v="1052"/>
    <x v="2"/>
    <x v="0"/>
  </r>
  <r>
    <x v="4"/>
    <n v="1185732"/>
    <x v="292"/>
    <x v="0"/>
    <x v="44"/>
    <s v="Newark"/>
    <x v="1"/>
    <n v="45"/>
    <n v="350"/>
    <n v="157500"/>
    <x v="543"/>
    <x v="2"/>
    <x v="0"/>
  </r>
  <r>
    <x v="4"/>
    <n v="1185732"/>
    <x v="292"/>
    <x v="0"/>
    <x v="44"/>
    <s v="Newark"/>
    <x v="2"/>
    <n v="40"/>
    <n v="275"/>
    <n v="110000"/>
    <x v="280"/>
    <x v="8"/>
    <x v="0"/>
  </r>
  <r>
    <x v="4"/>
    <n v="1185732"/>
    <x v="292"/>
    <x v="0"/>
    <x v="44"/>
    <s v="Newark"/>
    <x v="3"/>
    <n v="40"/>
    <n v="250"/>
    <n v="100000"/>
    <x v="215"/>
    <x v="8"/>
    <x v="0"/>
  </r>
  <r>
    <x v="4"/>
    <n v="1185732"/>
    <x v="292"/>
    <x v="0"/>
    <x v="44"/>
    <s v="Newark"/>
    <x v="4"/>
    <n v="49.999999999999993"/>
    <n v="250"/>
    <n v="124999.99999999999"/>
    <x v="1280"/>
    <x v="1"/>
    <x v="0"/>
  </r>
  <r>
    <x v="4"/>
    <n v="1185732"/>
    <x v="292"/>
    <x v="0"/>
    <x v="44"/>
    <s v="Newark"/>
    <x v="5"/>
    <n v="54.999999999999993"/>
    <n v="400"/>
    <n v="219999.99999999997"/>
    <x v="301"/>
    <x v="8"/>
    <x v="0"/>
  </r>
  <r>
    <x v="4"/>
    <n v="1185732"/>
    <x v="320"/>
    <x v="0"/>
    <x v="44"/>
    <s v="Newark"/>
    <x v="0"/>
    <n v="49.999999999999993"/>
    <n v="625"/>
    <n v="312499.99999999994"/>
    <x v="1281"/>
    <x v="2"/>
    <x v="0"/>
  </r>
  <r>
    <x v="4"/>
    <n v="1185732"/>
    <x v="320"/>
    <x v="0"/>
    <x v="44"/>
    <s v="Newark"/>
    <x v="1"/>
    <n v="45"/>
    <n v="375"/>
    <n v="168750"/>
    <x v="501"/>
    <x v="2"/>
    <x v="0"/>
  </r>
  <r>
    <x v="4"/>
    <n v="1185732"/>
    <x v="320"/>
    <x v="0"/>
    <x v="44"/>
    <s v="Newark"/>
    <x v="2"/>
    <n v="40"/>
    <n v="300"/>
    <n v="120000"/>
    <x v="607"/>
    <x v="8"/>
    <x v="0"/>
  </r>
  <r>
    <x v="4"/>
    <n v="1185732"/>
    <x v="320"/>
    <x v="0"/>
    <x v="44"/>
    <s v="Newark"/>
    <x v="3"/>
    <n v="40"/>
    <n v="250"/>
    <n v="100000"/>
    <x v="215"/>
    <x v="8"/>
    <x v="0"/>
  </r>
  <r>
    <x v="4"/>
    <n v="1185732"/>
    <x v="320"/>
    <x v="0"/>
    <x v="44"/>
    <s v="Newark"/>
    <x v="4"/>
    <n v="49.999999999999993"/>
    <n v="275"/>
    <n v="137499.99999999997"/>
    <x v="594"/>
    <x v="1"/>
    <x v="0"/>
  </r>
  <r>
    <x v="4"/>
    <n v="1185732"/>
    <x v="320"/>
    <x v="0"/>
    <x v="44"/>
    <s v="Newark"/>
    <x v="5"/>
    <n v="54.999999999999993"/>
    <n v="450"/>
    <n v="247499.99999999997"/>
    <x v="186"/>
    <x v="8"/>
    <x v="0"/>
  </r>
  <r>
    <x v="4"/>
    <n v="1185732"/>
    <x v="352"/>
    <x v="0"/>
    <x v="44"/>
    <s v="Newark"/>
    <x v="0"/>
    <n v="49.999999999999993"/>
    <n v="600"/>
    <n v="299999.99999999994"/>
    <x v="1052"/>
    <x v="2"/>
    <x v="0"/>
  </r>
  <r>
    <x v="4"/>
    <n v="1185732"/>
    <x v="352"/>
    <x v="0"/>
    <x v="44"/>
    <s v="Newark"/>
    <x v="1"/>
    <n v="45"/>
    <n v="375"/>
    <n v="168750"/>
    <x v="501"/>
    <x v="2"/>
    <x v="0"/>
  </r>
  <r>
    <x v="4"/>
    <n v="1185732"/>
    <x v="352"/>
    <x v="0"/>
    <x v="44"/>
    <s v="Newark"/>
    <x v="2"/>
    <n v="40"/>
    <n v="300"/>
    <n v="120000"/>
    <x v="607"/>
    <x v="8"/>
    <x v="0"/>
  </r>
  <r>
    <x v="4"/>
    <n v="1185732"/>
    <x v="352"/>
    <x v="0"/>
    <x v="44"/>
    <s v="Newark"/>
    <x v="3"/>
    <n v="40"/>
    <n v="200"/>
    <n v="80000"/>
    <x v="201"/>
    <x v="8"/>
    <x v="0"/>
  </r>
  <r>
    <x v="4"/>
    <n v="1185732"/>
    <x v="352"/>
    <x v="0"/>
    <x v="44"/>
    <s v="Newark"/>
    <x v="4"/>
    <n v="49.999999999999993"/>
    <n v="175"/>
    <n v="87499.999999999985"/>
    <x v="1262"/>
    <x v="1"/>
    <x v="0"/>
  </r>
  <r>
    <x v="4"/>
    <n v="1185732"/>
    <x v="352"/>
    <x v="0"/>
    <x v="44"/>
    <s v="Newark"/>
    <x v="5"/>
    <n v="54.999999999999993"/>
    <n v="350"/>
    <n v="192499.99999999997"/>
    <x v="1200"/>
    <x v="8"/>
    <x v="0"/>
  </r>
  <r>
    <x v="4"/>
    <n v="1185732"/>
    <x v="382"/>
    <x v="0"/>
    <x v="44"/>
    <s v="Newark"/>
    <x v="0"/>
    <n v="49.999999999999993"/>
    <n v="475"/>
    <n v="237499.99999999997"/>
    <x v="644"/>
    <x v="2"/>
    <x v="0"/>
  </r>
  <r>
    <x v="4"/>
    <n v="1185732"/>
    <x v="382"/>
    <x v="0"/>
    <x v="44"/>
    <s v="Newark"/>
    <x v="1"/>
    <n v="45"/>
    <n v="275"/>
    <n v="123750"/>
    <x v="179"/>
    <x v="2"/>
    <x v="0"/>
  </r>
  <r>
    <x v="4"/>
    <n v="1185732"/>
    <x v="382"/>
    <x v="0"/>
    <x v="44"/>
    <s v="Newark"/>
    <x v="2"/>
    <n v="40"/>
    <n v="175"/>
    <n v="70000"/>
    <x v="197"/>
    <x v="8"/>
    <x v="0"/>
  </r>
  <r>
    <x v="4"/>
    <n v="1185732"/>
    <x v="382"/>
    <x v="0"/>
    <x v="44"/>
    <s v="Newark"/>
    <x v="3"/>
    <n v="40"/>
    <n v="150"/>
    <n v="60000"/>
    <x v="506"/>
    <x v="8"/>
    <x v="0"/>
  </r>
  <r>
    <x v="4"/>
    <n v="1185732"/>
    <x v="382"/>
    <x v="0"/>
    <x v="44"/>
    <s v="Newark"/>
    <x v="4"/>
    <n v="49.999999999999993"/>
    <n v="150"/>
    <n v="74999.999999999985"/>
    <x v="1261"/>
    <x v="1"/>
    <x v="0"/>
  </r>
  <r>
    <x v="4"/>
    <n v="1185732"/>
    <x v="382"/>
    <x v="0"/>
    <x v="44"/>
    <s v="Newark"/>
    <x v="5"/>
    <n v="54.999999999999993"/>
    <n v="250"/>
    <n v="137499.99999999997"/>
    <x v="300"/>
    <x v="8"/>
    <x v="0"/>
  </r>
  <r>
    <x v="4"/>
    <n v="1185732"/>
    <x v="414"/>
    <x v="0"/>
    <x v="44"/>
    <s v="Newark"/>
    <x v="0"/>
    <n v="54.999999999999993"/>
    <n v="425"/>
    <n v="233749.99999999997"/>
    <x v="964"/>
    <x v="2"/>
    <x v="0"/>
  </r>
  <r>
    <x v="4"/>
    <n v="1185732"/>
    <x v="414"/>
    <x v="0"/>
    <x v="44"/>
    <s v="Newark"/>
    <x v="1"/>
    <n v="50"/>
    <n v="250"/>
    <n v="125000"/>
    <x v="208"/>
    <x v="2"/>
    <x v="0"/>
  </r>
  <r>
    <x v="4"/>
    <n v="1185732"/>
    <x v="414"/>
    <x v="0"/>
    <x v="44"/>
    <s v="Newark"/>
    <x v="2"/>
    <n v="50"/>
    <n v="150"/>
    <n v="75000"/>
    <x v="227"/>
    <x v="8"/>
    <x v="0"/>
  </r>
  <r>
    <x v="4"/>
    <n v="1185732"/>
    <x v="414"/>
    <x v="0"/>
    <x v="44"/>
    <s v="Newark"/>
    <x v="3"/>
    <n v="50"/>
    <n v="125"/>
    <n v="62500"/>
    <x v="209"/>
    <x v="8"/>
    <x v="0"/>
  </r>
  <r>
    <x v="4"/>
    <n v="1185732"/>
    <x v="414"/>
    <x v="0"/>
    <x v="44"/>
    <s v="Newark"/>
    <x v="4"/>
    <n v="60"/>
    <n v="125"/>
    <n v="75000"/>
    <x v="270"/>
    <x v="1"/>
    <x v="0"/>
  </r>
  <r>
    <x v="2"/>
    <n v="1185732"/>
    <x v="414"/>
    <x v="0"/>
    <x v="44"/>
    <s v="Newark"/>
    <x v="5"/>
    <n v="64.999999999999986"/>
    <n v="250"/>
    <n v="162499.99999999997"/>
    <x v="1202"/>
    <x v="8"/>
    <x v="0"/>
  </r>
  <r>
    <x v="2"/>
    <n v="1185732"/>
    <x v="444"/>
    <x v="0"/>
    <x v="44"/>
    <s v="Newark"/>
    <x v="0"/>
    <n v="60"/>
    <n v="400"/>
    <n v="240000"/>
    <x v="97"/>
    <x v="2"/>
    <x v="0"/>
  </r>
  <r>
    <x v="2"/>
    <n v="1185732"/>
    <x v="444"/>
    <x v="0"/>
    <x v="44"/>
    <s v="Newark"/>
    <x v="1"/>
    <n v="50"/>
    <n v="275"/>
    <n v="137500"/>
    <x v="662"/>
    <x v="2"/>
    <x v="0"/>
  </r>
  <r>
    <x v="2"/>
    <n v="1185732"/>
    <x v="444"/>
    <x v="0"/>
    <x v="44"/>
    <s v="Newark"/>
    <x v="2"/>
    <n v="50"/>
    <n v="270"/>
    <n v="135000"/>
    <x v="386"/>
    <x v="8"/>
    <x v="0"/>
  </r>
  <r>
    <x v="2"/>
    <n v="1185732"/>
    <x v="444"/>
    <x v="0"/>
    <x v="44"/>
    <s v="Newark"/>
    <x v="3"/>
    <n v="50"/>
    <n v="250"/>
    <n v="125000"/>
    <x v="388"/>
    <x v="8"/>
    <x v="0"/>
  </r>
  <r>
    <x v="2"/>
    <n v="1185732"/>
    <x v="444"/>
    <x v="0"/>
    <x v="44"/>
    <s v="Newark"/>
    <x v="4"/>
    <n v="60"/>
    <n v="225"/>
    <n v="135000"/>
    <x v="646"/>
    <x v="1"/>
    <x v="0"/>
  </r>
  <r>
    <x v="2"/>
    <n v="1185732"/>
    <x v="444"/>
    <x v="0"/>
    <x v="44"/>
    <s v="Newark"/>
    <x v="5"/>
    <n v="64.999999999999986"/>
    <n v="325"/>
    <n v="211249.99999999994"/>
    <x v="1103"/>
    <x v="8"/>
    <x v="0"/>
  </r>
  <r>
    <x v="2"/>
    <n v="1185732"/>
    <x v="473"/>
    <x v="0"/>
    <x v="44"/>
    <s v="Newark"/>
    <x v="0"/>
    <n v="60"/>
    <n v="550"/>
    <n v="330000"/>
    <x v="1015"/>
    <x v="2"/>
    <x v="0"/>
  </r>
  <r>
    <x v="2"/>
    <n v="1185732"/>
    <x v="473"/>
    <x v="0"/>
    <x v="44"/>
    <s v="Newark"/>
    <x v="1"/>
    <n v="50"/>
    <n v="350"/>
    <n v="175000"/>
    <x v="971"/>
    <x v="2"/>
    <x v="0"/>
  </r>
  <r>
    <x v="2"/>
    <n v="1185732"/>
    <x v="473"/>
    <x v="0"/>
    <x v="44"/>
    <s v="Newark"/>
    <x v="2"/>
    <n v="50"/>
    <n v="325"/>
    <n v="162500"/>
    <x v="399"/>
    <x v="8"/>
    <x v="0"/>
  </r>
  <r>
    <x v="2"/>
    <n v="1185732"/>
    <x v="473"/>
    <x v="0"/>
    <x v="44"/>
    <s v="Newark"/>
    <x v="3"/>
    <n v="50"/>
    <n v="275"/>
    <n v="137500"/>
    <x v="811"/>
    <x v="8"/>
    <x v="0"/>
  </r>
  <r>
    <x v="2"/>
    <n v="1185732"/>
    <x v="473"/>
    <x v="0"/>
    <x v="44"/>
    <s v="Newark"/>
    <x v="4"/>
    <n v="60"/>
    <n v="275"/>
    <n v="165000"/>
    <x v="278"/>
    <x v="1"/>
    <x v="0"/>
  </r>
  <r>
    <x v="2"/>
    <n v="1185732"/>
    <x v="473"/>
    <x v="0"/>
    <x v="44"/>
    <s v="Newark"/>
    <x v="5"/>
    <n v="64.999999999999986"/>
    <n v="375"/>
    <n v="243749.99999999994"/>
    <x v="217"/>
    <x v="8"/>
    <x v="0"/>
  </r>
  <r>
    <x v="2"/>
    <n v="1185732"/>
    <x v="171"/>
    <x v="0"/>
    <x v="44"/>
    <s v="Newark"/>
    <x v="0"/>
    <n v="40"/>
    <n v="500"/>
    <n v="200000"/>
    <x v="316"/>
    <x v="8"/>
    <x v="0"/>
  </r>
  <r>
    <x v="2"/>
    <n v="1185732"/>
    <x v="171"/>
    <x v="0"/>
    <x v="44"/>
    <s v="Newark"/>
    <x v="1"/>
    <n v="40"/>
    <n v="300"/>
    <n v="120000"/>
    <x v="607"/>
    <x v="8"/>
    <x v="0"/>
  </r>
  <r>
    <x v="2"/>
    <n v="1185732"/>
    <x v="171"/>
    <x v="0"/>
    <x v="44"/>
    <s v="Newark"/>
    <x v="2"/>
    <n v="30.000000000000004"/>
    <n v="300"/>
    <n v="90000.000000000015"/>
    <x v="1224"/>
    <x v="1"/>
    <x v="0"/>
  </r>
  <r>
    <x v="2"/>
    <n v="1185732"/>
    <x v="171"/>
    <x v="0"/>
    <x v="44"/>
    <s v="Newark"/>
    <x v="3"/>
    <n v="35"/>
    <n v="150"/>
    <n v="52500"/>
    <x v="471"/>
    <x v="1"/>
    <x v="0"/>
  </r>
  <r>
    <x v="2"/>
    <n v="1185732"/>
    <x v="171"/>
    <x v="0"/>
    <x v="44"/>
    <s v="Newark"/>
    <x v="4"/>
    <n v="50"/>
    <n v="200"/>
    <n v="100000"/>
    <x v="227"/>
    <x v="1"/>
    <x v="0"/>
  </r>
  <r>
    <x v="2"/>
    <n v="1185732"/>
    <x v="171"/>
    <x v="0"/>
    <x v="44"/>
    <s v="Newark"/>
    <x v="5"/>
    <n v="40"/>
    <n v="300"/>
    <n v="120000"/>
    <x v="216"/>
    <x v="2"/>
    <x v="0"/>
  </r>
  <r>
    <x v="2"/>
    <n v="1185732"/>
    <x v="200"/>
    <x v="0"/>
    <x v="44"/>
    <s v="Newark"/>
    <x v="0"/>
    <n v="40"/>
    <n v="550"/>
    <n v="220000"/>
    <x v="301"/>
    <x v="8"/>
    <x v="0"/>
  </r>
  <r>
    <x v="2"/>
    <n v="1185732"/>
    <x v="200"/>
    <x v="0"/>
    <x v="44"/>
    <s v="Newark"/>
    <x v="1"/>
    <n v="40"/>
    <n v="200"/>
    <n v="80000"/>
    <x v="201"/>
    <x v="8"/>
    <x v="0"/>
  </r>
  <r>
    <x v="2"/>
    <n v="1185732"/>
    <x v="200"/>
    <x v="0"/>
    <x v="44"/>
    <s v="Newark"/>
    <x v="2"/>
    <n v="30.000000000000004"/>
    <n v="250"/>
    <n v="75000.000000000015"/>
    <x v="689"/>
    <x v="1"/>
    <x v="0"/>
  </r>
  <r>
    <x v="2"/>
    <n v="1185732"/>
    <x v="200"/>
    <x v="0"/>
    <x v="45"/>
    <s v="Hartford"/>
    <x v="3"/>
    <n v="35"/>
    <n v="125"/>
    <n v="43750"/>
    <x v="500"/>
    <x v="1"/>
    <x v="0"/>
  </r>
  <r>
    <x v="2"/>
    <n v="1185732"/>
    <x v="200"/>
    <x v="0"/>
    <x v="45"/>
    <s v="Hartford"/>
    <x v="4"/>
    <n v="50"/>
    <n v="200"/>
    <n v="100000"/>
    <x v="227"/>
    <x v="1"/>
    <x v="0"/>
  </r>
  <r>
    <x v="2"/>
    <n v="1185732"/>
    <x v="200"/>
    <x v="0"/>
    <x v="45"/>
    <s v="Hartford"/>
    <x v="5"/>
    <n v="40"/>
    <n v="300"/>
    <n v="120000"/>
    <x v="216"/>
    <x v="2"/>
    <x v="0"/>
  </r>
  <r>
    <x v="2"/>
    <n v="1185732"/>
    <x v="705"/>
    <x v="0"/>
    <x v="45"/>
    <s v="Hartford"/>
    <x v="0"/>
    <n v="40"/>
    <n v="520"/>
    <n v="208000"/>
    <x v="1282"/>
    <x v="8"/>
    <x v="0"/>
  </r>
  <r>
    <x v="2"/>
    <n v="1185732"/>
    <x v="705"/>
    <x v="0"/>
    <x v="45"/>
    <s v="Hartford"/>
    <x v="1"/>
    <n v="40"/>
    <n v="225"/>
    <n v="90000"/>
    <x v="203"/>
    <x v="8"/>
    <x v="0"/>
  </r>
  <r>
    <x v="2"/>
    <n v="1185732"/>
    <x v="705"/>
    <x v="0"/>
    <x v="45"/>
    <s v="Hartford"/>
    <x v="2"/>
    <n v="30.000000000000004"/>
    <n v="250"/>
    <n v="75000.000000000015"/>
    <x v="689"/>
    <x v="1"/>
    <x v="0"/>
  </r>
  <r>
    <x v="2"/>
    <n v="1185732"/>
    <x v="705"/>
    <x v="0"/>
    <x v="45"/>
    <s v="Hartford"/>
    <x v="3"/>
    <n v="35"/>
    <n v="100"/>
    <n v="35000"/>
    <x v="502"/>
    <x v="1"/>
    <x v="0"/>
  </r>
  <r>
    <x v="2"/>
    <n v="1185732"/>
    <x v="705"/>
    <x v="0"/>
    <x v="45"/>
    <s v="Hartford"/>
    <x v="4"/>
    <n v="50"/>
    <n v="150"/>
    <n v="75000"/>
    <x v="270"/>
    <x v="1"/>
    <x v="0"/>
  </r>
  <r>
    <x v="2"/>
    <n v="1185732"/>
    <x v="705"/>
    <x v="0"/>
    <x v="45"/>
    <s v="Hartford"/>
    <x v="5"/>
    <n v="40"/>
    <n v="250"/>
    <n v="100000"/>
    <x v="187"/>
    <x v="2"/>
    <x v="0"/>
  </r>
  <r>
    <x v="2"/>
    <n v="1185732"/>
    <x v="722"/>
    <x v="0"/>
    <x v="45"/>
    <s v="Hartford"/>
    <x v="0"/>
    <n v="40"/>
    <n v="500"/>
    <n v="200000"/>
    <x v="316"/>
    <x v="8"/>
    <x v="0"/>
  </r>
  <r>
    <x v="2"/>
    <n v="1185732"/>
    <x v="722"/>
    <x v="0"/>
    <x v="45"/>
    <s v="Hartford"/>
    <x v="1"/>
    <n v="40"/>
    <n v="200"/>
    <n v="80000"/>
    <x v="201"/>
    <x v="8"/>
    <x v="0"/>
  </r>
  <r>
    <x v="2"/>
    <n v="1185732"/>
    <x v="722"/>
    <x v="0"/>
    <x v="45"/>
    <s v="Hartford"/>
    <x v="2"/>
    <n v="30.000000000000004"/>
    <n v="200"/>
    <n v="60000.000000000007"/>
    <x v="287"/>
    <x v="1"/>
    <x v="0"/>
  </r>
  <r>
    <x v="2"/>
    <n v="1185732"/>
    <x v="722"/>
    <x v="0"/>
    <x v="45"/>
    <s v="Hartford"/>
    <x v="3"/>
    <n v="35"/>
    <n v="125"/>
    <n v="43750"/>
    <x v="500"/>
    <x v="1"/>
    <x v="0"/>
  </r>
  <r>
    <x v="2"/>
    <n v="1185732"/>
    <x v="722"/>
    <x v="0"/>
    <x v="45"/>
    <s v="Hartford"/>
    <x v="4"/>
    <n v="50"/>
    <n v="125"/>
    <n v="62500"/>
    <x v="467"/>
    <x v="1"/>
    <x v="0"/>
  </r>
  <r>
    <x v="2"/>
    <n v="1185732"/>
    <x v="722"/>
    <x v="0"/>
    <x v="45"/>
    <s v="Hartford"/>
    <x v="5"/>
    <n v="40"/>
    <n v="275"/>
    <n v="110000"/>
    <x v="194"/>
    <x v="2"/>
    <x v="0"/>
  </r>
  <r>
    <x v="2"/>
    <n v="1185732"/>
    <x v="256"/>
    <x v="0"/>
    <x v="45"/>
    <s v="Hartford"/>
    <x v="0"/>
    <n v="54.999999999999993"/>
    <n v="545"/>
    <n v="299749.99999999994"/>
    <x v="1283"/>
    <x v="8"/>
    <x v="0"/>
  </r>
  <r>
    <x v="2"/>
    <n v="1185732"/>
    <x v="256"/>
    <x v="0"/>
    <x v="45"/>
    <s v="Hartford"/>
    <x v="1"/>
    <n v="50"/>
    <n v="250"/>
    <n v="125000"/>
    <x v="388"/>
    <x v="8"/>
    <x v="0"/>
  </r>
  <r>
    <x v="2"/>
    <n v="1185732"/>
    <x v="256"/>
    <x v="0"/>
    <x v="45"/>
    <s v="Hartford"/>
    <x v="2"/>
    <n v="45"/>
    <n v="275"/>
    <n v="123750"/>
    <x v="510"/>
    <x v="1"/>
    <x v="0"/>
  </r>
  <r>
    <x v="2"/>
    <n v="1185732"/>
    <x v="256"/>
    <x v="0"/>
    <x v="45"/>
    <s v="Hartford"/>
    <x v="3"/>
    <n v="45"/>
    <n v="225"/>
    <n v="101250"/>
    <x v="261"/>
    <x v="1"/>
    <x v="0"/>
  </r>
  <r>
    <x v="2"/>
    <n v="1185732"/>
    <x v="256"/>
    <x v="0"/>
    <x v="45"/>
    <s v="Hartford"/>
    <x v="4"/>
    <n v="54.999999999999993"/>
    <n v="250"/>
    <n v="137499.99999999997"/>
    <x v="594"/>
    <x v="1"/>
    <x v="0"/>
  </r>
  <r>
    <x v="2"/>
    <n v="1185732"/>
    <x v="256"/>
    <x v="0"/>
    <x v="45"/>
    <s v="Hartford"/>
    <x v="5"/>
    <n v="60"/>
    <n v="375"/>
    <n v="225000"/>
    <x v="40"/>
    <x v="2"/>
    <x v="0"/>
  </r>
  <r>
    <x v="2"/>
    <n v="1185732"/>
    <x v="289"/>
    <x v="0"/>
    <x v="45"/>
    <s v="Hartford"/>
    <x v="0"/>
    <n v="54.999999999999993"/>
    <n v="625"/>
    <n v="343749.99999999994"/>
    <x v="1284"/>
    <x v="8"/>
    <x v="0"/>
  </r>
  <r>
    <x v="2"/>
    <n v="1185732"/>
    <x v="289"/>
    <x v="0"/>
    <x v="45"/>
    <s v="Hartford"/>
    <x v="1"/>
    <n v="50"/>
    <n v="375"/>
    <n v="187500"/>
    <x v="156"/>
    <x v="8"/>
    <x v="0"/>
  </r>
  <r>
    <x v="2"/>
    <n v="1185732"/>
    <x v="289"/>
    <x v="0"/>
    <x v="45"/>
    <s v="Hartford"/>
    <x v="2"/>
    <n v="45"/>
    <n v="300"/>
    <n v="135000"/>
    <x v="646"/>
    <x v="1"/>
    <x v="0"/>
  </r>
  <r>
    <x v="2"/>
    <n v="1185732"/>
    <x v="289"/>
    <x v="0"/>
    <x v="45"/>
    <s v="Hartford"/>
    <x v="3"/>
    <n v="45"/>
    <n v="275"/>
    <n v="123750"/>
    <x v="510"/>
    <x v="1"/>
    <x v="0"/>
  </r>
  <r>
    <x v="2"/>
    <n v="1185732"/>
    <x v="289"/>
    <x v="0"/>
    <x v="45"/>
    <s v="Hartford"/>
    <x v="4"/>
    <n v="54.999999999999993"/>
    <n v="275"/>
    <n v="151249.99999999997"/>
    <x v="1271"/>
    <x v="1"/>
    <x v="0"/>
  </r>
  <r>
    <x v="2"/>
    <n v="1185732"/>
    <x v="289"/>
    <x v="0"/>
    <x v="45"/>
    <s v="Hartford"/>
    <x v="5"/>
    <n v="60"/>
    <n v="425"/>
    <n v="255000"/>
    <x v="999"/>
    <x v="2"/>
    <x v="0"/>
  </r>
  <r>
    <x v="2"/>
    <n v="1185732"/>
    <x v="317"/>
    <x v="0"/>
    <x v="45"/>
    <s v="Hartford"/>
    <x v="0"/>
    <n v="54.999999999999993"/>
    <n v="650"/>
    <n v="357499.99999999994"/>
    <x v="1285"/>
    <x v="8"/>
    <x v="0"/>
  </r>
  <r>
    <x v="2"/>
    <n v="1185732"/>
    <x v="317"/>
    <x v="0"/>
    <x v="45"/>
    <s v="Hartford"/>
    <x v="1"/>
    <n v="50"/>
    <n v="400"/>
    <n v="200000"/>
    <x v="316"/>
    <x v="8"/>
    <x v="0"/>
  </r>
  <r>
    <x v="2"/>
    <n v="1185732"/>
    <x v="317"/>
    <x v="0"/>
    <x v="45"/>
    <s v="Hartford"/>
    <x v="2"/>
    <n v="45"/>
    <n v="325"/>
    <n v="146250"/>
    <x v="1286"/>
    <x v="1"/>
    <x v="0"/>
  </r>
  <r>
    <x v="2"/>
    <n v="1185732"/>
    <x v="317"/>
    <x v="0"/>
    <x v="45"/>
    <s v="Hartford"/>
    <x v="3"/>
    <n v="45"/>
    <n v="275"/>
    <n v="123750"/>
    <x v="510"/>
    <x v="1"/>
    <x v="0"/>
  </r>
  <r>
    <x v="2"/>
    <n v="1185732"/>
    <x v="317"/>
    <x v="0"/>
    <x v="45"/>
    <s v="Hartford"/>
    <x v="4"/>
    <n v="54.999999999999993"/>
    <n v="300"/>
    <n v="164999.99999999997"/>
    <x v="347"/>
    <x v="1"/>
    <x v="0"/>
  </r>
  <r>
    <x v="2"/>
    <n v="1185732"/>
    <x v="317"/>
    <x v="0"/>
    <x v="45"/>
    <s v="Hartford"/>
    <x v="5"/>
    <n v="60"/>
    <n v="475"/>
    <n v="285000"/>
    <x v="251"/>
    <x v="2"/>
    <x v="0"/>
  </r>
  <r>
    <x v="2"/>
    <n v="1185732"/>
    <x v="349"/>
    <x v="0"/>
    <x v="45"/>
    <s v="Hartford"/>
    <x v="0"/>
    <n v="54.999999999999993"/>
    <n v="625"/>
    <n v="343749.99999999994"/>
    <x v="1284"/>
    <x v="8"/>
    <x v="0"/>
  </r>
  <r>
    <x v="2"/>
    <n v="1185732"/>
    <x v="349"/>
    <x v="0"/>
    <x v="45"/>
    <s v="Hartford"/>
    <x v="1"/>
    <n v="50"/>
    <n v="400"/>
    <n v="200000"/>
    <x v="316"/>
    <x v="8"/>
    <x v="0"/>
  </r>
  <r>
    <x v="2"/>
    <n v="1185732"/>
    <x v="349"/>
    <x v="0"/>
    <x v="45"/>
    <s v="Hartford"/>
    <x v="2"/>
    <n v="45"/>
    <n v="325"/>
    <n v="146250"/>
    <x v="1286"/>
    <x v="1"/>
    <x v="0"/>
  </r>
  <r>
    <x v="2"/>
    <n v="1185732"/>
    <x v="349"/>
    <x v="0"/>
    <x v="45"/>
    <s v="Hartford"/>
    <x v="3"/>
    <n v="45"/>
    <n v="225"/>
    <n v="101250"/>
    <x v="261"/>
    <x v="1"/>
    <x v="0"/>
  </r>
  <r>
    <x v="2"/>
    <n v="1185732"/>
    <x v="349"/>
    <x v="0"/>
    <x v="45"/>
    <s v="Hartford"/>
    <x v="4"/>
    <n v="54.999999999999993"/>
    <n v="200"/>
    <n v="109999.99999999999"/>
    <x v="1265"/>
    <x v="1"/>
    <x v="0"/>
  </r>
  <r>
    <x v="2"/>
    <n v="1185732"/>
    <x v="349"/>
    <x v="0"/>
    <x v="45"/>
    <s v="Hartford"/>
    <x v="5"/>
    <n v="60"/>
    <n v="375"/>
    <n v="225000"/>
    <x v="40"/>
    <x v="2"/>
    <x v="0"/>
  </r>
  <r>
    <x v="2"/>
    <n v="1185732"/>
    <x v="379"/>
    <x v="0"/>
    <x v="45"/>
    <s v="Hartford"/>
    <x v="0"/>
    <n v="54.999999999999993"/>
    <n v="500"/>
    <n v="274999.99999999994"/>
    <x v="1287"/>
    <x v="8"/>
    <x v="0"/>
  </r>
  <r>
    <x v="2"/>
    <n v="1185732"/>
    <x v="379"/>
    <x v="0"/>
    <x v="45"/>
    <s v="Hartford"/>
    <x v="1"/>
    <n v="50"/>
    <n v="300"/>
    <n v="150000"/>
    <x v="49"/>
    <x v="8"/>
    <x v="0"/>
  </r>
  <r>
    <x v="2"/>
    <n v="1185732"/>
    <x v="379"/>
    <x v="0"/>
    <x v="45"/>
    <s v="Hartford"/>
    <x v="2"/>
    <n v="45"/>
    <n v="200"/>
    <n v="90000"/>
    <x v="492"/>
    <x v="1"/>
    <x v="0"/>
  </r>
  <r>
    <x v="2"/>
    <n v="1185732"/>
    <x v="379"/>
    <x v="0"/>
    <x v="45"/>
    <s v="Hartford"/>
    <x v="3"/>
    <n v="45"/>
    <n v="175"/>
    <n v="78750"/>
    <x v="596"/>
    <x v="1"/>
    <x v="0"/>
  </r>
  <r>
    <x v="2"/>
    <n v="1185732"/>
    <x v="379"/>
    <x v="0"/>
    <x v="45"/>
    <s v="Hartford"/>
    <x v="4"/>
    <n v="54.999999999999993"/>
    <n v="175"/>
    <n v="96249.999999999985"/>
    <x v="512"/>
    <x v="1"/>
    <x v="0"/>
  </r>
  <r>
    <x v="2"/>
    <n v="1185732"/>
    <x v="379"/>
    <x v="0"/>
    <x v="45"/>
    <s v="Hartford"/>
    <x v="5"/>
    <n v="60"/>
    <n v="275"/>
    <n v="165000"/>
    <x v="1263"/>
    <x v="2"/>
    <x v="0"/>
  </r>
  <r>
    <x v="2"/>
    <n v="1185732"/>
    <x v="411"/>
    <x v="0"/>
    <x v="45"/>
    <s v="Hartford"/>
    <x v="0"/>
    <n v="60"/>
    <n v="450"/>
    <n v="270000"/>
    <x v="52"/>
    <x v="8"/>
    <x v="0"/>
  </r>
  <r>
    <x v="2"/>
    <n v="1185732"/>
    <x v="411"/>
    <x v="0"/>
    <x v="45"/>
    <s v="Hartford"/>
    <x v="1"/>
    <n v="55.000000000000007"/>
    <n v="275"/>
    <n v="151250.00000000003"/>
    <x v="1099"/>
    <x v="8"/>
    <x v="0"/>
  </r>
  <r>
    <x v="2"/>
    <n v="1185732"/>
    <x v="411"/>
    <x v="0"/>
    <x v="45"/>
    <s v="Hartford"/>
    <x v="2"/>
    <n v="55.000000000000007"/>
    <n v="175"/>
    <n v="96250.000000000015"/>
    <x v="274"/>
    <x v="1"/>
    <x v="0"/>
  </r>
  <r>
    <x v="2"/>
    <n v="1185732"/>
    <x v="411"/>
    <x v="0"/>
    <x v="45"/>
    <s v="Hartford"/>
    <x v="3"/>
    <n v="55.000000000000007"/>
    <n v="150"/>
    <n v="82500.000000000015"/>
    <x v="746"/>
    <x v="1"/>
    <x v="0"/>
  </r>
  <r>
    <x v="2"/>
    <n v="1185732"/>
    <x v="411"/>
    <x v="0"/>
    <x v="45"/>
    <s v="Hartford"/>
    <x v="4"/>
    <n v="65"/>
    <n v="150"/>
    <n v="97500"/>
    <x v="1239"/>
    <x v="1"/>
    <x v="0"/>
  </r>
  <r>
    <x v="0"/>
    <n v="1185732"/>
    <x v="411"/>
    <x v="0"/>
    <x v="45"/>
    <s v="Hartford"/>
    <x v="5"/>
    <n v="70"/>
    <n v="275"/>
    <n v="192500"/>
    <x v="619"/>
    <x v="2"/>
    <x v="0"/>
  </r>
  <r>
    <x v="0"/>
    <n v="1185732"/>
    <x v="441"/>
    <x v="0"/>
    <x v="45"/>
    <s v="Hartford"/>
    <x v="0"/>
    <n v="65"/>
    <n v="425"/>
    <n v="276250"/>
    <x v="1288"/>
    <x v="8"/>
    <x v="0"/>
  </r>
  <r>
    <x v="0"/>
    <n v="1185732"/>
    <x v="441"/>
    <x v="0"/>
    <x v="45"/>
    <s v="Hartford"/>
    <x v="1"/>
    <n v="55.000000000000007"/>
    <n v="300"/>
    <n v="165000.00000000003"/>
    <x v="839"/>
    <x v="8"/>
    <x v="0"/>
  </r>
  <r>
    <x v="0"/>
    <n v="1185732"/>
    <x v="441"/>
    <x v="0"/>
    <x v="45"/>
    <s v="Hartford"/>
    <x v="2"/>
    <n v="55.000000000000007"/>
    <n v="295"/>
    <n v="162250.00000000003"/>
    <x v="1289"/>
    <x v="1"/>
    <x v="0"/>
  </r>
  <r>
    <x v="0"/>
    <n v="1185732"/>
    <x v="441"/>
    <x v="0"/>
    <x v="45"/>
    <s v="Hartford"/>
    <x v="3"/>
    <n v="55.000000000000007"/>
    <n v="275"/>
    <n v="151250.00000000003"/>
    <x v="686"/>
    <x v="1"/>
    <x v="0"/>
  </r>
  <r>
    <x v="0"/>
    <n v="1185732"/>
    <x v="441"/>
    <x v="0"/>
    <x v="45"/>
    <s v="Hartford"/>
    <x v="4"/>
    <n v="65"/>
    <n v="250"/>
    <n v="162500"/>
    <x v="696"/>
    <x v="1"/>
    <x v="0"/>
  </r>
  <r>
    <x v="0"/>
    <n v="1185732"/>
    <x v="441"/>
    <x v="0"/>
    <x v="45"/>
    <s v="Hartford"/>
    <x v="5"/>
    <n v="70"/>
    <n v="350"/>
    <n v="245000"/>
    <x v="42"/>
    <x v="2"/>
    <x v="0"/>
  </r>
  <r>
    <x v="0"/>
    <n v="1185732"/>
    <x v="470"/>
    <x v="0"/>
    <x v="45"/>
    <s v="Hartford"/>
    <x v="0"/>
    <n v="65"/>
    <n v="575"/>
    <n v="373750"/>
    <x v="1290"/>
    <x v="8"/>
    <x v="0"/>
  </r>
  <r>
    <x v="0"/>
    <n v="1185732"/>
    <x v="470"/>
    <x v="0"/>
    <x v="45"/>
    <s v="Hartford"/>
    <x v="1"/>
    <n v="55.000000000000007"/>
    <n v="375"/>
    <n v="206250.00000000003"/>
    <x v="517"/>
    <x v="8"/>
    <x v="0"/>
  </r>
  <r>
    <x v="0"/>
    <n v="1185732"/>
    <x v="470"/>
    <x v="0"/>
    <x v="45"/>
    <s v="Hartford"/>
    <x v="2"/>
    <n v="55.000000000000007"/>
    <n v="350"/>
    <n v="192500.00000000003"/>
    <x v="292"/>
    <x v="1"/>
    <x v="0"/>
  </r>
  <r>
    <x v="0"/>
    <n v="1185732"/>
    <x v="470"/>
    <x v="0"/>
    <x v="45"/>
    <s v="Hartford"/>
    <x v="3"/>
    <n v="55.000000000000007"/>
    <n v="300"/>
    <n v="165000.00000000003"/>
    <x v="676"/>
    <x v="1"/>
    <x v="0"/>
  </r>
  <r>
    <x v="0"/>
    <n v="1185732"/>
    <x v="470"/>
    <x v="0"/>
    <x v="45"/>
    <s v="Hartford"/>
    <x v="4"/>
    <n v="65"/>
    <n v="300"/>
    <n v="195000"/>
    <x v="152"/>
    <x v="1"/>
    <x v="0"/>
  </r>
  <r>
    <x v="0"/>
    <n v="1185732"/>
    <x v="470"/>
    <x v="0"/>
    <x v="45"/>
    <s v="Hartford"/>
    <x v="5"/>
    <n v="70"/>
    <n v="400"/>
    <n v="280000"/>
    <x v="144"/>
    <x v="2"/>
    <x v="0"/>
  </r>
  <r>
    <x v="0"/>
    <n v="1185732"/>
    <x v="174"/>
    <x v="0"/>
    <x v="45"/>
    <s v="Hartford"/>
    <x v="0"/>
    <n v="35"/>
    <n v="425"/>
    <n v="148750"/>
    <x v="809"/>
    <x v="2"/>
    <x v="0"/>
  </r>
  <r>
    <x v="0"/>
    <n v="1185732"/>
    <x v="174"/>
    <x v="0"/>
    <x v="45"/>
    <s v="Hartford"/>
    <x v="1"/>
    <n v="35"/>
    <n v="225"/>
    <n v="78750"/>
    <x v="184"/>
    <x v="2"/>
    <x v="0"/>
  </r>
  <r>
    <x v="0"/>
    <n v="1185732"/>
    <x v="174"/>
    <x v="0"/>
    <x v="45"/>
    <s v="Hartford"/>
    <x v="2"/>
    <n v="25.000000000000007"/>
    <n v="225"/>
    <n v="56250.000000000015"/>
    <x v="1236"/>
    <x v="8"/>
    <x v="0"/>
  </r>
  <r>
    <x v="0"/>
    <n v="1185732"/>
    <x v="174"/>
    <x v="0"/>
    <x v="45"/>
    <s v="Hartford"/>
    <x v="3"/>
    <n v="30"/>
    <n v="75"/>
    <n v="22500"/>
    <x v="481"/>
    <x v="8"/>
    <x v="0"/>
  </r>
  <r>
    <x v="0"/>
    <n v="1185732"/>
    <x v="174"/>
    <x v="0"/>
    <x v="45"/>
    <s v="Hartford"/>
    <x v="4"/>
    <n v="45"/>
    <n v="125"/>
    <n v="56250"/>
    <x v="660"/>
    <x v="1"/>
    <x v="0"/>
  </r>
  <r>
    <x v="0"/>
    <n v="1185732"/>
    <x v="174"/>
    <x v="0"/>
    <x v="45"/>
    <s v="Hartford"/>
    <x v="5"/>
    <n v="35"/>
    <n v="225"/>
    <n v="78750"/>
    <x v="478"/>
    <x v="8"/>
    <x v="0"/>
  </r>
  <r>
    <x v="0"/>
    <n v="1185732"/>
    <x v="203"/>
    <x v="0"/>
    <x v="45"/>
    <s v="Hartford"/>
    <x v="0"/>
    <n v="35"/>
    <n v="475"/>
    <n v="166250"/>
    <x v="862"/>
    <x v="2"/>
    <x v="0"/>
  </r>
  <r>
    <x v="0"/>
    <n v="1185732"/>
    <x v="203"/>
    <x v="0"/>
    <x v="45"/>
    <s v="Hartford"/>
    <x v="1"/>
    <n v="35"/>
    <n v="125"/>
    <n v="43750"/>
    <x v="582"/>
    <x v="2"/>
    <x v="0"/>
  </r>
  <r>
    <x v="0"/>
    <n v="1185732"/>
    <x v="203"/>
    <x v="0"/>
    <x v="45"/>
    <s v="Hartford"/>
    <x v="2"/>
    <n v="25.000000000000007"/>
    <n v="175"/>
    <n v="43750.000000000015"/>
    <x v="1279"/>
    <x v="8"/>
    <x v="0"/>
  </r>
  <r>
    <x v="0"/>
    <n v="1185732"/>
    <x v="203"/>
    <x v="0"/>
    <x v="46"/>
    <s v="Providence"/>
    <x v="3"/>
    <n v="30"/>
    <n v="50"/>
    <n v="15000"/>
    <x v="600"/>
    <x v="8"/>
    <x v="0"/>
  </r>
  <r>
    <x v="0"/>
    <n v="1185732"/>
    <x v="203"/>
    <x v="0"/>
    <x v="46"/>
    <s v="Providence"/>
    <x v="4"/>
    <n v="45"/>
    <n v="125"/>
    <n v="56250"/>
    <x v="660"/>
    <x v="1"/>
    <x v="0"/>
  </r>
  <r>
    <x v="0"/>
    <n v="1185732"/>
    <x v="203"/>
    <x v="0"/>
    <x v="46"/>
    <s v="Providence"/>
    <x v="5"/>
    <n v="35"/>
    <n v="225"/>
    <n v="78750"/>
    <x v="478"/>
    <x v="8"/>
    <x v="0"/>
  </r>
  <r>
    <x v="0"/>
    <n v="1185732"/>
    <x v="708"/>
    <x v="0"/>
    <x v="46"/>
    <s v="Providence"/>
    <x v="0"/>
    <n v="35"/>
    <n v="445"/>
    <n v="155750"/>
    <x v="1291"/>
    <x v="2"/>
    <x v="0"/>
  </r>
  <r>
    <x v="0"/>
    <n v="1185732"/>
    <x v="708"/>
    <x v="0"/>
    <x v="46"/>
    <s v="Providence"/>
    <x v="1"/>
    <n v="35"/>
    <n v="150"/>
    <n v="52500"/>
    <x v="489"/>
    <x v="2"/>
    <x v="0"/>
  </r>
  <r>
    <x v="0"/>
    <n v="1185732"/>
    <x v="708"/>
    <x v="0"/>
    <x v="46"/>
    <s v="Providence"/>
    <x v="2"/>
    <n v="25.000000000000007"/>
    <n v="175"/>
    <n v="43750.000000000015"/>
    <x v="1279"/>
    <x v="8"/>
    <x v="0"/>
  </r>
  <r>
    <x v="0"/>
    <n v="1185732"/>
    <x v="708"/>
    <x v="0"/>
    <x v="46"/>
    <s v="Providence"/>
    <x v="3"/>
    <n v="30"/>
    <n v="25"/>
    <n v="7500"/>
    <x v="605"/>
    <x v="8"/>
    <x v="0"/>
  </r>
  <r>
    <x v="0"/>
    <n v="1185732"/>
    <x v="708"/>
    <x v="0"/>
    <x v="46"/>
    <s v="Providence"/>
    <x v="4"/>
    <n v="45"/>
    <n v="75"/>
    <n v="33750"/>
    <x v="1258"/>
    <x v="1"/>
    <x v="0"/>
  </r>
  <r>
    <x v="0"/>
    <n v="1185732"/>
    <x v="708"/>
    <x v="0"/>
    <x v="46"/>
    <s v="Providence"/>
    <x v="5"/>
    <n v="35"/>
    <n v="175"/>
    <n v="61250"/>
    <x v="597"/>
    <x v="8"/>
    <x v="0"/>
  </r>
  <r>
    <x v="0"/>
    <n v="1185732"/>
    <x v="230"/>
    <x v="0"/>
    <x v="46"/>
    <s v="Providence"/>
    <x v="0"/>
    <n v="35"/>
    <n v="425"/>
    <n v="148750"/>
    <x v="809"/>
    <x v="2"/>
    <x v="0"/>
  </r>
  <r>
    <x v="0"/>
    <n v="1185732"/>
    <x v="230"/>
    <x v="0"/>
    <x v="46"/>
    <s v="Providence"/>
    <x v="1"/>
    <n v="35"/>
    <n v="125"/>
    <n v="43750"/>
    <x v="582"/>
    <x v="2"/>
    <x v="0"/>
  </r>
  <r>
    <x v="0"/>
    <n v="1185732"/>
    <x v="230"/>
    <x v="0"/>
    <x v="46"/>
    <s v="Providence"/>
    <x v="2"/>
    <n v="25.000000000000007"/>
    <n v="125"/>
    <n v="31250.000000000007"/>
    <x v="1292"/>
    <x v="8"/>
    <x v="0"/>
  </r>
  <r>
    <x v="0"/>
    <n v="1185732"/>
    <x v="230"/>
    <x v="0"/>
    <x v="46"/>
    <s v="Providence"/>
    <x v="3"/>
    <n v="30"/>
    <n v="50"/>
    <n v="15000"/>
    <x v="600"/>
    <x v="8"/>
    <x v="0"/>
  </r>
  <r>
    <x v="0"/>
    <n v="1185732"/>
    <x v="230"/>
    <x v="0"/>
    <x v="46"/>
    <s v="Providence"/>
    <x v="4"/>
    <n v="45"/>
    <n v="50"/>
    <n v="22500"/>
    <x v="1259"/>
    <x v="1"/>
    <x v="0"/>
  </r>
  <r>
    <x v="0"/>
    <n v="1185732"/>
    <x v="230"/>
    <x v="0"/>
    <x v="46"/>
    <s v="Providence"/>
    <x v="5"/>
    <n v="35"/>
    <n v="200"/>
    <n v="70000"/>
    <x v="197"/>
    <x v="8"/>
    <x v="0"/>
  </r>
  <r>
    <x v="0"/>
    <n v="1185732"/>
    <x v="259"/>
    <x v="0"/>
    <x v="46"/>
    <s v="Providence"/>
    <x v="0"/>
    <n v="49.999999999999993"/>
    <n v="470"/>
    <n v="234999.99999999997"/>
    <x v="1293"/>
    <x v="2"/>
    <x v="0"/>
  </r>
  <r>
    <x v="0"/>
    <n v="1185732"/>
    <x v="259"/>
    <x v="0"/>
    <x v="46"/>
    <s v="Providence"/>
    <x v="1"/>
    <n v="45"/>
    <n v="175"/>
    <n v="78750"/>
    <x v="184"/>
    <x v="2"/>
    <x v="0"/>
  </r>
  <r>
    <x v="0"/>
    <n v="1185732"/>
    <x v="259"/>
    <x v="0"/>
    <x v="46"/>
    <s v="Providence"/>
    <x v="2"/>
    <n v="40"/>
    <n v="200"/>
    <n v="80000"/>
    <x v="201"/>
    <x v="8"/>
    <x v="0"/>
  </r>
  <r>
    <x v="0"/>
    <n v="1185732"/>
    <x v="259"/>
    <x v="0"/>
    <x v="46"/>
    <s v="Providence"/>
    <x v="3"/>
    <n v="40"/>
    <n v="150"/>
    <n v="60000"/>
    <x v="506"/>
    <x v="8"/>
    <x v="0"/>
  </r>
  <r>
    <x v="0"/>
    <n v="1185732"/>
    <x v="259"/>
    <x v="0"/>
    <x v="46"/>
    <s v="Providence"/>
    <x v="4"/>
    <n v="49.999999999999993"/>
    <n v="175"/>
    <n v="87499.999999999985"/>
    <x v="1262"/>
    <x v="1"/>
    <x v="0"/>
  </r>
  <r>
    <x v="0"/>
    <n v="1185732"/>
    <x v="259"/>
    <x v="0"/>
    <x v="46"/>
    <s v="Providence"/>
    <x v="5"/>
    <n v="54.999999999999993"/>
    <n v="300"/>
    <n v="164999.99999999997"/>
    <x v="1294"/>
    <x v="8"/>
    <x v="0"/>
  </r>
  <r>
    <x v="0"/>
    <n v="1185732"/>
    <x v="292"/>
    <x v="0"/>
    <x v="46"/>
    <s v="Providence"/>
    <x v="0"/>
    <n v="49.999999999999993"/>
    <n v="550"/>
    <n v="274999.99999999994"/>
    <x v="1295"/>
    <x v="2"/>
    <x v="0"/>
  </r>
  <r>
    <x v="0"/>
    <n v="1185732"/>
    <x v="292"/>
    <x v="0"/>
    <x v="46"/>
    <s v="Providence"/>
    <x v="1"/>
    <n v="45"/>
    <n v="300"/>
    <n v="135000"/>
    <x v="220"/>
    <x v="2"/>
    <x v="0"/>
  </r>
  <r>
    <x v="0"/>
    <n v="1185732"/>
    <x v="292"/>
    <x v="0"/>
    <x v="46"/>
    <s v="Providence"/>
    <x v="2"/>
    <n v="40"/>
    <n v="225"/>
    <n v="90000"/>
    <x v="203"/>
    <x v="8"/>
    <x v="0"/>
  </r>
  <r>
    <x v="0"/>
    <n v="1185732"/>
    <x v="292"/>
    <x v="0"/>
    <x v="46"/>
    <s v="Providence"/>
    <x v="3"/>
    <n v="40"/>
    <n v="200"/>
    <n v="80000"/>
    <x v="201"/>
    <x v="8"/>
    <x v="0"/>
  </r>
  <r>
    <x v="0"/>
    <n v="1185732"/>
    <x v="292"/>
    <x v="0"/>
    <x v="46"/>
    <s v="Providence"/>
    <x v="4"/>
    <n v="49.999999999999993"/>
    <n v="200"/>
    <n v="99999.999999999985"/>
    <x v="1296"/>
    <x v="1"/>
    <x v="0"/>
  </r>
  <r>
    <x v="0"/>
    <n v="1185732"/>
    <x v="292"/>
    <x v="0"/>
    <x v="46"/>
    <s v="Providence"/>
    <x v="5"/>
    <n v="54.999999999999993"/>
    <n v="350"/>
    <n v="192499.99999999997"/>
    <x v="1200"/>
    <x v="8"/>
    <x v="0"/>
  </r>
  <r>
    <x v="0"/>
    <n v="1185732"/>
    <x v="320"/>
    <x v="0"/>
    <x v="46"/>
    <s v="Providence"/>
    <x v="0"/>
    <n v="49.999999999999993"/>
    <n v="575"/>
    <n v="287499.99999999994"/>
    <x v="1297"/>
    <x v="2"/>
    <x v="0"/>
  </r>
  <r>
    <x v="0"/>
    <n v="1185732"/>
    <x v="320"/>
    <x v="0"/>
    <x v="46"/>
    <s v="Providence"/>
    <x v="1"/>
    <n v="45"/>
    <n v="325"/>
    <n v="146250"/>
    <x v="982"/>
    <x v="2"/>
    <x v="0"/>
  </r>
  <r>
    <x v="0"/>
    <n v="1185732"/>
    <x v="320"/>
    <x v="0"/>
    <x v="46"/>
    <s v="Providence"/>
    <x v="2"/>
    <n v="40"/>
    <n v="250"/>
    <n v="100000"/>
    <x v="215"/>
    <x v="8"/>
    <x v="0"/>
  </r>
  <r>
    <x v="0"/>
    <n v="1185732"/>
    <x v="320"/>
    <x v="0"/>
    <x v="46"/>
    <s v="Providence"/>
    <x v="3"/>
    <n v="40"/>
    <n v="200"/>
    <n v="80000"/>
    <x v="201"/>
    <x v="8"/>
    <x v="0"/>
  </r>
  <r>
    <x v="0"/>
    <n v="1185732"/>
    <x v="320"/>
    <x v="0"/>
    <x v="46"/>
    <s v="Providence"/>
    <x v="4"/>
    <n v="49.999999999999993"/>
    <n v="225"/>
    <n v="112499.99999999999"/>
    <x v="606"/>
    <x v="1"/>
    <x v="0"/>
  </r>
  <r>
    <x v="0"/>
    <n v="1185732"/>
    <x v="320"/>
    <x v="0"/>
    <x v="46"/>
    <s v="Providence"/>
    <x v="5"/>
    <n v="54.999999999999993"/>
    <n v="400"/>
    <n v="219999.99999999997"/>
    <x v="301"/>
    <x v="8"/>
    <x v="0"/>
  </r>
  <r>
    <x v="0"/>
    <n v="1185732"/>
    <x v="352"/>
    <x v="0"/>
    <x v="46"/>
    <s v="Providence"/>
    <x v="0"/>
    <n v="49.999999999999993"/>
    <n v="550"/>
    <n v="274999.99999999994"/>
    <x v="1295"/>
    <x v="2"/>
    <x v="0"/>
  </r>
  <r>
    <x v="0"/>
    <n v="1185732"/>
    <x v="352"/>
    <x v="0"/>
    <x v="46"/>
    <s v="Providence"/>
    <x v="1"/>
    <n v="45"/>
    <n v="325"/>
    <n v="146250"/>
    <x v="982"/>
    <x v="2"/>
    <x v="0"/>
  </r>
  <r>
    <x v="0"/>
    <n v="1185732"/>
    <x v="352"/>
    <x v="0"/>
    <x v="46"/>
    <s v="Providence"/>
    <x v="2"/>
    <n v="40"/>
    <n v="250"/>
    <n v="100000"/>
    <x v="215"/>
    <x v="8"/>
    <x v="0"/>
  </r>
  <r>
    <x v="0"/>
    <n v="1185732"/>
    <x v="352"/>
    <x v="0"/>
    <x v="46"/>
    <s v="Providence"/>
    <x v="3"/>
    <n v="40"/>
    <n v="150"/>
    <n v="60000"/>
    <x v="506"/>
    <x v="8"/>
    <x v="0"/>
  </r>
  <r>
    <x v="0"/>
    <n v="1185732"/>
    <x v="352"/>
    <x v="0"/>
    <x v="46"/>
    <s v="Providence"/>
    <x v="4"/>
    <n v="49.999999999999993"/>
    <n v="125"/>
    <n v="62499.999999999993"/>
    <x v="688"/>
    <x v="1"/>
    <x v="0"/>
  </r>
  <r>
    <x v="0"/>
    <n v="1185732"/>
    <x v="352"/>
    <x v="0"/>
    <x v="46"/>
    <s v="Providence"/>
    <x v="5"/>
    <n v="54.999999999999993"/>
    <n v="300"/>
    <n v="164999.99999999997"/>
    <x v="1294"/>
    <x v="8"/>
    <x v="0"/>
  </r>
  <r>
    <x v="0"/>
    <n v="1185732"/>
    <x v="382"/>
    <x v="0"/>
    <x v="46"/>
    <s v="Providence"/>
    <x v="0"/>
    <n v="49.999999999999993"/>
    <n v="425"/>
    <n v="212499.99999999997"/>
    <x v="1298"/>
    <x v="2"/>
    <x v="0"/>
  </r>
  <r>
    <x v="0"/>
    <n v="1185732"/>
    <x v="382"/>
    <x v="0"/>
    <x v="46"/>
    <s v="Providence"/>
    <x v="1"/>
    <n v="45"/>
    <n v="225"/>
    <n v="101250"/>
    <x v="258"/>
    <x v="2"/>
    <x v="0"/>
  </r>
  <r>
    <x v="0"/>
    <n v="1185732"/>
    <x v="382"/>
    <x v="0"/>
    <x v="46"/>
    <s v="Providence"/>
    <x v="2"/>
    <n v="40"/>
    <n v="125"/>
    <n v="50000"/>
    <x v="181"/>
    <x v="8"/>
    <x v="0"/>
  </r>
  <r>
    <x v="0"/>
    <n v="1185732"/>
    <x v="382"/>
    <x v="0"/>
    <x v="46"/>
    <s v="Providence"/>
    <x v="3"/>
    <n v="40"/>
    <n v="100"/>
    <n v="40000"/>
    <x v="185"/>
    <x v="8"/>
    <x v="0"/>
  </r>
  <r>
    <x v="0"/>
    <n v="1185732"/>
    <x v="382"/>
    <x v="0"/>
    <x v="46"/>
    <s v="Providence"/>
    <x v="4"/>
    <n v="49.999999999999993"/>
    <n v="100"/>
    <n v="49999.999999999993"/>
    <x v="1264"/>
    <x v="1"/>
    <x v="0"/>
  </r>
  <r>
    <x v="0"/>
    <n v="1185732"/>
    <x v="382"/>
    <x v="0"/>
    <x v="46"/>
    <s v="Providence"/>
    <x v="5"/>
    <n v="54.999999999999993"/>
    <n v="200"/>
    <n v="109999.99999999999"/>
    <x v="280"/>
    <x v="8"/>
    <x v="0"/>
  </r>
  <r>
    <x v="0"/>
    <n v="1185732"/>
    <x v="414"/>
    <x v="0"/>
    <x v="46"/>
    <s v="Providence"/>
    <x v="0"/>
    <n v="54.999999999999993"/>
    <n v="375"/>
    <n v="206249.99999999997"/>
    <x v="719"/>
    <x v="2"/>
    <x v="0"/>
  </r>
  <r>
    <x v="0"/>
    <n v="1185732"/>
    <x v="414"/>
    <x v="0"/>
    <x v="46"/>
    <s v="Providence"/>
    <x v="1"/>
    <n v="50"/>
    <n v="200"/>
    <n v="100000"/>
    <x v="187"/>
    <x v="2"/>
    <x v="0"/>
  </r>
  <r>
    <x v="0"/>
    <n v="1185732"/>
    <x v="414"/>
    <x v="0"/>
    <x v="46"/>
    <s v="Providence"/>
    <x v="2"/>
    <n v="50"/>
    <n v="100"/>
    <n v="50000"/>
    <x v="181"/>
    <x v="8"/>
    <x v="0"/>
  </r>
  <r>
    <x v="0"/>
    <n v="1185732"/>
    <x v="414"/>
    <x v="0"/>
    <x v="46"/>
    <s v="Providence"/>
    <x v="3"/>
    <n v="50"/>
    <n v="75"/>
    <n v="37500"/>
    <x v="472"/>
    <x v="8"/>
    <x v="0"/>
  </r>
  <r>
    <x v="0"/>
    <n v="1185732"/>
    <x v="414"/>
    <x v="0"/>
    <x v="46"/>
    <s v="Providence"/>
    <x v="4"/>
    <n v="60"/>
    <n v="75"/>
    <n v="45000"/>
    <x v="189"/>
    <x v="1"/>
    <x v="0"/>
  </r>
  <r>
    <x v="2"/>
    <n v="1185732"/>
    <x v="414"/>
    <x v="0"/>
    <x v="46"/>
    <s v="Providence"/>
    <x v="5"/>
    <n v="64.999999999999986"/>
    <n v="200"/>
    <n v="129999.99999999997"/>
    <x v="529"/>
    <x v="8"/>
    <x v="0"/>
  </r>
  <r>
    <x v="2"/>
    <n v="1185732"/>
    <x v="444"/>
    <x v="0"/>
    <x v="46"/>
    <s v="Providence"/>
    <x v="0"/>
    <n v="60"/>
    <n v="350"/>
    <n v="210000"/>
    <x v="221"/>
    <x v="2"/>
    <x v="0"/>
  </r>
  <r>
    <x v="2"/>
    <n v="1185732"/>
    <x v="444"/>
    <x v="0"/>
    <x v="46"/>
    <s v="Providence"/>
    <x v="1"/>
    <n v="50"/>
    <n v="225"/>
    <n v="112500"/>
    <x v="196"/>
    <x v="2"/>
    <x v="0"/>
  </r>
  <r>
    <x v="2"/>
    <n v="1185732"/>
    <x v="444"/>
    <x v="0"/>
    <x v="46"/>
    <s v="Providence"/>
    <x v="2"/>
    <n v="50"/>
    <n v="220"/>
    <n v="110000"/>
    <x v="280"/>
    <x v="8"/>
    <x v="0"/>
  </r>
  <r>
    <x v="2"/>
    <n v="1185732"/>
    <x v="444"/>
    <x v="0"/>
    <x v="46"/>
    <s v="Providence"/>
    <x v="3"/>
    <n v="50"/>
    <n v="200"/>
    <n v="100000"/>
    <x v="215"/>
    <x v="8"/>
    <x v="0"/>
  </r>
  <r>
    <x v="2"/>
    <n v="1185732"/>
    <x v="444"/>
    <x v="0"/>
    <x v="46"/>
    <s v="Providence"/>
    <x v="4"/>
    <n v="60"/>
    <n v="175"/>
    <n v="105000"/>
    <x v="478"/>
    <x v="1"/>
    <x v="0"/>
  </r>
  <r>
    <x v="2"/>
    <n v="1185732"/>
    <x v="444"/>
    <x v="0"/>
    <x v="46"/>
    <s v="Providence"/>
    <x v="5"/>
    <n v="64.999999999999986"/>
    <n v="275"/>
    <n v="178749.99999999997"/>
    <x v="715"/>
    <x v="8"/>
    <x v="0"/>
  </r>
  <r>
    <x v="2"/>
    <n v="1185732"/>
    <x v="473"/>
    <x v="0"/>
    <x v="46"/>
    <s v="Providence"/>
    <x v="0"/>
    <n v="60"/>
    <n v="500"/>
    <n v="300000"/>
    <x v="148"/>
    <x v="2"/>
    <x v="0"/>
  </r>
  <r>
    <x v="2"/>
    <n v="1185732"/>
    <x v="473"/>
    <x v="0"/>
    <x v="46"/>
    <s v="Providence"/>
    <x v="1"/>
    <n v="50"/>
    <n v="300"/>
    <n v="150000"/>
    <x v="214"/>
    <x v="2"/>
    <x v="0"/>
  </r>
  <r>
    <x v="2"/>
    <n v="1185732"/>
    <x v="473"/>
    <x v="0"/>
    <x v="46"/>
    <s v="Providence"/>
    <x v="2"/>
    <n v="50"/>
    <n v="275"/>
    <n v="137500"/>
    <x v="811"/>
    <x v="8"/>
    <x v="0"/>
  </r>
  <r>
    <x v="2"/>
    <n v="1185732"/>
    <x v="473"/>
    <x v="0"/>
    <x v="46"/>
    <s v="Providence"/>
    <x v="3"/>
    <n v="50"/>
    <n v="225"/>
    <n v="112500"/>
    <x v="343"/>
    <x v="8"/>
    <x v="0"/>
  </r>
  <r>
    <x v="2"/>
    <n v="1185732"/>
    <x v="473"/>
    <x v="0"/>
    <x v="46"/>
    <s v="Providence"/>
    <x v="4"/>
    <n v="60"/>
    <n v="225"/>
    <n v="135000"/>
    <x v="646"/>
    <x v="1"/>
    <x v="0"/>
  </r>
  <r>
    <x v="2"/>
    <n v="1185732"/>
    <x v="473"/>
    <x v="0"/>
    <x v="46"/>
    <s v="Providence"/>
    <x v="5"/>
    <n v="64.999999999999986"/>
    <n v="325"/>
    <n v="211249.99999999994"/>
    <x v="1103"/>
    <x v="8"/>
    <x v="0"/>
  </r>
  <r>
    <x v="2"/>
    <n v="1185732"/>
    <x v="181"/>
    <x v="0"/>
    <x v="46"/>
    <s v="Providence"/>
    <x v="0"/>
    <n v="40"/>
    <n v="450"/>
    <n v="180000"/>
    <x v="386"/>
    <x v="1"/>
    <x v="0"/>
  </r>
  <r>
    <x v="2"/>
    <n v="1185732"/>
    <x v="181"/>
    <x v="0"/>
    <x v="46"/>
    <s v="Providence"/>
    <x v="1"/>
    <n v="40"/>
    <n v="250"/>
    <n v="100000"/>
    <x v="227"/>
    <x v="1"/>
    <x v="0"/>
  </r>
  <r>
    <x v="2"/>
    <n v="1185732"/>
    <x v="181"/>
    <x v="0"/>
    <x v="46"/>
    <s v="Providence"/>
    <x v="2"/>
    <n v="30.000000000000004"/>
    <n v="250"/>
    <n v="75000.000000000015"/>
    <x v="1223"/>
    <x v="3"/>
    <x v="0"/>
  </r>
  <r>
    <x v="2"/>
    <n v="1185732"/>
    <x v="181"/>
    <x v="0"/>
    <x v="46"/>
    <s v="Providence"/>
    <x v="3"/>
    <n v="35"/>
    <n v="100"/>
    <n v="35000"/>
    <x v="587"/>
    <x v="3"/>
    <x v="0"/>
  </r>
  <r>
    <x v="2"/>
    <n v="1185732"/>
    <x v="181"/>
    <x v="0"/>
    <x v="46"/>
    <s v="Providence"/>
    <x v="4"/>
    <n v="50"/>
    <n v="150"/>
    <n v="75000"/>
    <x v="467"/>
    <x v="3"/>
    <x v="0"/>
  </r>
  <r>
    <x v="2"/>
    <n v="1185732"/>
    <x v="181"/>
    <x v="0"/>
    <x v="46"/>
    <s v="Providence"/>
    <x v="5"/>
    <n v="40"/>
    <n v="250"/>
    <n v="100000"/>
    <x v="227"/>
    <x v="1"/>
    <x v="0"/>
  </r>
  <r>
    <x v="2"/>
    <n v="1185732"/>
    <x v="210"/>
    <x v="0"/>
    <x v="46"/>
    <s v="Providence"/>
    <x v="0"/>
    <n v="40"/>
    <n v="500"/>
    <n v="200000"/>
    <x v="49"/>
    <x v="1"/>
    <x v="0"/>
  </r>
  <r>
    <x v="2"/>
    <n v="1185732"/>
    <x v="210"/>
    <x v="0"/>
    <x v="46"/>
    <s v="Providence"/>
    <x v="1"/>
    <n v="40"/>
    <n v="150"/>
    <n v="60000"/>
    <x v="287"/>
    <x v="1"/>
    <x v="0"/>
  </r>
  <r>
    <x v="2"/>
    <n v="1185732"/>
    <x v="210"/>
    <x v="0"/>
    <x v="46"/>
    <s v="Providence"/>
    <x v="2"/>
    <n v="30.000000000000004"/>
    <n v="200"/>
    <n v="60000.000000000007"/>
    <x v="1299"/>
    <x v="3"/>
    <x v="0"/>
  </r>
  <r>
    <x v="2"/>
    <n v="1185732"/>
    <x v="210"/>
    <x v="0"/>
    <x v="47"/>
    <s v="Boston"/>
    <x v="3"/>
    <n v="35"/>
    <n v="250"/>
    <n v="87500"/>
    <x v="269"/>
    <x v="3"/>
    <x v="0"/>
  </r>
  <r>
    <x v="2"/>
    <n v="1185732"/>
    <x v="210"/>
    <x v="0"/>
    <x v="47"/>
    <s v="Boston"/>
    <x v="4"/>
    <n v="50"/>
    <n v="150"/>
    <n v="75000"/>
    <x v="467"/>
    <x v="3"/>
    <x v="0"/>
  </r>
  <r>
    <x v="2"/>
    <n v="1185732"/>
    <x v="210"/>
    <x v="0"/>
    <x v="47"/>
    <s v="Boston"/>
    <x v="5"/>
    <n v="40"/>
    <n v="250"/>
    <n v="100000"/>
    <x v="227"/>
    <x v="1"/>
    <x v="0"/>
  </r>
  <r>
    <x v="2"/>
    <n v="1185732"/>
    <x v="218"/>
    <x v="0"/>
    <x v="47"/>
    <s v="Boston"/>
    <x v="0"/>
    <n v="40"/>
    <n v="470"/>
    <n v="188000"/>
    <x v="1300"/>
    <x v="1"/>
    <x v="0"/>
  </r>
  <r>
    <x v="2"/>
    <n v="1185732"/>
    <x v="218"/>
    <x v="0"/>
    <x v="47"/>
    <s v="Boston"/>
    <x v="1"/>
    <n v="40"/>
    <n v="175"/>
    <n v="70000"/>
    <x v="192"/>
    <x v="1"/>
    <x v="0"/>
  </r>
  <r>
    <x v="2"/>
    <n v="1185732"/>
    <x v="218"/>
    <x v="0"/>
    <x v="47"/>
    <s v="Boston"/>
    <x v="2"/>
    <n v="30.000000000000004"/>
    <n v="200"/>
    <n v="60000.000000000007"/>
    <x v="1299"/>
    <x v="3"/>
    <x v="0"/>
  </r>
  <r>
    <x v="2"/>
    <n v="1185732"/>
    <x v="218"/>
    <x v="0"/>
    <x v="47"/>
    <s v="Boston"/>
    <x v="3"/>
    <n v="35"/>
    <n v="300"/>
    <n v="105000"/>
    <x v="190"/>
    <x v="3"/>
    <x v="0"/>
  </r>
  <r>
    <x v="2"/>
    <n v="1185732"/>
    <x v="218"/>
    <x v="0"/>
    <x v="47"/>
    <s v="Boston"/>
    <x v="4"/>
    <n v="50"/>
    <n v="100"/>
    <n v="50000"/>
    <x v="657"/>
    <x v="3"/>
    <x v="0"/>
  </r>
  <r>
    <x v="2"/>
    <n v="1185732"/>
    <x v="218"/>
    <x v="0"/>
    <x v="47"/>
    <s v="Boston"/>
    <x v="5"/>
    <n v="40"/>
    <n v="200"/>
    <n v="80000"/>
    <x v="506"/>
    <x v="1"/>
    <x v="0"/>
  </r>
  <r>
    <x v="2"/>
    <n v="1185732"/>
    <x v="237"/>
    <x v="0"/>
    <x v="47"/>
    <s v="Boston"/>
    <x v="0"/>
    <n v="40"/>
    <n v="450"/>
    <n v="180000"/>
    <x v="386"/>
    <x v="1"/>
    <x v="0"/>
  </r>
  <r>
    <x v="2"/>
    <n v="1185732"/>
    <x v="237"/>
    <x v="0"/>
    <x v="47"/>
    <s v="Boston"/>
    <x v="1"/>
    <n v="40"/>
    <n v="150"/>
    <n v="60000"/>
    <x v="287"/>
    <x v="1"/>
    <x v="0"/>
  </r>
  <r>
    <x v="2"/>
    <n v="1185732"/>
    <x v="237"/>
    <x v="0"/>
    <x v="47"/>
    <s v="Boston"/>
    <x v="2"/>
    <n v="30.000000000000004"/>
    <n v="150"/>
    <n v="45000.000000000007"/>
    <x v="1204"/>
    <x v="3"/>
    <x v="0"/>
  </r>
  <r>
    <x v="2"/>
    <n v="1185732"/>
    <x v="237"/>
    <x v="0"/>
    <x v="47"/>
    <s v="Boston"/>
    <x v="3"/>
    <n v="35"/>
    <n v="125"/>
    <n v="43750"/>
    <x v="1301"/>
    <x v="3"/>
    <x v="0"/>
  </r>
  <r>
    <x v="2"/>
    <n v="1185732"/>
    <x v="237"/>
    <x v="0"/>
    <x v="47"/>
    <s v="Boston"/>
    <x v="4"/>
    <n v="50"/>
    <n v="125"/>
    <n v="62500"/>
    <x v="1302"/>
    <x v="3"/>
    <x v="0"/>
  </r>
  <r>
    <x v="2"/>
    <n v="1185732"/>
    <x v="237"/>
    <x v="0"/>
    <x v="47"/>
    <s v="Boston"/>
    <x v="5"/>
    <n v="40"/>
    <n v="275"/>
    <n v="110000"/>
    <x v="277"/>
    <x v="1"/>
    <x v="0"/>
  </r>
  <r>
    <x v="2"/>
    <n v="1185732"/>
    <x v="266"/>
    <x v="0"/>
    <x v="47"/>
    <s v="Boston"/>
    <x v="0"/>
    <n v="54.999999999999993"/>
    <n v="495"/>
    <n v="272249.99999999994"/>
    <x v="1303"/>
    <x v="1"/>
    <x v="0"/>
  </r>
  <r>
    <x v="2"/>
    <n v="1185732"/>
    <x v="266"/>
    <x v="0"/>
    <x v="47"/>
    <s v="Boston"/>
    <x v="1"/>
    <n v="50"/>
    <n v="200"/>
    <n v="100000"/>
    <x v="227"/>
    <x v="1"/>
    <x v="0"/>
  </r>
  <r>
    <x v="2"/>
    <n v="1185732"/>
    <x v="266"/>
    <x v="0"/>
    <x v="47"/>
    <s v="Boston"/>
    <x v="2"/>
    <n v="45"/>
    <n v="225"/>
    <n v="101250"/>
    <x v="675"/>
    <x v="3"/>
    <x v="0"/>
  </r>
  <r>
    <x v="2"/>
    <n v="1185732"/>
    <x v="266"/>
    <x v="0"/>
    <x v="47"/>
    <s v="Boston"/>
    <x v="3"/>
    <n v="45"/>
    <n v="175"/>
    <n v="78750"/>
    <x v="263"/>
    <x v="3"/>
    <x v="0"/>
  </r>
  <r>
    <x v="2"/>
    <n v="1185732"/>
    <x v="266"/>
    <x v="0"/>
    <x v="47"/>
    <s v="Boston"/>
    <x v="4"/>
    <n v="54.999999999999993"/>
    <n v="200"/>
    <n v="109999.99999999999"/>
    <x v="623"/>
    <x v="3"/>
    <x v="0"/>
  </r>
  <r>
    <x v="2"/>
    <n v="1185732"/>
    <x v="266"/>
    <x v="0"/>
    <x v="47"/>
    <s v="Boston"/>
    <x v="5"/>
    <n v="60"/>
    <n v="325"/>
    <n v="195000"/>
    <x v="152"/>
    <x v="1"/>
    <x v="0"/>
  </r>
  <r>
    <x v="2"/>
    <n v="1185732"/>
    <x v="299"/>
    <x v="0"/>
    <x v="47"/>
    <s v="Boston"/>
    <x v="0"/>
    <n v="54.999999999999993"/>
    <n v="575"/>
    <n v="316249.99999999994"/>
    <x v="1304"/>
    <x v="1"/>
    <x v="0"/>
  </r>
  <r>
    <x v="2"/>
    <n v="1185732"/>
    <x v="299"/>
    <x v="0"/>
    <x v="47"/>
    <s v="Boston"/>
    <x v="1"/>
    <n v="50"/>
    <n v="325"/>
    <n v="162500"/>
    <x v="696"/>
    <x v="1"/>
    <x v="0"/>
  </r>
  <r>
    <x v="2"/>
    <n v="1185732"/>
    <x v="299"/>
    <x v="0"/>
    <x v="47"/>
    <s v="Boston"/>
    <x v="2"/>
    <n v="45"/>
    <n v="250"/>
    <n v="112500"/>
    <x v="1305"/>
    <x v="3"/>
    <x v="0"/>
  </r>
  <r>
    <x v="2"/>
    <n v="1185732"/>
    <x v="299"/>
    <x v="0"/>
    <x v="47"/>
    <s v="Boston"/>
    <x v="3"/>
    <n v="45"/>
    <n v="225"/>
    <n v="101250"/>
    <x v="675"/>
    <x v="3"/>
    <x v="0"/>
  </r>
  <r>
    <x v="2"/>
    <n v="1185732"/>
    <x v="299"/>
    <x v="0"/>
    <x v="47"/>
    <s v="Boston"/>
    <x v="4"/>
    <n v="54.999999999999993"/>
    <n v="225"/>
    <n v="123749.99999999999"/>
    <x v="1306"/>
    <x v="3"/>
    <x v="0"/>
  </r>
  <r>
    <x v="2"/>
    <n v="1185732"/>
    <x v="299"/>
    <x v="0"/>
    <x v="47"/>
    <s v="Boston"/>
    <x v="5"/>
    <n v="60"/>
    <n v="375"/>
    <n v="225000"/>
    <x v="53"/>
    <x v="1"/>
    <x v="0"/>
  </r>
  <r>
    <x v="2"/>
    <n v="1185732"/>
    <x v="327"/>
    <x v="0"/>
    <x v="47"/>
    <s v="Boston"/>
    <x v="0"/>
    <n v="54.999999999999993"/>
    <n v="600"/>
    <n v="329999.99999999994"/>
    <x v="559"/>
    <x v="1"/>
    <x v="0"/>
  </r>
  <r>
    <x v="2"/>
    <n v="1185732"/>
    <x v="327"/>
    <x v="0"/>
    <x v="47"/>
    <s v="Boston"/>
    <x v="1"/>
    <n v="50"/>
    <n v="350"/>
    <n v="175000"/>
    <x v="214"/>
    <x v="1"/>
    <x v="0"/>
  </r>
  <r>
    <x v="2"/>
    <n v="1185732"/>
    <x v="327"/>
    <x v="0"/>
    <x v="47"/>
    <s v="Boston"/>
    <x v="2"/>
    <n v="45"/>
    <n v="275"/>
    <n v="123750"/>
    <x v="679"/>
    <x v="3"/>
    <x v="0"/>
  </r>
  <r>
    <x v="2"/>
    <n v="1185732"/>
    <x v="327"/>
    <x v="0"/>
    <x v="47"/>
    <s v="Boston"/>
    <x v="3"/>
    <n v="45"/>
    <n v="225"/>
    <n v="101250"/>
    <x v="675"/>
    <x v="3"/>
    <x v="0"/>
  </r>
  <r>
    <x v="2"/>
    <n v="1185732"/>
    <x v="327"/>
    <x v="0"/>
    <x v="47"/>
    <s v="Boston"/>
    <x v="4"/>
    <n v="54.999999999999993"/>
    <n v="250"/>
    <n v="137499.99999999997"/>
    <x v="1307"/>
    <x v="3"/>
    <x v="0"/>
  </r>
  <r>
    <x v="2"/>
    <n v="1185732"/>
    <x v="327"/>
    <x v="0"/>
    <x v="47"/>
    <s v="Boston"/>
    <x v="5"/>
    <n v="60"/>
    <n v="425"/>
    <n v="255000"/>
    <x v="298"/>
    <x v="1"/>
    <x v="0"/>
  </r>
  <r>
    <x v="2"/>
    <n v="1185732"/>
    <x v="359"/>
    <x v="0"/>
    <x v="47"/>
    <s v="Boston"/>
    <x v="0"/>
    <n v="54.999999999999993"/>
    <n v="575"/>
    <n v="316249.99999999994"/>
    <x v="1304"/>
    <x v="1"/>
    <x v="0"/>
  </r>
  <r>
    <x v="2"/>
    <n v="1185732"/>
    <x v="359"/>
    <x v="0"/>
    <x v="47"/>
    <s v="Boston"/>
    <x v="1"/>
    <n v="50"/>
    <n v="350"/>
    <n v="175000"/>
    <x v="214"/>
    <x v="1"/>
    <x v="0"/>
  </r>
  <r>
    <x v="2"/>
    <n v="1185732"/>
    <x v="359"/>
    <x v="0"/>
    <x v="47"/>
    <s v="Boston"/>
    <x v="2"/>
    <n v="45"/>
    <n v="275"/>
    <n v="123750"/>
    <x v="679"/>
    <x v="3"/>
    <x v="0"/>
  </r>
  <r>
    <x v="2"/>
    <n v="1185732"/>
    <x v="359"/>
    <x v="0"/>
    <x v="47"/>
    <s v="Boston"/>
    <x v="3"/>
    <n v="45"/>
    <n v="175"/>
    <n v="78750"/>
    <x v="263"/>
    <x v="3"/>
    <x v="0"/>
  </r>
  <r>
    <x v="2"/>
    <n v="1185732"/>
    <x v="359"/>
    <x v="0"/>
    <x v="47"/>
    <s v="Boston"/>
    <x v="4"/>
    <n v="54.999999999999993"/>
    <n v="150"/>
    <n v="82499.999999999985"/>
    <x v="284"/>
    <x v="3"/>
    <x v="0"/>
  </r>
  <r>
    <x v="2"/>
    <n v="1185732"/>
    <x v="359"/>
    <x v="0"/>
    <x v="47"/>
    <s v="Boston"/>
    <x v="5"/>
    <n v="60"/>
    <n v="325"/>
    <n v="195000"/>
    <x v="152"/>
    <x v="1"/>
    <x v="0"/>
  </r>
  <r>
    <x v="2"/>
    <n v="1185732"/>
    <x v="389"/>
    <x v="0"/>
    <x v="47"/>
    <s v="Boston"/>
    <x v="0"/>
    <n v="54.999999999999993"/>
    <n v="450"/>
    <n v="247499.99999999997"/>
    <x v="354"/>
    <x v="1"/>
    <x v="0"/>
  </r>
  <r>
    <x v="2"/>
    <n v="1185732"/>
    <x v="389"/>
    <x v="0"/>
    <x v="47"/>
    <s v="Boston"/>
    <x v="1"/>
    <n v="50"/>
    <n v="250"/>
    <n v="125000"/>
    <x v="222"/>
    <x v="1"/>
    <x v="0"/>
  </r>
  <r>
    <x v="2"/>
    <n v="1185732"/>
    <x v="389"/>
    <x v="0"/>
    <x v="47"/>
    <s v="Boston"/>
    <x v="2"/>
    <n v="45"/>
    <n v="150"/>
    <n v="67500"/>
    <x v="660"/>
    <x v="3"/>
    <x v="0"/>
  </r>
  <r>
    <x v="2"/>
    <n v="1185732"/>
    <x v="389"/>
    <x v="0"/>
    <x v="47"/>
    <s v="Boston"/>
    <x v="3"/>
    <n v="45"/>
    <n v="125"/>
    <n v="56250"/>
    <x v="1308"/>
    <x v="3"/>
    <x v="0"/>
  </r>
  <r>
    <x v="2"/>
    <n v="1185732"/>
    <x v="389"/>
    <x v="0"/>
    <x v="47"/>
    <s v="Boston"/>
    <x v="4"/>
    <n v="54.999999999999993"/>
    <n v="125"/>
    <n v="68749.999999999985"/>
    <x v="667"/>
    <x v="3"/>
    <x v="0"/>
  </r>
  <r>
    <x v="2"/>
    <n v="1185732"/>
    <x v="389"/>
    <x v="0"/>
    <x v="47"/>
    <s v="Boston"/>
    <x v="5"/>
    <n v="60"/>
    <n v="225"/>
    <n v="135000"/>
    <x v="646"/>
    <x v="1"/>
    <x v="0"/>
  </r>
  <r>
    <x v="2"/>
    <n v="1185732"/>
    <x v="421"/>
    <x v="0"/>
    <x v="47"/>
    <s v="Boston"/>
    <x v="0"/>
    <n v="60"/>
    <n v="400"/>
    <n v="240000"/>
    <x v="307"/>
    <x v="1"/>
    <x v="0"/>
  </r>
  <r>
    <x v="2"/>
    <n v="1185732"/>
    <x v="421"/>
    <x v="0"/>
    <x v="47"/>
    <s v="Boston"/>
    <x v="1"/>
    <n v="55.000000000000007"/>
    <n v="225"/>
    <n v="123750.00000000001"/>
    <x v="510"/>
    <x v="1"/>
    <x v="0"/>
  </r>
  <r>
    <x v="2"/>
    <n v="1185732"/>
    <x v="421"/>
    <x v="0"/>
    <x v="47"/>
    <s v="Boston"/>
    <x v="2"/>
    <n v="55.000000000000007"/>
    <n v="125"/>
    <n v="68750.000000000015"/>
    <x v="1309"/>
    <x v="3"/>
    <x v="0"/>
  </r>
  <r>
    <x v="2"/>
    <n v="1185732"/>
    <x v="421"/>
    <x v="0"/>
    <x v="47"/>
    <s v="Boston"/>
    <x v="3"/>
    <n v="55.000000000000007"/>
    <n v="100"/>
    <n v="55000.000000000007"/>
    <x v="1310"/>
    <x v="3"/>
    <x v="0"/>
  </r>
  <r>
    <x v="2"/>
    <n v="1185732"/>
    <x v="421"/>
    <x v="0"/>
    <x v="47"/>
    <s v="Boston"/>
    <x v="4"/>
    <n v="65"/>
    <n v="100"/>
    <n v="65000"/>
    <x v="670"/>
    <x v="3"/>
    <x v="0"/>
  </r>
  <r>
    <x v="5"/>
    <n v="1185732"/>
    <x v="421"/>
    <x v="0"/>
    <x v="47"/>
    <s v="Boston"/>
    <x v="5"/>
    <n v="70"/>
    <n v="225"/>
    <n v="157500"/>
    <x v="220"/>
    <x v="1"/>
    <x v="0"/>
  </r>
  <r>
    <x v="5"/>
    <n v="1185732"/>
    <x v="451"/>
    <x v="0"/>
    <x v="47"/>
    <s v="Boston"/>
    <x v="0"/>
    <n v="65"/>
    <n v="375"/>
    <n v="243750"/>
    <x v="149"/>
    <x v="1"/>
    <x v="0"/>
  </r>
  <r>
    <x v="5"/>
    <n v="1185732"/>
    <x v="451"/>
    <x v="0"/>
    <x v="47"/>
    <s v="Boston"/>
    <x v="1"/>
    <n v="55.000000000000007"/>
    <n v="300"/>
    <n v="165000.00000000003"/>
    <x v="676"/>
    <x v="1"/>
    <x v="0"/>
  </r>
  <r>
    <x v="5"/>
    <n v="1185732"/>
    <x v="451"/>
    <x v="0"/>
    <x v="47"/>
    <s v="Boston"/>
    <x v="2"/>
    <n v="55.000000000000007"/>
    <n v="295"/>
    <n v="162250.00000000003"/>
    <x v="1311"/>
    <x v="3"/>
    <x v="0"/>
  </r>
  <r>
    <x v="5"/>
    <n v="1185732"/>
    <x v="451"/>
    <x v="0"/>
    <x v="47"/>
    <s v="Boston"/>
    <x v="3"/>
    <n v="55.000000000000007"/>
    <n v="275"/>
    <n v="151250.00000000003"/>
    <x v="734"/>
    <x v="3"/>
    <x v="0"/>
  </r>
  <r>
    <x v="5"/>
    <n v="1185732"/>
    <x v="451"/>
    <x v="0"/>
    <x v="47"/>
    <s v="Boston"/>
    <x v="4"/>
    <n v="65"/>
    <n v="250"/>
    <n v="162500"/>
    <x v="973"/>
    <x v="3"/>
    <x v="0"/>
  </r>
  <r>
    <x v="5"/>
    <n v="1185732"/>
    <x v="451"/>
    <x v="0"/>
    <x v="47"/>
    <s v="Boston"/>
    <x v="5"/>
    <n v="70"/>
    <n v="350"/>
    <n v="245000"/>
    <x v="221"/>
    <x v="1"/>
    <x v="0"/>
  </r>
  <r>
    <x v="5"/>
    <n v="1185732"/>
    <x v="480"/>
    <x v="0"/>
    <x v="47"/>
    <s v="Boston"/>
    <x v="0"/>
    <n v="65"/>
    <n v="575"/>
    <n v="373750"/>
    <x v="1312"/>
    <x v="1"/>
    <x v="0"/>
  </r>
  <r>
    <x v="5"/>
    <n v="1185732"/>
    <x v="480"/>
    <x v="0"/>
    <x v="47"/>
    <s v="Boston"/>
    <x v="1"/>
    <n v="55.000000000000007"/>
    <n v="375"/>
    <n v="206250.00000000003"/>
    <x v="772"/>
    <x v="1"/>
    <x v="0"/>
  </r>
  <r>
    <x v="5"/>
    <n v="1185732"/>
    <x v="480"/>
    <x v="0"/>
    <x v="47"/>
    <s v="Boston"/>
    <x v="2"/>
    <n v="55.000000000000007"/>
    <n v="350"/>
    <n v="192500.00000000003"/>
    <x v="698"/>
    <x v="3"/>
    <x v="0"/>
  </r>
  <r>
    <x v="5"/>
    <n v="1185732"/>
    <x v="480"/>
    <x v="0"/>
    <x v="47"/>
    <s v="Boston"/>
    <x v="3"/>
    <n v="55.000000000000007"/>
    <n v="300"/>
    <n v="165000.00000000003"/>
    <x v="692"/>
    <x v="3"/>
    <x v="0"/>
  </r>
  <r>
    <x v="5"/>
    <n v="1185732"/>
    <x v="480"/>
    <x v="0"/>
    <x v="47"/>
    <s v="Boston"/>
    <x v="4"/>
    <n v="65"/>
    <n v="300"/>
    <n v="195000"/>
    <x v="696"/>
    <x v="3"/>
    <x v="0"/>
  </r>
  <r>
    <x v="5"/>
    <n v="1185732"/>
    <x v="480"/>
    <x v="0"/>
    <x v="47"/>
    <s v="Boston"/>
    <x v="5"/>
    <n v="70"/>
    <n v="400"/>
    <n v="280000"/>
    <x v="97"/>
    <x v="1"/>
    <x v="0"/>
  </r>
  <r>
    <x v="5"/>
    <n v="1185732"/>
    <x v="178"/>
    <x v="0"/>
    <x v="47"/>
    <s v="Boston"/>
    <x v="0"/>
    <n v="45"/>
    <n v="525"/>
    <n v="236250"/>
    <x v="1313"/>
    <x v="4"/>
    <x v="0"/>
  </r>
  <r>
    <x v="5"/>
    <n v="1185732"/>
    <x v="178"/>
    <x v="0"/>
    <x v="47"/>
    <s v="Boston"/>
    <x v="1"/>
    <n v="45"/>
    <n v="325"/>
    <n v="146250"/>
    <x v="1314"/>
    <x v="4"/>
    <x v="0"/>
  </r>
  <r>
    <x v="5"/>
    <n v="1185732"/>
    <x v="178"/>
    <x v="0"/>
    <x v="47"/>
    <s v="Boston"/>
    <x v="2"/>
    <n v="35"/>
    <n v="325"/>
    <n v="113750"/>
    <x v="281"/>
    <x v="2"/>
    <x v="0"/>
  </r>
  <r>
    <x v="5"/>
    <n v="1185732"/>
    <x v="178"/>
    <x v="0"/>
    <x v="47"/>
    <s v="Boston"/>
    <x v="3"/>
    <n v="40"/>
    <n v="175"/>
    <n v="70000"/>
    <x v="597"/>
    <x v="2"/>
    <x v="0"/>
  </r>
  <r>
    <x v="5"/>
    <n v="1185732"/>
    <x v="178"/>
    <x v="0"/>
    <x v="47"/>
    <s v="Boston"/>
    <x v="4"/>
    <n v="55.000000000000007"/>
    <n v="225"/>
    <n v="123750.00000000001"/>
    <x v="179"/>
    <x v="2"/>
    <x v="0"/>
  </r>
  <r>
    <x v="5"/>
    <n v="1185732"/>
    <x v="178"/>
    <x v="0"/>
    <x v="47"/>
    <s v="Boston"/>
    <x v="5"/>
    <n v="45"/>
    <n v="325"/>
    <n v="146250"/>
    <x v="516"/>
    <x v="15"/>
    <x v="0"/>
  </r>
  <r>
    <x v="5"/>
    <n v="1185732"/>
    <x v="207"/>
    <x v="0"/>
    <x v="47"/>
    <s v="Boston"/>
    <x v="0"/>
    <n v="45"/>
    <n v="575"/>
    <n v="258750"/>
    <x v="526"/>
    <x v="4"/>
    <x v="0"/>
  </r>
  <r>
    <x v="5"/>
    <n v="1185732"/>
    <x v="207"/>
    <x v="0"/>
    <x v="47"/>
    <s v="Boston"/>
    <x v="1"/>
    <n v="45"/>
    <n v="225"/>
    <n v="101250"/>
    <x v="1315"/>
    <x v="4"/>
    <x v="0"/>
  </r>
  <r>
    <x v="5"/>
    <n v="1185732"/>
    <x v="207"/>
    <x v="0"/>
    <x v="47"/>
    <s v="Boston"/>
    <x v="2"/>
    <n v="35"/>
    <n v="275"/>
    <n v="96250"/>
    <x v="180"/>
    <x v="2"/>
    <x v="0"/>
  </r>
  <r>
    <x v="5"/>
    <n v="1185732"/>
    <x v="207"/>
    <x v="0"/>
    <x v="48"/>
    <s v="Burlington"/>
    <x v="3"/>
    <n v="40"/>
    <n v="150"/>
    <n v="60000"/>
    <x v="192"/>
    <x v="2"/>
    <x v="0"/>
  </r>
  <r>
    <x v="5"/>
    <n v="1185732"/>
    <x v="207"/>
    <x v="0"/>
    <x v="48"/>
    <s v="Burlington"/>
    <x v="4"/>
    <n v="55.000000000000007"/>
    <n v="225"/>
    <n v="123750.00000000001"/>
    <x v="179"/>
    <x v="2"/>
    <x v="0"/>
  </r>
  <r>
    <x v="5"/>
    <n v="1185732"/>
    <x v="207"/>
    <x v="0"/>
    <x v="48"/>
    <s v="Burlington"/>
    <x v="5"/>
    <n v="45"/>
    <n v="325"/>
    <n v="146250"/>
    <x v="516"/>
    <x v="15"/>
    <x v="0"/>
  </r>
  <r>
    <x v="5"/>
    <n v="1185732"/>
    <x v="215"/>
    <x v="0"/>
    <x v="48"/>
    <s v="Burlington"/>
    <x v="0"/>
    <n v="45"/>
    <n v="545"/>
    <n v="245250"/>
    <x v="1316"/>
    <x v="4"/>
    <x v="0"/>
  </r>
  <r>
    <x v="5"/>
    <n v="1185732"/>
    <x v="215"/>
    <x v="0"/>
    <x v="48"/>
    <s v="Burlington"/>
    <x v="1"/>
    <n v="45"/>
    <n v="250"/>
    <n v="112500"/>
    <x v="223"/>
    <x v="4"/>
    <x v="0"/>
  </r>
  <r>
    <x v="5"/>
    <n v="1185732"/>
    <x v="215"/>
    <x v="0"/>
    <x v="48"/>
    <s v="Burlington"/>
    <x v="2"/>
    <n v="35"/>
    <n v="275"/>
    <n v="96250"/>
    <x v="180"/>
    <x v="2"/>
    <x v="0"/>
  </r>
  <r>
    <x v="5"/>
    <n v="1185732"/>
    <x v="215"/>
    <x v="0"/>
    <x v="48"/>
    <s v="Burlington"/>
    <x v="3"/>
    <n v="40"/>
    <n v="125"/>
    <n v="50000"/>
    <x v="286"/>
    <x v="2"/>
    <x v="0"/>
  </r>
  <r>
    <x v="5"/>
    <n v="1185732"/>
    <x v="215"/>
    <x v="0"/>
    <x v="48"/>
    <s v="Burlington"/>
    <x v="4"/>
    <n v="55.000000000000007"/>
    <n v="175"/>
    <n v="96250.000000000015"/>
    <x v="180"/>
    <x v="2"/>
    <x v="0"/>
  </r>
  <r>
    <x v="5"/>
    <n v="1185732"/>
    <x v="215"/>
    <x v="0"/>
    <x v="48"/>
    <s v="Burlington"/>
    <x v="5"/>
    <n v="45"/>
    <n v="275"/>
    <n v="123750"/>
    <x v="347"/>
    <x v="15"/>
    <x v="0"/>
  </r>
  <r>
    <x v="5"/>
    <n v="1185732"/>
    <x v="234"/>
    <x v="0"/>
    <x v="48"/>
    <s v="Burlington"/>
    <x v="0"/>
    <n v="45"/>
    <n v="525"/>
    <n v="236250"/>
    <x v="1313"/>
    <x v="4"/>
    <x v="0"/>
  </r>
  <r>
    <x v="5"/>
    <n v="1185732"/>
    <x v="234"/>
    <x v="0"/>
    <x v="48"/>
    <s v="Burlington"/>
    <x v="1"/>
    <n v="45"/>
    <n v="225"/>
    <n v="101250"/>
    <x v="1315"/>
    <x v="4"/>
    <x v="0"/>
  </r>
  <r>
    <x v="5"/>
    <n v="1185732"/>
    <x v="234"/>
    <x v="0"/>
    <x v="48"/>
    <s v="Burlington"/>
    <x v="2"/>
    <n v="35"/>
    <n v="225"/>
    <n v="78750"/>
    <x v="184"/>
    <x v="2"/>
    <x v="0"/>
  </r>
  <r>
    <x v="5"/>
    <n v="1185732"/>
    <x v="234"/>
    <x v="0"/>
    <x v="48"/>
    <s v="Burlington"/>
    <x v="3"/>
    <n v="40"/>
    <n v="150"/>
    <n v="60000"/>
    <x v="192"/>
    <x v="2"/>
    <x v="0"/>
  </r>
  <r>
    <x v="5"/>
    <n v="1185732"/>
    <x v="234"/>
    <x v="0"/>
    <x v="48"/>
    <s v="Burlington"/>
    <x v="4"/>
    <n v="55.000000000000007"/>
    <n v="150"/>
    <n v="82500.000000000015"/>
    <x v="274"/>
    <x v="2"/>
    <x v="0"/>
  </r>
  <r>
    <x v="5"/>
    <n v="1185732"/>
    <x v="234"/>
    <x v="0"/>
    <x v="48"/>
    <s v="Burlington"/>
    <x v="5"/>
    <n v="45"/>
    <n v="300"/>
    <n v="135000"/>
    <x v="521"/>
    <x v="15"/>
    <x v="0"/>
  </r>
  <r>
    <x v="5"/>
    <n v="1185732"/>
    <x v="263"/>
    <x v="0"/>
    <x v="48"/>
    <s v="Burlington"/>
    <x v="0"/>
    <n v="60"/>
    <n v="570"/>
    <n v="342000"/>
    <x v="1317"/>
    <x v="4"/>
    <x v="0"/>
  </r>
  <r>
    <x v="5"/>
    <n v="1185732"/>
    <x v="263"/>
    <x v="0"/>
    <x v="48"/>
    <s v="Burlington"/>
    <x v="1"/>
    <n v="55.000000000000007"/>
    <n v="275"/>
    <n v="151250.00000000003"/>
    <x v="947"/>
    <x v="4"/>
    <x v="0"/>
  </r>
  <r>
    <x v="5"/>
    <n v="1185732"/>
    <x v="263"/>
    <x v="0"/>
    <x v="48"/>
    <s v="Burlington"/>
    <x v="2"/>
    <n v="50"/>
    <n v="300"/>
    <n v="150000"/>
    <x v="214"/>
    <x v="2"/>
    <x v="0"/>
  </r>
  <r>
    <x v="5"/>
    <n v="1185732"/>
    <x v="263"/>
    <x v="0"/>
    <x v="48"/>
    <s v="Burlington"/>
    <x v="3"/>
    <n v="50"/>
    <n v="250"/>
    <n v="125000"/>
    <x v="208"/>
    <x v="2"/>
    <x v="0"/>
  </r>
  <r>
    <x v="5"/>
    <n v="1185732"/>
    <x v="263"/>
    <x v="0"/>
    <x v="48"/>
    <s v="Burlington"/>
    <x v="4"/>
    <n v="60"/>
    <n v="275"/>
    <n v="165000"/>
    <x v="1263"/>
    <x v="2"/>
    <x v="0"/>
  </r>
  <r>
    <x v="5"/>
    <n v="1185732"/>
    <x v="263"/>
    <x v="0"/>
    <x v="48"/>
    <s v="Burlington"/>
    <x v="5"/>
    <n v="65"/>
    <n v="400"/>
    <n v="260000"/>
    <x v="545"/>
    <x v="15"/>
    <x v="0"/>
  </r>
  <r>
    <x v="5"/>
    <n v="1185732"/>
    <x v="296"/>
    <x v="0"/>
    <x v="48"/>
    <s v="Burlington"/>
    <x v="0"/>
    <n v="60"/>
    <n v="650"/>
    <n v="390000"/>
    <x v="39"/>
    <x v="4"/>
    <x v="0"/>
  </r>
  <r>
    <x v="5"/>
    <n v="1185732"/>
    <x v="296"/>
    <x v="0"/>
    <x v="48"/>
    <s v="Burlington"/>
    <x v="1"/>
    <n v="55.000000000000007"/>
    <n v="400"/>
    <n v="220000.00000000003"/>
    <x v="414"/>
    <x v="4"/>
    <x v="0"/>
  </r>
  <r>
    <x v="5"/>
    <n v="1185732"/>
    <x v="296"/>
    <x v="0"/>
    <x v="48"/>
    <s v="Burlington"/>
    <x v="2"/>
    <n v="50"/>
    <n v="325"/>
    <n v="162500"/>
    <x v="304"/>
    <x v="2"/>
    <x v="0"/>
  </r>
  <r>
    <x v="5"/>
    <n v="1185732"/>
    <x v="296"/>
    <x v="0"/>
    <x v="48"/>
    <s v="Burlington"/>
    <x v="3"/>
    <n v="50"/>
    <n v="300"/>
    <n v="150000"/>
    <x v="214"/>
    <x v="2"/>
    <x v="0"/>
  </r>
  <r>
    <x v="5"/>
    <n v="1185732"/>
    <x v="296"/>
    <x v="0"/>
    <x v="48"/>
    <s v="Burlington"/>
    <x v="4"/>
    <n v="60"/>
    <n v="300"/>
    <n v="180000"/>
    <x v="305"/>
    <x v="2"/>
    <x v="0"/>
  </r>
  <r>
    <x v="5"/>
    <n v="1185732"/>
    <x v="296"/>
    <x v="0"/>
    <x v="48"/>
    <s v="Burlington"/>
    <x v="5"/>
    <n v="65"/>
    <n v="450"/>
    <n v="292500"/>
    <x v="901"/>
    <x v="15"/>
    <x v="0"/>
  </r>
  <r>
    <x v="5"/>
    <n v="1185732"/>
    <x v="324"/>
    <x v="0"/>
    <x v="48"/>
    <s v="Burlington"/>
    <x v="0"/>
    <n v="60"/>
    <n v="675"/>
    <n v="405000"/>
    <x v="781"/>
    <x v="4"/>
    <x v="0"/>
  </r>
  <r>
    <x v="5"/>
    <n v="1185732"/>
    <x v="324"/>
    <x v="0"/>
    <x v="48"/>
    <s v="Burlington"/>
    <x v="1"/>
    <n v="55.000000000000007"/>
    <n v="425"/>
    <n v="233750.00000000003"/>
    <x v="257"/>
    <x v="4"/>
    <x v="0"/>
  </r>
  <r>
    <x v="5"/>
    <n v="1185732"/>
    <x v="324"/>
    <x v="0"/>
    <x v="48"/>
    <s v="Burlington"/>
    <x v="2"/>
    <n v="50"/>
    <n v="350"/>
    <n v="175000"/>
    <x v="971"/>
    <x v="2"/>
    <x v="0"/>
  </r>
  <r>
    <x v="5"/>
    <n v="1185732"/>
    <x v="324"/>
    <x v="0"/>
    <x v="48"/>
    <s v="Burlington"/>
    <x v="3"/>
    <n v="50"/>
    <n v="300"/>
    <n v="150000"/>
    <x v="214"/>
    <x v="2"/>
    <x v="0"/>
  </r>
  <r>
    <x v="5"/>
    <n v="1185732"/>
    <x v="324"/>
    <x v="0"/>
    <x v="48"/>
    <s v="Burlington"/>
    <x v="4"/>
    <n v="60"/>
    <n v="325"/>
    <n v="195000"/>
    <x v="224"/>
    <x v="2"/>
    <x v="0"/>
  </r>
  <r>
    <x v="5"/>
    <n v="1185732"/>
    <x v="324"/>
    <x v="0"/>
    <x v="48"/>
    <s v="Burlington"/>
    <x v="5"/>
    <n v="65"/>
    <n v="500"/>
    <n v="325000"/>
    <x v="875"/>
    <x v="15"/>
    <x v="0"/>
  </r>
  <r>
    <x v="5"/>
    <n v="1185732"/>
    <x v="356"/>
    <x v="0"/>
    <x v="48"/>
    <s v="Burlington"/>
    <x v="0"/>
    <n v="60"/>
    <n v="650"/>
    <n v="390000"/>
    <x v="39"/>
    <x v="4"/>
    <x v="0"/>
  </r>
  <r>
    <x v="5"/>
    <n v="1185732"/>
    <x v="356"/>
    <x v="0"/>
    <x v="48"/>
    <s v="Burlington"/>
    <x v="1"/>
    <n v="55.000000000000007"/>
    <n v="425"/>
    <n v="233750.00000000003"/>
    <x v="257"/>
    <x v="4"/>
    <x v="0"/>
  </r>
  <r>
    <x v="5"/>
    <n v="1185732"/>
    <x v="356"/>
    <x v="0"/>
    <x v="48"/>
    <s v="Burlington"/>
    <x v="2"/>
    <n v="50"/>
    <n v="350"/>
    <n v="175000"/>
    <x v="971"/>
    <x v="2"/>
    <x v="0"/>
  </r>
  <r>
    <x v="5"/>
    <n v="1185732"/>
    <x v="356"/>
    <x v="0"/>
    <x v="48"/>
    <s v="Burlington"/>
    <x v="3"/>
    <n v="50"/>
    <n v="250"/>
    <n v="125000"/>
    <x v="208"/>
    <x v="2"/>
    <x v="0"/>
  </r>
  <r>
    <x v="5"/>
    <n v="1185732"/>
    <x v="356"/>
    <x v="0"/>
    <x v="48"/>
    <s v="Burlington"/>
    <x v="4"/>
    <n v="60"/>
    <n v="225"/>
    <n v="135000"/>
    <x v="220"/>
    <x v="2"/>
    <x v="0"/>
  </r>
  <r>
    <x v="5"/>
    <n v="1185732"/>
    <x v="356"/>
    <x v="0"/>
    <x v="48"/>
    <s v="Burlington"/>
    <x v="5"/>
    <n v="65"/>
    <n v="400"/>
    <n v="260000"/>
    <x v="545"/>
    <x v="15"/>
    <x v="0"/>
  </r>
  <r>
    <x v="5"/>
    <n v="1185732"/>
    <x v="386"/>
    <x v="0"/>
    <x v="48"/>
    <s v="Burlington"/>
    <x v="0"/>
    <n v="60"/>
    <n v="525"/>
    <n v="315000"/>
    <x v="81"/>
    <x v="4"/>
    <x v="0"/>
  </r>
  <r>
    <x v="5"/>
    <n v="1185732"/>
    <x v="386"/>
    <x v="0"/>
    <x v="48"/>
    <s v="Burlington"/>
    <x v="1"/>
    <n v="55.000000000000007"/>
    <n v="325"/>
    <n v="178750.00000000003"/>
    <x v="490"/>
    <x v="4"/>
    <x v="0"/>
  </r>
  <r>
    <x v="5"/>
    <n v="1185732"/>
    <x v="386"/>
    <x v="0"/>
    <x v="48"/>
    <s v="Burlington"/>
    <x v="2"/>
    <n v="50"/>
    <n v="225"/>
    <n v="112500"/>
    <x v="196"/>
    <x v="2"/>
    <x v="0"/>
  </r>
  <r>
    <x v="5"/>
    <n v="1185732"/>
    <x v="386"/>
    <x v="0"/>
    <x v="48"/>
    <s v="Burlington"/>
    <x v="3"/>
    <n v="50"/>
    <n v="200"/>
    <n v="100000"/>
    <x v="187"/>
    <x v="2"/>
    <x v="0"/>
  </r>
  <r>
    <x v="5"/>
    <n v="1185732"/>
    <x v="386"/>
    <x v="0"/>
    <x v="48"/>
    <s v="Burlington"/>
    <x v="4"/>
    <n v="60"/>
    <n v="200"/>
    <n v="120000"/>
    <x v="216"/>
    <x v="2"/>
    <x v="0"/>
  </r>
  <r>
    <x v="5"/>
    <n v="1185732"/>
    <x v="386"/>
    <x v="0"/>
    <x v="48"/>
    <s v="Burlington"/>
    <x v="5"/>
    <n v="65"/>
    <n v="300"/>
    <n v="195000"/>
    <x v="157"/>
    <x v="15"/>
    <x v="0"/>
  </r>
  <r>
    <x v="5"/>
    <n v="1185732"/>
    <x v="418"/>
    <x v="0"/>
    <x v="48"/>
    <s v="Burlington"/>
    <x v="0"/>
    <n v="65"/>
    <n v="475"/>
    <n v="308750"/>
    <x v="1318"/>
    <x v="4"/>
    <x v="0"/>
  </r>
  <r>
    <x v="5"/>
    <n v="1185732"/>
    <x v="418"/>
    <x v="0"/>
    <x v="48"/>
    <s v="Burlington"/>
    <x v="1"/>
    <n v="60.000000000000007"/>
    <n v="300"/>
    <n v="180000.00000000003"/>
    <x v="533"/>
    <x v="4"/>
    <x v="0"/>
  </r>
  <r>
    <x v="5"/>
    <n v="1185732"/>
    <x v="418"/>
    <x v="0"/>
    <x v="48"/>
    <s v="Burlington"/>
    <x v="2"/>
    <n v="60.000000000000007"/>
    <n v="200"/>
    <n v="120000.00000000001"/>
    <x v="216"/>
    <x v="2"/>
    <x v="0"/>
  </r>
  <r>
    <x v="5"/>
    <n v="1185732"/>
    <x v="418"/>
    <x v="0"/>
    <x v="48"/>
    <s v="Burlington"/>
    <x v="3"/>
    <n v="60.000000000000007"/>
    <n v="175"/>
    <n v="105000.00000000001"/>
    <x v="290"/>
    <x v="2"/>
    <x v="0"/>
  </r>
  <r>
    <x v="5"/>
    <n v="1185732"/>
    <x v="418"/>
    <x v="0"/>
    <x v="48"/>
    <s v="Burlington"/>
    <x v="4"/>
    <n v="70"/>
    <n v="175"/>
    <n v="122500"/>
    <x v="294"/>
    <x v="2"/>
    <x v="0"/>
  </r>
  <r>
    <x v="3"/>
    <n v="1185732"/>
    <x v="418"/>
    <x v="0"/>
    <x v="48"/>
    <s v="Burlington"/>
    <x v="5"/>
    <n v="75"/>
    <n v="300"/>
    <n v="225000"/>
    <x v="914"/>
    <x v="15"/>
    <x v="0"/>
  </r>
  <r>
    <x v="3"/>
    <n v="1185732"/>
    <x v="448"/>
    <x v="0"/>
    <x v="48"/>
    <s v="Burlington"/>
    <x v="0"/>
    <n v="70"/>
    <n v="450"/>
    <n v="315000"/>
    <x v="81"/>
    <x v="4"/>
    <x v="0"/>
  </r>
  <r>
    <x v="3"/>
    <n v="1185732"/>
    <x v="448"/>
    <x v="0"/>
    <x v="48"/>
    <s v="Burlington"/>
    <x v="1"/>
    <n v="60.000000000000007"/>
    <n v="325"/>
    <n v="195000.00000000003"/>
    <x v="140"/>
    <x v="4"/>
    <x v="0"/>
  </r>
  <r>
    <x v="3"/>
    <n v="1185732"/>
    <x v="448"/>
    <x v="0"/>
    <x v="48"/>
    <s v="Burlington"/>
    <x v="2"/>
    <n v="60.000000000000007"/>
    <n v="320"/>
    <n v="192000.00000000003"/>
    <x v="584"/>
    <x v="2"/>
    <x v="0"/>
  </r>
  <r>
    <x v="5"/>
    <n v="1185732"/>
    <x v="448"/>
    <x v="0"/>
    <x v="48"/>
    <s v="Burlington"/>
    <x v="3"/>
    <n v="60.000000000000007"/>
    <n v="300"/>
    <n v="180000.00000000003"/>
    <x v="99"/>
    <x v="2"/>
    <x v="0"/>
  </r>
  <r>
    <x v="5"/>
    <n v="1185732"/>
    <x v="448"/>
    <x v="0"/>
    <x v="48"/>
    <s v="Burlington"/>
    <x v="4"/>
    <n v="70"/>
    <n v="275"/>
    <n v="192500"/>
    <x v="619"/>
    <x v="2"/>
    <x v="0"/>
  </r>
  <r>
    <x v="5"/>
    <n v="1185732"/>
    <x v="448"/>
    <x v="0"/>
    <x v="48"/>
    <s v="Burlington"/>
    <x v="5"/>
    <n v="75"/>
    <n v="375"/>
    <n v="281250"/>
    <x v="617"/>
    <x v="15"/>
    <x v="0"/>
  </r>
  <r>
    <x v="5"/>
    <n v="1185732"/>
    <x v="477"/>
    <x v="0"/>
    <x v="48"/>
    <s v="Burlington"/>
    <x v="0"/>
    <n v="70"/>
    <n v="600"/>
    <n v="420000"/>
    <x v="309"/>
    <x v="4"/>
    <x v="0"/>
  </r>
  <r>
    <x v="5"/>
    <n v="1185732"/>
    <x v="477"/>
    <x v="0"/>
    <x v="48"/>
    <s v="Burlington"/>
    <x v="1"/>
    <n v="60.000000000000007"/>
    <n v="400"/>
    <n v="240000.00000000003"/>
    <x v="417"/>
    <x v="4"/>
    <x v="0"/>
  </r>
  <r>
    <x v="5"/>
    <n v="1185732"/>
    <x v="477"/>
    <x v="0"/>
    <x v="48"/>
    <s v="Burlington"/>
    <x v="2"/>
    <n v="60.000000000000007"/>
    <n v="375"/>
    <n v="225000.00000000003"/>
    <x v="40"/>
    <x v="2"/>
    <x v="0"/>
  </r>
  <r>
    <x v="5"/>
    <n v="1185732"/>
    <x v="477"/>
    <x v="0"/>
    <x v="48"/>
    <s v="Burlington"/>
    <x v="3"/>
    <n v="60.000000000000007"/>
    <n v="325"/>
    <n v="195000.00000000003"/>
    <x v="224"/>
    <x v="2"/>
    <x v="0"/>
  </r>
  <r>
    <x v="5"/>
    <n v="1185732"/>
    <x v="477"/>
    <x v="0"/>
    <x v="48"/>
    <s v="Burlington"/>
    <x v="4"/>
    <n v="70"/>
    <n v="325"/>
    <n v="227500"/>
    <x v="1012"/>
    <x v="2"/>
    <x v="0"/>
  </r>
  <r>
    <x v="5"/>
    <n v="1185732"/>
    <x v="477"/>
    <x v="0"/>
    <x v="48"/>
    <s v="Burlington"/>
    <x v="5"/>
    <n v="75"/>
    <n v="425"/>
    <n v="318750"/>
    <x v="1319"/>
    <x v="15"/>
    <x v="0"/>
  </r>
  <r>
    <x v="5"/>
    <n v="1185732"/>
    <x v="185"/>
    <x v="0"/>
    <x v="48"/>
    <s v="Burlington"/>
    <x v="0"/>
    <n v="50"/>
    <n v="525"/>
    <n v="262500"/>
    <x v="148"/>
    <x v="8"/>
    <x v="0"/>
  </r>
  <r>
    <x v="5"/>
    <n v="1185732"/>
    <x v="185"/>
    <x v="0"/>
    <x v="48"/>
    <s v="Burlington"/>
    <x v="1"/>
    <n v="50"/>
    <n v="325"/>
    <n v="162500"/>
    <x v="399"/>
    <x v="8"/>
    <x v="0"/>
  </r>
  <r>
    <x v="5"/>
    <n v="1185732"/>
    <x v="185"/>
    <x v="0"/>
    <x v="48"/>
    <s v="Burlington"/>
    <x v="2"/>
    <n v="40"/>
    <n v="325"/>
    <n v="130000"/>
    <x v="716"/>
    <x v="1"/>
    <x v="0"/>
  </r>
  <r>
    <x v="5"/>
    <n v="1185732"/>
    <x v="185"/>
    <x v="0"/>
    <x v="48"/>
    <s v="Burlington"/>
    <x v="3"/>
    <n v="44.999999999999993"/>
    <n v="175"/>
    <n v="78749.999999999985"/>
    <x v="1320"/>
    <x v="1"/>
    <x v="0"/>
  </r>
  <r>
    <x v="5"/>
    <n v="1185732"/>
    <x v="185"/>
    <x v="0"/>
    <x v="48"/>
    <s v="Burlington"/>
    <x v="4"/>
    <n v="60.000000000000007"/>
    <n v="225"/>
    <n v="135000.00000000003"/>
    <x v="491"/>
    <x v="1"/>
    <x v="0"/>
  </r>
  <r>
    <x v="5"/>
    <n v="1185732"/>
    <x v="185"/>
    <x v="0"/>
    <x v="48"/>
    <s v="Burlington"/>
    <x v="5"/>
    <n v="50"/>
    <n v="325"/>
    <n v="162500"/>
    <x v="304"/>
    <x v="2"/>
    <x v="0"/>
  </r>
  <r>
    <x v="5"/>
    <n v="1185732"/>
    <x v="693"/>
    <x v="0"/>
    <x v="48"/>
    <s v="Burlington"/>
    <x v="0"/>
    <n v="50"/>
    <n v="600"/>
    <n v="300000"/>
    <x v="213"/>
    <x v="8"/>
    <x v="0"/>
  </r>
  <r>
    <x v="5"/>
    <n v="1185732"/>
    <x v="693"/>
    <x v="0"/>
    <x v="48"/>
    <s v="Burlington"/>
    <x v="1"/>
    <n v="50"/>
    <n v="250"/>
    <n v="125000"/>
    <x v="388"/>
    <x v="8"/>
    <x v="0"/>
  </r>
  <r>
    <x v="5"/>
    <n v="1185732"/>
    <x v="693"/>
    <x v="0"/>
    <x v="48"/>
    <s v="Burlington"/>
    <x v="2"/>
    <n v="40"/>
    <n v="300"/>
    <n v="120000"/>
    <x v="203"/>
    <x v="1"/>
    <x v="0"/>
  </r>
  <r>
    <x v="5"/>
    <n v="1185732"/>
    <x v="693"/>
    <x v="0"/>
    <x v="49"/>
    <s v="Manchester"/>
    <x v="3"/>
    <n v="44.999999999999993"/>
    <n v="200"/>
    <n v="89999.999999999985"/>
    <x v="666"/>
    <x v="1"/>
    <x v="0"/>
  </r>
  <r>
    <x v="5"/>
    <n v="1185732"/>
    <x v="693"/>
    <x v="0"/>
    <x v="49"/>
    <s v="Manchester"/>
    <x v="4"/>
    <n v="60.000000000000007"/>
    <n v="275"/>
    <n v="165000.00000000003"/>
    <x v="676"/>
    <x v="1"/>
    <x v="0"/>
  </r>
  <r>
    <x v="5"/>
    <n v="1185732"/>
    <x v="693"/>
    <x v="0"/>
    <x v="49"/>
    <s v="Manchester"/>
    <x v="5"/>
    <n v="50"/>
    <n v="375"/>
    <n v="187500"/>
    <x v="397"/>
    <x v="2"/>
    <x v="0"/>
  </r>
  <r>
    <x v="5"/>
    <n v="1185732"/>
    <x v="222"/>
    <x v="0"/>
    <x v="49"/>
    <s v="Manchester"/>
    <x v="0"/>
    <n v="50"/>
    <n v="570"/>
    <n v="285000"/>
    <x v="356"/>
    <x v="8"/>
    <x v="0"/>
  </r>
  <r>
    <x v="5"/>
    <n v="1185732"/>
    <x v="222"/>
    <x v="0"/>
    <x v="49"/>
    <s v="Manchester"/>
    <x v="1"/>
    <n v="50"/>
    <n v="275"/>
    <n v="137500"/>
    <x v="811"/>
    <x v="8"/>
    <x v="0"/>
  </r>
  <r>
    <x v="5"/>
    <n v="1185732"/>
    <x v="222"/>
    <x v="0"/>
    <x v="49"/>
    <s v="Manchester"/>
    <x v="2"/>
    <n v="40"/>
    <n v="300"/>
    <n v="120000"/>
    <x v="203"/>
    <x v="1"/>
    <x v="0"/>
  </r>
  <r>
    <x v="5"/>
    <n v="1185732"/>
    <x v="222"/>
    <x v="0"/>
    <x v="49"/>
    <s v="Manchester"/>
    <x v="3"/>
    <n v="44.999999999999993"/>
    <n v="150"/>
    <n v="67499.999999999985"/>
    <x v="469"/>
    <x v="1"/>
    <x v="0"/>
  </r>
  <r>
    <x v="5"/>
    <n v="1185732"/>
    <x v="222"/>
    <x v="0"/>
    <x v="49"/>
    <s v="Manchester"/>
    <x v="4"/>
    <n v="60.000000000000007"/>
    <n v="200"/>
    <n v="120000.00000000001"/>
    <x v="203"/>
    <x v="1"/>
    <x v="0"/>
  </r>
  <r>
    <x v="5"/>
    <n v="1185732"/>
    <x v="222"/>
    <x v="0"/>
    <x v="49"/>
    <s v="Manchester"/>
    <x v="5"/>
    <n v="50"/>
    <n v="300"/>
    <n v="150000"/>
    <x v="214"/>
    <x v="2"/>
    <x v="0"/>
  </r>
  <r>
    <x v="5"/>
    <n v="1185732"/>
    <x v="241"/>
    <x v="0"/>
    <x v="49"/>
    <s v="Manchester"/>
    <x v="0"/>
    <n v="50"/>
    <n v="550"/>
    <n v="275000"/>
    <x v="202"/>
    <x v="8"/>
    <x v="0"/>
  </r>
  <r>
    <x v="5"/>
    <n v="1185732"/>
    <x v="241"/>
    <x v="0"/>
    <x v="49"/>
    <s v="Manchester"/>
    <x v="1"/>
    <n v="50"/>
    <n v="250"/>
    <n v="125000"/>
    <x v="388"/>
    <x v="8"/>
    <x v="0"/>
  </r>
  <r>
    <x v="5"/>
    <n v="1185732"/>
    <x v="241"/>
    <x v="0"/>
    <x v="49"/>
    <s v="Manchester"/>
    <x v="2"/>
    <n v="40"/>
    <n v="250"/>
    <n v="100000"/>
    <x v="227"/>
    <x v="1"/>
    <x v="0"/>
  </r>
  <r>
    <x v="5"/>
    <n v="1185732"/>
    <x v="241"/>
    <x v="0"/>
    <x v="49"/>
    <s v="Manchester"/>
    <x v="3"/>
    <n v="44.999999999999993"/>
    <n v="175"/>
    <n v="78749.999999999985"/>
    <x v="1320"/>
    <x v="1"/>
    <x v="0"/>
  </r>
  <r>
    <x v="5"/>
    <n v="1185732"/>
    <x v="241"/>
    <x v="0"/>
    <x v="49"/>
    <s v="Manchester"/>
    <x v="4"/>
    <n v="60.000000000000007"/>
    <n v="175"/>
    <n v="105000.00000000001"/>
    <x v="273"/>
    <x v="1"/>
    <x v="0"/>
  </r>
  <r>
    <x v="5"/>
    <n v="1185732"/>
    <x v="241"/>
    <x v="0"/>
    <x v="49"/>
    <s v="Manchester"/>
    <x v="5"/>
    <n v="50"/>
    <n v="325"/>
    <n v="162500"/>
    <x v="304"/>
    <x v="2"/>
    <x v="0"/>
  </r>
  <r>
    <x v="5"/>
    <n v="1185732"/>
    <x v="270"/>
    <x v="0"/>
    <x v="49"/>
    <s v="Manchester"/>
    <x v="0"/>
    <n v="65"/>
    <n v="595"/>
    <n v="386750"/>
    <x v="1321"/>
    <x v="8"/>
    <x v="0"/>
  </r>
  <r>
    <x v="5"/>
    <n v="1185732"/>
    <x v="270"/>
    <x v="0"/>
    <x v="49"/>
    <s v="Manchester"/>
    <x v="1"/>
    <n v="60.000000000000007"/>
    <n v="300"/>
    <n v="180000.00000000003"/>
    <x v="736"/>
    <x v="8"/>
    <x v="0"/>
  </r>
  <r>
    <x v="5"/>
    <n v="1185732"/>
    <x v="270"/>
    <x v="0"/>
    <x v="49"/>
    <s v="Manchester"/>
    <x v="2"/>
    <n v="55.000000000000007"/>
    <n v="325"/>
    <n v="178750.00000000003"/>
    <x v="1322"/>
    <x v="1"/>
    <x v="0"/>
  </r>
  <r>
    <x v="5"/>
    <n v="1185732"/>
    <x v="270"/>
    <x v="0"/>
    <x v="49"/>
    <s v="Manchester"/>
    <x v="3"/>
    <n v="55.000000000000007"/>
    <n v="275"/>
    <n v="151250.00000000003"/>
    <x v="686"/>
    <x v="1"/>
    <x v="0"/>
  </r>
  <r>
    <x v="5"/>
    <n v="1185732"/>
    <x v="270"/>
    <x v="0"/>
    <x v="49"/>
    <s v="Manchester"/>
    <x v="4"/>
    <n v="65"/>
    <n v="300"/>
    <n v="195000"/>
    <x v="152"/>
    <x v="1"/>
    <x v="0"/>
  </r>
  <r>
    <x v="5"/>
    <n v="1185732"/>
    <x v="270"/>
    <x v="0"/>
    <x v="49"/>
    <s v="Manchester"/>
    <x v="5"/>
    <n v="70"/>
    <n v="425"/>
    <n v="297500"/>
    <x v="46"/>
    <x v="2"/>
    <x v="0"/>
  </r>
  <r>
    <x v="5"/>
    <n v="1185732"/>
    <x v="303"/>
    <x v="0"/>
    <x v="49"/>
    <s v="Manchester"/>
    <x v="0"/>
    <n v="65"/>
    <n v="675"/>
    <n v="438750"/>
    <x v="39"/>
    <x v="8"/>
    <x v="0"/>
  </r>
  <r>
    <x v="5"/>
    <n v="1185732"/>
    <x v="303"/>
    <x v="0"/>
    <x v="49"/>
    <s v="Manchester"/>
    <x v="1"/>
    <n v="60.000000000000007"/>
    <n v="425"/>
    <n v="255000.00000000003"/>
    <x v="987"/>
    <x v="8"/>
    <x v="0"/>
  </r>
  <r>
    <x v="5"/>
    <n v="1185732"/>
    <x v="303"/>
    <x v="0"/>
    <x v="49"/>
    <s v="Manchester"/>
    <x v="2"/>
    <n v="55.000000000000007"/>
    <n v="350"/>
    <n v="192500.00000000003"/>
    <x v="292"/>
    <x v="1"/>
    <x v="0"/>
  </r>
  <r>
    <x v="5"/>
    <n v="1185732"/>
    <x v="303"/>
    <x v="0"/>
    <x v="49"/>
    <s v="Manchester"/>
    <x v="3"/>
    <n v="55.000000000000007"/>
    <n v="325"/>
    <n v="178750.00000000003"/>
    <x v="1322"/>
    <x v="1"/>
    <x v="0"/>
  </r>
  <r>
    <x v="5"/>
    <n v="1185732"/>
    <x v="303"/>
    <x v="0"/>
    <x v="49"/>
    <s v="Manchester"/>
    <x v="4"/>
    <n v="65"/>
    <n v="325"/>
    <n v="211250"/>
    <x v="1277"/>
    <x v="1"/>
    <x v="0"/>
  </r>
  <r>
    <x v="5"/>
    <n v="1185732"/>
    <x v="303"/>
    <x v="0"/>
    <x v="49"/>
    <s v="Manchester"/>
    <x v="5"/>
    <n v="70"/>
    <n v="475"/>
    <n v="332500"/>
    <x v="1128"/>
    <x v="2"/>
    <x v="0"/>
  </r>
  <r>
    <x v="5"/>
    <n v="1185732"/>
    <x v="331"/>
    <x v="0"/>
    <x v="49"/>
    <s v="Manchester"/>
    <x v="0"/>
    <n v="65"/>
    <n v="700"/>
    <n v="455000"/>
    <x v="317"/>
    <x v="8"/>
    <x v="0"/>
  </r>
  <r>
    <x v="5"/>
    <n v="1185732"/>
    <x v="331"/>
    <x v="0"/>
    <x v="49"/>
    <s v="Manchester"/>
    <x v="1"/>
    <n v="60.000000000000007"/>
    <n v="450"/>
    <n v="270000.00000000006"/>
    <x v="1005"/>
    <x v="8"/>
    <x v="1"/>
  </r>
  <r>
    <x v="5"/>
    <n v="1185732"/>
    <x v="331"/>
    <x v="0"/>
    <x v="49"/>
    <s v="Manchester"/>
    <x v="2"/>
    <n v="55.000000000000007"/>
    <n v="375"/>
    <n v="206250.00000000003"/>
    <x v="772"/>
    <x v="1"/>
    <x v="1"/>
  </r>
  <r>
    <x v="5"/>
    <n v="1185732"/>
    <x v="331"/>
    <x v="0"/>
    <x v="49"/>
    <s v="Manchester"/>
    <x v="3"/>
    <n v="55.000000000000007"/>
    <n v="325"/>
    <n v="178750.00000000003"/>
    <x v="1322"/>
    <x v="1"/>
    <x v="1"/>
  </r>
  <r>
    <x v="5"/>
    <n v="1185732"/>
    <x v="331"/>
    <x v="0"/>
    <x v="49"/>
    <s v="Manchester"/>
    <x v="4"/>
    <n v="65"/>
    <n v="350"/>
    <n v="227500"/>
    <x v="224"/>
    <x v="1"/>
    <x v="1"/>
  </r>
  <r>
    <x v="5"/>
    <n v="1185732"/>
    <x v="331"/>
    <x v="0"/>
    <x v="49"/>
    <s v="Manchester"/>
    <x v="5"/>
    <n v="70"/>
    <n v="525"/>
    <n v="367500"/>
    <x v="1323"/>
    <x v="2"/>
    <x v="1"/>
  </r>
  <r>
    <x v="5"/>
    <n v="1185732"/>
    <x v="363"/>
    <x v="0"/>
    <x v="49"/>
    <s v="Manchester"/>
    <x v="0"/>
    <n v="65"/>
    <n v="675"/>
    <n v="438750"/>
    <x v="39"/>
    <x v="8"/>
    <x v="1"/>
  </r>
  <r>
    <x v="5"/>
    <n v="1185732"/>
    <x v="363"/>
    <x v="0"/>
    <x v="49"/>
    <s v="Manchester"/>
    <x v="1"/>
    <n v="60.000000000000007"/>
    <n v="450"/>
    <n v="270000.00000000006"/>
    <x v="1005"/>
    <x v="8"/>
    <x v="1"/>
  </r>
  <r>
    <x v="5"/>
    <n v="1185732"/>
    <x v="363"/>
    <x v="0"/>
    <x v="49"/>
    <s v="Manchester"/>
    <x v="2"/>
    <n v="55.000000000000007"/>
    <n v="375"/>
    <n v="206250.00000000003"/>
    <x v="772"/>
    <x v="1"/>
    <x v="1"/>
  </r>
  <r>
    <x v="5"/>
    <n v="1185732"/>
    <x v="363"/>
    <x v="0"/>
    <x v="49"/>
    <s v="Manchester"/>
    <x v="3"/>
    <n v="55.000000000000007"/>
    <n v="275"/>
    <n v="151250.00000000003"/>
    <x v="686"/>
    <x v="1"/>
    <x v="1"/>
  </r>
  <r>
    <x v="5"/>
    <n v="1185732"/>
    <x v="363"/>
    <x v="0"/>
    <x v="49"/>
    <s v="Manchester"/>
    <x v="4"/>
    <n v="65"/>
    <n v="250"/>
    <n v="162500"/>
    <x v="696"/>
    <x v="1"/>
    <x v="1"/>
  </r>
  <r>
    <x v="5"/>
    <n v="1185732"/>
    <x v="363"/>
    <x v="0"/>
    <x v="49"/>
    <s v="Manchester"/>
    <x v="5"/>
    <n v="70"/>
    <n v="425"/>
    <n v="297500"/>
    <x v="46"/>
    <x v="2"/>
    <x v="1"/>
  </r>
  <r>
    <x v="5"/>
    <n v="1185732"/>
    <x v="393"/>
    <x v="0"/>
    <x v="49"/>
    <s v="Manchester"/>
    <x v="0"/>
    <n v="65"/>
    <n v="550"/>
    <n v="357500"/>
    <x v="315"/>
    <x v="8"/>
    <x v="1"/>
  </r>
  <r>
    <x v="5"/>
    <n v="1185732"/>
    <x v="393"/>
    <x v="0"/>
    <x v="49"/>
    <s v="Manchester"/>
    <x v="1"/>
    <n v="60.000000000000007"/>
    <n v="350"/>
    <n v="210000.00000000003"/>
    <x v="102"/>
    <x v="8"/>
    <x v="1"/>
  </r>
  <r>
    <x v="5"/>
    <n v="1185732"/>
    <x v="393"/>
    <x v="0"/>
    <x v="49"/>
    <s v="Manchester"/>
    <x v="2"/>
    <n v="55.000000000000007"/>
    <n v="250"/>
    <n v="137500.00000000003"/>
    <x v="692"/>
    <x v="1"/>
    <x v="1"/>
  </r>
  <r>
    <x v="5"/>
    <n v="1185732"/>
    <x v="393"/>
    <x v="0"/>
    <x v="49"/>
    <s v="Manchester"/>
    <x v="3"/>
    <n v="55.000000000000007"/>
    <n v="225"/>
    <n v="123750.00000000001"/>
    <x v="510"/>
    <x v="1"/>
    <x v="1"/>
  </r>
  <r>
    <x v="5"/>
    <n v="1185732"/>
    <x v="393"/>
    <x v="0"/>
    <x v="49"/>
    <s v="Manchester"/>
    <x v="4"/>
    <n v="65"/>
    <n v="225"/>
    <n v="146250"/>
    <x v="1286"/>
    <x v="1"/>
    <x v="1"/>
  </r>
  <r>
    <x v="5"/>
    <n v="1185732"/>
    <x v="393"/>
    <x v="0"/>
    <x v="49"/>
    <s v="Manchester"/>
    <x v="5"/>
    <n v="70"/>
    <n v="325"/>
    <n v="227500"/>
    <x v="1012"/>
    <x v="2"/>
    <x v="1"/>
  </r>
  <r>
    <x v="0"/>
    <n v="1185732"/>
    <x v="425"/>
    <x v="0"/>
    <x v="49"/>
    <s v="Manchester"/>
    <x v="0"/>
    <n v="70"/>
    <n v="475"/>
    <n v="332500"/>
    <x v="8"/>
    <x v="8"/>
    <x v="1"/>
  </r>
  <r>
    <x v="0"/>
    <n v="1185732"/>
    <x v="425"/>
    <x v="0"/>
    <x v="49"/>
    <s v="Manchester"/>
    <x v="1"/>
    <n v="65.000000000000014"/>
    <n v="300"/>
    <n v="195000.00000000003"/>
    <x v="308"/>
    <x v="8"/>
    <x v="1"/>
  </r>
  <r>
    <x v="0"/>
    <n v="1185732"/>
    <x v="425"/>
    <x v="0"/>
    <x v="49"/>
    <s v="Manchester"/>
    <x v="2"/>
    <n v="65.000000000000014"/>
    <n v="200"/>
    <n v="130000.00000000003"/>
    <x v="352"/>
    <x v="1"/>
    <x v="1"/>
  </r>
  <r>
    <x v="0"/>
    <n v="1185732"/>
    <x v="425"/>
    <x v="0"/>
    <x v="49"/>
    <s v="Manchester"/>
    <x v="3"/>
    <n v="65.000000000000014"/>
    <n v="175"/>
    <n v="113750.00000000003"/>
    <x v="1190"/>
    <x v="1"/>
    <x v="1"/>
  </r>
  <r>
    <x v="0"/>
    <n v="1185732"/>
    <x v="425"/>
    <x v="0"/>
    <x v="49"/>
    <s v="Manchester"/>
    <x v="4"/>
    <n v="75.000000000000014"/>
    <n v="175"/>
    <n v="131250.00000000003"/>
    <x v="730"/>
    <x v="1"/>
    <x v="1"/>
  </r>
  <r>
    <x v="0"/>
    <n v="1185732"/>
    <x v="425"/>
    <x v="0"/>
    <x v="49"/>
    <s v="Manchester"/>
    <x v="5"/>
    <n v="80"/>
    <n v="300"/>
    <n v="240000"/>
    <x v="97"/>
    <x v="2"/>
    <x v="1"/>
  </r>
  <r>
    <x v="0"/>
    <n v="1185732"/>
    <x v="455"/>
    <x v="0"/>
    <x v="49"/>
    <s v="Manchester"/>
    <x v="0"/>
    <n v="75.000000000000014"/>
    <n v="450"/>
    <n v="337500.00000000006"/>
    <x v="1324"/>
    <x v="8"/>
    <x v="1"/>
  </r>
  <r>
    <x v="0"/>
    <n v="1185732"/>
    <x v="455"/>
    <x v="0"/>
    <x v="49"/>
    <s v="Manchester"/>
    <x v="1"/>
    <n v="65.000000000000014"/>
    <n v="325"/>
    <n v="211250.00000000006"/>
    <x v="1325"/>
    <x v="8"/>
    <x v="1"/>
  </r>
  <r>
    <x v="0"/>
    <n v="1185732"/>
    <x v="455"/>
    <x v="0"/>
    <x v="49"/>
    <s v="Manchester"/>
    <x v="2"/>
    <n v="65.000000000000014"/>
    <n v="345"/>
    <n v="224250.00000000006"/>
    <x v="1326"/>
    <x v="1"/>
    <x v="1"/>
  </r>
  <r>
    <x v="0"/>
    <n v="1185732"/>
    <x v="455"/>
    <x v="0"/>
    <x v="49"/>
    <s v="Manchester"/>
    <x v="3"/>
    <n v="65.000000000000014"/>
    <n v="325"/>
    <n v="211250.00000000006"/>
    <x v="1327"/>
    <x v="1"/>
    <x v="1"/>
  </r>
  <r>
    <x v="0"/>
    <n v="1185732"/>
    <x v="455"/>
    <x v="0"/>
    <x v="49"/>
    <s v="Manchester"/>
    <x v="4"/>
    <n v="75.000000000000014"/>
    <n v="300"/>
    <n v="225000.00000000003"/>
    <x v="53"/>
    <x v="1"/>
    <x v="1"/>
  </r>
  <r>
    <x v="0"/>
    <n v="1185732"/>
    <x v="455"/>
    <x v="0"/>
    <x v="49"/>
    <s v="Manchester"/>
    <x v="5"/>
    <n v="80"/>
    <n v="400"/>
    <n v="320000"/>
    <x v="67"/>
    <x v="2"/>
    <x v="1"/>
  </r>
  <r>
    <x v="0"/>
    <n v="1185732"/>
    <x v="484"/>
    <x v="0"/>
    <x v="49"/>
    <s v="Manchester"/>
    <x v="0"/>
    <n v="75.000000000000014"/>
    <n v="625"/>
    <n v="468750.00000000012"/>
    <x v="864"/>
    <x v="8"/>
    <x v="1"/>
  </r>
  <r>
    <x v="0"/>
    <n v="1185732"/>
    <x v="484"/>
    <x v="0"/>
    <x v="49"/>
    <s v="Manchester"/>
    <x v="1"/>
    <n v="65.000000000000014"/>
    <n v="425"/>
    <n v="276250.00000000006"/>
    <x v="724"/>
    <x v="8"/>
    <x v="1"/>
  </r>
  <r>
    <x v="0"/>
    <n v="1185732"/>
    <x v="484"/>
    <x v="0"/>
    <x v="49"/>
    <s v="Manchester"/>
    <x v="2"/>
    <n v="65.000000000000014"/>
    <n v="400"/>
    <n v="260000.00000000006"/>
    <x v="308"/>
    <x v="1"/>
    <x v="1"/>
  </r>
  <r>
    <x v="0"/>
    <n v="1185732"/>
    <x v="484"/>
    <x v="0"/>
    <x v="49"/>
    <s v="Manchester"/>
    <x v="3"/>
    <n v="65.000000000000014"/>
    <n v="350"/>
    <n v="227500.00000000006"/>
    <x v="645"/>
    <x v="1"/>
    <x v="1"/>
  </r>
  <r>
    <x v="0"/>
    <n v="1185732"/>
    <x v="484"/>
    <x v="0"/>
    <x v="49"/>
    <s v="Manchester"/>
    <x v="4"/>
    <n v="75.000000000000014"/>
    <n v="350"/>
    <n v="262500.00000000006"/>
    <x v="132"/>
    <x v="1"/>
    <x v="1"/>
  </r>
  <r>
    <x v="0"/>
    <n v="1185732"/>
    <x v="484"/>
    <x v="0"/>
    <x v="49"/>
    <s v="Manchester"/>
    <x v="5"/>
    <n v="80"/>
    <n v="450"/>
    <n v="360000"/>
    <x v="12"/>
    <x v="2"/>
    <x v="1"/>
  </r>
  <r>
    <x v="0"/>
    <n v="1185732"/>
    <x v="188"/>
    <x v="0"/>
    <x v="49"/>
    <s v="Manchester"/>
    <x v="0"/>
    <n v="55.000000000000007"/>
    <n v="500"/>
    <n v="275000.00000000006"/>
    <x v="1328"/>
    <x v="5"/>
    <x v="1"/>
  </r>
  <r>
    <x v="0"/>
    <n v="1185732"/>
    <x v="188"/>
    <x v="0"/>
    <x v="49"/>
    <s v="Manchester"/>
    <x v="1"/>
    <n v="55.000000000000007"/>
    <n v="300"/>
    <n v="165000.00000000003"/>
    <x v="691"/>
    <x v="5"/>
    <x v="1"/>
  </r>
  <r>
    <x v="0"/>
    <n v="1185732"/>
    <x v="188"/>
    <x v="0"/>
    <x v="49"/>
    <s v="Manchester"/>
    <x v="2"/>
    <n v="45"/>
    <n v="300"/>
    <n v="135000"/>
    <x v="285"/>
    <x v="3"/>
    <x v="1"/>
  </r>
  <r>
    <x v="0"/>
    <n v="1185732"/>
    <x v="188"/>
    <x v="0"/>
    <x v="49"/>
    <s v="Manchester"/>
    <x v="3"/>
    <n v="49.999999999999993"/>
    <n v="150"/>
    <n v="74999.999999999985"/>
    <x v="688"/>
    <x v="3"/>
    <x v="1"/>
  </r>
  <r>
    <x v="0"/>
    <n v="1185732"/>
    <x v="188"/>
    <x v="0"/>
    <x v="49"/>
    <s v="Manchester"/>
    <x v="4"/>
    <n v="65.000000000000014"/>
    <n v="200"/>
    <n v="130000.00000000003"/>
    <x v="1329"/>
    <x v="3"/>
    <x v="1"/>
  </r>
  <r>
    <x v="0"/>
    <n v="1185732"/>
    <x v="188"/>
    <x v="0"/>
    <x v="49"/>
    <s v="Manchester"/>
    <x v="5"/>
    <n v="55.000000000000007"/>
    <n v="300"/>
    <n v="165000.00000000003"/>
    <x v="676"/>
    <x v="1"/>
    <x v="1"/>
  </r>
  <r>
    <x v="0"/>
    <n v="1185732"/>
    <x v="696"/>
    <x v="0"/>
    <x v="49"/>
    <s v="Manchester"/>
    <x v="0"/>
    <n v="55.000000000000007"/>
    <n v="575"/>
    <n v="316250.00000000006"/>
    <x v="677"/>
    <x v="5"/>
    <x v="1"/>
  </r>
  <r>
    <x v="0"/>
    <n v="1185732"/>
    <x v="696"/>
    <x v="0"/>
    <x v="49"/>
    <s v="Manchester"/>
    <x v="1"/>
    <n v="55.000000000000007"/>
    <n v="225"/>
    <n v="123750.00000000001"/>
    <x v="678"/>
    <x v="5"/>
    <x v="1"/>
  </r>
  <r>
    <x v="0"/>
    <n v="1185732"/>
    <x v="696"/>
    <x v="0"/>
    <x v="49"/>
    <s v="Manchester"/>
    <x v="2"/>
    <n v="45"/>
    <n v="275"/>
    <n v="123750"/>
    <x v="679"/>
    <x v="3"/>
    <x v="1"/>
  </r>
  <r>
    <x v="0"/>
    <n v="1185732"/>
    <x v="0"/>
    <x v="0"/>
    <x v="0"/>
    <s v="New York"/>
    <x v="0"/>
    <n v="47"/>
    <n v="336"/>
    <n v="15792"/>
    <x v="1330"/>
    <x v="22"/>
    <x v="2"/>
  </r>
  <r>
    <x v="0"/>
    <n v="1185732"/>
    <x v="1"/>
    <x v="0"/>
    <x v="0"/>
    <s v="New York"/>
    <x v="1"/>
    <n v="47"/>
    <n v="260"/>
    <n v="12220"/>
    <x v="1331"/>
    <x v="23"/>
    <x v="2"/>
  </r>
  <r>
    <x v="0"/>
    <n v="1185732"/>
    <x v="2"/>
    <x v="0"/>
    <x v="0"/>
    <s v="New York"/>
    <x v="2"/>
    <n v="36"/>
    <n v="250"/>
    <n v="9000"/>
    <x v="1332"/>
    <x v="24"/>
    <x v="2"/>
  </r>
  <r>
    <x v="0"/>
    <n v="1185732"/>
    <x v="3"/>
    <x v="0"/>
    <x v="0"/>
    <s v="New York"/>
    <x v="3"/>
    <n v="41"/>
    <n v="247"/>
    <n v="10127"/>
    <x v="1333"/>
    <x v="24"/>
    <x v="2"/>
  </r>
  <r>
    <x v="0"/>
    <n v="1185732"/>
    <x v="4"/>
    <x v="0"/>
    <x v="0"/>
    <s v="New York"/>
    <x v="4"/>
    <n v="55"/>
    <n v="234"/>
    <n v="12870"/>
    <x v="1334"/>
    <x v="8"/>
    <x v="2"/>
  </r>
  <r>
    <x v="0"/>
    <n v="1185732"/>
    <x v="5"/>
    <x v="0"/>
    <x v="0"/>
    <s v="New York"/>
    <x v="5"/>
    <n v="46"/>
    <n v="260"/>
    <n v="11960"/>
    <x v="1335"/>
    <x v="25"/>
    <x v="2"/>
  </r>
  <r>
    <x v="0"/>
    <n v="1185732"/>
    <x v="6"/>
    <x v="0"/>
    <x v="0"/>
    <s v="New York"/>
    <x v="0"/>
    <n v="46"/>
    <n v="313"/>
    <n v="14398"/>
    <x v="1336"/>
    <x v="26"/>
    <x v="2"/>
  </r>
  <r>
    <x v="0"/>
    <n v="1185732"/>
    <x v="7"/>
    <x v="0"/>
    <x v="0"/>
    <s v="New York"/>
    <x v="1"/>
    <n v="46"/>
    <n v="261"/>
    <n v="12006"/>
    <x v="1337"/>
    <x v="27"/>
    <x v="2"/>
  </r>
  <r>
    <x v="0"/>
    <n v="1185732"/>
    <x v="8"/>
    <x v="0"/>
    <x v="0"/>
    <s v="New York"/>
    <x v="2"/>
    <n v="36"/>
    <n v="276"/>
    <n v="9936"/>
    <x v="1338"/>
    <x v="28"/>
    <x v="2"/>
  </r>
  <r>
    <x v="0"/>
    <n v="1185732"/>
    <x v="9"/>
    <x v="0"/>
    <x v="0"/>
    <s v="New York"/>
    <x v="3"/>
    <n v="44"/>
    <n v="206"/>
    <n v="9064"/>
    <x v="1339"/>
    <x v="29"/>
    <x v="2"/>
  </r>
  <r>
    <x v="0"/>
    <n v="1185732"/>
    <x v="10"/>
    <x v="0"/>
    <x v="0"/>
    <s v="New York"/>
    <x v="4"/>
    <n v="58"/>
    <n v="243"/>
    <n v="14094"/>
    <x v="1340"/>
    <x v="30"/>
    <x v="2"/>
  </r>
  <r>
    <x v="0"/>
    <n v="1185732"/>
    <x v="11"/>
    <x v="0"/>
    <x v="0"/>
    <s v="New York"/>
    <x v="5"/>
    <n v="48"/>
    <n v="290"/>
    <n v="13920"/>
    <x v="1341"/>
    <x v="31"/>
    <x v="2"/>
  </r>
  <r>
    <x v="0"/>
    <n v="1185732"/>
    <x v="12"/>
    <x v="0"/>
    <x v="0"/>
    <s v="New York"/>
    <x v="0"/>
    <n v="46"/>
    <n v="354"/>
    <n v="16284"/>
    <x v="1342"/>
    <x v="32"/>
    <x v="2"/>
  </r>
  <r>
    <x v="0"/>
    <n v="1185732"/>
    <x v="13"/>
    <x v="0"/>
    <x v="0"/>
    <s v="New York"/>
    <x v="1"/>
    <n v="48"/>
    <n v="259"/>
    <n v="12432"/>
    <x v="1343"/>
    <x v="30"/>
    <x v="2"/>
  </r>
  <r>
    <x v="0"/>
    <n v="1185732"/>
    <x v="14"/>
    <x v="0"/>
    <x v="0"/>
    <s v="New York"/>
    <x v="2"/>
    <n v="39"/>
    <n v="247"/>
    <n v="9633"/>
    <x v="1344"/>
    <x v="29"/>
    <x v="2"/>
  </r>
  <r>
    <x v="0"/>
    <n v="1185732"/>
    <x v="15"/>
    <x v="0"/>
    <x v="0"/>
    <s v="New York"/>
    <x v="3"/>
    <n v="43"/>
    <n v="216"/>
    <n v="9288"/>
    <x v="1345"/>
    <x v="0"/>
    <x v="2"/>
  </r>
  <r>
    <x v="0"/>
    <n v="1185732"/>
    <x v="16"/>
    <x v="0"/>
    <x v="0"/>
    <s v="New York"/>
    <x v="4"/>
    <n v="59"/>
    <n v="230"/>
    <n v="13570"/>
    <x v="1346"/>
    <x v="23"/>
    <x v="2"/>
  </r>
  <r>
    <x v="0"/>
    <n v="1185732"/>
    <x v="17"/>
    <x v="0"/>
    <x v="0"/>
    <s v="New York"/>
    <x v="5"/>
    <n v="45"/>
    <n v="238"/>
    <n v="10710"/>
    <x v="1347"/>
    <x v="2"/>
    <x v="2"/>
  </r>
  <r>
    <x v="0"/>
    <n v="1185732"/>
    <x v="18"/>
    <x v="0"/>
    <x v="0"/>
    <s v="New York"/>
    <x v="0"/>
    <n v="45"/>
    <n v="300"/>
    <n v="13500"/>
    <x v="1348"/>
    <x v="26"/>
    <x v="2"/>
  </r>
  <r>
    <x v="0"/>
    <n v="1185732"/>
    <x v="19"/>
    <x v="0"/>
    <x v="0"/>
    <s v="New York"/>
    <x v="1"/>
    <n v="47"/>
    <n v="234"/>
    <n v="10998"/>
    <x v="1349"/>
    <x v="33"/>
    <x v="2"/>
  </r>
  <r>
    <x v="0"/>
    <n v="1185732"/>
    <x v="20"/>
    <x v="0"/>
    <x v="0"/>
    <s v="New York"/>
    <x v="2"/>
    <n v="39"/>
    <n v="252"/>
    <n v="9828"/>
    <x v="1350"/>
    <x v="0"/>
    <x v="2"/>
  </r>
  <r>
    <x v="0"/>
    <n v="1185732"/>
    <x v="21"/>
    <x v="0"/>
    <x v="0"/>
    <s v="New York"/>
    <x v="3"/>
    <n v="41"/>
    <n v="239"/>
    <n v="9799"/>
    <x v="1351"/>
    <x v="29"/>
    <x v="2"/>
  </r>
  <r>
    <x v="0"/>
    <n v="1185732"/>
    <x v="22"/>
    <x v="0"/>
    <x v="0"/>
    <s v="New York"/>
    <x v="4"/>
    <n v="56"/>
    <n v="215"/>
    <n v="12040"/>
    <x v="1352"/>
    <x v="23"/>
    <x v="2"/>
  </r>
  <r>
    <x v="0"/>
    <n v="1185732"/>
    <x v="23"/>
    <x v="0"/>
    <x v="0"/>
    <s v="New York"/>
    <x v="5"/>
    <n v="49"/>
    <n v="238"/>
    <n v="11662"/>
    <x v="1353"/>
    <x v="25"/>
    <x v="2"/>
  </r>
  <r>
    <x v="0"/>
    <n v="1185732"/>
    <x v="24"/>
    <x v="0"/>
    <x v="0"/>
    <s v="New York"/>
    <x v="0"/>
    <n v="54"/>
    <n v="317"/>
    <n v="17118"/>
    <x v="1354"/>
    <x v="34"/>
    <x v="2"/>
  </r>
  <r>
    <x v="0"/>
    <n v="1185732"/>
    <x v="25"/>
    <x v="0"/>
    <x v="0"/>
    <s v="New York"/>
    <x v="1"/>
    <n v="50"/>
    <n v="259"/>
    <n v="12950"/>
    <x v="1355"/>
    <x v="8"/>
    <x v="2"/>
  </r>
  <r>
    <x v="0"/>
    <n v="1185732"/>
    <x v="26"/>
    <x v="0"/>
    <x v="0"/>
    <s v="New York"/>
    <x v="2"/>
    <n v="46"/>
    <n v="261"/>
    <n v="12006"/>
    <x v="1356"/>
    <x v="28"/>
    <x v="2"/>
  </r>
  <r>
    <x v="0"/>
    <n v="1185732"/>
    <x v="27"/>
    <x v="0"/>
    <x v="0"/>
    <s v="New York"/>
    <x v="3"/>
    <n v="46"/>
    <n v="230"/>
    <n v="10580"/>
    <x v="1357"/>
    <x v="35"/>
    <x v="2"/>
  </r>
  <r>
    <x v="0"/>
    <n v="1185732"/>
    <x v="28"/>
    <x v="0"/>
    <x v="0"/>
    <s v="New York"/>
    <x v="4"/>
    <n v="59"/>
    <n v="245"/>
    <n v="14455"/>
    <x v="1358"/>
    <x v="18"/>
    <x v="2"/>
  </r>
  <r>
    <x v="0"/>
    <n v="1185732"/>
    <x v="29"/>
    <x v="0"/>
    <x v="0"/>
    <s v="New York"/>
    <x v="5"/>
    <n v="59"/>
    <n v="290"/>
    <n v="17110"/>
    <x v="1359"/>
    <x v="36"/>
    <x v="2"/>
  </r>
  <r>
    <x v="0"/>
    <n v="1185732"/>
    <x v="30"/>
    <x v="0"/>
    <x v="0"/>
    <s v="New York"/>
    <x v="0"/>
    <n v="55"/>
    <n v="313"/>
    <n v="17215"/>
    <x v="1360"/>
    <x v="22"/>
    <x v="2"/>
  </r>
  <r>
    <x v="0"/>
    <n v="1185732"/>
    <x v="31"/>
    <x v="0"/>
    <x v="0"/>
    <s v="New York"/>
    <x v="1"/>
    <n v="54"/>
    <n v="270"/>
    <n v="14580"/>
    <x v="1361"/>
    <x v="33"/>
    <x v="2"/>
  </r>
  <r>
    <x v="0"/>
    <n v="1185732"/>
    <x v="32"/>
    <x v="0"/>
    <x v="0"/>
    <s v="New York"/>
    <x v="2"/>
    <n v="46"/>
    <n v="278"/>
    <n v="12788"/>
    <x v="1362"/>
    <x v="35"/>
    <x v="2"/>
  </r>
  <r>
    <x v="0"/>
    <n v="1185732"/>
    <x v="33"/>
    <x v="0"/>
    <x v="0"/>
    <s v="New York"/>
    <x v="3"/>
    <n v="47"/>
    <n v="261"/>
    <n v="12267"/>
    <x v="1363"/>
    <x v="18"/>
    <x v="2"/>
  </r>
  <r>
    <x v="0"/>
    <n v="1185732"/>
    <x v="34"/>
    <x v="0"/>
    <x v="0"/>
    <s v="New York"/>
    <x v="4"/>
    <n v="55"/>
    <n v="252"/>
    <n v="13860"/>
    <x v="1364"/>
    <x v="18"/>
    <x v="2"/>
  </r>
  <r>
    <x v="0"/>
    <n v="1185732"/>
    <x v="35"/>
    <x v="0"/>
    <x v="0"/>
    <s v="New York"/>
    <x v="5"/>
    <n v="64"/>
    <n v="305"/>
    <n v="19520"/>
    <x v="1365"/>
    <x v="37"/>
    <x v="2"/>
  </r>
  <r>
    <x v="0"/>
    <n v="1185732"/>
    <x v="36"/>
    <x v="0"/>
    <x v="0"/>
    <s v="New York"/>
    <x v="0"/>
    <n v="59"/>
    <n v="319"/>
    <n v="18821"/>
    <x v="1366"/>
    <x v="38"/>
    <x v="2"/>
  </r>
  <r>
    <x v="0"/>
    <n v="1185732"/>
    <x v="37"/>
    <x v="0"/>
    <x v="0"/>
    <s v="New York"/>
    <x v="1"/>
    <n v="53"/>
    <n v="267"/>
    <n v="14151"/>
    <x v="1367"/>
    <x v="23"/>
    <x v="2"/>
  </r>
  <r>
    <x v="0"/>
    <n v="1185732"/>
    <x v="38"/>
    <x v="0"/>
    <x v="0"/>
    <s v="New York"/>
    <x v="2"/>
    <n v="46"/>
    <n v="247"/>
    <n v="11362"/>
    <x v="1368"/>
    <x v="18"/>
    <x v="2"/>
  </r>
  <r>
    <x v="0"/>
    <n v="1185732"/>
    <x v="39"/>
    <x v="0"/>
    <x v="0"/>
    <s v="New York"/>
    <x v="3"/>
    <n v="46"/>
    <n v="243"/>
    <n v="11178"/>
    <x v="1369"/>
    <x v="24"/>
    <x v="2"/>
  </r>
  <r>
    <x v="0"/>
    <n v="1185732"/>
    <x v="40"/>
    <x v="0"/>
    <x v="0"/>
    <s v="New York"/>
    <x v="4"/>
    <n v="58"/>
    <n v="231"/>
    <n v="13398"/>
    <x v="1370"/>
    <x v="30"/>
    <x v="2"/>
  </r>
  <r>
    <x v="0"/>
    <n v="1185732"/>
    <x v="41"/>
    <x v="0"/>
    <x v="0"/>
    <s v="New York"/>
    <x v="5"/>
    <n v="61"/>
    <n v="286"/>
    <n v="17446"/>
    <x v="1371"/>
    <x v="8"/>
    <x v="2"/>
  </r>
  <r>
    <x v="0"/>
    <n v="1185732"/>
    <x v="42"/>
    <x v="0"/>
    <x v="0"/>
    <s v="New York"/>
    <x v="0"/>
    <n v="58"/>
    <n v="325"/>
    <n v="18850"/>
    <x v="1372"/>
    <x v="22"/>
    <x v="2"/>
  </r>
  <r>
    <x v="0"/>
    <n v="1185732"/>
    <x v="43"/>
    <x v="0"/>
    <x v="0"/>
    <s v="New York"/>
    <x v="1"/>
    <n v="53"/>
    <n v="308"/>
    <n v="16324"/>
    <x v="1373"/>
    <x v="33"/>
    <x v="2"/>
  </r>
  <r>
    <x v="0"/>
    <n v="1185732"/>
    <x v="44"/>
    <x v="0"/>
    <x v="0"/>
    <s v="New York"/>
    <x v="2"/>
    <n v="45"/>
    <n v="257"/>
    <n v="11565"/>
    <x v="1374"/>
    <x v="24"/>
    <x v="2"/>
  </r>
  <r>
    <x v="0"/>
    <n v="1185732"/>
    <x v="45"/>
    <x v="0"/>
    <x v="0"/>
    <s v="New York"/>
    <x v="3"/>
    <n v="47"/>
    <n v="241"/>
    <n v="11327"/>
    <x v="1375"/>
    <x v="28"/>
    <x v="2"/>
  </r>
  <r>
    <x v="1"/>
    <n v="1185732"/>
    <x v="46"/>
    <x v="0"/>
    <x v="0"/>
    <s v="New York"/>
    <x v="4"/>
    <n v="54"/>
    <n v="270"/>
    <n v="14580"/>
    <x v="1376"/>
    <x v="18"/>
    <x v="2"/>
  </r>
  <r>
    <x v="1"/>
    <n v="1185732"/>
    <x v="47"/>
    <x v="0"/>
    <x v="0"/>
    <s v="New York"/>
    <x v="5"/>
    <n v="62"/>
    <n v="290"/>
    <n v="17980"/>
    <x v="1377"/>
    <x v="25"/>
    <x v="2"/>
  </r>
  <r>
    <x v="1"/>
    <n v="1185732"/>
    <x v="48"/>
    <x v="0"/>
    <x v="0"/>
    <s v="New York"/>
    <x v="0"/>
    <n v="56"/>
    <n v="360"/>
    <n v="20160"/>
    <x v="1378"/>
    <x v="26"/>
    <x v="2"/>
  </r>
  <r>
    <x v="1"/>
    <n v="1185732"/>
    <x v="49"/>
    <x v="0"/>
    <x v="0"/>
    <s v="New York"/>
    <x v="1"/>
    <n v="50"/>
    <n v="270"/>
    <n v="13500"/>
    <x v="1379"/>
    <x v="27"/>
    <x v="2"/>
  </r>
  <r>
    <x v="1"/>
    <n v="1185732"/>
    <x v="50"/>
    <x v="0"/>
    <x v="0"/>
    <s v="New York"/>
    <x v="2"/>
    <n v="47"/>
    <n v="268"/>
    <n v="12596"/>
    <x v="1380"/>
    <x v="28"/>
    <x v="2"/>
  </r>
  <r>
    <x v="1"/>
    <n v="1185732"/>
    <x v="51"/>
    <x v="0"/>
    <x v="0"/>
    <s v="New York"/>
    <x v="3"/>
    <n v="47"/>
    <n v="252"/>
    <n v="11844"/>
    <x v="1381"/>
    <x v="24"/>
    <x v="2"/>
  </r>
  <r>
    <x v="1"/>
    <n v="1185732"/>
    <x v="52"/>
    <x v="0"/>
    <x v="0"/>
    <s v="New York"/>
    <x v="4"/>
    <n v="58"/>
    <n v="252"/>
    <n v="14616"/>
    <x v="1382"/>
    <x v="8"/>
    <x v="2"/>
  </r>
  <r>
    <x v="1"/>
    <n v="1185732"/>
    <x v="53"/>
    <x v="0"/>
    <x v="0"/>
    <s v="New York"/>
    <x v="5"/>
    <n v="59"/>
    <n v="280"/>
    <n v="16520"/>
    <x v="1383"/>
    <x v="8"/>
    <x v="2"/>
  </r>
  <r>
    <x v="1"/>
    <n v="1185732"/>
    <x v="54"/>
    <x v="0"/>
    <x v="0"/>
    <s v="New York"/>
    <x v="4"/>
    <n v="64"/>
    <n v="236"/>
    <n v="15104"/>
    <x v="1384"/>
    <x v="23"/>
    <x v="2"/>
  </r>
  <r>
    <x v="1"/>
    <n v="1185732"/>
    <x v="55"/>
    <x v="0"/>
    <x v="0"/>
    <s v="New York"/>
    <x v="5"/>
    <n v="68"/>
    <n v="290"/>
    <n v="19720"/>
    <x v="1385"/>
    <x v="31"/>
    <x v="2"/>
  </r>
  <r>
    <x v="1"/>
    <n v="1185732"/>
    <x v="56"/>
    <x v="0"/>
    <x v="0"/>
    <s v="New York"/>
    <x v="0"/>
    <n v="60"/>
    <n v="299"/>
    <n v="17940"/>
    <x v="1386"/>
    <x v="38"/>
    <x v="2"/>
  </r>
  <r>
    <x v="1"/>
    <n v="1185732"/>
    <x v="57"/>
    <x v="0"/>
    <x v="0"/>
    <s v="New York"/>
    <x v="1"/>
    <n v="53"/>
    <n v="273"/>
    <n v="14469"/>
    <x v="1387"/>
    <x v="30"/>
    <x v="2"/>
  </r>
  <r>
    <x v="1"/>
    <n v="1185732"/>
    <x v="58"/>
    <x v="0"/>
    <x v="0"/>
    <s v="New York"/>
    <x v="2"/>
    <n v="52"/>
    <n v="258"/>
    <n v="13416"/>
    <x v="1388"/>
    <x v="35"/>
    <x v="2"/>
  </r>
  <r>
    <x v="1"/>
    <n v="1185732"/>
    <x v="59"/>
    <x v="0"/>
    <x v="0"/>
    <s v="New York"/>
    <x v="3"/>
    <n v="50"/>
    <n v="252"/>
    <n v="12600"/>
    <x v="1389"/>
    <x v="29"/>
    <x v="2"/>
  </r>
  <r>
    <x v="1"/>
    <n v="1185732"/>
    <x v="60"/>
    <x v="0"/>
    <x v="0"/>
    <s v="New York"/>
    <x v="4"/>
    <n v="64"/>
    <n v="254"/>
    <n v="16256"/>
    <x v="1390"/>
    <x v="23"/>
    <x v="2"/>
  </r>
  <r>
    <x v="1"/>
    <n v="1185732"/>
    <x v="61"/>
    <x v="0"/>
    <x v="0"/>
    <s v="New York"/>
    <x v="5"/>
    <n v="66"/>
    <n v="263"/>
    <n v="17358"/>
    <x v="1391"/>
    <x v="25"/>
    <x v="2"/>
  </r>
  <r>
    <x v="1"/>
    <n v="1185732"/>
    <x v="62"/>
    <x v="0"/>
    <x v="0"/>
    <s v="New York"/>
    <x v="0"/>
    <n v="62"/>
    <n v="312"/>
    <n v="19344"/>
    <x v="1392"/>
    <x v="34"/>
    <x v="2"/>
  </r>
  <r>
    <x v="1"/>
    <n v="1185732"/>
    <x v="63"/>
    <x v="0"/>
    <x v="0"/>
    <s v="New York"/>
    <x v="1"/>
    <n v="51"/>
    <n v="300"/>
    <n v="15300"/>
    <x v="1393"/>
    <x v="23"/>
    <x v="2"/>
  </r>
  <r>
    <x v="1"/>
    <n v="1185732"/>
    <x v="64"/>
    <x v="0"/>
    <x v="0"/>
    <s v="New York"/>
    <x v="2"/>
    <n v="54"/>
    <n v="285"/>
    <n v="15390"/>
    <x v="1394"/>
    <x v="28"/>
    <x v="2"/>
  </r>
  <r>
    <x v="1"/>
    <n v="1185732"/>
    <x v="65"/>
    <x v="0"/>
    <x v="0"/>
    <s v="New York"/>
    <x v="3"/>
    <n v="54"/>
    <n v="225"/>
    <n v="12150"/>
    <x v="1395"/>
    <x v="24"/>
    <x v="2"/>
  </r>
  <r>
    <x v="1"/>
    <n v="1185732"/>
    <x v="66"/>
    <x v="0"/>
    <x v="0"/>
    <s v="New York"/>
    <x v="4"/>
    <n v="60"/>
    <n v="261"/>
    <n v="15660"/>
    <x v="1396"/>
    <x v="30"/>
    <x v="2"/>
  </r>
  <r>
    <x v="1"/>
    <n v="1185732"/>
    <x v="67"/>
    <x v="0"/>
    <x v="0"/>
    <s v="New York"/>
    <x v="5"/>
    <n v="68"/>
    <n v="290"/>
    <n v="19720"/>
    <x v="1397"/>
    <x v="2"/>
    <x v="2"/>
  </r>
  <r>
    <x v="2"/>
    <n v="1197831"/>
    <x v="68"/>
    <x v="0"/>
    <x v="0"/>
    <s v="New York"/>
    <x v="0"/>
    <n v="24"/>
    <n v="234"/>
    <n v="5616"/>
    <x v="1398"/>
    <x v="28"/>
    <x v="2"/>
  </r>
  <r>
    <x v="2"/>
    <n v="1197831"/>
    <x v="69"/>
    <x v="0"/>
    <x v="0"/>
    <s v="New York"/>
    <x v="1"/>
    <n v="34"/>
    <n v="225"/>
    <n v="7650"/>
    <x v="1399"/>
    <x v="29"/>
    <x v="2"/>
  </r>
  <r>
    <x v="2"/>
    <n v="1197831"/>
    <x v="70"/>
    <x v="0"/>
    <x v="0"/>
    <s v="New York"/>
    <x v="2"/>
    <n v="33"/>
    <n v="210"/>
    <n v="6930"/>
    <x v="1400"/>
    <x v="24"/>
    <x v="2"/>
  </r>
  <r>
    <x v="2"/>
    <n v="1197831"/>
    <x v="71"/>
    <x v="0"/>
    <x v="0"/>
    <s v="New York"/>
    <x v="3"/>
    <n v="34"/>
    <n v="175"/>
    <n v="5950"/>
    <x v="1401"/>
    <x v="9"/>
    <x v="2"/>
  </r>
  <r>
    <x v="2"/>
    <n v="1197831"/>
    <x v="72"/>
    <x v="1"/>
    <x v="1"/>
    <s v="Houston"/>
    <x v="4"/>
    <n v="36"/>
    <n v="154"/>
    <n v="5544"/>
    <x v="1402"/>
    <x v="30"/>
    <x v="2"/>
  </r>
  <r>
    <x v="2"/>
    <n v="1197831"/>
    <x v="73"/>
    <x v="1"/>
    <x v="1"/>
    <s v="Houston"/>
    <x v="5"/>
    <n v="34"/>
    <n v="203"/>
    <n v="6902"/>
    <x v="1403"/>
    <x v="34"/>
    <x v="2"/>
  </r>
  <r>
    <x v="2"/>
    <n v="1197831"/>
    <x v="74"/>
    <x v="1"/>
    <x v="1"/>
    <s v="Houston"/>
    <x v="0"/>
    <n v="23"/>
    <n v="213"/>
    <n v="4899"/>
    <x v="1404"/>
    <x v="0"/>
    <x v="2"/>
  </r>
  <r>
    <x v="2"/>
    <n v="1197831"/>
    <x v="75"/>
    <x v="1"/>
    <x v="1"/>
    <s v="Houston"/>
    <x v="1"/>
    <n v="33"/>
    <n v="255"/>
    <n v="8415"/>
    <x v="1405"/>
    <x v="18"/>
    <x v="2"/>
  </r>
  <r>
    <x v="2"/>
    <n v="1197831"/>
    <x v="76"/>
    <x v="1"/>
    <x v="1"/>
    <s v="Houston"/>
    <x v="2"/>
    <n v="32"/>
    <n v="176"/>
    <n v="5632"/>
    <x v="1406"/>
    <x v="18"/>
    <x v="2"/>
  </r>
  <r>
    <x v="2"/>
    <n v="1197831"/>
    <x v="77"/>
    <x v="1"/>
    <x v="1"/>
    <s v="Houston"/>
    <x v="3"/>
    <n v="34"/>
    <n v="175"/>
    <n v="5950"/>
    <x v="1407"/>
    <x v="38"/>
    <x v="2"/>
  </r>
  <r>
    <x v="2"/>
    <n v="1197831"/>
    <x v="78"/>
    <x v="1"/>
    <x v="1"/>
    <s v="Houston"/>
    <x v="4"/>
    <n v="38"/>
    <n v="125"/>
    <n v="4750"/>
    <x v="1408"/>
    <x v="18"/>
    <x v="2"/>
  </r>
  <r>
    <x v="2"/>
    <n v="1197831"/>
    <x v="79"/>
    <x v="1"/>
    <x v="1"/>
    <s v="Houston"/>
    <x v="5"/>
    <n v="34"/>
    <n v="196"/>
    <n v="6664"/>
    <x v="1409"/>
    <x v="32"/>
    <x v="2"/>
  </r>
  <r>
    <x v="2"/>
    <n v="1197831"/>
    <x v="80"/>
    <x v="1"/>
    <x v="1"/>
    <s v="Houston"/>
    <x v="0"/>
    <n v="29"/>
    <n v="254"/>
    <n v="7366"/>
    <x v="1410"/>
    <x v="18"/>
    <x v="2"/>
  </r>
  <r>
    <x v="2"/>
    <n v="1197831"/>
    <x v="81"/>
    <x v="1"/>
    <x v="1"/>
    <s v="Houston"/>
    <x v="1"/>
    <n v="39"/>
    <n v="236"/>
    <n v="9204"/>
    <x v="1411"/>
    <x v="18"/>
    <x v="2"/>
  </r>
  <r>
    <x v="2"/>
    <n v="1197831"/>
    <x v="82"/>
    <x v="1"/>
    <x v="1"/>
    <s v="Houston"/>
    <x v="2"/>
    <n v="32"/>
    <n v="182"/>
    <n v="5824"/>
    <x v="1412"/>
    <x v="29"/>
    <x v="2"/>
  </r>
  <r>
    <x v="2"/>
    <n v="1197831"/>
    <x v="83"/>
    <x v="1"/>
    <x v="1"/>
    <s v="Houston"/>
    <x v="3"/>
    <n v="37"/>
    <n v="174"/>
    <n v="6438"/>
    <x v="1413"/>
    <x v="39"/>
    <x v="2"/>
  </r>
  <r>
    <x v="2"/>
    <n v="1197831"/>
    <x v="84"/>
    <x v="1"/>
    <x v="1"/>
    <s v="Houston"/>
    <x v="4"/>
    <n v="41"/>
    <n v="125"/>
    <n v="5125"/>
    <x v="1414"/>
    <x v="8"/>
    <x v="2"/>
  </r>
  <r>
    <x v="2"/>
    <n v="1197831"/>
    <x v="85"/>
    <x v="1"/>
    <x v="1"/>
    <s v="Houston"/>
    <x v="5"/>
    <n v="39"/>
    <n v="189"/>
    <n v="7371"/>
    <x v="1415"/>
    <x v="38"/>
    <x v="2"/>
  </r>
  <r>
    <x v="2"/>
    <n v="1197831"/>
    <x v="86"/>
    <x v="1"/>
    <x v="1"/>
    <s v="Houston"/>
    <x v="0"/>
    <n v="27"/>
    <n v="234"/>
    <n v="6318"/>
    <x v="1416"/>
    <x v="35"/>
    <x v="2"/>
  </r>
  <r>
    <x v="2"/>
    <n v="1197831"/>
    <x v="87"/>
    <x v="1"/>
    <x v="1"/>
    <s v="Houston"/>
    <x v="1"/>
    <n v="38"/>
    <n v="225"/>
    <n v="8550"/>
    <x v="1417"/>
    <x v="18"/>
    <x v="2"/>
  </r>
  <r>
    <x v="2"/>
    <n v="1197831"/>
    <x v="88"/>
    <x v="1"/>
    <x v="1"/>
    <s v="Houston"/>
    <x v="2"/>
    <n v="34"/>
    <n v="203"/>
    <n v="6902"/>
    <x v="1418"/>
    <x v="24"/>
    <x v="2"/>
  </r>
  <r>
    <x v="2"/>
    <n v="1197831"/>
    <x v="89"/>
    <x v="1"/>
    <x v="1"/>
    <s v="Houston"/>
    <x v="3"/>
    <n v="36"/>
    <n v="163"/>
    <n v="5868"/>
    <x v="1419"/>
    <x v="40"/>
    <x v="2"/>
  </r>
  <r>
    <x v="1"/>
    <n v="1197831"/>
    <x v="90"/>
    <x v="1"/>
    <x v="1"/>
    <s v="Houston"/>
    <x v="4"/>
    <n v="42"/>
    <n v="147"/>
    <n v="6174"/>
    <x v="1420"/>
    <x v="23"/>
    <x v="2"/>
  </r>
  <r>
    <x v="1"/>
    <n v="1197831"/>
    <x v="91"/>
    <x v="1"/>
    <x v="1"/>
    <s v="Houston"/>
    <x v="5"/>
    <n v="39"/>
    <n v="232"/>
    <n v="9048"/>
    <x v="1421"/>
    <x v="22"/>
    <x v="2"/>
  </r>
  <r>
    <x v="1"/>
    <n v="1197831"/>
    <x v="92"/>
    <x v="1"/>
    <x v="1"/>
    <s v="Houston"/>
    <x v="0"/>
    <n v="29"/>
    <n v="268"/>
    <n v="7772"/>
    <x v="1422"/>
    <x v="35"/>
    <x v="2"/>
  </r>
  <r>
    <x v="1"/>
    <n v="1197831"/>
    <x v="93"/>
    <x v="1"/>
    <x v="1"/>
    <s v="Houston"/>
    <x v="1"/>
    <n v="38"/>
    <n v="259"/>
    <n v="9842"/>
    <x v="1423"/>
    <x v="24"/>
    <x v="2"/>
  </r>
  <r>
    <x v="1"/>
    <n v="1197831"/>
    <x v="94"/>
    <x v="1"/>
    <x v="1"/>
    <s v="Houston"/>
    <x v="2"/>
    <n v="33"/>
    <n v="225"/>
    <n v="7425"/>
    <x v="1424"/>
    <x v="35"/>
    <x v="2"/>
  </r>
  <r>
    <x v="1"/>
    <n v="1197831"/>
    <x v="95"/>
    <x v="1"/>
    <x v="1"/>
    <s v="Houston"/>
    <x v="3"/>
    <n v="39"/>
    <n v="189"/>
    <n v="7371"/>
    <x v="1425"/>
    <x v="39"/>
    <x v="2"/>
  </r>
  <r>
    <x v="1"/>
    <n v="1197831"/>
    <x v="96"/>
    <x v="1"/>
    <x v="1"/>
    <s v="Houston"/>
    <x v="4"/>
    <n v="42"/>
    <n v="168"/>
    <n v="7056"/>
    <x v="1426"/>
    <x v="8"/>
    <x v="2"/>
  </r>
  <r>
    <x v="1"/>
    <n v="1197831"/>
    <x v="97"/>
    <x v="1"/>
    <x v="1"/>
    <s v="Houston"/>
    <x v="5"/>
    <n v="37"/>
    <n v="276"/>
    <n v="10212"/>
    <x v="1427"/>
    <x v="32"/>
    <x v="2"/>
  </r>
  <r>
    <x v="1"/>
    <n v="1197831"/>
    <x v="98"/>
    <x v="1"/>
    <x v="1"/>
    <s v="Houston"/>
    <x v="0"/>
    <n v="39"/>
    <n v="238"/>
    <n v="9282"/>
    <x v="1428"/>
    <x v="28"/>
    <x v="2"/>
  </r>
  <r>
    <x v="1"/>
    <n v="1197831"/>
    <x v="99"/>
    <x v="1"/>
    <x v="1"/>
    <s v="Houston"/>
    <x v="1"/>
    <n v="42"/>
    <n v="238"/>
    <n v="9996"/>
    <x v="1429"/>
    <x v="18"/>
    <x v="2"/>
  </r>
  <r>
    <x v="1"/>
    <n v="1197831"/>
    <x v="100"/>
    <x v="1"/>
    <x v="1"/>
    <s v="Houston"/>
    <x v="2"/>
    <n v="37"/>
    <n v="232"/>
    <n v="8584"/>
    <x v="1430"/>
    <x v="29"/>
    <x v="2"/>
  </r>
  <r>
    <x v="1"/>
    <n v="1197831"/>
    <x v="101"/>
    <x v="1"/>
    <x v="1"/>
    <s v="Houston"/>
    <x v="3"/>
    <n v="38"/>
    <n v="203"/>
    <n v="7714"/>
    <x v="1431"/>
    <x v="41"/>
    <x v="2"/>
  </r>
  <r>
    <x v="1"/>
    <n v="1197831"/>
    <x v="102"/>
    <x v="1"/>
    <x v="1"/>
    <s v="Houston"/>
    <x v="4"/>
    <n v="41"/>
    <n v="169"/>
    <n v="6929"/>
    <x v="1432"/>
    <x v="18"/>
    <x v="2"/>
  </r>
  <r>
    <x v="1"/>
    <n v="1197831"/>
    <x v="103"/>
    <x v="1"/>
    <x v="1"/>
    <s v="Houston"/>
    <x v="5"/>
    <n v="47"/>
    <n v="250"/>
    <n v="11750"/>
    <x v="1433"/>
    <x v="34"/>
    <x v="2"/>
  </r>
  <r>
    <x v="1"/>
    <n v="1197831"/>
    <x v="104"/>
    <x v="1"/>
    <x v="1"/>
    <s v="Houston"/>
    <x v="0"/>
    <n v="37"/>
    <n v="238"/>
    <n v="8806"/>
    <x v="1434"/>
    <x v="18"/>
    <x v="2"/>
  </r>
  <r>
    <x v="1"/>
    <n v="1197831"/>
    <x v="105"/>
    <x v="1"/>
    <x v="1"/>
    <s v="Houston"/>
    <x v="1"/>
    <n v="42"/>
    <n v="238"/>
    <n v="9996"/>
    <x v="1435"/>
    <x v="24"/>
    <x v="2"/>
  </r>
  <r>
    <x v="1"/>
    <n v="1197831"/>
    <x v="106"/>
    <x v="1"/>
    <x v="1"/>
    <s v="Houston"/>
    <x v="2"/>
    <n v="37"/>
    <n v="319"/>
    <n v="11803"/>
    <x v="1436"/>
    <x v="18"/>
    <x v="2"/>
  </r>
  <r>
    <x v="1"/>
    <n v="1197831"/>
    <x v="107"/>
    <x v="1"/>
    <x v="1"/>
    <s v="Houston"/>
    <x v="3"/>
    <n v="36"/>
    <n v="210"/>
    <n v="7560"/>
    <x v="1437"/>
    <x v="38"/>
    <x v="2"/>
  </r>
  <r>
    <x v="1"/>
    <n v="1197831"/>
    <x v="108"/>
    <x v="1"/>
    <x v="1"/>
    <s v="Houston"/>
    <x v="4"/>
    <n v="41"/>
    <n v="196"/>
    <n v="8036"/>
    <x v="1438"/>
    <x v="8"/>
    <x v="2"/>
  </r>
  <r>
    <x v="1"/>
    <n v="1197831"/>
    <x v="109"/>
    <x v="1"/>
    <x v="1"/>
    <s v="Houston"/>
    <x v="5"/>
    <n v="47"/>
    <n v="293"/>
    <n v="13771"/>
    <x v="1439"/>
    <x v="32"/>
    <x v="2"/>
  </r>
  <r>
    <x v="1"/>
    <n v="1197831"/>
    <x v="110"/>
    <x v="1"/>
    <x v="1"/>
    <s v="Houston"/>
    <x v="0"/>
    <n v="37"/>
    <n v="268"/>
    <n v="9916"/>
    <x v="1440"/>
    <x v="29"/>
    <x v="2"/>
  </r>
  <r>
    <x v="1"/>
    <n v="1197831"/>
    <x v="111"/>
    <x v="1"/>
    <x v="1"/>
    <s v="Houston"/>
    <x v="1"/>
    <n v="41"/>
    <n v="259"/>
    <n v="10619"/>
    <x v="1441"/>
    <x v="18"/>
    <x v="2"/>
  </r>
  <r>
    <x v="1"/>
    <n v="1197831"/>
    <x v="112"/>
    <x v="1"/>
    <x v="1"/>
    <s v="Houston"/>
    <x v="2"/>
    <n v="39"/>
    <n v="297"/>
    <n v="11583"/>
    <x v="1442"/>
    <x v="24"/>
    <x v="2"/>
  </r>
  <r>
    <x v="1"/>
    <n v="1197831"/>
    <x v="113"/>
    <x v="1"/>
    <x v="1"/>
    <s v="Houston"/>
    <x v="3"/>
    <n v="38"/>
    <n v="189"/>
    <n v="7182"/>
    <x v="1443"/>
    <x v="40"/>
    <x v="2"/>
  </r>
  <r>
    <x v="1"/>
    <n v="1197831"/>
    <x v="114"/>
    <x v="1"/>
    <x v="1"/>
    <s v="Houston"/>
    <x v="4"/>
    <n v="41"/>
    <n v="169"/>
    <n v="6929"/>
    <x v="1444"/>
    <x v="8"/>
    <x v="2"/>
  </r>
  <r>
    <x v="1"/>
    <n v="1197831"/>
    <x v="115"/>
    <x v="1"/>
    <x v="1"/>
    <s v="Houston"/>
    <x v="5"/>
    <n v="46"/>
    <n v="225"/>
    <n v="10350"/>
    <x v="1445"/>
    <x v="42"/>
    <x v="2"/>
  </r>
  <r>
    <x v="1"/>
    <n v="1197831"/>
    <x v="116"/>
    <x v="1"/>
    <x v="1"/>
    <s v="Houston"/>
    <x v="0"/>
    <n v="44"/>
    <n v="255"/>
    <n v="11220"/>
    <x v="1446"/>
    <x v="35"/>
    <x v="2"/>
  </r>
  <r>
    <x v="1"/>
    <n v="1197831"/>
    <x v="117"/>
    <x v="1"/>
    <x v="1"/>
    <s v="Houston"/>
    <x v="1"/>
    <n v="41"/>
    <n v="213"/>
    <n v="8733"/>
    <x v="1447"/>
    <x v="24"/>
    <x v="2"/>
  </r>
  <r>
    <x v="1"/>
    <n v="1197831"/>
    <x v="118"/>
    <x v="1"/>
    <x v="1"/>
    <s v="Houston"/>
    <x v="2"/>
    <n v="46"/>
    <n v="234"/>
    <n v="10764"/>
    <x v="1448"/>
    <x v="29"/>
    <x v="2"/>
  </r>
  <r>
    <x v="1"/>
    <n v="1197831"/>
    <x v="119"/>
    <x v="1"/>
    <x v="1"/>
    <s v="Houston"/>
    <x v="3"/>
    <n v="47"/>
    <n v="181"/>
    <n v="8507"/>
    <x v="1449"/>
    <x v="9"/>
    <x v="2"/>
  </r>
  <r>
    <x v="1"/>
    <n v="1197831"/>
    <x v="120"/>
    <x v="1"/>
    <x v="1"/>
    <s v="Houston"/>
    <x v="4"/>
    <n v="44"/>
    <n v="175"/>
    <n v="7700"/>
    <x v="1450"/>
    <x v="30"/>
    <x v="2"/>
  </r>
  <r>
    <x v="1"/>
    <n v="1197831"/>
    <x v="121"/>
    <x v="1"/>
    <x v="1"/>
    <s v="Houston"/>
    <x v="5"/>
    <n v="50"/>
    <n v="213"/>
    <n v="10650"/>
    <x v="1451"/>
    <x v="34"/>
    <x v="2"/>
  </r>
  <r>
    <x v="1"/>
    <n v="1197831"/>
    <x v="122"/>
    <x v="1"/>
    <x v="1"/>
    <s v="Houston"/>
    <x v="0"/>
    <n v="44"/>
    <n v="240"/>
    <n v="10560"/>
    <x v="1452"/>
    <x v="0"/>
    <x v="2"/>
  </r>
  <r>
    <x v="1"/>
    <n v="1197831"/>
    <x v="123"/>
    <x v="1"/>
    <x v="1"/>
    <s v="Houston"/>
    <x v="1"/>
    <n v="43"/>
    <n v="216"/>
    <n v="9288"/>
    <x v="1453"/>
    <x v="28"/>
    <x v="2"/>
  </r>
  <r>
    <x v="1"/>
    <n v="1197831"/>
    <x v="124"/>
    <x v="1"/>
    <x v="1"/>
    <s v="Houston"/>
    <x v="2"/>
    <n v="48"/>
    <n v="188"/>
    <n v="9024"/>
    <x v="1454"/>
    <x v="28"/>
    <x v="2"/>
  </r>
  <r>
    <x v="1"/>
    <n v="1197831"/>
    <x v="125"/>
    <x v="1"/>
    <x v="1"/>
    <s v="Houston"/>
    <x v="3"/>
    <n v="45"/>
    <n v="168"/>
    <n v="7560"/>
    <x v="1455"/>
    <x v="39"/>
    <x v="2"/>
  </r>
  <r>
    <x v="1"/>
    <n v="1197831"/>
    <x v="126"/>
    <x v="1"/>
    <x v="1"/>
    <s v="Houston"/>
    <x v="4"/>
    <n v="42"/>
    <n v="150"/>
    <n v="6300"/>
    <x v="1456"/>
    <x v="33"/>
    <x v="2"/>
  </r>
  <r>
    <x v="1"/>
    <n v="1197831"/>
    <x v="127"/>
    <x v="1"/>
    <x v="1"/>
    <s v="Houston"/>
    <x v="5"/>
    <n v="53"/>
    <n v="210"/>
    <n v="11130"/>
    <x v="1457"/>
    <x v="26"/>
    <x v="2"/>
  </r>
  <r>
    <x v="1"/>
    <n v="1197831"/>
    <x v="128"/>
    <x v="1"/>
    <x v="1"/>
    <s v="Houston"/>
    <x v="0"/>
    <n v="43"/>
    <n v="234"/>
    <n v="10062"/>
    <x v="1458"/>
    <x v="29"/>
    <x v="2"/>
  </r>
  <r>
    <x v="1"/>
    <n v="1197831"/>
    <x v="129"/>
    <x v="1"/>
    <x v="1"/>
    <s v="Houston"/>
    <x v="1"/>
    <n v="43"/>
    <n v="243"/>
    <n v="10449"/>
    <x v="1459"/>
    <x v="29"/>
    <x v="2"/>
  </r>
  <r>
    <x v="1"/>
    <n v="1197831"/>
    <x v="130"/>
    <x v="1"/>
    <x v="1"/>
    <s v="Houston"/>
    <x v="2"/>
    <n v="47"/>
    <n v="206"/>
    <n v="9682"/>
    <x v="1460"/>
    <x v="35"/>
    <x v="2"/>
  </r>
  <r>
    <x v="1"/>
    <n v="1197831"/>
    <x v="131"/>
    <x v="1"/>
    <x v="1"/>
    <s v="Houston"/>
    <x v="3"/>
    <n v="48"/>
    <n v="203"/>
    <n v="9744"/>
    <x v="1461"/>
    <x v="9"/>
    <x v="2"/>
  </r>
  <r>
    <x v="1"/>
    <n v="1197831"/>
    <x v="132"/>
    <x v="1"/>
    <x v="1"/>
    <s v="Houston"/>
    <x v="4"/>
    <n v="42"/>
    <n v="195"/>
    <n v="8190"/>
    <x v="1462"/>
    <x v="18"/>
    <x v="2"/>
  </r>
  <r>
    <x v="1"/>
    <n v="1197831"/>
    <x v="133"/>
    <x v="1"/>
    <x v="1"/>
    <s v="Houston"/>
    <x v="5"/>
    <n v="51"/>
    <n v="247"/>
    <n v="12597"/>
    <x v="1463"/>
    <x v="26"/>
    <x v="2"/>
  </r>
  <r>
    <x v="1"/>
    <n v="1197831"/>
    <x v="134"/>
    <x v="1"/>
    <x v="1"/>
    <s v="Houston"/>
    <x v="0"/>
    <n v="41"/>
    <n v="238"/>
    <n v="9758"/>
    <x v="1464"/>
    <x v="35"/>
    <x v="2"/>
  </r>
  <r>
    <x v="1"/>
    <n v="1197831"/>
    <x v="135"/>
    <x v="1"/>
    <x v="1"/>
    <s v="Houston"/>
    <x v="1"/>
    <n v="44"/>
    <n v="285"/>
    <n v="12540"/>
    <x v="1465"/>
    <x v="35"/>
    <x v="2"/>
  </r>
  <r>
    <x v="1"/>
    <n v="1197831"/>
    <x v="136"/>
    <x v="1"/>
    <x v="1"/>
    <s v="Houston"/>
    <x v="2"/>
    <n v="47"/>
    <n v="255"/>
    <n v="11985"/>
    <x v="1466"/>
    <x v="29"/>
    <x v="2"/>
  </r>
  <r>
    <x v="1"/>
    <n v="1197831"/>
    <x v="137"/>
    <x v="1"/>
    <x v="1"/>
    <s v="Houston"/>
    <x v="3"/>
    <n v="47"/>
    <n v="182"/>
    <n v="8554"/>
    <x v="1467"/>
    <x v="39"/>
    <x v="2"/>
  </r>
  <r>
    <x v="1"/>
    <n v="1197831"/>
    <x v="138"/>
    <x v="1"/>
    <x v="1"/>
    <s v="Houston"/>
    <x v="4"/>
    <n v="42"/>
    <n v="169"/>
    <n v="7098"/>
    <x v="1468"/>
    <x v="18"/>
    <x v="2"/>
  </r>
  <r>
    <x v="1"/>
    <n v="1197831"/>
    <x v="139"/>
    <x v="1"/>
    <x v="1"/>
    <s v="Houston"/>
    <x v="5"/>
    <n v="53"/>
    <n v="261"/>
    <n v="13833"/>
    <x v="1469"/>
    <x v="26"/>
    <x v="2"/>
  </r>
  <r>
    <x v="3"/>
    <n v="1128299"/>
    <x v="140"/>
    <x v="1"/>
    <x v="1"/>
    <s v="Houston"/>
    <x v="0"/>
    <n v="37"/>
    <n v="209"/>
    <n v="7733"/>
    <x v="1470"/>
    <x v="13"/>
    <x v="2"/>
  </r>
  <r>
    <x v="3"/>
    <n v="1128299"/>
    <x v="141"/>
    <x v="1"/>
    <x v="1"/>
    <s v="Houston"/>
    <x v="1"/>
    <n v="49"/>
    <n v="194"/>
    <n v="9506"/>
    <x v="1471"/>
    <x v="43"/>
    <x v="2"/>
  </r>
  <r>
    <x v="3"/>
    <n v="1128299"/>
    <x v="142"/>
    <x v="1"/>
    <x v="1"/>
    <s v="Houston"/>
    <x v="2"/>
    <n v="46"/>
    <n v="217"/>
    <n v="9982"/>
    <x v="1472"/>
    <x v="13"/>
    <x v="2"/>
  </r>
  <r>
    <x v="3"/>
    <n v="1128299"/>
    <x v="143"/>
    <x v="1"/>
    <x v="1"/>
    <s v="Houston"/>
    <x v="3"/>
    <n v="48"/>
    <n v="175"/>
    <n v="8400"/>
    <x v="1473"/>
    <x v="8"/>
    <x v="2"/>
  </r>
  <r>
    <x v="3"/>
    <n v="1128299"/>
    <x v="144"/>
    <x v="2"/>
    <x v="2"/>
    <s v="San Francisco"/>
    <x v="4"/>
    <n v="51"/>
    <n v="161"/>
    <n v="8211"/>
    <x v="1474"/>
    <x v="32"/>
    <x v="2"/>
  </r>
  <r>
    <x v="3"/>
    <n v="1128299"/>
    <x v="145"/>
    <x v="2"/>
    <x v="2"/>
    <s v="San Francisco"/>
    <x v="5"/>
    <n v="49"/>
    <n v="233"/>
    <n v="11417"/>
    <x v="1475"/>
    <x v="3"/>
    <x v="2"/>
  </r>
  <r>
    <x v="3"/>
    <n v="1128299"/>
    <x v="146"/>
    <x v="2"/>
    <x v="2"/>
    <s v="San Francisco"/>
    <x v="0"/>
    <n v="37"/>
    <n v="223"/>
    <n v="8251"/>
    <x v="1476"/>
    <x v="0"/>
    <x v="2"/>
  </r>
  <r>
    <x v="3"/>
    <n v="1128299"/>
    <x v="147"/>
    <x v="2"/>
    <x v="2"/>
    <s v="San Francisco"/>
    <x v="1"/>
    <n v="49"/>
    <n v="210"/>
    <n v="10290"/>
    <x v="1477"/>
    <x v="43"/>
    <x v="2"/>
  </r>
  <r>
    <x v="3"/>
    <n v="1128299"/>
    <x v="148"/>
    <x v="2"/>
    <x v="2"/>
    <s v="San Francisco"/>
    <x v="2"/>
    <n v="49"/>
    <n v="196"/>
    <n v="9604"/>
    <x v="1478"/>
    <x v="44"/>
    <x v="2"/>
  </r>
  <r>
    <x v="3"/>
    <n v="1128299"/>
    <x v="149"/>
    <x v="2"/>
    <x v="2"/>
    <s v="San Francisco"/>
    <x v="3"/>
    <n v="47"/>
    <n v="150"/>
    <n v="7050"/>
    <x v="1479"/>
    <x v="23"/>
    <x v="2"/>
  </r>
  <r>
    <x v="3"/>
    <n v="1128299"/>
    <x v="150"/>
    <x v="2"/>
    <x v="2"/>
    <s v="San Francisco"/>
    <x v="4"/>
    <n v="50"/>
    <n v="140"/>
    <n v="7000"/>
    <x v="1480"/>
    <x v="22"/>
    <x v="2"/>
  </r>
  <r>
    <x v="3"/>
    <n v="1128299"/>
    <x v="151"/>
    <x v="2"/>
    <x v="2"/>
    <s v="San Francisco"/>
    <x v="5"/>
    <n v="46"/>
    <n v="182"/>
    <n v="8372"/>
    <x v="1481"/>
    <x v="45"/>
    <x v="2"/>
  </r>
  <r>
    <x v="3"/>
    <n v="1128299"/>
    <x v="152"/>
    <x v="2"/>
    <x v="2"/>
    <s v="San Francisco"/>
    <x v="0"/>
    <n v="49"/>
    <n v="230"/>
    <n v="11270"/>
    <x v="1482"/>
    <x v="13"/>
    <x v="2"/>
  </r>
  <r>
    <x v="3"/>
    <n v="1128299"/>
    <x v="153"/>
    <x v="2"/>
    <x v="2"/>
    <s v="San Francisco"/>
    <x v="1"/>
    <n v="58"/>
    <n v="175"/>
    <n v="10150"/>
    <x v="1483"/>
    <x v="10"/>
    <x v="2"/>
  </r>
  <r>
    <x v="3"/>
    <n v="1128299"/>
    <x v="154"/>
    <x v="2"/>
    <x v="2"/>
    <s v="San Francisco"/>
    <x v="2"/>
    <n v="55"/>
    <n v="203"/>
    <n v="11165"/>
    <x v="1484"/>
    <x v="46"/>
    <x v="2"/>
  </r>
  <r>
    <x v="3"/>
    <n v="1128299"/>
    <x v="155"/>
    <x v="2"/>
    <x v="2"/>
    <s v="San Francisco"/>
    <x v="3"/>
    <n v="58"/>
    <n v="174"/>
    <n v="10092"/>
    <x v="1485"/>
    <x v="30"/>
    <x v="2"/>
  </r>
  <r>
    <x v="3"/>
    <n v="1128299"/>
    <x v="156"/>
    <x v="2"/>
    <x v="2"/>
    <s v="San Francisco"/>
    <x v="4"/>
    <n v="62"/>
    <n v="145"/>
    <n v="8990"/>
    <x v="1486"/>
    <x v="32"/>
    <x v="2"/>
  </r>
  <r>
    <x v="3"/>
    <n v="1128299"/>
    <x v="157"/>
    <x v="2"/>
    <x v="2"/>
    <s v="San Francisco"/>
    <x v="5"/>
    <n v="54"/>
    <n v="210"/>
    <n v="11340"/>
    <x v="1487"/>
    <x v="47"/>
    <x v="2"/>
  </r>
  <r>
    <x v="3"/>
    <n v="1128299"/>
    <x v="158"/>
    <x v="2"/>
    <x v="2"/>
    <s v="San Francisco"/>
    <x v="0"/>
    <n v="56"/>
    <n v="228"/>
    <n v="12768"/>
    <x v="1488"/>
    <x v="46"/>
    <x v="2"/>
  </r>
  <r>
    <x v="3"/>
    <n v="1128299"/>
    <x v="159"/>
    <x v="2"/>
    <x v="2"/>
    <s v="San Francisco"/>
    <x v="1"/>
    <n v="62"/>
    <n v="203"/>
    <n v="12586"/>
    <x v="1489"/>
    <x v="10"/>
    <x v="2"/>
  </r>
  <r>
    <x v="3"/>
    <n v="1128299"/>
    <x v="160"/>
    <x v="2"/>
    <x v="2"/>
    <s v="San Francisco"/>
    <x v="2"/>
    <n v="64"/>
    <n v="210"/>
    <n v="13440"/>
    <x v="1490"/>
    <x v="0"/>
    <x v="2"/>
  </r>
  <r>
    <x v="3"/>
    <n v="1128299"/>
    <x v="161"/>
    <x v="2"/>
    <x v="2"/>
    <s v="San Francisco"/>
    <x v="3"/>
    <n v="54"/>
    <n v="188"/>
    <n v="10152"/>
    <x v="1491"/>
    <x v="33"/>
    <x v="2"/>
  </r>
  <r>
    <x v="3"/>
    <n v="1128299"/>
    <x v="162"/>
    <x v="2"/>
    <x v="2"/>
    <s v="San Francisco"/>
    <x v="4"/>
    <n v="59"/>
    <n v="152"/>
    <n v="8968"/>
    <x v="1492"/>
    <x v="42"/>
    <x v="2"/>
  </r>
  <r>
    <x v="3"/>
    <n v="1128299"/>
    <x v="163"/>
    <x v="2"/>
    <x v="2"/>
    <s v="San Francisco"/>
    <x v="5"/>
    <n v="72"/>
    <n v="203"/>
    <n v="14616"/>
    <x v="1493"/>
    <x v="47"/>
    <x v="2"/>
  </r>
  <r>
    <x v="3"/>
    <n v="1128299"/>
    <x v="164"/>
    <x v="2"/>
    <x v="2"/>
    <s v="San Francisco"/>
    <x v="0"/>
    <n v="56"/>
    <n v="252"/>
    <n v="14112"/>
    <x v="1494"/>
    <x v="0"/>
    <x v="2"/>
  </r>
  <r>
    <x v="3"/>
    <n v="1128299"/>
    <x v="165"/>
    <x v="2"/>
    <x v="2"/>
    <s v="San Francisco"/>
    <x v="1"/>
    <n v="64"/>
    <n v="225"/>
    <n v="14400"/>
    <x v="1495"/>
    <x v="36"/>
    <x v="2"/>
  </r>
  <r>
    <x v="3"/>
    <n v="1128299"/>
    <x v="166"/>
    <x v="2"/>
    <x v="2"/>
    <s v="San Francisco"/>
    <x v="2"/>
    <n v="60"/>
    <n v="218"/>
    <n v="13080"/>
    <x v="1496"/>
    <x v="48"/>
    <x v="2"/>
  </r>
  <r>
    <x v="3"/>
    <n v="1128299"/>
    <x v="167"/>
    <x v="2"/>
    <x v="2"/>
    <s v="San Francisco"/>
    <x v="3"/>
    <n v="56"/>
    <n v="182"/>
    <n v="10192"/>
    <x v="1497"/>
    <x v="18"/>
    <x v="2"/>
  </r>
  <r>
    <x v="3"/>
    <n v="1128299"/>
    <x v="168"/>
    <x v="2"/>
    <x v="2"/>
    <s v="San Francisco"/>
    <x v="4"/>
    <n v="60"/>
    <n v="154"/>
    <n v="9240"/>
    <x v="1498"/>
    <x v="49"/>
    <x v="2"/>
  </r>
  <r>
    <x v="3"/>
    <n v="1128299"/>
    <x v="169"/>
    <x v="2"/>
    <x v="2"/>
    <s v="San Francisco"/>
    <x v="5"/>
    <n v="72"/>
    <n v="189"/>
    <n v="13608"/>
    <x v="1499"/>
    <x v="50"/>
    <x v="2"/>
  </r>
  <r>
    <x v="3"/>
    <n v="1128299"/>
    <x v="170"/>
    <x v="2"/>
    <x v="2"/>
    <s v="San Francisco"/>
    <x v="0"/>
    <n v="56"/>
    <n v="273"/>
    <n v="15288"/>
    <x v="1500"/>
    <x v="0"/>
    <x v="2"/>
  </r>
  <r>
    <x v="3"/>
    <n v="1128299"/>
    <x v="171"/>
    <x v="2"/>
    <x v="2"/>
    <s v="San Francisco"/>
    <x v="1"/>
    <n v="63"/>
    <n v="248"/>
    <n v="15624"/>
    <x v="1501"/>
    <x v="25"/>
    <x v="2"/>
  </r>
  <r>
    <x v="3"/>
    <n v="1128299"/>
    <x v="172"/>
    <x v="2"/>
    <x v="2"/>
    <s v="San Francisco"/>
    <x v="2"/>
    <n v="64"/>
    <n v="206"/>
    <n v="13184"/>
    <x v="1502"/>
    <x v="9"/>
    <x v="2"/>
  </r>
  <r>
    <x v="3"/>
    <n v="1128299"/>
    <x v="173"/>
    <x v="2"/>
    <x v="2"/>
    <s v="San Francisco"/>
    <x v="3"/>
    <n v="59"/>
    <n v="210"/>
    <n v="12390"/>
    <x v="1503"/>
    <x v="29"/>
    <x v="2"/>
  </r>
  <r>
    <x v="3"/>
    <n v="1128299"/>
    <x v="174"/>
    <x v="2"/>
    <x v="2"/>
    <s v="San Francisco"/>
    <x v="4"/>
    <n v="62"/>
    <n v="155"/>
    <n v="9610"/>
    <x v="1504"/>
    <x v="49"/>
    <x v="2"/>
  </r>
  <r>
    <x v="3"/>
    <n v="1128299"/>
    <x v="175"/>
    <x v="2"/>
    <x v="2"/>
    <s v="San Francisco"/>
    <x v="5"/>
    <n v="72"/>
    <n v="219"/>
    <n v="15768"/>
    <x v="1505"/>
    <x v="2"/>
    <x v="2"/>
  </r>
  <r>
    <x v="3"/>
    <n v="1128299"/>
    <x v="176"/>
    <x v="2"/>
    <x v="2"/>
    <s v="San Francisco"/>
    <x v="0"/>
    <n v="56"/>
    <n v="277"/>
    <n v="15512"/>
    <x v="1506"/>
    <x v="13"/>
    <x v="2"/>
  </r>
  <r>
    <x v="3"/>
    <n v="1128299"/>
    <x v="177"/>
    <x v="2"/>
    <x v="2"/>
    <s v="San Francisco"/>
    <x v="1"/>
    <n v="59"/>
    <n v="245"/>
    <n v="14455"/>
    <x v="1507"/>
    <x v="51"/>
    <x v="2"/>
  </r>
  <r>
    <x v="3"/>
    <n v="1128299"/>
    <x v="178"/>
    <x v="2"/>
    <x v="2"/>
    <s v="San Francisco"/>
    <x v="2"/>
    <n v="62"/>
    <n v="248"/>
    <n v="15376"/>
    <x v="1508"/>
    <x v="52"/>
    <x v="2"/>
  </r>
  <r>
    <x v="3"/>
    <n v="1128299"/>
    <x v="179"/>
    <x v="2"/>
    <x v="2"/>
    <s v="San Francisco"/>
    <x v="3"/>
    <n v="55"/>
    <n v="218"/>
    <n v="11990"/>
    <x v="1509"/>
    <x v="8"/>
    <x v="2"/>
  </r>
  <r>
    <x v="3"/>
    <n v="1128299"/>
    <x v="180"/>
    <x v="2"/>
    <x v="2"/>
    <s v="San Francisco"/>
    <x v="4"/>
    <n v="64"/>
    <n v="233"/>
    <n v="14912"/>
    <x v="1510"/>
    <x v="34"/>
    <x v="2"/>
  </r>
  <r>
    <x v="3"/>
    <n v="1128299"/>
    <x v="181"/>
    <x v="2"/>
    <x v="2"/>
    <s v="San Francisco"/>
    <x v="5"/>
    <n v="72"/>
    <n v="233"/>
    <n v="16776"/>
    <x v="1511"/>
    <x v="53"/>
    <x v="2"/>
  </r>
  <r>
    <x v="3"/>
    <n v="1128299"/>
    <x v="182"/>
    <x v="2"/>
    <x v="2"/>
    <s v="San Francisco"/>
    <x v="0"/>
    <n v="62"/>
    <n v="273"/>
    <n v="16926"/>
    <x v="1512"/>
    <x v="52"/>
    <x v="2"/>
  </r>
  <r>
    <x v="3"/>
    <n v="1128299"/>
    <x v="183"/>
    <x v="2"/>
    <x v="2"/>
    <s v="San Francisco"/>
    <x v="1"/>
    <n v="66"/>
    <n v="259"/>
    <n v="17094"/>
    <x v="1513"/>
    <x v="10"/>
    <x v="2"/>
  </r>
  <r>
    <x v="3"/>
    <n v="1128299"/>
    <x v="184"/>
    <x v="2"/>
    <x v="2"/>
    <s v="San Francisco"/>
    <x v="2"/>
    <n v="60"/>
    <n v="200"/>
    <n v="12000"/>
    <x v="1514"/>
    <x v="46"/>
    <x v="2"/>
  </r>
  <r>
    <x v="3"/>
    <n v="1128299"/>
    <x v="185"/>
    <x v="2"/>
    <x v="2"/>
    <s v="San Francisco"/>
    <x v="3"/>
    <n v="59"/>
    <n v="188"/>
    <n v="11092"/>
    <x v="1515"/>
    <x v="33"/>
    <x v="2"/>
  </r>
  <r>
    <x v="3"/>
    <n v="1128299"/>
    <x v="186"/>
    <x v="2"/>
    <x v="2"/>
    <s v="San Francisco"/>
    <x v="4"/>
    <n v="69"/>
    <n v="188"/>
    <n v="12972"/>
    <x v="1516"/>
    <x v="22"/>
    <x v="2"/>
  </r>
  <r>
    <x v="3"/>
    <n v="1128299"/>
    <x v="187"/>
    <x v="2"/>
    <x v="2"/>
    <s v="San Francisco"/>
    <x v="5"/>
    <n v="76"/>
    <n v="181"/>
    <n v="13756"/>
    <x v="1517"/>
    <x v="3"/>
    <x v="2"/>
  </r>
  <r>
    <x v="3"/>
    <n v="1128299"/>
    <x v="188"/>
    <x v="2"/>
    <x v="2"/>
    <s v="San Francisco"/>
    <x v="0"/>
    <n v="51"/>
    <n v="241"/>
    <n v="12291"/>
    <x v="1518"/>
    <x v="54"/>
    <x v="2"/>
  </r>
  <r>
    <x v="3"/>
    <n v="1128299"/>
    <x v="189"/>
    <x v="2"/>
    <x v="2"/>
    <s v="San Francisco"/>
    <x v="1"/>
    <n v="56"/>
    <n v="268"/>
    <n v="15008"/>
    <x v="1519"/>
    <x v="45"/>
    <x v="2"/>
  </r>
  <r>
    <x v="3"/>
    <n v="1128299"/>
    <x v="190"/>
    <x v="2"/>
    <x v="2"/>
    <s v="San Francisco"/>
    <x v="2"/>
    <n v="52"/>
    <n v="225"/>
    <n v="11700"/>
    <x v="1520"/>
    <x v="8"/>
    <x v="2"/>
  </r>
  <r>
    <x v="3"/>
    <n v="1128299"/>
    <x v="191"/>
    <x v="2"/>
    <x v="2"/>
    <s v="San Francisco"/>
    <x v="3"/>
    <n v="53"/>
    <n v="203"/>
    <n v="10759"/>
    <x v="1521"/>
    <x v="2"/>
    <x v="2"/>
  </r>
  <r>
    <x v="3"/>
    <n v="1128299"/>
    <x v="192"/>
    <x v="2"/>
    <x v="2"/>
    <s v="San Francisco"/>
    <x v="4"/>
    <n v="63"/>
    <n v="218"/>
    <n v="13734"/>
    <x v="1522"/>
    <x v="39"/>
    <x v="2"/>
  </r>
  <r>
    <x v="3"/>
    <n v="1128299"/>
    <x v="193"/>
    <x v="2"/>
    <x v="2"/>
    <s v="San Francisco"/>
    <x v="5"/>
    <n v="65"/>
    <n v="217"/>
    <n v="14105"/>
    <x v="1523"/>
    <x v="55"/>
    <x v="2"/>
  </r>
  <r>
    <x v="3"/>
    <n v="1128299"/>
    <x v="194"/>
    <x v="2"/>
    <x v="2"/>
    <s v="San Francisco"/>
    <x v="0"/>
    <n v="51"/>
    <n v="236"/>
    <n v="12036"/>
    <x v="1524"/>
    <x v="13"/>
    <x v="2"/>
  </r>
  <r>
    <x v="3"/>
    <n v="1128299"/>
    <x v="195"/>
    <x v="2"/>
    <x v="2"/>
    <s v="San Francisco"/>
    <x v="1"/>
    <n v="59"/>
    <n v="219"/>
    <n v="12921"/>
    <x v="1525"/>
    <x v="53"/>
    <x v="2"/>
  </r>
  <r>
    <x v="3"/>
    <n v="1128299"/>
    <x v="196"/>
    <x v="2"/>
    <x v="2"/>
    <s v="San Francisco"/>
    <x v="2"/>
    <n v="50"/>
    <n v="182"/>
    <n v="9100"/>
    <x v="1526"/>
    <x v="54"/>
    <x v="2"/>
  </r>
  <r>
    <x v="3"/>
    <n v="1128299"/>
    <x v="197"/>
    <x v="2"/>
    <x v="2"/>
    <s v="San Francisco"/>
    <x v="3"/>
    <n v="51"/>
    <n v="203"/>
    <n v="10353"/>
    <x v="1527"/>
    <x v="36"/>
    <x v="2"/>
  </r>
  <r>
    <x v="3"/>
    <n v="1128299"/>
    <x v="198"/>
    <x v="2"/>
    <x v="2"/>
    <s v="San Francisco"/>
    <x v="4"/>
    <n v="59"/>
    <n v="182"/>
    <n v="10738"/>
    <x v="1528"/>
    <x v="39"/>
    <x v="2"/>
  </r>
  <r>
    <x v="3"/>
    <n v="1128299"/>
    <x v="199"/>
    <x v="2"/>
    <x v="2"/>
    <s v="San Francisco"/>
    <x v="5"/>
    <n v="63"/>
    <n v="196"/>
    <n v="12348"/>
    <x v="1529"/>
    <x v="56"/>
    <x v="2"/>
  </r>
  <r>
    <x v="3"/>
    <n v="1128299"/>
    <x v="200"/>
    <x v="2"/>
    <x v="2"/>
    <s v="San Francisco"/>
    <x v="0"/>
    <n v="52"/>
    <n v="263"/>
    <n v="13676"/>
    <x v="1530"/>
    <x v="57"/>
    <x v="2"/>
  </r>
  <r>
    <x v="3"/>
    <n v="1128299"/>
    <x v="201"/>
    <x v="2"/>
    <x v="2"/>
    <s v="San Francisco"/>
    <x v="1"/>
    <n v="58"/>
    <n v="236"/>
    <n v="13688"/>
    <x v="1531"/>
    <x v="3"/>
    <x v="2"/>
  </r>
  <r>
    <x v="3"/>
    <n v="1128299"/>
    <x v="202"/>
    <x v="2"/>
    <x v="2"/>
    <s v="San Francisco"/>
    <x v="2"/>
    <n v="50"/>
    <n v="210"/>
    <n v="10500"/>
    <x v="1532"/>
    <x v="8"/>
    <x v="2"/>
  </r>
  <r>
    <x v="3"/>
    <n v="1128299"/>
    <x v="203"/>
    <x v="2"/>
    <x v="2"/>
    <s v="San Francisco"/>
    <x v="3"/>
    <n v="53"/>
    <n v="210"/>
    <n v="11130"/>
    <x v="1533"/>
    <x v="15"/>
    <x v="2"/>
  </r>
  <r>
    <x v="3"/>
    <n v="1128299"/>
    <x v="204"/>
    <x v="2"/>
    <x v="2"/>
    <s v="San Francisco"/>
    <x v="4"/>
    <n v="63"/>
    <n v="163"/>
    <n v="10269"/>
    <x v="1534"/>
    <x v="41"/>
    <x v="2"/>
  </r>
  <r>
    <x v="3"/>
    <n v="1128299"/>
    <x v="205"/>
    <x v="2"/>
    <x v="2"/>
    <s v="San Francisco"/>
    <x v="5"/>
    <n v="67"/>
    <n v="202"/>
    <n v="13534"/>
    <x v="1535"/>
    <x v="58"/>
    <x v="2"/>
  </r>
  <r>
    <x v="3"/>
    <n v="1128299"/>
    <x v="206"/>
    <x v="2"/>
    <x v="2"/>
    <s v="San Francisco"/>
    <x v="0"/>
    <n v="51"/>
    <n v="293"/>
    <n v="14943"/>
    <x v="1536"/>
    <x v="8"/>
    <x v="2"/>
  </r>
  <r>
    <x v="3"/>
    <n v="1128299"/>
    <x v="207"/>
    <x v="2"/>
    <x v="2"/>
    <s v="San Francisco"/>
    <x v="1"/>
    <n v="58"/>
    <n v="273"/>
    <n v="15834"/>
    <x v="1425"/>
    <x v="47"/>
    <x v="2"/>
  </r>
  <r>
    <x v="3"/>
    <n v="1128299"/>
    <x v="208"/>
    <x v="2"/>
    <x v="2"/>
    <s v="San Francisco"/>
    <x v="2"/>
    <n v="52"/>
    <n v="233"/>
    <n v="12116"/>
    <x v="1537"/>
    <x v="8"/>
    <x v="2"/>
  </r>
  <r>
    <x v="3"/>
    <n v="1128299"/>
    <x v="209"/>
    <x v="2"/>
    <x v="2"/>
    <s v="San Francisco"/>
    <x v="3"/>
    <n v="51"/>
    <n v="194"/>
    <n v="9894"/>
    <x v="1538"/>
    <x v="15"/>
    <x v="2"/>
  </r>
  <r>
    <x v="3"/>
    <n v="1128299"/>
    <x v="210"/>
    <x v="2"/>
    <x v="2"/>
    <s v="San Francisco"/>
    <x v="4"/>
    <n v="59"/>
    <n v="175"/>
    <n v="10325"/>
    <x v="1539"/>
    <x v="16"/>
    <x v="2"/>
  </r>
  <r>
    <x v="3"/>
    <n v="1128299"/>
    <x v="211"/>
    <x v="2"/>
    <x v="2"/>
    <s v="San Francisco"/>
    <x v="5"/>
    <n v="67"/>
    <n v="208"/>
    <n v="13936"/>
    <x v="1540"/>
    <x v="56"/>
    <x v="2"/>
  </r>
  <r>
    <x v="4"/>
    <n v="1189833"/>
    <x v="212"/>
    <x v="2"/>
    <x v="2"/>
    <s v="San Francisco"/>
    <x v="0"/>
    <n v="32"/>
    <n v="203"/>
    <n v="6496"/>
    <x v="1541"/>
    <x v="48"/>
    <x v="2"/>
  </r>
  <r>
    <x v="4"/>
    <n v="1189833"/>
    <x v="213"/>
    <x v="2"/>
    <x v="2"/>
    <s v="San Francisco"/>
    <x v="1"/>
    <n v="41"/>
    <n v="196"/>
    <n v="8036"/>
    <x v="1542"/>
    <x v="36"/>
    <x v="2"/>
  </r>
  <r>
    <x v="4"/>
    <n v="1189833"/>
    <x v="214"/>
    <x v="2"/>
    <x v="2"/>
    <s v="San Francisco"/>
    <x v="2"/>
    <n v="41"/>
    <n v="189"/>
    <n v="7749"/>
    <x v="1543"/>
    <x v="59"/>
    <x v="2"/>
  </r>
  <r>
    <x v="4"/>
    <n v="1189833"/>
    <x v="215"/>
    <x v="2"/>
    <x v="2"/>
    <s v="San Francisco"/>
    <x v="3"/>
    <n v="41"/>
    <n v="160"/>
    <n v="6560"/>
    <x v="1438"/>
    <x v="29"/>
    <x v="2"/>
  </r>
  <r>
    <x v="4"/>
    <n v="1189833"/>
    <x v="216"/>
    <x v="2"/>
    <x v="2"/>
    <s v="Los Angeles"/>
    <x v="4"/>
    <n v="49"/>
    <n v="145"/>
    <n v="7105"/>
    <x v="1544"/>
    <x v="49"/>
    <x v="2"/>
  </r>
  <r>
    <x v="4"/>
    <n v="1189833"/>
    <x v="217"/>
    <x v="2"/>
    <x v="2"/>
    <s v="Los Angeles"/>
    <x v="5"/>
    <n v="41"/>
    <n v="182"/>
    <n v="7462"/>
    <x v="1545"/>
    <x v="43"/>
    <x v="2"/>
  </r>
  <r>
    <x v="4"/>
    <n v="1189833"/>
    <x v="218"/>
    <x v="2"/>
    <x v="2"/>
    <s v="Los Angeles"/>
    <x v="0"/>
    <n v="34"/>
    <n v="225"/>
    <n v="7650"/>
    <x v="1546"/>
    <x v="60"/>
    <x v="2"/>
  </r>
  <r>
    <x v="4"/>
    <n v="1189833"/>
    <x v="219"/>
    <x v="2"/>
    <x v="2"/>
    <s v="Los Angeles"/>
    <x v="1"/>
    <n v="43"/>
    <n v="195"/>
    <n v="8385"/>
    <x v="1547"/>
    <x v="8"/>
    <x v="2"/>
  </r>
  <r>
    <x v="4"/>
    <n v="1189833"/>
    <x v="220"/>
    <x v="2"/>
    <x v="2"/>
    <s v="Los Angeles"/>
    <x v="2"/>
    <n v="44"/>
    <n v="169"/>
    <n v="7436"/>
    <x v="1548"/>
    <x v="0"/>
    <x v="2"/>
  </r>
  <r>
    <x v="4"/>
    <n v="1189833"/>
    <x v="221"/>
    <x v="2"/>
    <x v="2"/>
    <s v="Los Angeles"/>
    <x v="3"/>
    <n v="41"/>
    <n v="152"/>
    <n v="6232"/>
    <x v="1549"/>
    <x v="29"/>
    <x v="2"/>
  </r>
  <r>
    <x v="4"/>
    <n v="1189833"/>
    <x v="222"/>
    <x v="2"/>
    <x v="2"/>
    <s v="Los Angeles"/>
    <x v="4"/>
    <n v="46"/>
    <n v="113"/>
    <n v="5198"/>
    <x v="1550"/>
    <x v="61"/>
    <x v="2"/>
  </r>
  <r>
    <x v="4"/>
    <n v="1189833"/>
    <x v="223"/>
    <x v="2"/>
    <x v="2"/>
    <s v="Los Angeles"/>
    <x v="5"/>
    <n v="41"/>
    <n v="176"/>
    <n v="7216"/>
    <x v="1551"/>
    <x v="10"/>
    <x v="2"/>
  </r>
  <r>
    <x v="4"/>
    <n v="1189833"/>
    <x v="224"/>
    <x v="2"/>
    <x v="2"/>
    <s v="Los Angeles"/>
    <x v="0"/>
    <n v="32"/>
    <n v="216"/>
    <n v="6912"/>
    <x v="1552"/>
    <x v="0"/>
    <x v="2"/>
  </r>
  <r>
    <x v="4"/>
    <n v="1189833"/>
    <x v="225"/>
    <x v="2"/>
    <x v="2"/>
    <s v="Los Angeles"/>
    <x v="1"/>
    <n v="41"/>
    <n v="195"/>
    <n v="7995"/>
    <x v="1553"/>
    <x v="2"/>
    <x v="2"/>
  </r>
  <r>
    <x v="4"/>
    <n v="1189833"/>
    <x v="226"/>
    <x v="2"/>
    <x v="2"/>
    <s v="Los Angeles"/>
    <x v="2"/>
    <n v="42"/>
    <n v="169"/>
    <n v="7098"/>
    <x v="1554"/>
    <x v="9"/>
    <x v="2"/>
  </r>
  <r>
    <x v="4"/>
    <n v="1189833"/>
    <x v="227"/>
    <x v="2"/>
    <x v="2"/>
    <s v="Los Angeles"/>
    <x v="3"/>
    <n v="41"/>
    <n v="154"/>
    <n v="6314"/>
    <x v="1555"/>
    <x v="18"/>
    <x v="2"/>
  </r>
  <r>
    <x v="4"/>
    <n v="1189833"/>
    <x v="228"/>
    <x v="2"/>
    <x v="2"/>
    <s v="Los Angeles"/>
    <x v="4"/>
    <n v="46"/>
    <n v="106"/>
    <n v="4876"/>
    <x v="1556"/>
    <x v="61"/>
    <x v="2"/>
  </r>
  <r>
    <x v="4"/>
    <n v="1189833"/>
    <x v="229"/>
    <x v="2"/>
    <x v="2"/>
    <s v="Los Angeles"/>
    <x v="5"/>
    <n v="41"/>
    <n v="188"/>
    <n v="7708"/>
    <x v="1557"/>
    <x v="2"/>
    <x v="2"/>
  </r>
  <r>
    <x v="4"/>
    <n v="1189833"/>
    <x v="230"/>
    <x v="2"/>
    <x v="2"/>
    <s v="Los Angeles"/>
    <x v="0"/>
    <n v="43"/>
    <n v="240"/>
    <n v="10320"/>
    <x v="1558"/>
    <x v="0"/>
    <x v="2"/>
  </r>
  <r>
    <x v="4"/>
    <n v="1189833"/>
    <x v="231"/>
    <x v="2"/>
    <x v="2"/>
    <s v="Los Angeles"/>
    <x v="1"/>
    <n v="49"/>
    <n v="156"/>
    <n v="7644"/>
    <x v="1559"/>
    <x v="36"/>
    <x v="2"/>
  </r>
  <r>
    <x v="4"/>
    <n v="1189833"/>
    <x v="232"/>
    <x v="2"/>
    <x v="2"/>
    <s v="Los Angeles"/>
    <x v="2"/>
    <n v="49"/>
    <n v="175"/>
    <n v="8575"/>
    <x v="1560"/>
    <x v="9"/>
    <x v="2"/>
  </r>
  <r>
    <x v="4"/>
    <n v="1189833"/>
    <x v="233"/>
    <x v="2"/>
    <x v="2"/>
    <s v="Los Angeles"/>
    <x v="3"/>
    <n v="43"/>
    <n v="152"/>
    <n v="6536"/>
    <x v="1561"/>
    <x v="29"/>
    <x v="2"/>
  </r>
  <r>
    <x v="4"/>
    <n v="1189833"/>
    <x v="234"/>
    <x v="2"/>
    <x v="2"/>
    <s v="Los Angeles"/>
    <x v="4"/>
    <n v="49"/>
    <n v="119"/>
    <n v="5831"/>
    <x v="1562"/>
    <x v="49"/>
    <x v="2"/>
  </r>
  <r>
    <x v="4"/>
    <n v="1189833"/>
    <x v="235"/>
    <x v="2"/>
    <x v="2"/>
    <s v="Los Angeles"/>
    <x v="5"/>
    <n v="62"/>
    <n v="174"/>
    <n v="10788"/>
    <x v="1563"/>
    <x v="50"/>
    <x v="2"/>
  </r>
  <r>
    <x v="4"/>
    <n v="1189833"/>
    <x v="236"/>
    <x v="2"/>
    <x v="2"/>
    <s v="Los Angeles"/>
    <x v="0"/>
    <n v="41"/>
    <n v="208"/>
    <n v="8528"/>
    <x v="1564"/>
    <x v="59"/>
    <x v="2"/>
  </r>
  <r>
    <x v="4"/>
    <n v="1189833"/>
    <x v="237"/>
    <x v="2"/>
    <x v="2"/>
    <s v="Los Angeles"/>
    <x v="1"/>
    <n v="47"/>
    <n v="169"/>
    <n v="7943"/>
    <x v="1565"/>
    <x v="2"/>
    <x v="2"/>
  </r>
  <r>
    <x v="4"/>
    <n v="1189833"/>
    <x v="238"/>
    <x v="2"/>
    <x v="2"/>
    <s v="Los Angeles"/>
    <x v="2"/>
    <n v="45"/>
    <n v="163"/>
    <n v="7335"/>
    <x v="1566"/>
    <x v="59"/>
    <x v="2"/>
  </r>
  <r>
    <x v="4"/>
    <n v="1189833"/>
    <x v="239"/>
    <x v="2"/>
    <x v="2"/>
    <s v="Los Angeles"/>
    <x v="3"/>
    <n v="41"/>
    <n v="154"/>
    <n v="6314"/>
    <x v="1567"/>
    <x v="35"/>
    <x v="2"/>
  </r>
  <r>
    <x v="4"/>
    <n v="1189833"/>
    <x v="240"/>
    <x v="2"/>
    <x v="2"/>
    <s v="Los Angeles"/>
    <x v="4"/>
    <n v="45"/>
    <n v="131"/>
    <n v="5895"/>
    <x v="1568"/>
    <x v="42"/>
    <x v="2"/>
  </r>
  <r>
    <x v="4"/>
    <n v="1189833"/>
    <x v="241"/>
    <x v="2"/>
    <x v="2"/>
    <s v="Los Angeles"/>
    <x v="5"/>
    <n v="64"/>
    <n v="181"/>
    <n v="11584"/>
    <x v="1569"/>
    <x v="43"/>
    <x v="2"/>
  </r>
  <r>
    <x v="4"/>
    <n v="1189833"/>
    <x v="242"/>
    <x v="2"/>
    <x v="2"/>
    <s v="Los Angeles"/>
    <x v="0"/>
    <n v="44"/>
    <n v="270"/>
    <n v="11880"/>
    <x v="1570"/>
    <x v="9"/>
    <x v="2"/>
  </r>
  <r>
    <x v="4"/>
    <n v="1189833"/>
    <x v="243"/>
    <x v="2"/>
    <x v="2"/>
    <s v="Los Angeles"/>
    <x v="1"/>
    <n v="47"/>
    <n v="225"/>
    <n v="10575"/>
    <x v="1571"/>
    <x v="2"/>
    <x v="2"/>
  </r>
  <r>
    <x v="4"/>
    <n v="1189833"/>
    <x v="244"/>
    <x v="2"/>
    <x v="2"/>
    <s v="Los Angeles"/>
    <x v="2"/>
    <n v="48"/>
    <n v="203"/>
    <n v="9744"/>
    <x v="1461"/>
    <x v="9"/>
    <x v="2"/>
  </r>
  <r>
    <x v="4"/>
    <n v="1189833"/>
    <x v="245"/>
    <x v="2"/>
    <x v="2"/>
    <s v="Los Angeles"/>
    <x v="3"/>
    <n v="44"/>
    <n v="175"/>
    <n v="7700"/>
    <x v="1572"/>
    <x v="35"/>
    <x v="2"/>
  </r>
  <r>
    <x v="4"/>
    <n v="1189833"/>
    <x v="246"/>
    <x v="2"/>
    <x v="2"/>
    <s v="Los Angeles"/>
    <x v="4"/>
    <n v="45"/>
    <n v="125"/>
    <n v="5625"/>
    <x v="1573"/>
    <x v="62"/>
    <x v="2"/>
  </r>
  <r>
    <x v="4"/>
    <n v="1189833"/>
    <x v="247"/>
    <x v="2"/>
    <x v="2"/>
    <s v="Los Angeles"/>
    <x v="5"/>
    <n v="60"/>
    <n v="200"/>
    <n v="12000"/>
    <x v="1574"/>
    <x v="43"/>
    <x v="2"/>
  </r>
  <r>
    <x v="4"/>
    <n v="1189833"/>
    <x v="248"/>
    <x v="2"/>
    <x v="2"/>
    <s v="Los Angeles"/>
    <x v="0"/>
    <n v="41"/>
    <n v="238"/>
    <n v="9758"/>
    <x v="1575"/>
    <x v="48"/>
    <x v="2"/>
  </r>
  <r>
    <x v="4"/>
    <n v="1189833"/>
    <x v="249"/>
    <x v="2"/>
    <x v="2"/>
    <s v="Los Angeles"/>
    <x v="1"/>
    <n v="46"/>
    <n v="216"/>
    <n v="9936"/>
    <x v="1576"/>
    <x v="31"/>
    <x v="2"/>
  </r>
  <r>
    <x v="4"/>
    <n v="1189833"/>
    <x v="250"/>
    <x v="2"/>
    <x v="2"/>
    <s v="Los Angeles"/>
    <x v="2"/>
    <n v="47"/>
    <n v="218"/>
    <n v="10246"/>
    <x v="1577"/>
    <x v="59"/>
    <x v="2"/>
  </r>
  <r>
    <x v="4"/>
    <n v="1189833"/>
    <x v="251"/>
    <x v="2"/>
    <x v="2"/>
    <s v="Los Angeles"/>
    <x v="3"/>
    <n v="44"/>
    <n v="189"/>
    <n v="8316"/>
    <x v="1578"/>
    <x v="35"/>
    <x v="2"/>
  </r>
  <r>
    <x v="4"/>
    <n v="1189833"/>
    <x v="252"/>
    <x v="2"/>
    <x v="2"/>
    <s v="Los Angeles"/>
    <x v="4"/>
    <n v="46"/>
    <n v="189"/>
    <n v="8694"/>
    <x v="1579"/>
    <x v="49"/>
    <x v="2"/>
  </r>
  <r>
    <x v="4"/>
    <n v="1189833"/>
    <x v="253"/>
    <x v="2"/>
    <x v="2"/>
    <s v="Los Angeles"/>
    <x v="5"/>
    <n v="59"/>
    <n v="203"/>
    <n v="11977"/>
    <x v="1580"/>
    <x v="10"/>
    <x v="2"/>
  </r>
  <r>
    <x v="4"/>
    <n v="1189833"/>
    <x v="254"/>
    <x v="2"/>
    <x v="2"/>
    <s v="Los Angeles"/>
    <x v="0"/>
    <n v="47"/>
    <n v="252"/>
    <n v="11844"/>
    <x v="1581"/>
    <x v="59"/>
    <x v="2"/>
  </r>
  <r>
    <x v="4"/>
    <n v="1189833"/>
    <x v="255"/>
    <x v="2"/>
    <x v="2"/>
    <s v="Los Angeles"/>
    <x v="1"/>
    <n v="51"/>
    <n v="221"/>
    <n v="11271"/>
    <x v="1582"/>
    <x v="8"/>
    <x v="2"/>
  </r>
  <r>
    <x v="4"/>
    <n v="1189833"/>
    <x v="256"/>
    <x v="2"/>
    <x v="2"/>
    <s v="Los Angeles"/>
    <x v="2"/>
    <n v="48"/>
    <n v="218"/>
    <n v="10464"/>
    <x v="1583"/>
    <x v="48"/>
    <x v="2"/>
  </r>
  <r>
    <x v="4"/>
    <n v="1189833"/>
    <x v="257"/>
    <x v="2"/>
    <x v="2"/>
    <s v="Los Angeles"/>
    <x v="3"/>
    <n v="47"/>
    <n v="169"/>
    <n v="7943"/>
    <x v="1584"/>
    <x v="35"/>
    <x v="2"/>
  </r>
  <r>
    <x v="4"/>
    <n v="1189833"/>
    <x v="258"/>
    <x v="2"/>
    <x v="2"/>
    <s v="Los Angeles"/>
    <x v="4"/>
    <n v="58"/>
    <n v="182"/>
    <n v="10556"/>
    <x v="1585"/>
    <x v="63"/>
    <x v="2"/>
  </r>
  <r>
    <x v="4"/>
    <n v="1189833"/>
    <x v="259"/>
    <x v="2"/>
    <x v="2"/>
    <s v="Los Angeles"/>
    <x v="5"/>
    <n v="61"/>
    <n v="189"/>
    <n v="11529"/>
    <x v="1586"/>
    <x v="2"/>
    <x v="2"/>
  </r>
  <r>
    <x v="4"/>
    <n v="1189833"/>
    <x v="260"/>
    <x v="2"/>
    <x v="2"/>
    <s v="Los Angeles"/>
    <x v="0"/>
    <n v="47"/>
    <n v="213"/>
    <n v="10011"/>
    <x v="1587"/>
    <x v="64"/>
    <x v="2"/>
  </r>
  <r>
    <x v="4"/>
    <n v="1189833"/>
    <x v="261"/>
    <x v="2"/>
    <x v="2"/>
    <s v="Los Angeles"/>
    <x v="1"/>
    <n v="50"/>
    <n v="247"/>
    <n v="12350"/>
    <x v="1588"/>
    <x v="25"/>
    <x v="2"/>
  </r>
  <r>
    <x v="4"/>
    <n v="1189833"/>
    <x v="262"/>
    <x v="2"/>
    <x v="2"/>
    <s v="Los Angeles"/>
    <x v="2"/>
    <n v="46"/>
    <n v="196"/>
    <n v="9016"/>
    <x v="1589"/>
    <x v="0"/>
    <x v="2"/>
  </r>
  <r>
    <x v="4"/>
    <n v="1189833"/>
    <x v="263"/>
    <x v="2"/>
    <x v="2"/>
    <s v="Los Angeles"/>
    <x v="3"/>
    <n v="46"/>
    <n v="176"/>
    <n v="8096"/>
    <x v="1590"/>
    <x v="0"/>
    <x v="2"/>
  </r>
  <r>
    <x v="4"/>
    <n v="1189833"/>
    <x v="264"/>
    <x v="2"/>
    <x v="2"/>
    <s v="Los Angeles"/>
    <x v="4"/>
    <n v="58"/>
    <n v="163"/>
    <n v="9454"/>
    <x v="1591"/>
    <x v="63"/>
    <x v="2"/>
  </r>
  <r>
    <x v="4"/>
    <n v="1189833"/>
    <x v="265"/>
    <x v="2"/>
    <x v="2"/>
    <s v="Los Angeles"/>
    <x v="5"/>
    <n v="59"/>
    <n v="189"/>
    <n v="11151"/>
    <x v="1592"/>
    <x v="43"/>
    <x v="2"/>
  </r>
  <r>
    <x v="4"/>
    <n v="1189833"/>
    <x v="266"/>
    <x v="2"/>
    <x v="2"/>
    <s v="Los Angeles"/>
    <x v="0"/>
    <n v="49"/>
    <n v="224"/>
    <n v="10976"/>
    <x v="1593"/>
    <x v="0"/>
    <x v="2"/>
  </r>
  <r>
    <x v="4"/>
    <n v="1189833"/>
    <x v="267"/>
    <x v="2"/>
    <x v="2"/>
    <s v="Los Angeles"/>
    <x v="1"/>
    <n v="51"/>
    <n v="232"/>
    <n v="11832"/>
    <x v="1594"/>
    <x v="36"/>
    <x v="2"/>
  </r>
  <r>
    <x v="4"/>
    <n v="1189833"/>
    <x v="268"/>
    <x v="2"/>
    <x v="2"/>
    <s v="Los Angeles"/>
    <x v="2"/>
    <n v="49"/>
    <n v="176"/>
    <n v="8624"/>
    <x v="1595"/>
    <x v="48"/>
    <x v="2"/>
  </r>
  <r>
    <x v="4"/>
    <n v="1189833"/>
    <x v="269"/>
    <x v="2"/>
    <x v="2"/>
    <s v="Los Angeles"/>
    <x v="3"/>
    <n v="48"/>
    <n v="175"/>
    <n v="8400"/>
    <x v="1596"/>
    <x v="18"/>
    <x v="2"/>
  </r>
  <r>
    <x v="4"/>
    <n v="1189833"/>
    <x v="270"/>
    <x v="2"/>
    <x v="2"/>
    <s v="Los Angeles"/>
    <x v="4"/>
    <n v="56"/>
    <n v="174"/>
    <n v="9744"/>
    <x v="1597"/>
    <x v="61"/>
    <x v="2"/>
  </r>
  <r>
    <x v="4"/>
    <n v="1189833"/>
    <x v="271"/>
    <x v="2"/>
    <x v="2"/>
    <s v="Los Angeles"/>
    <x v="5"/>
    <n v="62"/>
    <n v="176"/>
    <n v="10912"/>
    <x v="1598"/>
    <x v="2"/>
    <x v="2"/>
  </r>
  <r>
    <x v="4"/>
    <n v="1189833"/>
    <x v="272"/>
    <x v="2"/>
    <x v="2"/>
    <s v="Los Angeles"/>
    <x v="0"/>
    <n v="49"/>
    <n v="231"/>
    <n v="11319"/>
    <x v="1599"/>
    <x v="0"/>
    <x v="2"/>
  </r>
  <r>
    <x v="4"/>
    <n v="1189833"/>
    <x v="273"/>
    <x v="2"/>
    <x v="2"/>
    <s v="Los Angeles"/>
    <x v="1"/>
    <n v="54"/>
    <n v="215"/>
    <n v="11610"/>
    <x v="1600"/>
    <x v="31"/>
    <x v="2"/>
  </r>
  <r>
    <x v="4"/>
    <n v="1189833"/>
    <x v="274"/>
    <x v="2"/>
    <x v="2"/>
    <s v="Los Angeles"/>
    <x v="2"/>
    <n v="47"/>
    <n v="169"/>
    <n v="7943"/>
    <x v="1601"/>
    <x v="0"/>
    <x v="2"/>
  </r>
  <r>
    <x v="4"/>
    <n v="1189833"/>
    <x v="275"/>
    <x v="2"/>
    <x v="2"/>
    <s v="Los Angeles"/>
    <x v="3"/>
    <n v="47"/>
    <n v="176"/>
    <n v="8272"/>
    <x v="1602"/>
    <x v="18"/>
    <x v="2"/>
  </r>
  <r>
    <x v="4"/>
    <n v="1189833"/>
    <x v="276"/>
    <x v="2"/>
    <x v="2"/>
    <s v="Los Angeles"/>
    <x v="4"/>
    <n v="55"/>
    <n v="174"/>
    <n v="9570"/>
    <x v="1603"/>
    <x v="62"/>
    <x v="2"/>
  </r>
  <r>
    <x v="4"/>
    <n v="1189833"/>
    <x v="277"/>
    <x v="2"/>
    <x v="2"/>
    <s v="Los Angeles"/>
    <x v="5"/>
    <n v="59"/>
    <n v="189"/>
    <n v="11151"/>
    <x v="1604"/>
    <x v="51"/>
    <x v="2"/>
  </r>
  <r>
    <x v="4"/>
    <n v="1189833"/>
    <x v="278"/>
    <x v="2"/>
    <x v="2"/>
    <s v="Los Angeles"/>
    <x v="0"/>
    <n v="49"/>
    <n v="225"/>
    <n v="11025"/>
    <x v="1605"/>
    <x v="48"/>
    <x v="2"/>
  </r>
  <r>
    <x v="4"/>
    <n v="1189833"/>
    <x v="279"/>
    <x v="2"/>
    <x v="2"/>
    <s v="Los Angeles"/>
    <x v="1"/>
    <n v="50"/>
    <n v="243"/>
    <n v="12150"/>
    <x v="1606"/>
    <x v="31"/>
    <x v="2"/>
  </r>
  <r>
    <x v="4"/>
    <n v="1189833"/>
    <x v="280"/>
    <x v="2"/>
    <x v="2"/>
    <s v="Los Angeles"/>
    <x v="2"/>
    <n v="46"/>
    <n v="182"/>
    <n v="8372"/>
    <x v="1607"/>
    <x v="64"/>
    <x v="2"/>
  </r>
  <r>
    <x v="4"/>
    <n v="1189833"/>
    <x v="281"/>
    <x v="2"/>
    <x v="2"/>
    <s v="Los Angeles"/>
    <x v="3"/>
    <n v="49"/>
    <n v="210"/>
    <n v="10290"/>
    <x v="1608"/>
    <x v="0"/>
    <x v="2"/>
  </r>
  <r>
    <x v="4"/>
    <n v="1189833"/>
    <x v="282"/>
    <x v="2"/>
    <x v="2"/>
    <s v="Los Angeles"/>
    <x v="4"/>
    <n v="55"/>
    <n v="156"/>
    <n v="8580"/>
    <x v="1609"/>
    <x v="42"/>
    <x v="2"/>
  </r>
  <r>
    <x v="4"/>
    <n v="1189833"/>
    <x v="283"/>
    <x v="2"/>
    <x v="2"/>
    <s v="Los Angeles"/>
    <x v="5"/>
    <n v="59"/>
    <n v="196"/>
    <n v="11564"/>
    <x v="1610"/>
    <x v="2"/>
    <x v="2"/>
  </r>
  <r>
    <x v="0"/>
    <n v="1185732"/>
    <x v="284"/>
    <x v="2"/>
    <x v="2"/>
    <s v="Los Angeles"/>
    <x v="0"/>
    <n v="44"/>
    <n v="124"/>
    <n v="5456"/>
    <x v="1611"/>
    <x v="59"/>
    <x v="2"/>
  </r>
  <r>
    <x v="0"/>
    <n v="1185732"/>
    <x v="285"/>
    <x v="2"/>
    <x v="2"/>
    <s v="Los Angeles"/>
    <x v="1"/>
    <n v="41"/>
    <n v="77"/>
    <n v="3157"/>
    <x v="1612"/>
    <x v="24"/>
    <x v="2"/>
  </r>
  <r>
    <x v="0"/>
    <n v="1185732"/>
    <x v="286"/>
    <x v="2"/>
    <x v="2"/>
    <s v="Los Angeles"/>
    <x v="2"/>
    <n v="32"/>
    <n v="83"/>
    <n v="2656"/>
    <x v="1613"/>
    <x v="28"/>
    <x v="2"/>
  </r>
  <r>
    <x v="0"/>
    <n v="1185732"/>
    <x v="287"/>
    <x v="2"/>
    <x v="2"/>
    <s v="Los Angeles"/>
    <x v="3"/>
    <n v="37"/>
    <n v="34"/>
    <n v="1258"/>
    <x v="1614"/>
    <x v="59"/>
    <x v="2"/>
  </r>
  <r>
    <x v="0"/>
    <n v="1185732"/>
    <x v="288"/>
    <x v="3"/>
    <x v="3"/>
    <s v="Chicago"/>
    <x v="4"/>
    <n v="53"/>
    <n v="47"/>
    <n v="2491"/>
    <x v="1615"/>
    <x v="29"/>
    <x v="2"/>
  </r>
  <r>
    <x v="0"/>
    <n v="1185732"/>
    <x v="289"/>
    <x v="3"/>
    <x v="3"/>
    <s v="Chicago"/>
    <x v="5"/>
    <n v="41"/>
    <n v="69"/>
    <n v="2829"/>
    <x v="1616"/>
    <x v="38"/>
    <x v="2"/>
  </r>
  <r>
    <x v="0"/>
    <n v="1185732"/>
    <x v="290"/>
    <x v="3"/>
    <x v="3"/>
    <s v="Chicago"/>
    <x v="0"/>
    <n v="44"/>
    <n v="158"/>
    <n v="6952"/>
    <x v="1617"/>
    <x v="48"/>
    <x v="2"/>
  </r>
  <r>
    <x v="0"/>
    <n v="1185732"/>
    <x v="291"/>
    <x v="3"/>
    <x v="3"/>
    <s v="Chicago"/>
    <x v="1"/>
    <n v="43"/>
    <n v="51"/>
    <n v="2193"/>
    <x v="1618"/>
    <x v="28"/>
    <x v="2"/>
  </r>
  <r>
    <x v="0"/>
    <n v="1185732"/>
    <x v="292"/>
    <x v="3"/>
    <x v="3"/>
    <s v="Chicago"/>
    <x v="2"/>
    <n v="32"/>
    <n v="61"/>
    <n v="1952"/>
    <x v="1619"/>
    <x v="24"/>
    <x v="2"/>
  </r>
  <r>
    <x v="0"/>
    <n v="1185732"/>
    <x v="293"/>
    <x v="3"/>
    <x v="3"/>
    <s v="Chicago"/>
    <x v="3"/>
    <n v="39"/>
    <n v="28"/>
    <n v="1092"/>
    <x v="1620"/>
    <x v="60"/>
    <x v="2"/>
  </r>
  <r>
    <x v="0"/>
    <n v="1185732"/>
    <x v="294"/>
    <x v="3"/>
    <x v="3"/>
    <s v="Chicago"/>
    <x v="4"/>
    <n v="50"/>
    <n v="44"/>
    <n v="2200"/>
    <x v="1621"/>
    <x v="28"/>
    <x v="2"/>
  </r>
  <r>
    <x v="0"/>
    <n v="1185732"/>
    <x v="295"/>
    <x v="3"/>
    <x v="3"/>
    <s v="Chicago"/>
    <x v="5"/>
    <n v="43"/>
    <n v="77"/>
    <n v="3311"/>
    <x v="1622"/>
    <x v="42"/>
    <x v="2"/>
  </r>
  <r>
    <x v="0"/>
    <n v="1185732"/>
    <x v="296"/>
    <x v="3"/>
    <x v="3"/>
    <s v="Chicago"/>
    <x v="0"/>
    <n v="47"/>
    <n v="144"/>
    <n v="6768"/>
    <x v="1623"/>
    <x v="9"/>
    <x v="2"/>
  </r>
  <r>
    <x v="0"/>
    <n v="1185732"/>
    <x v="297"/>
    <x v="3"/>
    <x v="3"/>
    <s v="Chicago"/>
    <x v="1"/>
    <n v="46"/>
    <n v="60"/>
    <n v="2760"/>
    <x v="1624"/>
    <x v="35"/>
    <x v="2"/>
  </r>
  <r>
    <x v="0"/>
    <n v="1185732"/>
    <x v="298"/>
    <x v="3"/>
    <x v="3"/>
    <s v="Chicago"/>
    <x v="2"/>
    <n v="37"/>
    <n v="68"/>
    <n v="2516"/>
    <x v="1625"/>
    <x v="18"/>
    <x v="2"/>
  </r>
  <r>
    <x v="0"/>
    <n v="1185732"/>
    <x v="299"/>
    <x v="3"/>
    <x v="3"/>
    <s v="Chicago"/>
    <x v="3"/>
    <n v="41"/>
    <n v="19"/>
    <n v="779"/>
    <x v="1626"/>
    <x v="60"/>
    <x v="2"/>
  </r>
  <r>
    <x v="0"/>
    <n v="1185732"/>
    <x v="300"/>
    <x v="3"/>
    <x v="3"/>
    <s v="Chicago"/>
    <x v="4"/>
    <n v="56"/>
    <n v="38"/>
    <n v="2128"/>
    <x v="1627"/>
    <x v="28"/>
    <x v="2"/>
  </r>
  <r>
    <x v="0"/>
    <n v="1185732"/>
    <x v="301"/>
    <x v="3"/>
    <x v="3"/>
    <s v="Chicago"/>
    <x v="5"/>
    <n v="45"/>
    <n v="63"/>
    <n v="2835"/>
    <x v="1628"/>
    <x v="32"/>
    <x v="2"/>
  </r>
  <r>
    <x v="0"/>
    <n v="1185732"/>
    <x v="302"/>
    <x v="3"/>
    <x v="3"/>
    <s v="Chicago"/>
    <x v="0"/>
    <n v="48"/>
    <n v="122"/>
    <n v="5856"/>
    <x v="1629"/>
    <x v="59"/>
    <x v="2"/>
  </r>
  <r>
    <x v="0"/>
    <n v="1185732"/>
    <x v="303"/>
    <x v="3"/>
    <x v="3"/>
    <s v="Chicago"/>
    <x v="1"/>
    <n v="48"/>
    <n v="44"/>
    <n v="2112"/>
    <x v="1630"/>
    <x v="24"/>
    <x v="2"/>
  </r>
  <r>
    <x v="0"/>
    <n v="1185732"/>
    <x v="304"/>
    <x v="3"/>
    <x v="3"/>
    <s v="Chicago"/>
    <x v="2"/>
    <n v="36"/>
    <n v="42"/>
    <n v="1512"/>
    <x v="1631"/>
    <x v="35"/>
    <x v="2"/>
  </r>
  <r>
    <x v="0"/>
    <n v="1185732"/>
    <x v="305"/>
    <x v="3"/>
    <x v="3"/>
    <s v="Chicago"/>
    <x v="3"/>
    <n v="44"/>
    <n v="20"/>
    <n v="880"/>
    <x v="1632"/>
    <x v="0"/>
    <x v="2"/>
  </r>
  <r>
    <x v="0"/>
    <n v="1185732"/>
    <x v="306"/>
    <x v="3"/>
    <x v="3"/>
    <s v="Chicago"/>
    <x v="4"/>
    <n v="54"/>
    <n v="28"/>
    <n v="1512"/>
    <x v="1633"/>
    <x v="28"/>
    <x v="2"/>
  </r>
  <r>
    <x v="0"/>
    <n v="1185732"/>
    <x v="307"/>
    <x v="3"/>
    <x v="3"/>
    <s v="Chicago"/>
    <x v="5"/>
    <n v="49"/>
    <n v="65"/>
    <n v="3185"/>
    <x v="1634"/>
    <x v="38"/>
    <x v="2"/>
  </r>
  <r>
    <x v="0"/>
    <n v="1185732"/>
    <x v="308"/>
    <x v="3"/>
    <x v="3"/>
    <s v="Chicago"/>
    <x v="0"/>
    <n v="58"/>
    <n v="134"/>
    <n v="7772"/>
    <x v="1635"/>
    <x v="64"/>
    <x v="2"/>
  </r>
  <r>
    <x v="0"/>
    <n v="1185732"/>
    <x v="309"/>
    <x v="3"/>
    <x v="3"/>
    <s v="Chicago"/>
    <x v="1"/>
    <n v="53"/>
    <n v="54"/>
    <n v="2862"/>
    <x v="1636"/>
    <x v="18"/>
    <x v="2"/>
  </r>
  <r>
    <x v="0"/>
    <n v="1185732"/>
    <x v="310"/>
    <x v="3"/>
    <x v="3"/>
    <s v="Chicago"/>
    <x v="2"/>
    <n v="49"/>
    <n v="44"/>
    <n v="2156"/>
    <x v="1637"/>
    <x v="24"/>
    <x v="2"/>
  </r>
  <r>
    <x v="0"/>
    <n v="1185732"/>
    <x v="311"/>
    <x v="3"/>
    <x v="3"/>
    <s v="Chicago"/>
    <x v="3"/>
    <n v="48"/>
    <n v="28"/>
    <n v="1344"/>
    <x v="1638"/>
    <x v="60"/>
    <x v="2"/>
  </r>
  <r>
    <x v="0"/>
    <n v="1185732"/>
    <x v="312"/>
    <x v="3"/>
    <x v="3"/>
    <s v="Chicago"/>
    <x v="4"/>
    <n v="59"/>
    <n v="35"/>
    <n v="2065"/>
    <x v="1639"/>
    <x v="24"/>
    <x v="2"/>
  </r>
  <r>
    <x v="0"/>
    <n v="1185732"/>
    <x v="313"/>
    <x v="3"/>
    <x v="3"/>
    <s v="Chicago"/>
    <x v="5"/>
    <n v="64"/>
    <n v="63"/>
    <n v="4032"/>
    <x v="1640"/>
    <x v="38"/>
    <x v="2"/>
  </r>
  <r>
    <x v="0"/>
    <n v="1185732"/>
    <x v="314"/>
    <x v="3"/>
    <x v="3"/>
    <s v="Chicago"/>
    <x v="0"/>
    <n v="46"/>
    <n v="135"/>
    <n v="6210"/>
    <x v="1641"/>
    <x v="9"/>
    <x v="2"/>
  </r>
  <r>
    <x v="0"/>
    <n v="1185732"/>
    <x v="315"/>
    <x v="3"/>
    <x v="3"/>
    <s v="Chicago"/>
    <x v="1"/>
    <n v="43"/>
    <n v="63"/>
    <n v="2709"/>
    <x v="1642"/>
    <x v="18"/>
    <x v="2"/>
  </r>
  <r>
    <x v="0"/>
    <n v="1185732"/>
    <x v="316"/>
    <x v="3"/>
    <x v="3"/>
    <s v="Chicago"/>
    <x v="2"/>
    <n v="39"/>
    <n v="54"/>
    <n v="2106"/>
    <x v="1643"/>
    <x v="18"/>
    <x v="2"/>
  </r>
  <r>
    <x v="0"/>
    <n v="1185732"/>
    <x v="317"/>
    <x v="3"/>
    <x v="3"/>
    <s v="Chicago"/>
    <x v="3"/>
    <n v="38"/>
    <n v="47"/>
    <n v="1786"/>
    <x v="1644"/>
    <x v="60"/>
    <x v="2"/>
  </r>
  <r>
    <x v="0"/>
    <n v="1185732"/>
    <x v="318"/>
    <x v="3"/>
    <x v="3"/>
    <s v="Chicago"/>
    <x v="4"/>
    <n v="46"/>
    <n v="51"/>
    <n v="2346"/>
    <x v="1645"/>
    <x v="0"/>
    <x v="2"/>
  </r>
  <r>
    <x v="0"/>
    <n v="1185732"/>
    <x v="319"/>
    <x v="3"/>
    <x v="3"/>
    <s v="Chicago"/>
    <x v="5"/>
    <n v="51"/>
    <n v="105"/>
    <n v="5355"/>
    <x v="1646"/>
    <x v="32"/>
    <x v="2"/>
  </r>
  <r>
    <x v="0"/>
    <n v="1185732"/>
    <x v="320"/>
    <x v="3"/>
    <x v="3"/>
    <s v="Chicago"/>
    <x v="0"/>
    <n v="47"/>
    <n v="161"/>
    <n v="7567"/>
    <x v="1647"/>
    <x v="59"/>
    <x v="2"/>
  </r>
  <r>
    <x v="0"/>
    <n v="1185732"/>
    <x v="321"/>
    <x v="3"/>
    <x v="3"/>
    <s v="Chicago"/>
    <x v="1"/>
    <n v="43"/>
    <n v="81"/>
    <n v="3483"/>
    <x v="1648"/>
    <x v="18"/>
    <x v="2"/>
  </r>
  <r>
    <x v="0"/>
    <n v="1185732"/>
    <x v="322"/>
    <x v="3"/>
    <x v="3"/>
    <s v="Chicago"/>
    <x v="2"/>
    <n v="36"/>
    <n v="65"/>
    <n v="2340"/>
    <x v="1649"/>
    <x v="18"/>
    <x v="2"/>
  </r>
  <r>
    <x v="0"/>
    <n v="1185732"/>
    <x v="323"/>
    <x v="3"/>
    <x v="3"/>
    <s v="Chicago"/>
    <x v="3"/>
    <n v="39"/>
    <n v="50"/>
    <n v="1950"/>
    <x v="1649"/>
    <x v="64"/>
    <x v="2"/>
  </r>
  <r>
    <x v="0"/>
    <n v="1185732"/>
    <x v="324"/>
    <x v="3"/>
    <x v="3"/>
    <s v="Chicago"/>
    <x v="4"/>
    <n v="47"/>
    <n v="56"/>
    <n v="2632"/>
    <x v="1650"/>
    <x v="24"/>
    <x v="2"/>
  </r>
  <r>
    <x v="0"/>
    <n v="1185732"/>
    <x v="325"/>
    <x v="3"/>
    <x v="3"/>
    <s v="Chicago"/>
    <x v="5"/>
    <n v="54"/>
    <n v="120"/>
    <n v="6480"/>
    <x v="1651"/>
    <x v="22"/>
    <x v="2"/>
  </r>
  <r>
    <x v="0"/>
    <n v="1185732"/>
    <x v="326"/>
    <x v="3"/>
    <x v="3"/>
    <s v="Chicago"/>
    <x v="0"/>
    <n v="49"/>
    <n v="149"/>
    <n v="7301"/>
    <x v="1652"/>
    <x v="48"/>
    <x v="2"/>
  </r>
  <r>
    <x v="0"/>
    <n v="1185732"/>
    <x v="327"/>
    <x v="3"/>
    <x v="3"/>
    <s v="Chicago"/>
    <x v="1"/>
    <n v="41"/>
    <n v="94"/>
    <n v="3854"/>
    <x v="1653"/>
    <x v="24"/>
    <x v="2"/>
  </r>
  <r>
    <x v="0"/>
    <n v="1185732"/>
    <x v="328"/>
    <x v="3"/>
    <x v="3"/>
    <s v="Chicago"/>
    <x v="2"/>
    <n v="38"/>
    <n v="75"/>
    <n v="2850"/>
    <x v="1654"/>
    <x v="29"/>
    <x v="2"/>
  </r>
  <r>
    <x v="0"/>
    <n v="1185732"/>
    <x v="329"/>
    <x v="3"/>
    <x v="3"/>
    <s v="Chicago"/>
    <x v="3"/>
    <n v="37"/>
    <n v="63"/>
    <n v="2331"/>
    <x v="1655"/>
    <x v="0"/>
    <x v="2"/>
  </r>
  <r>
    <x v="0"/>
    <n v="1185732"/>
    <x v="330"/>
    <x v="3"/>
    <x v="3"/>
    <s v="Chicago"/>
    <x v="4"/>
    <n v="49"/>
    <n v="50"/>
    <n v="2450"/>
    <x v="1656"/>
    <x v="0"/>
    <x v="2"/>
  </r>
  <r>
    <x v="0"/>
    <n v="1185732"/>
    <x v="331"/>
    <x v="3"/>
    <x v="3"/>
    <s v="Chicago"/>
    <x v="5"/>
    <n v="50"/>
    <n v="94"/>
    <n v="4700"/>
    <x v="1657"/>
    <x v="42"/>
    <x v="2"/>
  </r>
  <r>
    <x v="0"/>
    <n v="1185732"/>
    <x v="332"/>
    <x v="3"/>
    <x v="3"/>
    <s v="Chicago"/>
    <x v="0"/>
    <n v="47"/>
    <n v="135"/>
    <n v="6345"/>
    <x v="1658"/>
    <x v="0"/>
    <x v="2"/>
  </r>
  <r>
    <x v="0"/>
    <n v="1185732"/>
    <x v="333"/>
    <x v="3"/>
    <x v="3"/>
    <s v="Chicago"/>
    <x v="1"/>
    <n v="41"/>
    <n v="84"/>
    <n v="3444"/>
    <x v="1659"/>
    <x v="29"/>
    <x v="2"/>
  </r>
  <r>
    <x v="0"/>
    <n v="1185732"/>
    <x v="334"/>
    <x v="3"/>
    <x v="3"/>
    <s v="Chicago"/>
    <x v="2"/>
    <n v="36"/>
    <n v="60"/>
    <n v="2160"/>
    <x v="1660"/>
    <x v="28"/>
    <x v="2"/>
  </r>
  <r>
    <x v="0"/>
    <n v="1185732"/>
    <x v="335"/>
    <x v="3"/>
    <x v="3"/>
    <s v="Chicago"/>
    <x v="3"/>
    <n v="36"/>
    <n v="44"/>
    <n v="1584"/>
    <x v="1661"/>
    <x v="60"/>
    <x v="2"/>
  </r>
  <r>
    <x v="0"/>
    <n v="1185732"/>
    <x v="336"/>
    <x v="3"/>
    <x v="3"/>
    <s v="Chicago"/>
    <x v="4"/>
    <n v="49"/>
    <n v="49"/>
    <n v="2401"/>
    <x v="1662"/>
    <x v="24"/>
    <x v="2"/>
  </r>
  <r>
    <x v="0"/>
    <n v="1185732"/>
    <x v="337"/>
    <x v="3"/>
    <x v="3"/>
    <s v="Chicago"/>
    <x v="5"/>
    <n v="53"/>
    <n v="73"/>
    <n v="3869"/>
    <x v="1663"/>
    <x v="34"/>
    <x v="2"/>
  </r>
  <r>
    <x v="0"/>
    <n v="1185732"/>
    <x v="338"/>
    <x v="3"/>
    <x v="3"/>
    <s v="Chicago"/>
    <x v="0"/>
    <n v="56"/>
    <n v="115"/>
    <n v="6440"/>
    <x v="1664"/>
    <x v="9"/>
    <x v="2"/>
  </r>
  <r>
    <x v="0"/>
    <n v="1185732"/>
    <x v="339"/>
    <x v="3"/>
    <x v="3"/>
    <s v="Chicago"/>
    <x v="1"/>
    <n v="49"/>
    <n v="75"/>
    <n v="3675"/>
    <x v="1665"/>
    <x v="29"/>
    <x v="2"/>
  </r>
  <r>
    <x v="0"/>
    <n v="1185732"/>
    <x v="340"/>
    <x v="3"/>
    <x v="3"/>
    <s v="Chicago"/>
    <x v="2"/>
    <n v="48"/>
    <n v="39"/>
    <n v="1872"/>
    <x v="1666"/>
    <x v="18"/>
    <x v="2"/>
  </r>
  <r>
    <x v="0"/>
    <n v="1185732"/>
    <x v="341"/>
    <x v="3"/>
    <x v="3"/>
    <s v="Chicago"/>
    <x v="3"/>
    <n v="47"/>
    <n v="33"/>
    <n v="1551"/>
    <x v="1667"/>
    <x v="48"/>
    <x v="2"/>
  </r>
  <r>
    <x v="0"/>
    <n v="1185732"/>
    <x v="342"/>
    <x v="3"/>
    <x v="3"/>
    <s v="Chicago"/>
    <x v="4"/>
    <n v="56"/>
    <n v="33"/>
    <n v="1848"/>
    <x v="1668"/>
    <x v="28"/>
    <x v="2"/>
  </r>
  <r>
    <x v="0"/>
    <n v="1185732"/>
    <x v="343"/>
    <x v="3"/>
    <x v="3"/>
    <s v="Chicago"/>
    <x v="5"/>
    <n v="60"/>
    <n v="65"/>
    <n v="3900"/>
    <x v="1669"/>
    <x v="38"/>
    <x v="2"/>
  </r>
  <r>
    <x v="0"/>
    <n v="1185732"/>
    <x v="344"/>
    <x v="3"/>
    <x v="3"/>
    <s v="Chicago"/>
    <x v="0"/>
    <n v="55"/>
    <n v="112"/>
    <n v="6160"/>
    <x v="1670"/>
    <x v="64"/>
    <x v="2"/>
  </r>
  <r>
    <x v="0"/>
    <n v="1185732"/>
    <x v="345"/>
    <x v="3"/>
    <x v="3"/>
    <s v="Chicago"/>
    <x v="1"/>
    <n v="46"/>
    <n v="65"/>
    <n v="2990"/>
    <x v="1671"/>
    <x v="28"/>
    <x v="2"/>
  </r>
  <r>
    <x v="0"/>
    <n v="1185732"/>
    <x v="346"/>
    <x v="3"/>
    <x v="3"/>
    <s v="Chicago"/>
    <x v="2"/>
    <n v="48"/>
    <n v="49"/>
    <n v="2352"/>
    <x v="1672"/>
    <x v="28"/>
    <x v="2"/>
  </r>
  <r>
    <x v="0"/>
    <n v="1185732"/>
    <x v="347"/>
    <x v="3"/>
    <x v="3"/>
    <s v="Chicago"/>
    <x v="3"/>
    <n v="46"/>
    <n v="53"/>
    <n v="2438"/>
    <x v="1673"/>
    <x v="60"/>
    <x v="2"/>
  </r>
  <r>
    <x v="0"/>
    <n v="1185732"/>
    <x v="348"/>
    <x v="3"/>
    <x v="3"/>
    <s v="Chicago"/>
    <x v="4"/>
    <n v="56"/>
    <n v="41"/>
    <n v="2296"/>
    <x v="1674"/>
    <x v="0"/>
    <x v="2"/>
  </r>
  <r>
    <x v="0"/>
    <n v="1185732"/>
    <x v="349"/>
    <x v="3"/>
    <x v="3"/>
    <s v="Chicago"/>
    <x v="5"/>
    <n v="61"/>
    <n v="65"/>
    <n v="3965"/>
    <x v="1675"/>
    <x v="38"/>
    <x v="2"/>
  </r>
  <r>
    <x v="0"/>
    <n v="1185732"/>
    <x v="350"/>
    <x v="3"/>
    <x v="3"/>
    <s v="Chicago"/>
    <x v="0"/>
    <n v="57"/>
    <n v="150"/>
    <n v="8550"/>
    <x v="1676"/>
    <x v="9"/>
    <x v="2"/>
  </r>
  <r>
    <x v="0"/>
    <n v="1185732"/>
    <x v="351"/>
    <x v="3"/>
    <x v="3"/>
    <s v="Chicago"/>
    <x v="1"/>
    <n v="46"/>
    <n v="75"/>
    <n v="3450"/>
    <x v="1677"/>
    <x v="35"/>
    <x v="2"/>
  </r>
  <r>
    <x v="0"/>
    <n v="1185732"/>
    <x v="352"/>
    <x v="3"/>
    <x v="3"/>
    <s v="Chicago"/>
    <x v="2"/>
    <n v="46"/>
    <n v="75"/>
    <n v="3450"/>
    <x v="1678"/>
    <x v="29"/>
    <x v="2"/>
  </r>
  <r>
    <x v="0"/>
    <n v="1185732"/>
    <x v="353"/>
    <x v="3"/>
    <x v="3"/>
    <s v="Chicago"/>
    <x v="3"/>
    <n v="49"/>
    <n v="54"/>
    <n v="2646"/>
    <x v="1679"/>
    <x v="60"/>
    <x v="2"/>
  </r>
  <r>
    <x v="0"/>
    <n v="1185732"/>
    <x v="354"/>
    <x v="3"/>
    <x v="3"/>
    <s v="Chicago"/>
    <x v="4"/>
    <n v="59"/>
    <n v="58"/>
    <n v="3422"/>
    <x v="1680"/>
    <x v="18"/>
    <x v="2"/>
  </r>
  <r>
    <x v="0"/>
    <n v="1185732"/>
    <x v="355"/>
    <x v="3"/>
    <x v="3"/>
    <s v="Chicago"/>
    <x v="5"/>
    <n v="64"/>
    <n v="81"/>
    <n v="5184"/>
    <x v="1681"/>
    <x v="32"/>
    <x v="2"/>
  </r>
  <r>
    <x v="2"/>
    <n v="1197831"/>
    <x v="356"/>
    <x v="3"/>
    <x v="3"/>
    <s v="Chicago"/>
    <x v="0"/>
    <n v="20"/>
    <n v="189"/>
    <n v="3780"/>
    <x v="1682"/>
    <x v="8"/>
    <x v="2"/>
  </r>
  <r>
    <x v="2"/>
    <n v="1197831"/>
    <x v="357"/>
    <x v="3"/>
    <x v="3"/>
    <s v="Chicago"/>
    <x v="1"/>
    <n v="28"/>
    <n v="196"/>
    <n v="5488"/>
    <x v="1683"/>
    <x v="8"/>
    <x v="2"/>
  </r>
  <r>
    <x v="2"/>
    <n v="1197831"/>
    <x v="358"/>
    <x v="3"/>
    <x v="3"/>
    <s v="Chicago"/>
    <x v="2"/>
    <n v="27"/>
    <n v="158"/>
    <n v="4266"/>
    <x v="1684"/>
    <x v="33"/>
    <x v="2"/>
  </r>
  <r>
    <x v="2"/>
    <n v="1197831"/>
    <x v="359"/>
    <x v="3"/>
    <x v="3"/>
    <s v="Chicago"/>
    <x v="3"/>
    <n v="34"/>
    <n v="152"/>
    <n v="5168"/>
    <x v="1685"/>
    <x v="48"/>
    <x v="2"/>
  </r>
  <r>
    <x v="2"/>
    <n v="1197831"/>
    <x v="360"/>
    <x v="1"/>
    <x v="1"/>
    <s v="Dallas"/>
    <x v="4"/>
    <n v="37"/>
    <n v="94"/>
    <n v="3478"/>
    <x v="1686"/>
    <x v="2"/>
    <x v="2"/>
  </r>
  <r>
    <x v="2"/>
    <n v="1197831"/>
    <x v="361"/>
    <x v="1"/>
    <x v="1"/>
    <s v="Dallas"/>
    <x v="5"/>
    <n v="33"/>
    <n v="147"/>
    <n v="4851"/>
    <x v="1687"/>
    <x v="9"/>
    <x v="2"/>
  </r>
  <r>
    <x v="2"/>
    <n v="1197831"/>
    <x v="362"/>
    <x v="1"/>
    <x v="1"/>
    <s v="Dallas"/>
    <x v="0"/>
    <n v="23"/>
    <n v="176"/>
    <n v="4048"/>
    <x v="1688"/>
    <x v="30"/>
    <x v="2"/>
  </r>
  <r>
    <x v="2"/>
    <n v="1197831"/>
    <x v="363"/>
    <x v="1"/>
    <x v="1"/>
    <s v="Dallas"/>
    <x v="1"/>
    <n v="32"/>
    <n v="163"/>
    <n v="5216"/>
    <x v="1689"/>
    <x v="8"/>
    <x v="2"/>
  </r>
  <r>
    <x v="2"/>
    <n v="1197831"/>
    <x v="364"/>
    <x v="1"/>
    <x v="1"/>
    <s v="Dallas"/>
    <x v="2"/>
    <n v="34"/>
    <n v="119"/>
    <n v="4046"/>
    <x v="1690"/>
    <x v="30"/>
    <x v="2"/>
  </r>
  <r>
    <x v="2"/>
    <n v="1197831"/>
    <x v="365"/>
    <x v="1"/>
    <x v="1"/>
    <s v="Dallas"/>
    <x v="3"/>
    <n v="32"/>
    <n v="128"/>
    <n v="4096"/>
    <x v="1691"/>
    <x v="60"/>
    <x v="2"/>
  </r>
  <r>
    <x v="2"/>
    <n v="1197831"/>
    <x v="366"/>
    <x v="1"/>
    <x v="1"/>
    <s v="Dallas"/>
    <x v="4"/>
    <n v="38"/>
    <n v="75"/>
    <n v="2850"/>
    <x v="1692"/>
    <x v="2"/>
    <x v="2"/>
  </r>
  <r>
    <x v="2"/>
    <n v="1197831"/>
    <x v="367"/>
    <x v="1"/>
    <x v="1"/>
    <s v="Dallas"/>
    <x v="5"/>
    <n v="32"/>
    <n v="140"/>
    <n v="4480"/>
    <x v="1693"/>
    <x v="65"/>
    <x v="2"/>
  </r>
  <r>
    <x v="2"/>
    <n v="1197831"/>
    <x v="368"/>
    <x v="1"/>
    <x v="1"/>
    <s v="Dallas"/>
    <x v="0"/>
    <n v="29"/>
    <n v="182"/>
    <n v="5278"/>
    <x v="1694"/>
    <x v="0"/>
    <x v="2"/>
  </r>
  <r>
    <x v="2"/>
    <n v="1197831"/>
    <x v="369"/>
    <x v="1"/>
    <x v="1"/>
    <s v="Dallas"/>
    <x v="1"/>
    <n v="39"/>
    <n v="169"/>
    <n v="6591"/>
    <x v="1695"/>
    <x v="0"/>
    <x v="2"/>
  </r>
  <r>
    <x v="2"/>
    <n v="1197831"/>
    <x v="370"/>
    <x v="1"/>
    <x v="1"/>
    <s v="Dallas"/>
    <x v="2"/>
    <n v="28"/>
    <n v="145"/>
    <n v="4060"/>
    <x v="1696"/>
    <x v="28"/>
    <x v="2"/>
  </r>
  <r>
    <x v="2"/>
    <n v="1197831"/>
    <x v="371"/>
    <x v="1"/>
    <x v="1"/>
    <s v="Dallas"/>
    <x v="3"/>
    <n v="32"/>
    <n v="116"/>
    <n v="3712"/>
    <x v="1697"/>
    <x v="41"/>
    <x v="2"/>
  </r>
  <r>
    <x v="2"/>
    <n v="1197831"/>
    <x v="372"/>
    <x v="1"/>
    <x v="1"/>
    <s v="Dallas"/>
    <x v="4"/>
    <n v="38"/>
    <n v="81"/>
    <n v="3078"/>
    <x v="1698"/>
    <x v="18"/>
    <x v="2"/>
  </r>
  <r>
    <x v="2"/>
    <n v="1197831"/>
    <x v="373"/>
    <x v="1"/>
    <x v="1"/>
    <s v="Dallas"/>
    <x v="5"/>
    <n v="32"/>
    <n v="135"/>
    <n v="4320"/>
    <x v="1699"/>
    <x v="32"/>
    <x v="2"/>
  </r>
  <r>
    <x v="2"/>
    <n v="1197831"/>
    <x v="374"/>
    <x v="1"/>
    <x v="1"/>
    <s v="Dallas"/>
    <x v="0"/>
    <n v="18"/>
    <n v="182"/>
    <n v="3276"/>
    <x v="1700"/>
    <x v="18"/>
    <x v="2"/>
  </r>
  <r>
    <x v="2"/>
    <n v="1197831"/>
    <x v="375"/>
    <x v="1"/>
    <x v="1"/>
    <s v="Dallas"/>
    <x v="1"/>
    <n v="28"/>
    <n v="175"/>
    <n v="4900"/>
    <x v="1701"/>
    <x v="35"/>
    <x v="2"/>
  </r>
  <r>
    <x v="2"/>
    <n v="1197831"/>
    <x v="376"/>
    <x v="1"/>
    <x v="1"/>
    <s v="Dallas"/>
    <x v="2"/>
    <n v="25"/>
    <n v="152"/>
    <n v="3800"/>
    <x v="1702"/>
    <x v="29"/>
    <x v="2"/>
  </r>
  <r>
    <x v="2"/>
    <n v="1197831"/>
    <x v="377"/>
    <x v="1"/>
    <x v="1"/>
    <s v="Dallas"/>
    <x v="3"/>
    <n v="29"/>
    <n v="128"/>
    <n v="3712"/>
    <x v="1703"/>
    <x v="40"/>
    <x v="2"/>
  </r>
  <r>
    <x v="2"/>
    <n v="1197831"/>
    <x v="378"/>
    <x v="1"/>
    <x v="1"/>
    <s v="Dallas"/>
    <x v="4"/>
    <n v="34"/>
    <n v="85"/>
    <n v="2890"/>
    <x v="1704"/>
    <x v="8"/>
    <x v="2"/>
  </r>
  <r>
    <x v="2"/>
    <n v="1197831"/>
    <x v="379"/>
    <x v="1"/>
    <x v="1"/>
    <s v="Dallas"/>
    <x v="5"/>
    <n v="29"/>
    <n v="156"/>
    <n v="4524"/>
    <x v="1705"/>
    <x v="26"/>
    <x v="2"/>
  </r>
  <r>
    <x v="2"/>
    <n v="1197831"/>
    <x v="380"/>
    <x v="1"/>
    <x v="1"/>
    <s v="Dallas"/>
    <x v="0"/>
    <n v="19"/>
    <n v="195"/>
    <n v="3705"/>
    <x v="1706"/>
    <x v="0"/>
    <x v="2"/>
  </r>
  <r>
    <x v="2"/>
    <n v="1197831"/>
    <x v="381"/>
    <x v="1"/>
    <x v="1"/>
    <s v="Dallas"/>
    <x v="1"/>
    <n v="29"/>
    <n v="194"/>
    <n v="5626"/>
    <x v="1707"/>
    <x v="29"/>
    <x v="2"/>
  </r>
  <r>
    <x v="2"/>
    <n v="1197831"/>
    <x v="382"/>
    <x v="1"/>
    <x v="1"/>
    <s v="Dallas"/>
    <x v="2"/>
    <n v="24"/>
    <n v="175"/>
    <n v="4200"/>
    <x v="1708"/>
    <x v="28"/>
    <x v="2"/>
  </r>
  <r>
    <x v="2"/>
    <n v="1197831"/>
    <x v="383"/>
    <x v="1"/>
    <x v="1"/>
    <s v="Dallas"/>
    <x v="3"/>
    <n v="34"/>
    <n v="154"/>
    <n v="5236"/>
    <x v="1709"/>
    <x v="38"/>
    <x v="2"/>
  </r>
  <r>
    <x v="2"/>
    <n v="1197831"/>
    <x v="384"/>
    <x v="1"/>
    <x v="1"/>
    <s v="Dallas"/>
    <x v="4"/>
    <n v="49"/>
    <n v="131"/>
    <n v="6419"/>
    <x v="1710"/>
    <x v="18"/>
    <x v="2"/>
  </r>
  <r>
    <x v="2"/>
    <n v="1197831"/>
    <x v="385"/>
    <x v="1"/>
    <x v="1"/>
    <s v="Dallas"/>
    <x v="5"/>
    <n v="43"/>
    <n v="224"/>
    <n v="9632"/>
    <x v="1711"/>
    <x v="42"/>
    <x v="2"/>
  </r>
  <r>
    <x v="2"/>
    <n v="1197831"/>
    <x v="386"/>
    <x v="1"/>
    <x v="1"/>
    <s v="Dallas"/>
    <x v="0"/>
    <n v="41"/>
    <n v="224"/>
    <n v="9184"/>
    <x v="1712"/>
    <x v="18"/>
    <x v="2"/>
  </r>
  <r>
    <x v="2"/>
    <n v="1197831"/>
    <x v="387"/>
    <x v="1"/>
    <x v="1"/>
    <s v="Dallas"/>
    <x v="1"/>
    <n v="49"/>
    <n v="200"/>
    <n v="9800"/>
    <x v="1713"/>
    <x v="35"/>
    <x v="2"/>
  </r>
  <r>
    <x v="2"/>
    <n v="1197831"/>
    <x v="388"/>
    <x v="1"/>
    <x v="1"/>
    <s v="Dallas"/>
    <x v="2"/>
    <n v="44"/>
    <n v="176"/>
    <n v="7744"/>
    <x v="1714"/>
    <x v="28"/>
    <x v="2"/>
  </r>
  <r>
    <x v="2"/>
    <n v="1197831"/>
    <x v="389"/>
    <x v="1"/>
    <x v="1"/>
    <s v="Dallas"/>
    <x v="3"/>
    <n v="43"/>
    <n v="174"/>
    <n v="7482"/>
    <x v="1715"/>
    <x v="9"/>
    <x v="2"/>
  </r>
  <r>
    <x v="2"/>
    <n v="1197831"/>
    <x v="390"/>
    <x v="1"/>
    <x v="1"/>
    <s v="Dallas"/>
    <x v="4"/>
    <n v="45"/>
    <n v="145"/>
    <n v="6525"/>
    <x v="1716"/>
    <x v="30"/>
    <x v="2"/>
  </r>
  <r>
    <x v="2"/>
    <n v="1197831"/>
    <x v="391"/>
    <x v="1"/>
    <x v="1"/>
    <s v="Dallas"/>
    <x v="5"/>
    <n v="53"/>
    <n v="263"/>
    <n v="13939"/>
    <x v="1717"/>
    <x v="32"/>
    <x v="2"/>
  </r>
  <r>
    <x v="2"/>
    <n v="1197831"/>
    <x v="392"/>
    <x v="1"/>
    <x v="1"/>
    <s v="Dallas"/>
    <x v="0"/>
    <n v="41"/>
    <n v="231"/>
    <n v="9471"/>
    <x v="1718"/>
    <x v="59"/>
    <x v="2"/>
  </r>
  <r>
    <x v="2"/>
    <n v="1197831"/>
    <x v="393"/>
    <x v="1"/>
    <x v="1"/>
    <s v="Dallas"/>
    <x v="1"/>
    <n v="48"/>
    <n v="215"/>
    <n v="10320"/>
    <x v="1719"/>
    <x v="64"/>
    <x v="2"/>
  </r>
  <r>
    <x v="2"/>
    <n v="1197831"/>
    <x v="394"/>
    <x v="1"/>
    <x v="1"/>
    <s v="Dallas"/>
    <x v="2"/>
    <n v="44"/>
    <n v="254"/>
    <n v="11176"/>
    <x v="1720"/>
    <x v="66"/>
    <x v="2"/>
  </r>
  <r>
    <x v="2"/>
    <n v="1197831"/>
    <x v="395"/>
    <x v="1"/>
    <x v="1"/>
    <s v="Dallas"/>
    <x v="3"/>
    <n v="43"/>
    <n v="150"/>
    <n v="6450"/>
    <x v="1721"/>
    <x v="22"/>
    <x v="2"/>
  </r>
  <r>
    <x v="2"/>
    <n v="1197831"/>
    <x v="396"/>
    <x v="1"/>
    <x v="1"/>
    <s v="Dallas"/>
    <x v="4"/>
    <n v="47"/>
    <n v="167"/>
    <n v="7849"/>
    <x v="1722"/>
    <x v="24"/>
    <x v="2"/>
  </r>
  <r>
    <x v="2"/>
    <n v="1197831"/>
    <x v="397"/>
    <x v="1"/>
    <x v="1"/>
    <s v="Dallas"/>
    <x v="5"/>
    <n v="54"/>
    <n v="255"/>
    <n v="13770"/>
    <x v="1723"/>
    <x v="63"/>
    <x v="2"/>
  </r>
  <r>
    <x v="2"/>
    <n v="1197831"/>
    <x v="398"/>
    <x v="1"/>
    <x v="1"/>
    <s v="Dallas"/>
    <x v="0"/>
    <n v="49"/>
    <n v="208"/>
    <n v="10192"/>
    <x v="1724"/>
    <x v="48"/>
    <x v="2"/>
  </r>
  <r>
    <x v="2"/>
    <n v="1197831"/>
    <x v="399"/>
    <x v="1"/>
    <x v="1"/>
    <s v="Dallas"/>
    <x v="1"/>
    <n v="53"/>
    <n v="208"/>
    <n v="11024"/>
    <x v="1725"/>
    <x v="0"/>
    <x v="2"/>
  </r>
  <r>
    <x v="2"/>
    <n v="1197831"/>
    <x v="400"/>
    <x v="1"/>
    <x v="1"/>
    <s v="Dallas"/>
    <x v="2"/>
    <n v="46"/>
    <n v="273"/>
    <n v="12558"/>
    <x v="1726"/>
    <x v="66"/>
    <x v="2"/>
  </r>
  <r>
    <x v="2"/>
    <n v="1197831"/>
    <x v="401"/>
    <x v="1"/>
    <x v="1"/>
    <s v="Dallas"/>
    <x v="3"/>
    <n v="47"/>
    <n v="147"/>
    <n v="6909"/>
    <x v="1727"/>
    <x v="42"/>
    <x v="2"/>
  </r>
  <r>
    <x v="2"/>
    <n v="1197831"/>
    <x v="402"/>
    <x v="1"/>
    <x v="1"/>
    <s v="Dallas"/>
    <x v="4"/>
    <n v="53"/>
    <n v="142"/>
    <n v="7526"/>
    <x v="1728"/>
    <x v="35"/>
    <x v="2"/>
  </r>
  <r>
    <x v="2"/>
    <n v="1197831"/>
    <x v="403"/>
    <x v="1"/>
    <x v="1"/>
    <s v="Dallas"/>
    <x v="5"/>
    <n v="56"/>
    <n v="233"/>
    <n v="13048"/>
    <x v="1729"/>
    <x v="67"/>
    <x v="2"/>
  </r>
  <r>
    <x v="2"/>
    <n v="1197831"/>
    <x v="404"/>
    <x v="1"/>
    <x v="1"/>
    <s v="Dallas"/>
    <x v="0"/>
    <n v="53"/>
    <n v="181"/>
    <n v="9593"/>
    <x v="1730"/>
    <x v="66"/>
    <x v="2"/>
  </r>
  <r>
    <x v="2"/>
    <n v="1197831"/>
    <x v="405"/>
    <x v="1"/>
    <x v="1"/>
    <s v="Dallas"/>
    <x v="1"/>
    <n v="54"/>
    <n v="176"/>
    <n v="9504"/>
    <x v="1731"/>
    <x v="48"/>
    <x v="2"/>
  </r>
  <r>
    <x v="2"/>
    <n v="1197831"/>
    <x v="406"/>
    <x v="1"/>
    <x v="1"/>
    <s v="Dallas"/>
    <x v="2"/>
    <n v="59"/>
    <n v="203"/>
    <n v="11977"/>
    <x v="1732"/>
    <x v="60"/>
    <x v="2"/>
  </r>
  <r>
    <x v="2"/>
    <n v="1197831"/>
    <x v="407"/>
    <x v="1"/>
    <x v="1"/>
    <s v="Dallas"/>
    <x v="3"/>
    <n v="56"/>
    <n v="126"/>
    <n v="7056"/>
    <x v="1733"/>
    <x v="42"/>
    <x v="2"/>
  </r>
  <r>
    <x v="2"/>
    <n v="1197831"/>
    <x v="408"/>
    <x v="1"/>
    <x v="1"/>
    <s v="Dallas"/>
    <x v="4"/>
    <n v="53"/>
    <n v="135"/>
    <n v="7155"/>
    <x v="1734"/>
    <x v="29"/>
    <x v="2"/>
  </r>
  <r>
    <x v="2"/>
    <n v="1197831"/>
    <x v="409"/>
    <x v="1"/>
    <x v="1"/>
    <s v="Dallas"/>
    <x v="5"/>
    <n v="48"/>
    <n v="203"/>
    <n v="9744"/>
    <x v="1735"/>
    <x v="67"/>
    <x v="2"/>
  </r>
  <r>
    <x v="2"/>
    <n v="1197831"/>
    <x v="410"/>
    <x v="1"/>
    <x v="1"/>
    <s v="Dallas"/>
    <x v="0"/>
    <n v="39"/>
    <n v="156"/>
    <n v="6084"/>
    <x v="1736"/>
    <x v="0"/>
    <x v="2"/>
  </r>
  <r>
    <x v="2"/>
    <n v="1197831"/>
    <x v="411"/>
    <x v="1"/>
    <x v="1"/>
    <s v="Dallas"/>
    <x v="1"/>
    <n v="38"/>
    <n v="169"/>
    <n v="6422"/>
    <x v="1737"/>
    <x v="48"/>
    <x v="2"/>
  </r>
  <r>
    <x v="2"/>
    <n v="1197831"/>
    <x v="412"/>
    <x v="1"/>
    <x v="1"/>
    <s v="Dallas"/>
    <x v="2"/>
    <n v="41"/>
    <n v="144"/>
    <n v="5904"/>
    <x v="1738"/>
    <x v="59"/>
    <x v="2"/>
  </r>
  <r>
    <x v="2"/>
    <n v="1197831"/>
    <x v="413"/>
    <x v="1"/>
    <x v="1"/>
    <s v="Dallas"/>
    <x v="3"/>
    <n v="41"/>
    <n v="111"/>
    <n v="4551"/>
    <x v="1739"/>
    <x v="38"/>
    <x v="2"/>
  </r>
  <r>
    <x v="2"/>
    <n v="1197831"/>
    <x v="414"/>
    <x v="1"/>
    <x v="1"/>
    <s v="Dallas"/>
    <x v="4"/>
    <n v="36"/>
    <n v="100"/>
    <n v="3600"/>
    <x v="1740"/>
    <x v="18"/>
    <x v="2"/>
  </r>
  <r>
    <x v="2"/>
    <n v="1197831"/>
    <x v="415"/>
    <x v="1"/>
    <x v="1"/>
    <s v="Dallas"/>
    <x v="5"/>
    <n v="45"/>
    <n v="161"/>
    <n v="7245"/>
    <x v="1482"/>
    <x v="67"/>
    <x v="2"/>
  </r>
  <r>
    <x v="2"/>
    <n v="1197831"/>
    <x v="416"/>
    <x v="1"/>
    <x v="1"/>
    <s v="Dallas"/>
    <x v="0"/>
    <n v="38"/>
    <n v="181"/>
    <n v="6878"/>
    <x v="1741"/>
    <x v="66"/>
    <x v="2"/>
  </r>
  <r>
    <x v="2"/>
    <n v="1197831"/>
    <x v="417"/>
    <x v="1"/>
    <x v="1"/>
    <s v="Dallas"/>
    <x v="1"/>
    <n v="37"/>
    <n v="218"/>
    <n v="8066"/>
    <x v="1742"/>
    <x v="0"/>
    <x v="2"/>
  </r>
  <r>
    <x v="2"/>
    <n v="1197831"/>
    <x v="418"/>
    <x v="1"/>
    <x v="1"/>
    <s v="Dallas"/>
    <x v="2"/>
    <n v="63"/>
    <n v="176"/>
    <n v="11088"/>
    <x v="1743"/>
    <x v="66"/>
    <x v="2"/>
  </r>
  <r>
    <x v="2"/>
    <n v="1197831"/>
    <x v="419"/>
    <x v="1"/>
    <x v="1"/>
    <s v="Dallas"/>
    <x v="3"/>
    <n v="59"/>
    <n v="145"/>
    <n v="8555"/>
    <x v="1744"/>
    <x v="26"/>
    <x v="2"/>
  </r>
  <r>
    <x v="2"/>
    <n v="1197831"/>
    <x v="420"/>
    <x v="1"/>
    <x v="1"/>
    <s v="Dallas"/>
    <x v="4"/>
    <n v="56"/>
    <n v="138"/>
    <n v="7728"/>
    <x v="1745"/>
    <x v="35"/>
    <x v="2"/>
  </r>
  <r>
    <x v="2"/>
    <n v="1197831"/>
    <x v="421"/>
    <x v="1"/>
    <x v="1"/>
    <s v="Dallas"/>
    <x v="5"/>
    <n v="67"/>
    <n v="176"/>
    <n v="11792"/>
    <x v="1746"/>
    <x v="42"/>
    <x v="2"/>
  </r>
  <r>
    <x v="2"/>
    <n v="1197831"/>
    <x v="422"/>
    <x v="1"/>
    <x v="1"/>
    <s v="Dallas"/>
    <x v="0"/>
    <n v="59"/>
    <n v="223"/>
    <n v="13157"/>
    <x v="1747"/>
    <x v="64"/>
    <x v="2"/>
  </r>
  <r>
    <x v="2"/>
    <n v="1197831"/>
    <x v="423"/>
    <x v="1"/>
    <x v="1"/>
    <s v="Dallas"/>
    <x v="1"/>
    <n v="56"/>
    <n v="231"/>
    <n v="12936"/>
    <x v="1748"/>
    <x v="59"/>
    <x v="2"/>
  </r>
  <r>
    <x v="2"/>
    <n v="1197831"/>
    <x v="424"/>
    <x v="1"/>
    <x v="1"/>
    <s v="Dallas"/>
    <x v="2"/>
    <n v="62"/>
    <n v="189"/>
    <n v="11718"/>
    <x v="1749"/>
    <x v="64"/>
    <x v="2"/>
  </r>
  <r>
    <x v="2"/>
    <n v="1197831"/>
    <x v="425"/>
    <x v="1"/>
    <x v="1"/>
    <s v="Dallas"/>
    <x v="3"/>
    <n v="59"/>
    <n v="173"/>
    <n v="10207"/>
    <x v="1750"/>
    <x v="26"/>
    <x v="2"/>
  </r>
  <r>
    <x v="2"/>
    <n v="1197831"/>
    <x v="426"/>
    <x v="1"/>
    <x v="1"/>
    <s v="Dallas"/>
    <x v="4"/>
    <n v="58"/>
    <n v="158"/>
    <n v="9164"/>
    <x v="1751"/>
    <x v="0"/>
    <x v="2"/>
  </r>
  <r>
    <x v="2"/>
    <n v="1197831"/>
    <x v="427"/>
    <x v="1"/>
    <x v="1"/>
    <s v="Dallas"/>
    <x v="5"/>
    <n v="65"/>
    <n v="233"/>
    <n v="15145"/>
    <x v="1752"/>
    <x v="49"/>
    <x v="2"/>
  </r>
  <r>
    <x v="0"/>
    <n v="1185732"/>
    <x v="428"/>
    <x v="1"/>
    <x v="1"/>
    <s v="Dallas"/>
    <x v="0"/>
    <n v="44"/>
    <n v="111"/>
    <n v="4884"/>
    <x v="1753"/>
    <x v="67"/>
    <x v="2"/>
  </r>
  <r>
    <x v="0"/>
    <n v="1185732"/>
    <x v="429"/>
    <x v="1"/>
    <x v="1"/>
    <s v="Dallas"/>
    <x v="1"/>
    <n v="41"/>
    <n v="68"/>
    <n v="2788"/>
    <x v="1754"/>
    <x v="28"/>
    <x v="2"/>
  </r>
  <r>
    <x v="0"/>
    <n v="1185732"/>
    <x v="430"/>
    <x v="1"/>
    <x v="1"/>
    <s v="Dallas"/>
    <x v="2"/>
    <n v="33"/>
    <n v="56"/>
    <n v="1848"/>
    <x v="1755"/>
    <x v="48"/>
    <x v="2"/>
  </r>
  <r>
    <x v="0"/>
    <n v="1185732"/>
    <x v="431"/>
    <x v="1"/>
    <x v="1"/>
    <s v="Dallas"/>
    <x v="3"/>
    <n v="38"/>
    <n v="19"/>
    <n v="722"/>
    <x v="1756"/>
    <x v="48"/>
    <x v="2"/>
  </r>
  <r>
    <x v="0"/>
    <n v="1185732"/>
    <x v="432"/>
    <x v="0"/>
    <x v="4"/>
    <s v="Philadelphia"/>
    <x v="4"/>
    <n v="54"/>
    <n v="36"/>
    <n v="1944"/>
    <x v="1757"/>
    <x v="18"/>
    <x v="2"/>
  </r>
  <r>
    <x v="0"/>
    <n v="1185732"/>
    <x v="433"/>
    <x v="0"/>
    <x v="4"/>
    <s v="Philadelphia"/>
    <x v="5"/>
    <n v="43"/>
    <n v="61"/>
    <n v="2623"/>
    <x v="1758"/>
    <x v="27"/>
    <x v="2"/>
  </r>
  <r>
    <x v="0"/>
    <n v="1185732"/>
    <x v="434"/>
    <x v="0"/>
    <x v="4"/>
    <s v="Philadelphia"/>
    <x v="0"/>
    <n v="42"/>
    <n v="119"/>
    <n v="4998"/>
    <x v="1759"/>
    <x v="63"/>
    <x v="2"/>
  </r>
  <r>
    <x v="0"/>
    <n v="1185732"/>
    <x v="435"/>
    <x v="0"/>
    <x v="4"/>
    <s v="Philadelphia"/>
    <x v="1"/>
    <n v="44"/>
    <n v="35"/>
    <n v="1540"/>
    <x v="1760"/>
    <x v="35"/>
    <x v="2"/>
  </r>
  <r>
    <x v="0"/>
    <n v="1185732"/>
    <x v="436"/>
    <x v="0"/>
    <x v="4"/>
    <s v="Philadelphia"/>
    <x v="2"/>
    <n v="34"/>
    <n v="46"/>
    <n v="1564"/>
    <x v="1761"/>
    <x v="59"/>
    <x v="2"/>
  </r>
  <r>
    <x v="0"/>
    <n v="1185732"/>
    <x v="437"/>
    <x v="0"/>
    <x v="4"/>
    <s v="Philadelphia"/>
    <x v="3"/>
    <n v="39"/>
    <n v="13"/>
    <n v="507"/>
    <x v="1762"/>
    <x v="59"/>
    <x v="2"/>
  </r>
  <r>
    <x v="0"/>
    <n v="1185732"/>
    <x v="438"/>
    <x v="0"/>
    <x v="4"/>
    <s v="Philadelphia"/>
    <x v="4"/>
    <n v="51"/>
    <n v="36"/>
    <n v="1836"/>
    <x v="1763"/>
    <x v="24"/>
    <x v="2"/>
  </r>
  <r>
    <x v="0"/>
    <n v="1185732"/>
    <x v="439"/>
    <x v="0"/>
    <x v="4"/>
    <s v="Philadelphia"/>
    <x v="5"/>
    <n v="44"/>
    <n v="68"/>
    <n v="2992"/>
    <x v="1764"/>
    <x v="18"/>
    <x v="2"/>
  </r>
  <r>
    <x v="0"/>
    <n v="1185732"/>
    <x v="440"/>
    <x v="0"/>
    <x v="4"/>
    <s v="Philadelphia"/>
    <x v="0"/>
    <n v="49"/>
    <n v="120"/>
    <n v="5880"/>
    <x v="1765"/>
    <x v="67"/>
    <x v="2"/>
  </r>
  <r>
    <x v="0"/>
    <n v="1185732"/>
    <x v="441"/>
    <x v="0"/>
    <x v="4"/>
    <s v="Philadelphia"/>
    <x v="1"/>
    <n v="47"/>
    <n v="38"/>
    <n v="1786"/>
    <x v="1766"/>
    <x v="29"/>
    <x v="2"/>
  </r>
  <r>
    <x v="0"/>
    <n v="1185732"/>
    <x v="442"/>
    <x v="0"/>
    <x v="4"/>
    <s v="Philadelphia"/>
    <x v="2"/>
    <n v="36"/>
    <n v="51"/>
    <n v="1836"/>
    <x v="1767"/>
    <x v="64"/>
    <x v="2"/>
  </r>
  <r>
    <x v="0"/>
    <n v="1185732"/>
    <x v="443"/>
    <x v="0"/>
    <x v="4"/>
    <s v="Philadelphia"/>
    <x v="3"/>
    <n v="43"/>
    <n v="8"/>
    <n v="344"/>
    <x v="1768"/>
    <x v="48"/>
    <x v="2"/>
  </r>
  <r>
    <x v="0"/>
    <n v="1185732"/>
    <x v="444"/>
    <x v="0"/>
    <x v="4"/>
    <s v="Philadelphia"/>
    <x v="4"/>
    <n v="58"/>
    <n v="20"/>
    <n v="1160"/>
    <x v="1769"/>
    <x v="8"/>
    <x v="2"/>
  </r>
  <r>
    <x v="0"/>
    <n v="1185732"/>
    <x v="445"/>
    <x v="0"/>
    <x v="4"/>
    <s v="Philadelphia"/>
    <x v="5"/>
    <n v="47"/>
    <n v="44"/>
    <n v="2068"/>
    <x v="1770"/>
    <x v="2"/>
    <x v="2"/>
  </r>
  <r>
    <x v="0"/>
    <n v="1185732"/>
    <x v="446"/>
    <x v="0"/>
    <x v="4"/>
    <s v="Philadelphia"/>
    <x v="0"/>
    <n v="46"/>
    <n v="122"/>
    <n v="5612"/>
    <x v="1771"/>
    <x v="32"/>
    <x v="2"/>
  </r>
  <r>
    <x v="0"/>
    <n v="1185732"/>
    <x v="447"/>
    <x v="0"/>
    <x v="4"/>
    <s v="Philadelphia"/>
    <x v="1"/>
    <n v="45"/>
    <n v="45"/>
    <n v="2025"/>
    <x v="1772"/>
    <x v="23"/>
    <x v="2"/>
  </r>
  <r>
    <x v="0"/>
    <n v="1185732"/>
    <x v="448"/>
    <x v="0"/>
    <x v="4"/>
    <s v="Philadelphia"/>
    <x v="2"/>
    <n v="38"/>
    <n v="38"/>
    <n v="1444"/>
    <x v="1773"/>
    <x v="24"/>
    <x v="2"/>
  </r>
  <r>
    <x v="0"/>
    <n v="1185732"/>
    <x v="449"/>
    <x v="0"/>
    <x v="4"/>
    <s v="Philadelphia"/>
    <x v="3"/>
    <n v="42"/>
    <n v="20"/>
    <n v="840"/>
    <x v="1774"/>
    <x v="24"/>
    <x v="2"/>
  </r>
  <r>
    <x v="0"/>
    <n v="1185732"/>
    <x v="450"/>
    <x v="0"/>
    <x v="4"/>
    <s v="Philadelphia"/>
    <x v="4"/>
    <n v="55"/>
    <n v="22"/>
    <n v="1210"/>
    <x v="1775"/>
    <x v="23"/>
    <x v="2"/>
  </r>
  <r>
    <x v="0"/>
    <n v="1185732"/>
    <x v="451"/>
    <x v="0"/>
    <x v="4"/>
    <s v="Philadelphia"/>
    <x v="5"/>
    <n v="48"/>
    <n v="54"/>
    <n v="2592"/>
    <x v="1776"/>
    <x v="36"/>
    <x v="2"/>
  </r>
  <r>
    <x v="0"/>
    <n v="1185732"/>
    <x v="452"/>
    <x v="0"/>
    <x v="4"/>
    <s v="Philadelphia"/>
    <x v="0"/>
    <n v="58"/>
    <n v="136"/>
    <n v="7888"/>
    <x v="1777"/>
    <x v="32"/>
    <x v="2"/>
  </r>
  <r>
    <x v="0"/>
    <n v="1185732"/>
    <x v="453"/>
    <x v="0"/>
    <x v="4"/>
    <s v="Philadelphia"/>
    <x v="1"/>
    <n v="54"/>
    <n v="53"/>
    <n v="2862"/>
    <x v="1778"/>
    <x v="8"/>
    <x v="2"/>
  </r>
  <r>
    <x v="0"/>
    <n v="1185732"/>
    <x v="454"/>
    <x v="0"/>
    <x v="4"/>
    <s v="Philadelphia"/>
    <x v="2"/>
    <n v="52"/>
    <n v="42"/>
    <n v="2184"/>
    <x v="1779"/>
    <x v="24"/>
    <x v="2"/>
  </r>
  <r>
    <x v="0"/>
    <n v="1185732"/>
    <x v="455"/>
    <x v="0"/>
    <x v="4"/>
    <s v="Philadelphia"/>
    <x v="3"/>
    <n v="51"/>
    <n v="29"/>
    <n v="1479"/>
    <x v="1780"/>
    <x v="28"/>
    <x v="2"/>
  </r>
  <r>
    <x v="0"/>
    <n v="1185732"/>
    <x v="456"/>
    <x v="0"/>
    <x v="4"/>
    <s v="Philadelphia"/>
    <x v="4"/>
    <n v="59"/>
    <n v="31"/>
    <n v="1829"/>
    <x v="1781"/>
    <x v="23"/>
    <x v="2"/>
  </r>
  <r>
    <x v="0"/>
    <n v="1185732"/>
    <x v="457"/>
    <x v="0"/>
    <x v="4"/>
    <s v="Philadelphia"/>
    <x v="5"/>
    <n v="64"/>
    <n v="63"/>
    <n v="4032"/>
    <x v="1782"/>
    <x v="18"/>
    <x v="2"/>
  </r>
  <r>
    <x v="0"/>
    <n v="1185732"/>
    <x v="458"/>
    <x v="0"/>
    <x v="4"/>
    <s v="Philadelphia"/>
    <x v="0"/>
    <n v="64"/>
    <n v="135"/>
    <n v="8640"/>
    <x v="1783"/>
    <x v="42"/>
    <x v="2"/>
  </r>
  <r>
    <x v="0"/>
    <n v="1185732"/>
    <x v="459"/>
    <x v="0"/>
    <x v="4"/>
    <s v="Philadelphia"/>
    <x v="1"/>
    <n v="59"/>
    <n v="70"/>
    <n v="4130"/>
    <x v="1784"/>
    <x v="24"/>
    <x v="2"/>
  </r>
  <r>
    <x v="0"/>
    <n v="1185732"/>
    <x v="460"/>
    <x v="0"/>
    <x v="4"/>
    <s v="Philadelphia"/>
    <x v="2"/>
    <n v="52"/>
    <n v="44"/>
    <n v="2288"/>
    <x v="1785"/>
    <x v="0"/>
    <x v="2"/>
  </r>
  <r>
    <x v="0"/>
    <n v="1185732"/>
    <x v="461"/>
    <x v="0"/>
    <x v="4"/>
    <s v="Philadelphia"/>
    <x v="3"/>
    <n v="52"/>
    <n v="39"/>
    <n v="2028"/>
    <x v="1786"/>
    <x v="60"/>
    <x v="2"/>
  </r>
  <r>
    <x v="0"/>
    <n v="1185732"/>
    <x v="462"/>
    <x v="0"/>
    <x v="4"/>
    <s v="Philadelphia"/>
    <x v="4"/>
    <n v="60"/>
    <n v="45"/>
    <n v="2700"/>
    <x v="1787"/>
    <x v="24"/>
    <x v="2"/>
  </r>
  <r>
    <x v="0"/>
    <n v="1185732"/>
    <x v="463"/>
    <x v="0"/>
    <x v="4"/>
    <s v="Philadelphia"/>
    <x v="5"/>
    <n v="65"/>
    <n v="81"/>
    <n v="5265"/>
    <x v="1788"/>
    <x v="23"/>
    <x v="2"/>
  </r>
  <r>
    <x v="0"/>
    <n v="1185732"/>
    <x v="464"/>
    <x v="0"/>
    <x v="4"/>
    <s v="Philadelphia"/>
    <x v="0"/>
    <n v="60"/>
    <n v="145"/>
    <n v="8700"/>
    <x v="1789"/>
    <x v="63"/>
    <x v="2"/>
  </r>
  <r>
    <x v="0"/>
    <n v="1185732"/>
    <x v="465"/>
    <x v="0"/>
    <x v="4"/>
    <s v="Philadelphia"/>
    <x v="1"/>
    <n v="55"/>
    <n v="90"/>
    <n v="4950"/>
    <x v="1790"/>
    <x v="0"/>
    <x v="2"/>
  </r>
  <r>
    <x v="0"/>
    <n v="1185732"/>
    <x v="466"/>
    <x v="0"/>
    <x v="4"/>
    <s v="Philadelphia"/>
    <x v="2"/>
    <n v="51"/>
    <n v="59"/>
    <n v="3009"/>
    <x v="1791"/>
    <x v="0"/>
    <x v="2"/>
  </r>
  <r>
    <x v="0"/>
    <n v="1185732"/>
    <x v="467"/>
    <x v="0"/>
    <x v="4"/>
    <s v="Philadelphia"/>
    <x v="3"/>
    <n v="51"/>
    <n v="44"/>
    <n v="2244"/>
    <x v="1792"/>
    <x v="60"/>
    <x v="2"/>
  </r>
  <r>
    <x v="0"/>
    <n v="1185732"/>
    <x v="468"/>
    <x v="0"/>
    <x v="4"/>
    <s v="Philadelphia"/>
    <x v="4"/>
    <n v="64"/>
    <n v="60"/>
    <n v="3840"/>
    <x v="1793"/>
    <x v="35"/>
    <x v="2"/>
  </r>
  <r>
    <x v="0"/>
    <n v="1185732"/>
    <x v="469"/>
    <x v="0"/>
    <x v="4"/>
    <s v="Philadelphia"/>
    <x v="5"/>
    <n v="64"/>
    <n v="98"/>
    <n v="6272"/>
    <x v="1794"/>
    <x v="23"/>
    <x v="2"/>
  </r>
  <r>
    <x v="0"/>
    <n v="1185732"/>
    <x v="470"/>
    <x v="0"/>
    <x v="4"/>
    <s v="Philadelphia"/>
    <x v="0"/>
    <n v="60"/>
    <n v="158"/>
    <n v="9480"/>
    <x v="1795"/>
    <x v="49"/>
    <x v="2"/>
  </r>
  <r>
    <x v="0"/>
    <n v="1185732"/>
    <x v="471"/>
    <x v="0"/>
    <x v="4"/>
    <s v="Philadelphia"/>
    <x v="1"/>
    <n v="54"/>
    <n v="75"/>
    <n v="4050"/>
    <x v="1796"/>
    <x v="28"/>
    <x v="2"/>
  </r>
  <r>
    <x v="0"/>
    <n v="1185732"/>
    <x v="472"/>
    <x v="0"/>
    <x v="4"/>
    <s v="Philadelphia"/>
    <x v="2"/>
    <n v="54"/>
    <n v="61"/>
    <n v="3294"/>
    <x v="1797"/>
    <x v="66"/>
    <x v="2"/>
  </r>
  <r>
    <x v="0"/>
    <n v="1185732"/>
    <x v="473"/>
    <x v="0"/>
    <x v="4"/>
    <s v="Philadelphia"/>
    <x v="3"/>
    <n v="53"/>
    <n v="58"/>
    <n v="3074"/>
    <x v="1798"/>
    <x v="64"/>
    <x v="2"/>
  </r>
  <r>
    <x v="0"/>
    <n v="1185732"/>
    <x v="474"/>
    <x v="0"/>
    <x v="4"/>
    <s v="Philadelphia"/>
    <x v="4"/>
    <n v="61"/>
    <n v="46"/>
    <n v="2806"/>
    <x v="1799"/>
    <x v="24"/>
    <x v="2"/>
  </r>
  <r>
    <x v="0"/>
    <n v="1185732"/>
    <x v="475"/>
    <x v="0"/>
    <x v="4"/>
    <s v="Philadelphia"/>
    <x v="5"/>
    <n v="64"/>
    <n v="95"/>
    <n v="6080"/>
    <x v="1800"/>
    <x v="30"/>
    <x v="2"/>
  </r>
  <r>
    <x v="0"/>
    <n v="1185732"/>
    <x v="476"/>
    <x v="0"/>
    <x v="4"/>
    <s v="Philadelphia"/>
    <x v="0"/>
    <n v="62"/>
    <n v="143"/>
    <n v="8866"/>
    <x v="1801"/>
    <x v="38"/>
    <x v="2"/>
  </r>
  <r>
    <x v="0"/>
    <n v="1185732"/>
    <x v="477"/>
    <x v="0"/>
    <x v="4"/>
    <s v="Philadelphia"/>
    <x v="1"/>
    <n v="48"/>
    <n v="80"/>
    <n v="3840"/>
    <x v="1802"/>
    <x v="8"/>
    <x v="2"/>
  </r>
  <r>
    <x v="0"/>
    <n v="1185732"/>
    <x v="478"/>
    <x v="0"/>
    <x v="4"/>
    <s v="Philadelphia"/>
    <x v="2"/>
    <n v="41"/>
    <n v="50"/>
    <n v="2050"/>
    <x v="1803"/>
    <x v="18"/>
    <x v="2"/>
  </r>
  <r>
    <x v="0"/>
    <n v="1185732"/>
    <x v="479"/>
    <x v="0"/>
    <x v="4"/>
    <s v="Philadelphia"/>
    <x v="3"/>
    <n v="41"/>
    <n v="53"/>
    <n v="2173"/>
    <x v="1804"/>
    <x v="28"/>
    <x v="2"/>
  </r>
  <r>
    <x v="0"/>
    <n v="1185732"/>
    <x v="480"/>
    <x v="0"/>
    <x v="4"/>
    <s v="Philadelphia"/>
    <x v="4"/>
    <n v="50"/>
    <n v="36"/>
    <n v="1800"/>
    <x v="1805"/>
    <x v="18"/>
    <x v="2"/>
  </r>
  <r>
    <x v="0"/>
    <n v="1185732"/>
    <x v="481"/>
    <x v="0"/>
    <x v="4"/>
    <s v="Philadelphia"/>
    <x v="5"/>
    <n v="55"/>
    <n v="61"/>
    <n v="3355"/>
    <x v="1806"/>
    <x v="8"/>
    <x v="2"/>
  </r>
  <r>
    <x v="0"/>
    <n v="1185732"/>
    <x v="482"/>
    <x v="0"/>
    <x v="4"/>
    <s v="Philadelphia"/>
    <x v="0"/>
    <n v="55"/>
    <n v="104"/>
    <n v="5720"/>
    <x v="1807"/>
    <x v="26"/>
    <x v="2"/>
  </r>
  <r>
    <x v="0"/>
    <n v="1185732"/>
    <x v="483"/>
    <x v="0"/>
    <x v="4"/>
    <s v="Philadelphia"/>
    <x v="1"/>
    <n v="47"/>
    <n v="63"/>
    <n v="2961"/>
    <x v="1808"/>
    <x v="23"/>
    <x v="2"/>
  </r>
  <r>
    <x v="0"/>
    <n v="1185732"/>
    <x v="484"/>
    <x v="0"/>
    <x v="4"/>
    <s v="Philadelphia"/>
    <x v="2"/>
    <n v="48"/>
    <n v="34"/>
    <n v="1632"/>
    <x v="1809"/>
    <x v="18"/>
    <x v="2"/>
  </r>
  <r>
    <x v="0"/>
    <n v="1185732"/>
    <x v="485"/>
    <x v="0"/>
    <x v="4"/>
    <s v="Philadelphia"/>
    <x v="3"/>
    <n v="48"/>
    <n v="29"/>
    <n v="1392"/>
    <x v="1810"/>
    <x v="18"/>
    <x v="2"/>
  </r>
  <r>
    <x v="0"/>
    <n v="1185732"/>
    <x v="486"/>
    <x v="0"/>
    <x v="4"/>
    <s v="Philadelphia"/>
    <x v="4"/>
    <n v="56"/>
    <n v="27"/>
    <n v="1512"/>
    <x v="1811"/>
    <x v="30"/>
    <x v="2"/>
  </r>
  <r>
    <x v="0"/>
    <n v="1185732"/>
    <x v="487"/>
    <x v="0"/>
    <x v="4"/>
    <s v="Philadelphia"/>
    <x v="5"/>
    <n v="60"/>
    <n v="63"/>
    <n v="3780"/>
    <x v="1812"/>
    <x v="37"/>
    <x v="2"/>
  </r>
  <r>
    <x v="0"/>
    <n v="1185732"/>
    <x v="488"/>
    <x v="0"/>
    <x v="4"/>
    <s v="Philadelphia"/>
    <x v="0"/>
    <n v="66"/>
    <n v="113"/>
    <n v="7458"/>
    <x v="1813"/>
    <x v="42"/>
    <x v="2"/>
  </r>
  <r>
    <x v="0"/>
    <n v="1185732"/>
    <x v="489"/>
    <x v="0"/>
    <x v="4"/>
    <s v="Philadelphia"/>
    <x v="1"/>
    <n v="55"/>
    <n v="60"/>
    <n v="3300"/>
    <x v="1814"/>
    <x v="28"/>
    <x v="2"/>
  </r>
  <r>
    <x v="0"/>
    <n v="1185732"/>
    <x v="490"/>
    <x v="0"/>
    <x v="4"/>
    <s v="Philadelphia"/>
    <x v="2"/>
    <n v="55"/>
    <n v="55"/>
    <n v="3025"/>
    <x v="1815"/>
    <x v="60"/>
    <x v="2"/>
  </r>
  <r>
    <x v="0"/>
    <n v="1185732"/>
    <x v="491"/>
    <x v="0"/>
    <x v="4"/>
    <s v="Philadelphia"/>
    <x v="3"/>
    <n v="56"/>
    <n v="44"/>
    <n v="2464"/>
    <x v="1816"/>
    <x v="48"/>
    <x v="2"/>
  </r>
  <r>
    <x v="0"/>
    <n v="1185732"/>
    <x v="492"/>
    <x v="0"/>
    <x v="4"/>
    <s v="Philadelphia"/>
    <x v="4"/>
    <n v="64"/>
    <n v="42"/>
    <n v="2688"/>
    <x v="1817"/>
    <x v="35"/>
    <x v="2"/>
  </r>
  <r>
    <x v="0"/>
    <n v="1185732"/>
    <x v="493"/>
    <x v="0"/>
    <x v="4"/>
    <s v="Philadelphia"/>
    <x v="5"/>
    <n v="71"/>
    <n v="65"/>
    <n v="4615"/>
    <x v="1818"/>
    <x v="27"/>
    <x v="2"/>
  </r>
  <r>
    <x v="0"/>
    <n v="1185732"/>
    <x v="494"/>
    <x v="0"/>
    <x v="4"/>
    <s v="Philadelphia"/>
    <x v="0"/>
    <n v="67"/>
    <n v="124"/>
    <n v="8308"/>
    <x v="1819"/>
    <x v="62"/>
    <x v="2"/>
  </r>
  <r>
    <x v="0"/>
    <n v="1185732"/>
    <x v="495"/>
    <x v="0"/>
    <x v="4"/>
    <s v="Philadelphia"/>
    <x v="1"/>
    <n v="55"/>
    <n v="69"/>
    <n v="3795"/>
    <x v="1820"/>
    <x v="18"/>
    <x v="2"/>
  </r>
  <r>
    <x v="0"/>
    <n v="1185732"/>
    <x v="496"/>
    <x v="0"/>
    <x v="4"/>
    <s v="Philadelphia"/>
    <x v="2"/>
    <n v="55"/>
    <n v="65"/>
    <n v="3575"/>
    <x v="1821"/>
    <x v="60"/>
    <x v="2"/>
  </r>
  <r>
    <x v="0"/>
    <n v="1185732"/>
    <x v="497"/>
    <x v="0"/>
    <x v="4"/>
    <s v="Philadelphia"/>
    <x v="3"/>
    <n v="57"/>
    <n v="53"/>
    <n v="3021"/>
    <x v="1822"/>
    <x v="60"/>
    <x v="2"/>
  </r>
  <r>
    <x v="0"/>
    <n v="1185732"/>
    <x v="498"/>
    <x v="0"/>
    <x v="4"/>
    <s v="Philadelphia"/>
    <x v="4"/>
    <n v="63"/>
    <n v="47"/>
    <n v="2961"/>
    <x v="1823"/>
    <x v="24"/>
    <x v="2"/>
  </r>
  <r>
    <x v="0"/>
    <n v="1185732"/>
    <x v="0"/>
    <x v="0"/>
    <x v="4"/>
    <s v="Philadelphia"/>
    <x v="5"/>
    <n v="68"/>
    <n v="83"/>
    <n v="5644"/>
    <x v="1824"/>
    <x v="30"/>
    <x v="2"/>
  </r>
  <r>
    <x v="3"/>
    <n v="1128299"/>
    <x v="1"/>
    <x v="0"/>
    <x v="4"/>
    <s v="Philadelphia"/>
    <x v="0"/>
    <n v="32"/>
    <n v="122"/>
    <n v="3904"/>
    <x v="1825"/>
    <x v="48"/>
    <x v="2"/>
  </r>
  <r>
    <x v="3"/>
    <n v="1128299"/>
    <x v="2"/>
    <x v="0"/>
    <x v="4"/>
    <s v="Philadelphia"/>
    <x v="1"/>
    <n v="44"/>
    <n v="117"/>
    <n v="5148"/>
    <x v="1826"/>
    <x v="25"/>
    <x v="2"/>
  </r>
  <r>
    <x v="3"/>
    <n v="1128299"/>
    <x v="3"/>
    <x v="0"/>
    <x v="4"/>
    <s v="Philadelphia"/>
    <x v="2"/>
    <n v="41"/>
    <n v="117"/>
    <n v="4797"/>
    <x v="1827"/>
    <x v="64"/>
    <x v="2"/>
  </r>
  <r>
    <x v="3"/>
    <n v="1128299"/>
    <x v="4"/>
    <x v="0"/>
    <x v="4"/>
    <s v="Philadelphia"/>
    <x v="3"/>
    <n v="43"/>
    <n v="87"/>
    <n v="3741"/>
    <x v="1828"/>
    <x v="0"/>
    <x v="2"/>
  </r>
  <r>
    <x v="3"/>
    <n v="1128299"/>
    <x v="5"/>
    <x v="2"/>
    <x v="5"/>
    <s v="Las Vegas"/>
    <x v="4"/>
    <n v="47"/>
    <n v="70"/>
    <n v="3290"/>
    <x v="1829"/>
    <x v="42"/>
    <x v="2"/>
  </r>
  <r>
    <x v="3"/>
    <n v="1128299"/>
    <x v="6"/>
    <x v="2"/>
    <x v="5"/>
    <s v="Las Vegas"/>
    <x v="5"/>
    <n v="41"/>
    <n v="128"/>
    <n v="5248"/>
    <x v="1830"/>
    <x v="10"/>
    <x v="2"/>
  </r>
  <r>
    <x v="3"/>
    <n v="1128299"/>
    <x v="7"/>
    <x v="2"/>
    <x v="5"/>
    <s v="Las Vegas"/>
    <x v="0"/>
    <n v="34"/>
    <n v="158"/>
    <n v="5372"/>
    <x v="1831"/>
    <x v="0"/>
    <x v="2"/>
  </r>
  <r>
    <x v="3"/>
    <n v="1128299"/>
    <x v="499"/>
    <x v="2"/>
    <x v="5"/>
    <s v="Las Vegas"/>
    <x v="1"/>
    <n v="43"/>
    <n v="128"/>
    <n v="5504"/>
    <x v="1832"/>
    <x v="8"/>
    <x v="2"/>
  </r>
  <r>
    <x v="3"/>
    <n v="1128299"/>
    <x v="500"/>
    <x v="2"/>
    <x v="5"/>
    <s v="Las Vegas"/>
    <x v="2"/>
    <n v="41"/>
    <n v="119"/>
    <n v="4879"/>
    <x v="1833"/>
    <x v="60"/>
    <x v="2"/>
  </r>
  <r>
    <x v="3"/>
    <n v="1128299"/>
    <x v="501"/>
    <x v="2"/>
    <x v="5"/>
    <s v="Las Vegas"/>
    <x v="3"/>
    <n v="44"/>
    <n v="74"/>
    <n v="3256"/>
    <x v="1834"/>
    <x v="24"/>
    <x v="2"/>
  </r>
  <r>
    <x v="3"/>
    <n v="1128299"/>
    <x v="502"/>
    <x v="2"/>
    <x v="5"/>
    <s v="Las Vegas"/>
    <x v="4"/>
    <n v="46"/>
    <n v="52"/>
    <n v="2392"/>
    <x v="1835"/>
    <x v="67"/>
    <x v="2"/>
  </r>
  <r>
    <x v="3"/>
    <n v="1128299"/>
    <x v="503"/>
    <x v="2"/>
    <x v="5"/>
    <s v="Las Vegas"/>
    <x v="5"/>
    <n v="41"/>
    <n v="116"/>
    <n v="4756"/>
    <x v="1836"/>
    <x v="51"/>
    <x v="2"/>
  </r>
  <r>
    <x v="3"/>
    <n v="1128299"/>
    <x v="504"/>
    <x v="2"/>
    <x v="5"/>
    <s v="Las Vegas"/>
    <x v="0"/>
    <n v="43"/>
    <n v="160"/>
    <n v="6880"/>
    <x v="1837"/>
    <x v="9"/>
    <x v="2"/>
  </r>
  <r>
    <x v="3"/>
    <n v="1128299"/>
    <x v="505"/>
    <x v="2"/>
    <x v="5"/>
    <s v="Las Vegas"/>
    <x v="1"/>
    <n v="50"/>
    <n v="120"/>
    <n v="6000"/>
    <x v="1838"/>
    <x v="8"/>
    <x v="2"/>
  </r>
  <r>
    <x v="3"/>
    <n v="1128299"/>
    <x v="506"/>
    <x v="2"/>
    <x v="5"/>
    <s v="Las Vegas"/>
    <x v="2"/>
    <n v="52"/>
    <n v="104"/>
    <n v="5408"/>
    <x v="1839"/>
    <x v="60"/>
    <x v="2"/>
  </r>
  <r>
    <x v="3"/>
    <n v="1128299"/>
    <x v="507"/>
    <x v="2"/>
    <x v="5"/>
    <s v="Las Vegas"/>
    <x v="3"/>
    <n v="50"/>
    <n v="84"/>
    <n v="4200"/>
    <x v="1708"/>
    <x v="28"/>
    <x v="2"/>
  </r>
  <r>
    <x v="3"/>
    <n v="1128299"/>
    <x v="508"/>
    <x v="2"/>
    <x v="5"/>
    <s v="Las Vegas"/>
    <x v="4"/>
    <n v="55"/>
    <n v="47"/>
    <n v="2585"/>
    <x v="1840"/>
    <x v="67"/>
    <x v="2"/>
  </r>
  <r>
    <x v="3"/>
    <n v="1128299"/>
    <x v="509"/>
    <x v="2"/>
    <x v="5"/>
    <s v="Las Vegas"/>
    <x v="5"/>
    <n v="54"/>
    <n v="94"/>
    <n v="5076"/>
    <x v="1841"/>
    <x v="51"/>
    <x v="2"/>
  </r>
  <r>
    <x v="3"/>
    <n v="1128299"/>
    <x v="510"/>
    <x v="2"/>
    <x v="5"/>
    <s v="Las Vegas"/>
    <x v="0"/>
    <n v="58"/>
    <n v="143"/>
    <n v="8294"/>
    <x v="1842"/>
    <x v="48"/>
    <x v="2"/>
  </r>
  <r>
    <x v="3"/>
    <n v="1128299"/>
    <x v="8"/>
    <x v="2"/>
    <x v="5"/>
    <s v="Las Vegas"/>
    <x v="1"/>
    <n v="62"/>
    <n v="102"/>
    <n v="6324"/>
    <x v="1843"/>
    <x v="31"/>
    <x v="2"/>
  </r>
  <r>
    <x v="3"/>
    <n v="1128299"/>
    <x v="9"/>
    <x v="2"/>
    <x v="5"/>
    <s v="Las Vegas"/>
    <x v="2"/>
    <n v="61"/>
    <n v="120"/>
    <n v="7320"/>
    <x v="1844"/>
    <x v="60"/>
    <x v="2"/>
  </r>
  <r>
    <x v="3"/>
    <n v="1128299"/>
    <x v="10"/>
    <x v="2"/>
    <x v="5"/>
    <s v="Las Vegas"/>
    <x v="3"/>
    <n v="59"/>
    <n v="75"/>
    <n v="4425"/>
    <x v="1845"/>
    <x v="24"/>
    <x v="2"/>
  </r>
  <r>
    <x v="3"/>
    <n v="1128299"/>
    <x v="11"/>
    <x v="2"/>
    <x v="5"/>
    <s v="Las Vegas"/>
    <x v="4"/>
    <n v="63"/>
    <n v="52"/>
    <n v="3276"/>
    <x v="1846"/>
    <x v="49"/>
    <x v="2"/>
  </r>
  <r>
    <x v="3"/>
    <n v="1128299"/>
    <x v="12"/>
    <x v="2"/>
    <x v="5"/>
    <s v="Las Vegas"/>
    <x v="5"/>
    <n v="78"/>
    <n v="95"/>
    <n v="7410"/>
    <x v="1847"/>
    <x v="51"/>
    <x v="2"/>
  </r>
  <r>
    <x v="3"/>
    <n v="1128299"/>
    <x v="13"/>
    <x v="2"/>
    <x v="5"/>
    <s v="Las Vegas"/>
    <x v="0"/>
    <n v="58"/>
    <n v="149"/>
    <n v="8642"/>
    <x v="1848"/>
    <x v="39"/>
    <x v="2"/>
  </r>
  <r>
    <x v="3"/>
    <n v="1128299"/>
    <x v="14"/>
    <x v="2"/>
    <x v="5"/>
    <s v="Las Vegas"/>
    <x v="1"/>
    <n v="60"/>
    <n v="104"/>
    <n v="6240"/>
    <x v="1849"/>
    <x v="30"/>
    <x v="2"/>
  </r>
  <r>
    <x v="3"/>
    <n v="1128299"/>
    <x v="15"/>
    <x v="2"/>
    <x v="5"/>
    <s v="Las Vegas"/>
    <x v="2"/>
    <n v="63"/>
    <n v="116"/>
    <n v="7308"/>
    <x v="1850"/>
    <x v="41"/>
    <x v="2"/>
  </r>
  <r>
    <x v="3"/>
    <n v="1128299"/>
    <x v="16"/>
    <x v="2"/>
    <x v="5"/>
    <s v="Las Vegas"/>
    <x v="3"/>
    <n v="57"/>
    <n v="90"/>
    <n v="5130"/>
    <x v="1851"/>
    <x v="0"/>
    <x v="2"/>
  </r>
  <r>
    <x v="3"/>
    <n v="1128299"/>
    <x v="17"/>
    <x v="2"/>
    <x v="5"/>
    <s v="Las Vegas"/>
    <x v="4"/>
    <n v="60"/>
    <n v="60"/>
    <n v="3600"/>
    <x v="1852"/>
    <x v="67"/>
    <x v="2"/>
  </r>
  <r>
    <x v="3"/>
    <n v="1128299"/>
    <x v="18"/>
    <x v="2"/>
    <x v="5"/>
    <s v="Las Vegas"/>
    <x v="5"/>
    <n v="78"/>
    <n v="131"/>
    <n v="10218"/>
    <x v="1853"/>
    <x v="2"/>
    <x v="2"/>
  </r>
  <r>
    <x v="3"/>
    <n v="1128299"/>
    <x v="19"/>
    <x v="2"/>
    <x v="5"/>
    <s v="Las Vegas"/>
    <x v="0"/>
    <n v="56"/>
    <n v="189"/>
    <n v="10584"/>
    <x v="1854"/>
    <x v="41"/>
    <x v="2"/>
  </r>
  <r>
    <x v="3"/>
    <n v="1128299"/>
    <x v="20"/>
    <x v="2"/>
    <x v="5"/>
    <s v="Las Vegas"/>
    <x v="1"/>
    <n v="62"/>
    <n v="165"/>
    <n v="10230"/>
    <x v="1855"/>
    <x v="33"/>
    <x v="2"/>
  </r>
  <r>
    <x v="3"/>
    <n v="1128299"/>
    <x v="21"/>
    <x v="2"/>
    <x v="5"/>
    <s v="Las Vegas"/>
    <x v="2"/>
    <n v="62"/>
    <n v="165"/>
    <n v="10230"/>
    <x v="1856"/>
    <x v="40"/>
    <x v="2"/>
  </r>
  <r>
    <x v="3"/>
    <n v="1128299"/>
    <x v="22"/>
    <x v="2"/>
    <x v="5"/>
    <s v="Las Vegas"/>
    <x v="3"/>
    <n v="58"/>
    <n v="111"/>
    <n v="6438"/>
    <x v="1857"/>
    <x v="48"/>
    <x v="2"/>
  </r>
  <r>
    <x v="3"/>
    <n v="1128299"/>
    <x v="23"/>
    <x v="2"/>
    <x v="5"/>
    <s v="Las Vegas"/>
    <x v="4"/>
    <n v="59"/>
    <n v="81"/>
    <n v="4779"/>
    <x v="1858"/>
    <x v="68"/>
    <x v="2"/>
  </r>
  <r>
    <x v="3"/>
    <n v="1128299"/>
    <x v="24"/>
    <x v="2"/>
    <x v="5"/>
    <s v="Las Vegas"/>
    <x v="5"/>
    <n v="73"/>
    <n v="174"/>
    <n v="12702"/>
    <x v="1859"/>
    <x v="8"/>
    <x v="2"/>
  </r>
  <r>
    <x v="3"/>
    <n v="1128299"/>
    <x v="25"/>
    <x v="2"/>
    <x v="5"/>
    <s v="Las Vegas"/>
    <x v="0"/>
    <n v="58"/>
    <n v="218"/>
    <n v="12644"/>
    <x v="1860"/>
    <x v="60"/>
    <x v="2"/>
  </r>
  <r>
    <x v="3"/>
    <n v="1128299"/>
    <x v="26"/>
    <x v="2"/>
    <x v="5"/>
    <s v="Las Vegas"/>
    <x v="1"/>
    <n v="61"/>
    <n v="174"/>
    <n v="10614"/>
    <x v="1861"/>
    <x v="36"/>
    <x v="2"/>
  </r>
  <r>
    <x v="3"/>
    <n v="1128299"/>
    <x v="27"/>
    <x v="2"/>
    <x v="5"/>
    <s v="Las Vegas"/>
    <x v="2"/>
    <n v="61"/>
    <n v="143"/>
    <n v="8723"/>
    <x v="1862"/>
    <x v="60"/>
    <x v="2"/>
  </r>
  <r>
    <x v="3"/>
    <n v="1128299"/>
    <x v="28"/>
    <x v="2"/>
    <x v="5"/>
    <s v="Las Vegas"/>
    <x v="3"/>
    <n v="55"/>
    <n v="117"/>
    <n v="6435"/>
    <x v="1863"/>
    <x v="29"/>
    <x v="2"/>
  </r>
  <r>
    <x v="3"/>
    <n v="1128299"/>
    <x v="511"/>
    <x v="2"/>
    <x v="5"/>
    <s v="Las Vegas"/>
    <x v="4"/>
    <n v="60"/>
    <n v="130"/>
    <n v="7800"/>
    <x v="1864"/>
    <x v="67"/>
    <x v="2"/>
  </r>
  <r>
    <x v="3"/>
    <n v="1128299"/>
    <x v="512"/>
    <x v="2"/>
    <x v="5"/>
    <s v="Las Vegas"/>
    <x v="5"/>
    <n v="78"/>
    <n v="145"/>
    <n v="11310"/>
    <x v="1865"/>
    <x v="10"/>
    <x v="2"/>
  </r>
  <r>
    <x v="3"/>
    <n v="1128299"/>
    <x v="513"/>
    <x v="2"/>
    <x v="5"/>
    <s v="Las Vegas"/>
    <x v="0"/>
    <n v="62"/>
    <n v="210"/>
    <n v="13020"/>
    <x v="1457"/>
    <x v="60"/>
    <x v="2"/>
  </r>
  <r>
    <x v="3"/>
    <n v="1128299"/>
    <x v="514"/>
    <x v="2"/>
    <x v="5"/>
    <s v="Las Vegas"/>
    <x v="1"/>
    <n v="64"/>
    <n v="182"/>
    <n v="11648"/>
    <x v="1866"/>
    <x v="37"/>
    <x v="2"/>
  </r>
  <r>
    <x v="3"/>
    <n v="1128299"/>
    <x v="515"/>
    <x v="2"/>
    <x v="5"/>
    <s v="Las Vegas"/>
    <x v="2"/>
    <n v="60"/>
    <n v="152"/>
    <n v="9120"/>
    <x v="1867"/>
    <x v="59"/>
    <x v="2"/>
  </r>
  <r>
    <x v="3"/>
    <n v="1128299"/>
    <x v="516"/>
    <x v="2"/>
    <x v="5"/>
    <s v="Las Vegas"/>
    <x v="3"/>
    <n v="64"/>
    <n v="124"/>
    <n v="7936"/>
    <x v="1868"/>
    <x v="28"/>
    <x v="2"/>
  </r>
  <r>
    <x v="3"/>
    <n v="1128299"/>
    <x v="517"/>
    <x v="2"/>
    <x v="5"/>
    <s v="Las Vegas"/>
    <x v="4"/>
    <n v="68"/>
    <n v="138"/>
    <n v="9384"/>
    <x v="1869"/>
    <x v="61"/>
    <x v="2"/>
  </r>
  <r>
    <x v="3"/>
    <n v="1128299"/>
    <x v="518"/>
    <x v="2"/>
    <x v="5"/>
    <s v="Las Vegas"/>
    <x v="5"/>
    <n v="78"/>
    <n v="108"/>
    <n v="8424"/>
    <x v="1870"/>
    <x v="51"/>
    <x v="2"/>
  </r>
  <r>
    <x v="3"/>
    <n v="1128299"/>
    <x v="519"/>
    <x v="2"/>
    <x v="5"/>
    <s v="Las Vegas"/>
    <x v="0"/>
    <n v="56"/>
    <n v="174"/>
    <n v="9744"/>
    <x v="1871"/>
    <x v="69"/>
    <x v="2"/>
  </r>
  <r>
    <x v="3"/>
    <n v="1128299"/>
    <x v="520"/>
    <x v="2"/>
    <x v="5"/>
    <s v="Las Vegas"/>
    <x v="1"/>
    <n v="61"/>
    <n v="162"/>
    <n v="9882"/>
    <x v="1872"/>
    <x v="51"/>
    <x v="2"/>
  </r>
  <r>
    <x v="3"/>
    <n v="1128299"/>
    <x v="521"/>
    <x v="2"/>
    <x v="5"/>
    <s v="Las Vegas"/>
    <x v="2"/>
    <n v="57"/>
    <n v="117"/>
    <n v="6669"/>
    <x v="1873"/>
    <x v="0"/>
    <x v="2"/>
  </r>
  <r>
    <x v="3"/>
    <n v="1128299"/>
    <x v="522"/>
    <x v="2"/>
    <x v="5"/>
    <s v="Las Vegas"/>
    <x v="3"/>
    <n v="58"/>
    <n v="112"/>
    <n v="6496"/>
    <x v="1874"/>
    <x v="27"/>
    <x v="2"/>
  </r>
  <r>
    <x v="3"/>
    <n v="1128299"/>
    <x v="523"/>
    <x v="2"/>
    <x v="5"/>
    <s v="Las Vegas"/>
    <x v="4"/>
    <n v="67"/>
    <n v="120"/>
    <n v="8040"/>
    <x v="1875"/>
    <x v="70"/>
    <x v="2"/>
  </r>
  <r>
    <x v="3"/>
    <n v="1128299"/>
    <x v="524"/>
    <x v="2"/>
    <x v="5"/>
    <s v="Las Vegas"/>
    <x v="5"/>
    <n v="74"/>
    <n v="113"/>
    <n v="8362"/>
    <x v="1876"/>
    <x v="10"/>
    <x v="2"/>
  </r>
  <r>
    <x v="3"/>
    <n v="1128299"/>
    <x v="525"/>
    <x v="2"/>
    <x v="5"/>
    <s v="Las Vegas"/>
    <x v="0"/>
    <n v="56"/>
    <n v="138"/>
    <n v="7728"/>
    <x v="1877"/>
    <x v="44"/>
    <x v="2"/>
  </r>
  <r>
    <x v="3"/>
    <n v="1128299"/>
    <x v="526"/>
    <x v="2"/>
    <x v="5"/>
    <s v="Las Vegas"/>
    <x v="1"/>
    <n v="59"/>
    <n v="165"/>
    <n v="9735"/>
    <x v="1878"/>
    <x v="2"/>
    <x v="2"/>
  </r>
  <r>
    <x v="3"/>
    <n v="1128299"/>
    <x v="527"/>
    <x v="2"/>
    <x v="5"/>
    <s v="Las Vegas"/>
    <x v="2"/>
    <n v="54"/>
    <n v="109"/>
    <n v="5886"/>
    <x v="1879"/>
    <x v="13"/>
    <x v="2"/>
  </r>
  <r>
    <x v="3"/>
    <n v="1128299"/>
    <x v="528"/>
    <x v="2"/>
    <x v="5"/>
    <s v="Las Vegas"/>
    <x v="3"/>
    <n v="54"/>
    <n v="105"/>
    <n v="5670"/>
    <x v="1880"/>
    <x v="23"/>
    <x v="2"/>
  </r>
  <r>
    <x v="3"/>
    <n v="1128299"/>
    <x v="529"/>
    <x v="2"/>
    <x v="5"/>
    <s v="Las Vegas"/>
    <x v="4"/>
    <n v="63"/>
    <n v="81"/>
    <n v="5103"/>
    <x v="1881"/>
    <x v="70"/>
    <x v="2"/>
  </r>
  <r>
    <x v="3"/>
    <n v="1128299"/>
    <x v="530"/>
    <x v="2"/>
    <x v="5"/>
    <s v="Las Vegas"/>
    <x v="5"/>
    <n v="68"/>
    <n v="94"/>
    <n v="6392"/>
    <x v="1882"/>
    <x v="3"/>
    <x v="2"/>
  </r>
  <r>
    <x v="3"/>
    <n v="1128299"/>
    <x v="29"/>
    <x v="2"/>
    <x v="5"/>
    <s v="Las Vegas"/>
    <x v="0"/>
    <n v="57"/>
    <n v="155"/>
    <n v="8835"/>
    <x v="1883"/>
    <x v="69"/>
    <x v="2"/>
  </r>
  <r>
    <x v="3"/>
    <n v="1128299"/>
    <x v="30"/>
    <x v="2"/>
    <x v="5"/>
    <s v="Las Vegas"/>
    <x v="1"/>
    <n v="64"/>
    <n v="150"/>
    <n v="9600"/>
    <x v="1884"/>
    <x v="51"/>
    <x v="2"/>
  </r>
  <r>
    <x v="3"/>
    <n v="1128299"/>
    <x v="31"/>
    <x v="2"/>
    <x v="5"/>
    <s v="Las Vegas"/>
    <x v="2"/>
    <n v="55"/>
    <n v="106"/>
    <n v="5830"/>
    <x v="1885"/>
    <x v="52"/>
    <x v="2"/>
  </r>
  <r>
    <x v="3"/>
    <n v="1128299"/>
    <x v="32"/>
    <x v="2"/>
    <x v="5"/>
    <s v="Las Vegas"/>
    <x v="3"/>
    <n v="56"/>
    <n v="108"/>
    <n v="6048"/>
    <x v="1886"/>
    <x v="33"/>
    <x v="2"/>
  </r>
  <r>
    <x v="3"/>
    <n v="1128299"/>
    <x v="33"/>
    <x v="2"/>
    <x v="5"/>
    <s v="Las Vegas"/>
    <x v="4"/>
    <n v="64"/>
    <n v="88"/>
    <n v="5632"/>
    <x v="1887"/>
    <x v="71"/>
    <x v="2"/>
  </r>
  <r>
    <x v="3"/>
    <n v="1128299"/>
    <x v="34"/>
    <x v="2"/>
    <x v="5"/>
    <s v="Las Vegas"/>
    <x v="5"/>
    <n v="68"/>
    <n v="133"/>
    <n v="9044"/>
    <x v="1888"/>
    <x v="72"/>
    <x v="2"/>
  </r>
  <r>
    <x v="3"/>
    <n v="1128299"/>
    <x v="35"/>
    <x v="2"/>
    <x v="5"/>
    <s v="Las Vegas"/>
    <x v="0"/>
    <n v="58"/>
    <n v="196"/>
    <n v="11368"/>
    <x v="1889"/>
    <x v="46"/>
    <x v="2"/>
  </r>
  <r>
    <x v="3"/>
    <n v="1128299"/>
    <x v="36"/>
    <x v="2"/>
    <x v="5"/>
    <s v="Las Vegas"/>
    <x v="1"/>
    <n v="62"/>
    <n v="189"/>
    <n v="11718"/>
    <x v="1890"/>
    <x v="51"/>
    <x v="2"/>
  </r>
  <r>
    <x v="3"/>
    <n v="1128299"/>
    <x v="37"/>
    <x v="2"/>
    <x v="5"/>
    <s v="Las Vegas"/>
    <x v="2"/>
    <n v="59"/>
    <n v="119"/>
    <n v="7021"/>
    <x v="1891"/>
    <x v="46"/>
    <x v="2"/>
  </r>
  <r>
    <x v="3"/>
    <n v="1128299"/>
    <x v="38"/>
    <x v="2"/>
    <x v="5"/>
    <s v="Las Vegas"/>
    <x v="3"/>
    <n v="57"/>
    <n v="133"/>
    <n v="7581"/>
    <x v="1892"/>
    <x v="27"/>
    <x v="2"/>
  </r>
  <r>
    <x v="3"/>
    <n v="1128299"/>
    <x v="39"/>
    <x v="2"/>
    <x v="5"/>
    <s v="Las Vegas"/>
    <x v="4"/>
    <n v="69"/>
    <n v="112"/>
    <n v="7728"/>
    <x v="1893"/>
    <x v="16"/>
    <x v="2"/>
  </r>
  <r>
    <x v="3"/>
    <n v="1128299"/>
    <x v="40"/>
    <x v="2"/>
    <x v="5"/>
    <s v="Las Vegas"/>
    <x v="5"/>
    <n v="74"/>
    <n v="150"/>
    <n v="11100"/>
    <x v="1894"/>
    <x v="47"/>
    <x v="2"/>
  </r>
  <r>
    <x v="3"/>
    <n v="1128299"/>
    <x v="41"/>
    <x v="2"/>
    <x v="5"/>
    <s v="Las Vegas"/>
    <x v="0"/>
    <n v="28"/>
    <n v="123"/>
    <n v="3444"/>
    <x v="1895"/>
    <x v="0"/>
    <x v="2"/>
  </r>
  <r>
    <x v="3"/>
    <n v="1128299"/>
    <x v="42"/>
    <x v="2"/>
    <x v="5"/>
    <s v="Las Vegas"/>
    <x v="1"/>
    <n v="38"/>
    <n v="123"/>
    <n v="4674"/>
    <x v="1896"/>
    <x v="50"/>
    <x v="2"/>
  </r>
  <r>
    <x v="3"/>
    <n v="1128299"/>
    <x v="43"/>
    <x v="2"/>
    <x v="5"/>
    <s v="Las Vegas"/>
    <x v="2"/>
    <n v="39"/>
    <n v="115"/>
    <n v="4485"/>
    <x v="1897"/>
    <x v="52"/>
    <x v="2"/>
  </r>
  <r>
    <x v="3"/>
    <n v="1128299"/>
    <x v="44"/>
    <x v="2"/>
    <x v="5"/>
    <s v="Las Vegas"/>
    <x v="3"/>
    <n v="38"/>
    <n v="72"/>
    <n v="2736"/>
    <x v="1898"/>
    <x v="18"/>
    <x v="2"/>
  </r>
  <r>
    <x v="3"/>
    <n v="1128299"/>
    <x v="531"/>
    <x v="2"/>
    <x v="6"/>
    <s v="Denver"/>
    <x v="4"/>
    <n v="41"/>
    <n v="56"/>
    <n v="2296"/>
    <x v="1899"/>
    <x v="34"/>
    <x v="2"/>
  </r>
  <r>
    <x v="3"/>
    <n v="1128299"/>
    <x v="532"/>
    <x v="2"/>
    <x v="6"/>
    <s v="Denver"/>
    <x v="5"/>
    <n v="37"/>
    <n v="128"/>
    <n v="4736"/>
    <x v="1900"/>
    <x v="72"/>
    <x v="2"/>
  </r>
  <r>
    <x v="3"/>
    <n v="1128299"/>
    <x v="533"/>
    <x v="2"/>
    <x v="6"/>
    <s v="Denver"/>
    <x v="0"/>
    <n v="27"/>
    <n v="131"/>
    <n v="3537"/>
    <x v="1901"/>
    <x v="69"/>
    <x v="2"/>
  </r>
  <r>
    <x v="3"/>
    <n v="1128299"/>
    <x v="534"/>
    <x v="2"/>
    <x v="6"/>
    <s v="Denver"/>
    <x v="1"/>
    <n v="38"/>
    <n v="111"/>
    <n v="4218"/>
    <x v="1902"/>
    <x v="10"/>
    <x v="2"/>
  </r>
  <r>
    <x v="3"/>
    <n v="1128299"/>
    <x v="535"/>
    <x v="2"/>
    <x v="6"/>
    <s v="Denver"/>
    <x v="2"/>
    <n v="38"/>
    <n v="123"/>
    <n v="4674"/>
    <x v="1903"/>
    <x v="0"/>
    <x v="2"/>
  </r>
  <r>
    <x v="3"/>
    <n v="1128299"/>
    <x v="536"/>
    <x v="2"/>
    <x v="6"/>
    <s v="Denver"/>
    <x v="3"/>
    <n v="36"/>
    <n v="72"/>
    <n v="2592"/>
    <x v="1904"/>
    <x v="18"/>
    <x v="2"/>
  </r>
  <r>
    <x v="3"/>
    <n v="1128299"/>
    <x v="537"/>
    <x v="2"/>
    <x v="6"/>
    <s v="Denver"/>
    <x v="4"/>
    <n v="43"/>
    <n v="58"/>
    <n v="2494"/>
    <x v="1905"/>
    <x v="26"/>
    <x v="2"/>
  </r>
  <r>
    <x v="3"/>
    <n v="1128299"/>
    <x v="538"/>
    <x v="2"/>
    <x v="6"/>
    <s v="Denver"/>
    <x v="5"/>
    <n v="37"/>
    <n v="116"/>
    <n v="4292"/>
    <x v="1906"/>
    <x v="47"/>
    <x v="2"/>
  </r>
  <r>
    <x v="3"/>
    <n v="1128299"/>
    <x v="539"/>
    <x v="2"/>
    <x v="6"/>
    <s v="Denver"/>
    <x v="0"/>
    <n v="37"/>
    <n v="165"/>
    <n v="6105"/>
    <x v="1907"/>
    <x v="69"/>
    <x v="2"/>
  </r>
  <r>
    <x v="3"/>
    <n v="1128299"/>
    <x v="540"/>
    <x v="2"/>
    <x v="6"/>
    <s v="Denver"/>
    <x v="1"/>
    <n v="48"/>
    <n v="112"/>
    <n v="5376"/>
    <x v="1908"/>
    <x v="51"/>
    <x v="2"/>
  </r>
  <r>
    <x v="3"/>
    <n v="1128299"/>
    <x v="541"/>
    <x v="2"/>
    <x v="6"/>
    <s v="Denver"/>
    <x v="2"/>
    <n v="51"/>
    <n v="116"/>
    <n v="5916"/>
    <x v="1909"/>
    <x v="44"/>
    <x v="2"/>
  </r>
  <r>
    <x v="3"/>
    <n v="1128299"/>
    <x v="542"/>
    <x v="2"/>
    <x v="6"/>
    <s v="Denver"/>
    <x v="3"/>
    <n v="51"/>
    <n v="90"/>
    <n v="4590"/>
    <x v="1910"/>
    <x v="30"/>
    <x v="2"/>
  </r>
  <r>
    <x v="3"/>
    <n v="1128299"/>
    <x v="45"/>
    <x v="2"/>
    <x v="6"/>
    <s v="Denver"/>
    <x v="4"/>
    <n v="56"/>
    <n v="39"/>
    <n v="2184"/>
    <x v="1911"/>
    <x v="38"/>
    <x v="2"/>
  </r>
  <r>
    <x v="3"/>
    <n v="1128299"/>
    <x v="543"/>
    <x v="2"/>
    <x v="6"/>
    <s v="Denver"/>
    <x v="5"/>
    <n v="52"/>
    <n v="95"/>
    <n v="4940"/>
    <x v="1912"/>
    <x v="53"/>
    <x v="2"/>
  </r>
  <r>
    <x v="3"/>
    <n v="1128299"/>
    <x v="544"/>
    <x v="2"/>
    <x v="6"/>
    <s v="Denver"/>
    <x v="0"/>
    <n v="55"/>
    <n v="131"/>
    <n v="7205"/>
    <x v="1913"/>
    <x v="46"/>
    <x v="2"/>
  </r>
  <r>
    <x v="3"/>
    <n v="1128299"/>
    <x v="545"/>
    <x v="2"/>
    <x v="6"/>
    <s v="Denver"/>
    <x v="1"/>
    <n v="59"/>
    <n v="94"/>
    <n v="5546"/>
    <x v="1914"/>
    <x v="2"/>
    <x v="2"/>
  </r>
  <r>
    <x v="3"/>
    <n v="1128299"/>
    <x v="546"/>
    <x v="2"/>
    <x v="6"/>
    <s v="Denver"/>
    <x v="2"/>
    <n v="61"/>
    <n v="113"/>
    <n v="6893"/>
    <x v="1915"/>
    <x v="0"/>
    <x v="2"/>
  </r>
  <r>
    <x v="3"/>
    <n v="1128299"/>
    <x v="547"/>
    <x v="2"/>
    <x v="6"/>
    <s v="Denver"/>
    <x v="3"/>
    <n v="56"/>
    <n v="74"/>
    <n v="4144"/>
    <x v="1916"/>
    <x v="30"/>
    <x v="2"/>
  </r>
  <r>
    <x v="3"/>
    <n v="1128299"/>
    <x v="548"/>
    <x v="2"/>
    <x v="6"/>
    <s v="Denver"/>
    <x v="4"/>
    <n v="62"/>
    <n v="44"/>
    <n v="2728"/>
    <x v="1917"/>
    <x v="22"/>
    <x v="2"/>
  </r>
  <r>
    <x v="3"/>
    <n v="1128299"/>
    <x v="549"/>
    <x v="2"/>
    <x v="6"/>
    <s v="Denver"/>
    <x v="5"/>
    <n v="72"/>
    <n v="98"/>
    <n v="7056"/>
    <x v="1918"/>
    <x v="3"/>
    <x v="2"/>
  </r>
  <r>
    <x v="3"/>
    <n v="1128299"/>
    <x v="550"/>
    <x v="2"/>
    <x v="6"/>
    <s v="Denver"/>
    <x v="0"/>
    <n v="55"/>
    <n v="131"/>
    <n v="7205"/>
    <x v="1919"/>
    <x v="22"/>
    <x v="2"/>
  </r>
  <r>
    <x v="3"/>
    <n v="1128299"/>
    <x v="551"/>
    <x v="2"/>
    <x v="6"/>
    <s v="Denver"/>
    <x v="1"/>
    <n v="60"/>
    <n v="105"/>
    <n v="6300"/>
    <x v="1920"/>
    <x v="24"/>
    <x v="2"/>
  </r>
  <r>
    <x v="3"/>
    <n v="1128299"/>
    <x v="552"/>
    <x v="2"/>
    <x v="6"/>
    <s v="Denver"/>
    <x v="2"/>
    <n v="59"/>
    <n v="98"/>
    <n v="5782"/>
    <x v="1921"/>
    <x v="38"/>
    <x v="2"/>
  </r>
  <r>
    <x v="3"/>
    <n v="1128299"/>
    <x v="553"/>
    <x v="2"/>
    <x v="6"/>
    <s v="Denver"/>
    <x v="3"/>
    <n v="58"/>
    <n v="69"/>
    <n v="4002"/>
    <x v="1922"/>
    <x v="73"/>
    <x v="2"/>
  </r>
  <r>
    <x v="3"/>
    <n v="1128299"/>
    <x v="554"/>
    <x v="2"/>
    <x v="6"/>
    <s v="Denver"/>
    <x v="4"/>
    <n v="63"/>
    <n v="44"/>
    <n v="2772"/>
    <x v="1923"/>
    <x v="74"/>
    <x v="2"/>
  </r>
  <r>
    <x v="3"/>
    <n v="1128299"/>
    <x v="555"/>
    <x v="2"/>
    <x v="6"/>
    <s v="Denver"/>
    <x v="5"/>
    <n v="74"/>
    <n v="133"/>
    <n v="9842"/>
    <x v="1924"/>
    <x v="30"/>
    <x v="2"/>
  </r>
  <r>
    <x v="3"/>
    <n v="1128299"/>
    <x v="556"/>
    <x v="2"/>
    <x v="6"/>
    <s v="Denver"/>
    <x v="0"/>
    <n v="54"/>
    <n v="189"/>
    <n v="10206"/>
    <x v="1925"/>
    <x v="34"/>
    <x v="2"/>
  </r>
  <r>
    <x v="3"/>
    <n v="1128299"/>
    <x v="557"/>
    <x v="2"/>
    <x v="6"/>
    <s v="Denver"/>
    <x v="1"/>
    <n v="59"/>
    <n v="144"/>
    <n v="8496"/>
    <x v="1926"/>
    <x v="0"/>
    <x v="2"/>
  </r>
  <r>
    <x v="3"/>
    <n v="1128299"/>
    <x v="558"/>
    <x v="2"/>
    <x v="6"/>
    <s v="Denver"/>
    <x v="2"/>
    <n v="64"/>
    <n v="150"/>
    <n v="9600"/>
    <x v="1927"/>
    <x v="34"/>
    <x v="2"/>
  </r>
  <r>
    <x v="3"/>
    <n v="1128299"/>
    <x v="46"/>
    <x v="2"/>
    <x v="6"/>
    <s v="Denver"/>
    <x v="3"/>
    <n v="62"/>
    <n v="135"/>
    <n v="8370"/>
    <x v="1928"/>
    <x v="38"/>
    <x v="2"/>
  </r>
  <r>
    <x v="3"/>
    <n v="1128299"/>
    <x v="47"/>
    <x v="2"/>
    <x v="6"/>
    <s v="Denver"/>
    <x v="4"/>
    <n v="66"/>
    <n v="91"/>
    <n v="6006"/>
    <x v="1929"/>
    <x v="75"/>
    <x v="2"/>
  </r>
  <r>
    <x v="3"/>
    <n v="1128299"/>
    <x v="48"/>
    <x v="2"/>
    <x v="6"/>
    <s v="Denver"/>
    <x v="5"/>
    <n v="83"/>
    <n v="181"/>
    <n v="15023"/>
    <x v="1930"/>
    <x v="30"/>
    <x v="2"/>
  </r>
  <r>
    <x v="3"/>
    <n v="1128299"/>
    <x v="49"/>
    <x v="2"/>
    <x v="6"/>
    <s v="Denver"/>
    <x v="0"/>
    <n v="64"/>
    <n v="202"/>
    <n v="12928"/>
    <x v="1931"/>
    <x v="38"/>
    <x v="2"/>
  </r>
  <r>
    <x v="3"/>
    <n v="1128299"/>
    <x v="50"/>
    <x v="2"/>
    <x v="6"/>
    <s v="Denver"/>
    <x v="1"/>
    <n v="67"/>
    <n v="188"/>
    <n v="12596"/>
    <x v="1932"/>
    <x v="8"/>
    <x v="2"/>
  </r>
  <r>
    <x v="3"/>
    <n v="1128299"/>
    <x v="51"/>
    <x v="2"/>
    <x v="6"/>
    <s v="Denver"/>
    <x v="2"/>
    <n v="67"/>
    <n v="161"/>
    <n v="10787"/>
    <x v="1933"/>
    <x v="9"/>
    <x v="2"/>
  </r>
  <r>
    <x v="3"/>
    <n v="1128299"/>
    <x v="52"/>
    <x v="2"/>
    <x v="6"/>
    <s v="Denver"/>
    <x v="3"/>
    <n v="61"/>
    <n v="143"/>
    <n v="8723"/>
    <x v="1934"/>
    <x v="59"/>
    <x v="2"/>
  </r>
  <r>
    <x v="3"/>
    <n v="1128299"/>
    <x v="53"/>
    <x v="2"/>
    <x v="6"/>
    <s v="Denver"/>
    <x v="4"/>
    <n v="67"/>
    <n v="131"/>
    <n v="8777"/>
    <x v="1935"/>
    <x v="67"/>
    <x v="2"/>
  </r>
  <r>
    <x v="3"/>
    <n v="1128299"/>
    <x v="54"/>
    <x v="2"/>
    <x v="6"/>
    <s v="Denver"/>
    <x v="5"/>
    <n v="78"/>
    <n v="137"/>
    <n v="10686"/>
    <x v="1936"/>
    <x v="8"/>
    <x v="2"/>
  </r>
  <r>
    <x v="3"/>
    <n v="1128299"/>
    <x v="55"/>
    <x v="2"/>
    <x v="6"/>
    <s v="Denver"/>
    <x v="0"/>
    <n v="63"/>
    <n v="196"/>
    <n v="12348"/>
    <x v="1937"/>
    <x v="40"/>
    <x v="2"/>
  </r>
  <r>
    <x v="3"/>
    <n v="1128299"/>
    <x v="56"/>
    <x v="2"/>
    <x v="6"/>
    <s v="Denver"/>
    <x v="1"/>
    <n v="73"/>
    <n v="189"/>
    <n v="13797"/>
    <x v="1938"/>
    <x v="23"/>
    <x v="2"/>
  </r>
  <r>
    <x v="3"/>
    <n v="1128299"/>
    <x v="57"/>
    <x v="2"/>
    <x v="6"/>
    <s v="Denver"/>
    <x v="2"/>
    <n v="67"/>
    <n v="143"/>
    <n v="9581"/>
    <x v="1939"/>
    <x v="41"/>
    <x v="2"/>
  </r>
  <r>
    <x v="3"/>
    <n v="1128299"/>
    <x v="58"/>
    <x v="2"/>
    <x v="6"/>
    <s v="Denver"/>
    <x v="3"/>
    <n v="63"/>
    <n v="135"/>
    <n v="8505"/>
    <x v="1940"/>
    <x v="64"/>
    <x v="2"/>
  </r>
  <r>
    <x v="3"/>
    <n v="1128299"/>
    <x v="59"/>
    <x v="2"/>
    <x v="6"/>
    <s v="Denver"/>
    <x v="4"/>
    <n v="74"/>
    <n v="140"/>
    <n v="10360"/>
    <x v="1941"/>
    <x v="76"/>
    <x v="2"/>
  </r>
  <r>
    <x v="3"/>
    <n v="1128299"/>
    <x v="60"/>
    <x v="2"/>
    <x v="6"/>
    <s v="Denver"/>
    <x v="5"/>
    <n v="74"/>
    <n v="100"/>
    <n v="7400"/>
    <x v="1942"/>
    <x v="2"/>
    <x v="2"/>
  </r>
  <r>
    <x v="3"/>
    <n v="1128299"/>
    <x v="61"/>
    <x v="2"/>
    <x v="6"/>
    <s v="Denver"/>
    <x v="0"/>
    <n v="59"/>
    <n v="162"/>
    <n v="9558"/>
    <x v="1943"/>
    <x v="60"/>
    <x v="2"/>
  </r>
  <r>
    <x v="3"/>
    <n v="1128299"/>
    <x v="62"/>
    <x v="2"/>
    <x v="6"/>
    <s v="Denver"/>
    <x v="1"/>
    <n v="69"/>
    <n v="168"/>
    <n v="11592"/>
    <x v="1944"/>
    <x v="36"/>
    <x v="2"/>
  </r>
  <r>
    <x v="3"/>
    <n v="1128299"/>
    <x v="63"/>
    <x v="2"/>
    <x v="6"/>
    <s v="Denver"/>
    <x v="2"/>
    <n v="60"/>
    <n v="113"/>
    <n v="6780"/>
    <x v="1945"/>
    <x v="0"/>
    <x v="2"/>
  </r>
  <r>
    <x v="3"/>
    <n v="1128299"/>
    <x v="64"/>
    <x v="2"/>
    <x v="6"/>
    <s v="Denver"/>
    <x v="3"/>
    <n v="59"/>
    <n v="100"/>
    <n v="5900"/>
    <x v="1946"/>
    <x v="35"/>
    <x v="2"/>
  </r>
  <r>
    <x v="3"/>
    <n v="1128299"/>
    <x v="65"/>
    <x v="2"/>
    <x v="6"/>
    <s v="Denver"/>
    <x v="4"/>
    <n v="74"/>
    <n v="120"/>
    <n v="8880"/>
    <x v="1947"/>
    <x v="77"/>
    <x v="2"/>
  </r>
  <r>
    <x v="3"/>
    <n v="1128299"/>
    <x v="66"/>
    <x v="2"/>
    <x v="6"/>
    <s v="Denver"/>
    <x v="5"/>
    <n v="65"/>
    <n v="106"/>
    <n v="6890"/>
    <x v="1948"/>
    <x v="43"/>
    <x v="2"/>
  </r>
  <r>
    <x v="3"/>
    <n v="1128299"/>
    <x v="559"/>
    <x v="2"/>
    <x v="6"/>
    <s v="Denver"/>
    <x v="0"/>
    <n v="51"/>
    <n v="137"/>
    <n v="6987"/>
    <x v="1949"/>
    <x v="0"/>
    <x v="2"/>
  </r>
  <r>
    <x v="3"/>
    <n v="1128299"/>
    <x v="560"/>
    <x v="2"/>
    <x v="6"/>
    <s v="Denver"/>
    <x v="1"/>
    <n v="54"/>
    <n v="152"/>
    <n v="8208"/>
    <x v="1950"/>
    <x v="2"/>
    <x v="2"/>
  </r>
  <r>
    <x v="3"/>
    <n v="1128299"/>
    <x v="561"/>
    <x v="2"/>
    <x v="6"/>
    <s v="Denver"/>
    <x v="2"/>
    <n v="51"/>
    <n v="102"/>
    <n v="5202"/>
    <x v="1951"/>
    <x v="0"/>
    <x v="2"/>
  </r>
  <r>
    <x v="3"/>
    <n v="1128299"/>
    <x v="562"/>
    <x v="2"/>
    <x v="6"/>
    <s v="Denver"/>
    <x v="3"/>
    <n v="53"/>
    <n v="85"/>
    <n v="4505"/>
    <x v="1952"/>
    <x v="24"/>
    <x v="2"/>
  </r>
  <r>
    <x v="3"/>
    <n v="1128299"/>
    <x v="563"/>
    <x v="2"/>
    <x v="6"/>
    <s v="Denver"/>
    <x v="4"/>
    <n v="64"/>
    <n v="75"/>
    <n v="4800"/>
    <x v="1953"/>
    <x v="78"/>
    <x v="2"/>
  </r>
  <r>
    <x v="3"/>
    <n v="1128299"/>
    <x v="564"/>
    <x v="2"/>
    <x v="6"/>
    <s v="Denver"/>
    <x v="5"/>
    <n v="65"/>
    <n v="105"/>
    <n v="6825"/>
    <x v="1954"/>
    <x v="10"/>
    <x v="2"/>
  </r>
  <r>
    <x v="3"/>
    <n v="1128299"/>
    <x v="565"/>
    <x v="2"/>
    <x v="6"/>
    <s v="Denver"/>
    <x v="0"/>
    <n v="52"/>
    <n v="150"/>
    <n v="7800"/>
    <x v="1955"/>
    <x v="9"/>
    <x v="2"/>
  </r>
  <r>
    <x v="3"/>
    <n v="1128299"/>
    <x v="566"/>
    <x v="2"/>
    <x v="6"/>
    <s v="Denver"/>
    <x v="1"/>
    <n v="55"/>
    <n v="150"/>
    <n v="8250"/>
    <x v="1956"/>
    <x v="25"/>
    <x v="2"/>
  </r>
  <r>
    <x v="3"/>
    <n v="1128299"/>
    <x v="567"/>
    <x v="2"/>
    <x v="6"/>
    <s v="Denver"/>
    <x v="2"/>
    <n v="51"/>
    <n v="128"/>
    <n v="6528"/>
    <x v="1957"/>
    <x v="60"/>
    <x v="2"/>
  </r>
  <r>
    <x v="3"/>
    <n v="1128299"/>
    <x v="568"/>
    <x v="2"/>
    <x v="6"/>
    <s v="Denver"/>
    <x v="3"/>
    <n v="60"/>
    <n v="116"/>
    <n v="6960"/>
    <x v="1958"/>
    <x v="35"/>
    <x v="2"/>
  </r>
  <r>
    <x v="3"/>
    <n v="1128299"/>
    <x v="569"/>
    <x v="2"/>
    <x v="6"/>
    <s v="Denver"/>
    <x v="4"/>
    <n v="68"/>
    <n v="105"/>
    <n v="7140"/>
    <x v="1959"/>
    <x v="77"/>
    <x v="2"/>
  </r>
  <r>
    <x v="3"/>
    <n v="1128299"/>
    <x v="570"/>
    <x v="2"/>
    <x v="6"/>
    <s v="Denver"/>
    <x v="5"/>
    <n v="73"/>
    <n v="130"/>
    <n v="9490"/>
    <x v="1960"/>
    <x v="43"/>
    <x v="2"/>
  </r>
  <r>
    <x v="3"/>
    <n v="1128299"/>
    <x v="571"/>
    <x v="2"/>
    <x v="6"/>
    <s v="Denver"/>
    <x v="0"/>
    <n v="59"/>
    <n v="203"/>
    <n v="11977"/>
    <x v="1961"/>
    <x v="59"/>
    <x v="2"/>
  </r>
  <r>
    <x v="3"/>
    <n v="1128299"/>
    <x v="572"/>
    <x v="2"/>
    <x v="6"/>
    <s v="Denver"/>
    <x v="1"/>
    <n v="64"/>
    <n v="182"/>
    <n v="11648"/>
    <x v="1962"/>
    <x v="31"/>
    <x v="2"/>
  </r>
  <r>
    <x v="3"/>
    <n v="1128299"/>
    <x v="573"/>
    <x v="2"/>
    <x v="6"/>
    <s v="Denver"/>
    <x v="2"/>
    <n v="60"/>
    <n v="125"/>
    <n v="7500"/>
    <x v="1963"/>
    <x v="9"/>
    <x v="2"/>
  </r>
  <r>
    <x v="3"/>
    <n v="1128299"/>
    <x v="574"/>
    <x v="2"/>
    <x v="6"/>
    <s v="Denver"/>
    <x v="3"/>
    <n v="63"/>
    <n v="125"/>
    <n v="7875"/>
    <x v="1964"/>
    <x v="18"/>
    <x v="2"/>
  </r>
  <r>
    <x v="3"/>
    <n v="1128299"/>
    <x v="575"/>
    <x v="2"/>
    <x v="6"/>
    <s v="Denver"/>
    <x v="4"/>
    <n v="68"/>
    <n v="115"/>
    <n v="7820"/>
    <x v="1965"/>
    <x v="79"/>
    <x v="2"/>
  </r>
  <r>
    <x v="3"/>
    <n v="1128299"/>
    <x v="576"/>
    <x v="2"/>
    <x v="6"/>
    <s v="Denver"/>
    <x v="5"/>
    <n v="75"/>
    <n v="137"/>
    <n v="10275"/>
    <x v="1966"/>
    <x v="50"/>
    <x v="2"/>
  </r>
  <r>
    <x v="3"/>
    <n v="1128299"/>
    <x v="577"/>
    <x v="2"/>
    <x v="6"/>
    <s v="Denver"/>
    <x v="0"/>
    <n v="36"/>
    <n v="117"/>
    <n v="4212"/>
    <x v="1967"/>
    <x v="33"/>
    <x v="2"/>
  </r>
  <r>
    <x v="3"/>
    <n v="1128299"/>
    <x v="578"/>
    <x v="2"/>
    <x v="6"/>
    <s v="Denver"/>
    <x v="1"/>
    <n v="48"/>
    <n v="131"/>
    <n v="6288"/>
    <x v="1968"/>
    <x v="8"/>
    <x v="2"/>
  </r>
  <r>
    <x v="3"/>
    <n v="1128299"/>
    <x v="579"/>
    <x v="2"/>
    <x v="6"/>
    <s v="Denver"/>
    <x v="2"/>
    <n v="46"/>
    <n v="135"/>
    <n v="6210"/>
    <x v="1969"/>
    <x v="2"/>
    <x v="2"/>
  </r>
  <r>
    <x v="3"/>
    <n v="1128299"/>
    <x v="580"/>
    <x v="2"/>
    <x v="6"/>
    <s v="Denver"/>
    <x v="3"/>
    <n v="49"/>
    <n v="78"/>
    <n v="3822"/>
    <x v="1970"/>
    <x v="33"/>
    <x v="2"/>
  </r>
  <r>
    <x v="3"/>
    <n v="1128299"/>
    <x v="581"/>
    <x v="2"/>
    <x v="7"/>
    <s v="Seattle"/>
    <x v="4"/>
    <n v="51"/>
    <n v="73"/>
    <n v="3723"/>
    <x v="1971"/>
    <x v="37"/>
    <x v="2"/>
  </r>
  <r>
    <x v="3"/>
    <n v="1128299"/>
    <x v="582"/>
    <x v="2"/>
    <x v="7"/>
    <s v="Seattle"/>
    <x v="5"/>
    <n v="46"/>
    <n v="125"/>
    <n v="5750"/>
    <x v="1972"/>
    <x v="43"/>
    <x v="2"/>
  </r>
  <r>
    <x v="3"/>
    <n v="1128299"/>
    <x v="583"/>
    <x v="2"/>
    <x v="7"/>
    <s v="Seattle"/>
    <x v="0"/>
    <n v="36"/>
    <n v="138"/>
    <n v="4968"/>
    <x v="1973"/>
    <x v="30"/>
    <x v="2"/>
  </r>
  <r>
    <x v="3"/>
    <n v="1128299"/>
    <x v="584"/>
    <x v="2"/>
    <x v="7"/>
    <s v="Seattle"/>
    <x v="1"/>
    <n v="47"/>
    <n v="131"/>
    <n v="6157"/>
    <x v="1974"/>
    <x v="37"/>
    <x v="2"/>
  </r>
  <r>
    <x v="3"/>
    <n v="1128299"/>
    <x v="585"/>
    <x v="2"/>
    <x v="7"/>
    <s v="Seattle"/>
    <x v="2"/>
    <n v="47"/>
    <n v="122"/>
    <n v="5734"/>
    <x v="1975"/>
    <x v="37"/>
    <x v="2"/>
  </r>
  <r>
    <x v="3"/>
    <n v="1128299"/>
    <x v="586"/>
    <x v="2"/>
    <x v="7"/>
    <s v="Seattle"/>
    <x v="3"/>
    <n v="48"/>
    <n v="87"/>
    <n v="4176"/>
    <x v="1976"/>
    <x v="23"/>
    <x v="2"/>
  </r>
  <r>
    <x v="3"/>
    <n v="1128299"/>
    <x v="587"/>
    <x v="2"/>
    <x v="7"/>
    <s v="Seattle"/>
    <x v="4"/>
    <n v="52"/>
    <n v="65"/>
    <n v="3380"/>
    <x v="1977"/>
    <x v="8"/>
    <x v="2"/>
  </r>
  <r>
    <x v="3"/>
    <n v="1128299"/>
    <x v="588"/>
    <x v="2"/>
    <x v="7"/>
    <s v="Seattle"/>
    <x v="5"/>
    <n v="46"/>
    <n v="123"/>
    <n v="5658"/>
    <x v="1978"/>
    <x v="43"/>
    <x v="2"/>
  </r>
  <r>
    <x v="3"/>
    <n v="1128299"/>
    <x v="589"/>
    <x v="2"/>
    <x v="7"/>
    <s v="Seattle"/>
    <x v="0"/>
    <n v="46"/>
    <n v="167"/>
    <n v="7682"/>
    <x v="1979"/>
    <x v="18"/>
    <x v="2"/>
  </r>
  <r>
    <x v="3"/>
    <n v="1128299"/>
    <x v="590"/>
    <x v="2"/>
    <x v="7"/>
    <s v="Seattle"/>
    <x v="1"/>
    <n v="58"/>
    <n v="115"/>
    <n v="6670"/>
    <x v="1980"/>
    <x v="36"/>
    <x v="2"/>
  </r>
  <r>
    <x v="3"/>
    <n v="1128299"/>
    <x v="591"/>
    <x v="2"/>
    <x v="7"/>
    <s v="Seattle"/>
    <x v="2"/>
    <n v="60"/>
    <n v="115"/>
    <n v="6900"/>
    <x v="1981"/>
    <x v="8"/>
    <x v="2"/>
  </r>
  <r>
    <x v="3"/>
    <n v="1128299"/>
    <x v="592"/>
    <x v="2"/>
    <x v="7"/>
    <s v="Seattle"/>
    <x v="3"/>
    <n v="64"/>
    <n v="85"/>
    <n v="5440"/>
    <x v="1982"/>
    <x v="23"/>
    <x v="2"/>
  </r>
  <r>
    <x v="3"/>
    <n v="1128299"/>
    <x v="593"/>
    <x v="2"/>
    <x v="7"/>
    <s v="Seattle"/>
    <x v="4"/>
    <n v="69"/>
    <n v="46"/>
    <n v="3174"/>
    <x v="1983"/>
    <x v="31"/>
    <x v="2"/>
  </r>
  <r>
    <x v="3"/>
    <n v="1128299"/>
    <x v="594"/>
    <x v="2"/>
    <x v="7"/>
    <s v="Seattle"/>
    <x v="5"/>
    <n v="62"/>
    <n v="105"/>
    <n v="6510"/>
    <x v="1984"/>
    <x v="51"/>
    <x v="2"/>
  </r>
  <r>
    <x v="3"/>
    <n v="1128299"/>
    <x v="595"/>
    <x v="2"/>
    <x v="7"/>
    <s v="Seattle"/>
    <x v="0"/>
    <n v="68"/>
    <n v="160"/>
    <n v="10880"/>
    <x v="1985"/>
    <x v="27"/>
    <x v="2"/>
  </r>
  <r>
    <x v="3"/>
    <n v="1128299"/>
    <x v="596"/>
    <x v="2"/>
    <x v="7"/>
    <s v="Seattle"/>
    <x v="1"/>
    <n v="71"/>
    <n v="88"/>
    <n v="6248"/>
    <x v="1986"/>
    <x v="37"/>
    <x v="2"/>
  </r>
  <r>
    <x v="3"/>
    <n v="1128299"/>
    <x v="597"/>
    <x v="2"/>
    <x v="7"/>
    <s v="Seattle"/>
    <x v="2"/>
    <n v="74"/>
    <n v="120"/>
    <n v="8880"/>
    <x v="1987"/>
    <x v="37"/>
    <x v="2"/>
  </r>
  <r>
    <x v="3"/>
    <n v="1128299"/>
    <x v="598"/>
    <x v="2"/>
    <x v="7"/>
    <s v="Seattle"/>
    <x v="3"/>
    <n v="55"/>
    <n v="90"/>
    <n v="4950"/>
    <x v="1988"/>
    <x v="23"/>
    <x v="2"/>
  </r>
  <r>
    <x v="3"/>
    <n v="1128299"/>
    <x v="599"/>
    <x v="2"/>
    <x v="7"/>
    <s v="Seattle"/>
    <x v="4"/>
    <n v="59"/>
    <n v="56"/>
    <n v="3304"/>
    <x v="1989"/>
    <x v="8"/>
    <x v="2"/>
  </r>
  <r>
    <x v="3"/>
    <n v="1128299"/>
    <x v="600"/>
    <x v="2"/>
    <x v="7"/>
    <s v="Seattle"/>
    <x v="5"/>
    <n v="78"/>
    <n v="88"/>
    <n v="6864"/>
    <x v="1990"/>
    <x v="80"/>
    <x v="2"/>
  </r>
  <r>
    <x v="3"/>
    <n v="1128299"/>
    <x v="601"/>
    <x v="2"/>
    <x v="7"/>
    <s v="Seattle"/>
    <x v="0"/>
    <n v="55"/>
    <n v="165"/>
    <n v="9075"/>
    <x v="1991"/>
    <x v="33"/>
    <x v="2"/>
  </r>
  <r>
    <x v="3"/>
    <n v="1128299"/>
    <x v="602"/>
    <x v="2"/>
    <x v="7"/>
    <s v="Seattle"/>
    <x v="1"/>
    <n v="60"/>
    <n v="108"/>
    <n v="6480"/>
    <x v="1992"/>
    <x v="31"/>
    <x v="2"/>
  </r>
  <r>
    <x v="3"/>
    <n v="1128299"/>
    <x v="603"/>
    <x v="2"/>
    <x v="7"/>
    <s v="Seattle"/>
    <x v="2"/>
    <n v="61"/>
    <n v="120"/>
    <n v="7320"/>
    <x v="1993"/>
    <x v="31"/>
    <x v="2"/>
  </r>
  <r>
    <x v="3"/>
    <n v="1128299"/>
    <x v="604"/>
    <x v="2"/>
    <x v="7"/>
    <s v="Seattle"/>
    <x v="3"/>
    <n v="59"/>
    <n v="90"/>
    <n v="5310"/>
    <x v="1994"/>
    <x v="27"/>
    <x v="2"/>
  </r>
  <r>
    <x v="3"/>
    <n v="1128299"/>
    <x v="605"/>
    <x v="2"/>
    <x v="7"/>
    <s v="Seattle"/>
    <x v="4"/>
    <n v="60"/>
    <n v="52"/>
    <n v="3120"/>
    <x v="1995"/>
    <x v="31"/>
    <x v="2"/>
  </r>
  <r>
    <x v="3"/>
    <n v="1128299"/>
    <x v="606"/>
    <x v="2"/>
    <x v="7"/>
    <s v="Seattle"/>
    <x v="5"/>
    <n v="75"/>
    <n v="125"/>
    <n v="9375"/>
    <x v="1996"/>
    <x v="50"/>
    <x v="2"/>
  </r>
  <r>
    <x v="3"/>
    <n v="1128299"/>
    <x v="607"/>
    <x v="2"/>
    <x v="7"/>
    <s v="Seattle"/>
    <x v="0"/>
    <n v="71"/>
    <n v="195"/>
    <n v="13845"/>
    <x v="1997"/>
    <x v="23"/>
    <x v="2"/>
  </r>
  <r>
    <x v="3"/>
    <n v="1128299"/>
    <x v="608"/>
    <x v="2"/>
    <x v="7"/>
    <s v="Seattle"/>
    <x v="1"/>
    <n v="74"/>
    <n v="188"/>
    <n v="13912"/>
    <x v="1998"/>
    <x v="25"/>
    <x v="2"/>
  </r>
  <r>
    <x v="3"/>
    <n v="1128299"/>
    <x v="609"/>
    <x v="2"/>
    <x v="7"/>
    <s v="Seattle"/>
    <x v="2"/>
    <n v="72"/>
    <n v="163"/>
    <n v="11736"/>
    <x v="1999"/>
    <x v="31"/>
    <x v="2"/>
  </r>
  <r>
    <x v="3"/>
    <n v="1128299"/>
    <x v="610"/>
    <x v="2"/>
    <x v="7"/>
    <s v="Seattle"/>
    <x v="3"/>
    <n v="75"/>
    <n v="125"/>
    <n v="9375"/>
    <x v="2000"/>
    <x v="8"/>
    <x v="2"/>
  </r>
  <r>
    <x v="3"/>
    <n v="1128299"/>
    <x v="611"/>
    <x v="2"/>
    <x v="7"/>
    <s v="Seattle"/>
    <x v="4"/>
    <n v="82"/>
    <n v="105"/>
    <n v="8610"/>
    <x v="2001"/>
    <x v="37"/>
    <x v="2"/>
  </r>
  <r>
    <x v="3"/>
    <n v="1128299"/>
    <x v="612"/>
    <x v="2"/>
    <x v="7"/>
    <s v="Seattle"/>
    <x v="5"/>
    <n v="98"/>
    <n v="182"/>
    <n v="17836"/>
    <x v="2002"/>
    <x v="51"/>
    <x v="2"/>
  </r>
  <r>
    <x v="3"/>
    <n v="1128299"/>
    <x v="613"/>
    <x v="2"/>
    <x v="7"/>
    <s v="Seattle"/>
    <x v="0"/>
    <n v="73"/>
    <n v="239"/>
    <n v="17447"/>
    <x v="2003"/>
    <x v="8"/>
    <x v="2"/>
  </r>
  <r>
    <x v="3"/>
    <n v="1128299"/>
    <x v="614"/>
    <x v="2"/>
    <x v="7"/>
    <s v="Seattle"/>
    <x v="1"/>
    <n v="82"/>
    <n v="182"/>
    <n v="14924"/>
    <x v="2004"/>
    <x v="36"/>
    <x v="2"/>
  </r>
  <r>
    <x v="3"/>
    <n v="1128299"/>
    <x v="615"/>
    <x v="2"/>
    <x v="7"/>
    <s v="Seattle"/>
    <x v="2"/>
    <n v="78"/>
    <n v="175"/>
    <n v="13650"/>
    <x v="2005"/>
    <x v="2"/>
    <x v="2"/>
  </r>
  <r>
    <x v="3"/>
    <n v="1128299"/>
    <x v="616"/>
    <x v="2"/>
    <x v="7"/>
    <s v="Seattle"/>
    <x v="3"/>
    <n v="78"/>
    <n v="137"/>
    <n v="10686"/>
    <x v="2006"/>
    <x v="33"/>
    <x v="2"/>
  </r>
  <r>
    <x v="3"/>
    <n v="1128299"/>
    <x v="617"/>
    <x v="2"/>
    <x v="7"/>
    <s v="Seattle"/>
    <x v="4"/>
    <n v="77"/>
    <n v="144"/>
    <n v="11088"/>
    <x v="2007"/>
    <x v="2"/>
    <x v="2"/>
  </r>
  <r>
    <x v="3"/>
    <n v="1128299"/>
    <x v="618"/>
    <x v="2"/>
    <x v="7"/>
    <s v="Seattle"/>
    <x v="5"/>
    <n v="95"/>
    <n v="155"/>
    <n v="14725"/>
    <x v="2008"/>
    <x v="2"/>
    <x v="2"/>
  </r>
  <r>
    <x v="3"/>
    <n v="1128299"/>
    <x v="619"/>
    <x v="2"/>
    <x v="7"/>
    <s v="Seattle"/>
    <x v="0"/>
    <n v="80"/>
    <n v="217"/>
    <n v="17360"/>
    <x v="2009"/>
    <x v="18"/>
    <x v="2"/>
  </r>
  <r>
    <x v="3"/>
    <n v="1128299"/>
    <x v="620"/>
    <x v="2"/>
    <x v="7"/>
    <s v="Seattle"/>
    <x v="1"/>
    <n v="77"/>
    <n v="210"/>
    <n v="16170"/>
    <x v="2010"/>
    <x v="37"/>
    <x v="2"/>
  </r>
  <r>
    <x v="3"/>
    <n v="1128299"/>
    <x v="621"/>
    <x v="2"/>
    <x v="7"/>
    <s v="Seattle"/>
    <x v="2"/>
    <n v="73"/>
    <n v="163"/>
    <n v="11899"/>
    <x v="2011"/>
    <x v="2"/>
    <x v="2"/>
  </r>
  <r>
    <x v="3"/>
    <n v="1128299"/>
    <x v="622"/>
    <x v="2"/>
    <x v="7"/>
    <s v="Seattle"/>
    <x v="3"/>
    <n v="74"/>
    <n v="155"/>
    <n v="11470"/>
    <x v="2012"/>
    <x v="27"/>
    <x v="2"/>
  </r>
  <r>
    <x v="3"/>
    <n v="1128299"/>
    <x v="623"/>
    <x v="2"/>
    <x v="7"/>
    <s v="Seattle"/>
    <x v="4"/>
    <n v="71"/>
    <n v="155"/>
    <n v="11005"/>
    <x v="2013"/>
    <x v="37"/>
    <x v="2"/>
  </r>
  <r>
    <x v="3"/>
    <n v="1128299"/>
    <x v="624"/>
    <x v="2"/>
    <x v="7"/>
    <s v="Seattle"/>
    <x v="5"/>
    <n v="76"/>
    <n v="108"/>
    <n v="8208"/>
    <x v="2014"/>
    <x v="50"/>
    <x v="2"/>
  </r>
  <r>
    <x v="3"/>
    <n v="1128299"/>
    <x v="625"/>
    <x v="2"/>
    <x v="7"/>
    <s v="Seattle"/>
    <x v="0"/>
    <n v="64"/>
    <n v="156"/>
    <n v="9984"/>
    <x v="2015"/>
    <x v="33"/>
    <x v="2"/>
  </r>
  <r>
    <x v="3"/>
    <n v="1128299"/>
    <x v="626"/>
    <x v="2"/>
    <x v="7"/>
    <s v="Seattle"/>
    <x v="1"/>
    <n v="71"/>
    <n v="174"/>
    <n v="12354"/>
    <x v="2016"/>
    <x v="2"/>
    <x v="2"/>
  </r>
  <r>
    <x v="3"/>
    <n v="1128299"/>
    <x v="627"/>
    <x v="2"/>
    <x v="7"/>
    <s v="Seattle"/>
    <x v="2"/>
    <n v="63"/>
    <n v="135"/>
    <n v="8505"/>
    <x v="2017"/>
    <x v="25"/>
    <x v="2"/>
  </r>
  <r>
    <x v="3"/>
    <n v="1128299"/>
    <x v="628"/>
    <x v="2"/>
    <x v="7"/>
    <s v="Seattle"/>
    <x v="3"/>
    <n v="67"/>
    <n v="112"/>
    <n v="7504"/>
    <x v="2018"/>
    <x v="8"/>
    <x v="2"/>
  </r>
  <r>
    <x v="3"/>
    <n v="1128299"/>
    <x v="629"/>
    <x v="2"/>
    <x v="7"/>
    <s v="Seattle"/>
    <x v="4"/>
    <n v="72"/>
    <n v="111"/>
    <n v="7992"/>
    <x v="2019"/>
    <x v="8"/>
    <x v="2"/>
  </r>
  <r>
    <x v="3"/>
    <n v="1128299"/>
    <x v="67"/>
    <x v="2"/>
    <x v="7"/>
    <s v="Seattle"/>
    <x v="5"/>
    <n v="62"/>
    <n v="113"/>
    <n v="7006"/>
    <x v="2020"/>
    <x v="2"/>
    <x v="2"/>
  </r>
  <r>
    <x v="3"/>
    <n v="1128299"/>
    <x v="68"/>
    <x v="2"/>
    <x v="7"/>
    <s v="Seattle"/>
    <x v="0"/>
    <n v="58"/>
    <n v="149"/>
    <n v="8642"/>
    <x v="2021"/>
    <x v="8"/>
    <x v="2"/>
  </r>
  <r>
    <x v="3"/>
    <n v="1128299"/>
    <x v="69"/>
    <x v="2"/>
    <x v="7"/>
    <s v="Seattle"/>
    <x v="1"/>
    <n v="64"/>
    <n v="138"/>
    <n v="8832"/>
    <x v="2022"/>
    <x v="25"/>
    <x v="2"/>
  </r>
  <r>
    <x v="3"/>
    <n v="1128299"/>
    <x v="70"/>
    <x v="2"/>
    <x v="7"/>
    <s v="Seattle"/>
    <x v="2"/>
    <n v="56"/>
    <n v="113"/>
    <n v="6328"/>
    <x v="2023"/>
    <x v="36"/>
    <x v="2"/>
  </r>
  <r>
    <x v="3"/>
    <n v="1128299"/>
    <x v="71"/>
    <x v="2"/>
    <x v="7"/>
    <s v="Seattle"/>
    <x v="3"/>
    <n v="58"/>
    <n v="98"/>
    <n v="5684"/>
    <x v="2024"/>
    <x v="27"/>
    <x v="2"/>
  </r>
  <r>
    <x v="3"/>
    <n v="1128299"/>
    <x v="72"/>
    <x v="2"/>
    <x v="7"/>
    <s v="Seattle"/>
    <x v="4"/>
    <n v="69"/>
    <n v="94"/>
    <n v="6486"/>
    <x v="2025"/>
    <x v="2"/>
    <x v="2"/>
  </r>
  <r>
    <x v="3"/>
    <n v="1128299"/>
    <x v="73"/>
    <x v="2"/>
    <x v="7"/>
    <s v="Seattle"/>
    <x v="5"/>
    <n v="71"/>
    <n v="101"/>
    <n v="7171"/>
    <x v="2026"/>
    <x v="2"/>
    <x v="2"/>
  </r>
  <r>
    <x v="3"/>
    <n v="1128299"/>
    <x v="74"/>
    <x v="2"/>
    <x v="7"/>
    <s v="Seattle"/>
    <x v="0"/>
    <n v="54"/>
    <n v="162"/>
    <n v="8748"/>
    <x v="2027"/>
    <x v="27"/>
    <x v="2"/>
  </r>
  <r>
    <x v="3"/>
    <n v="1128299"/>
    <x v="75"/>
    <x v="2"/>
    <x v="7"/>
    <s v="Seattle"/>
    <x v="1"/>
    <n v="60"/>
    <n v="188"/>
    <n v="11280"/>
    <x v="2028"/>
    <x v="25"/>
    <x v="2"/>
  </r>
  <r>
    <x v="3"/>
    <n v="1128299"/>
    <x v="76"/>
    <x v="2"/>
    <x v="7"/>
    <s v="Seattle"/>
    <x v="2"/>
    <n v="54"/>
    <n v="124"/>
    <n v="6696"/>
    <x v="2029"/>
    <x v="25"/>
    <x v="2"/>
  </r>
  <r>
    <x v="3"/>
    <n v="1128299"/>
    <x v="77"/>
    <x v="2"/>
    <x v="7"/>
    <s v="Seattle"/>
    <x v="3"/>
    <n v="69"/>
    <n v="117"/>
    <n v="8073"/>
    <x v="2030"/>
    <x v="30"/>
    <x v="2"/>
  </r>
  <r>
    <x v="3"/>
    <n v="1128299"/>
    <x v="78"/>
    <x v="2"/>
    <x v="7"/>
    <s v="Seattle"/>
    <x v="4"/>
    <n v="85"/>
    <n v="115"/>
    <n v="9775"/>
    <x v="2031"/>
    <x v="8"/>
    <x v="2"/>
  </r>
  <r>
    <x v="3"/>
    <n v="1128299"/>
    <x v="79"/>
    <x v="2"/>
    <x v="7"/>
    <s v="Seattle"/>
    <x v="5"/>
    <n v="88"/>
    <n v="138"/>
    <n v="12144"/>
    <x v="2032"/>
    <x v="43"/>
    <x v="2"/>
  </r>
  <r>
    <x v="3"/>
    <n v="1128299"/>
    <x v="80"/>
    <x v="2"/>
    <x v="7"/>
    <s v="Seattle"/>
    <x v="0"/>
    <n v="78"/>
    <n v="188"/>
    <n v="14664"/>
    <x v="2033"/>
    <x v="8"/>
    <x v="2"/>
  </r>
  <r>
    <x v="3"/>
    <n v="1128299"/>
    <x v="81"/>
    <x v="2"/>
    <x v="7"/>
    <s v="Seattle"/>
    <x v="1"/>
    <n v="77"/>
    <n v="195"/>
    <n v="15015"/>
    <x v="2034"/>
    <x v="31"/>
    <x v="2"/>
  </r>
  <r>
    <x v="3"/>
    <n v="1128299"/>
    <x v="82"/>
    <x v="2"/>
    <x v="7"/>
    <s v="Seattle"/>
    <x v="2"/>
    <n v="73"/>
    <n v="138"/>
    <n v="10074"/>
    <x v="2035"/>
    <x v="37"/>
    <x v="2"/>
  </r>
  <r>
    <x v="3"/>
    <n v="1128299"/>
    <x v="83"/>
    <x v="2"/>
    <x v="7"/>
    <s v="Seattle"/>
    <x v="3"/>
    <n v="76"/>
    <n v="138"/>
    <n v="10488"/>
    <x v="2036"/>
    <x v="30"/>
    <x v="2"/>
  </r>
  <r>
    <x v="3"/>
    <n v="1128299"/>
    <x v="84"/>
    <x v="2"/>
    <x v="7"/>
    <s v="Seattle"/>
    <x v="4"/>
    <n v="82"/>
    <n v="133"/>
    <n v="10906"/>
    <x v="2037"/>
    <x v="31"/>
    <x v="2"/>
  </r>
  <r>
    <x v="3"/>
    <n v="1128299"/>
    <x v="85"/>
    <x v="2"/>
    <x v="7"/>
    <s v="Seattle"/>
    <x v="5"/>
    <n v="86"/>
    <n v="150"/>
    <n v="12900"/>
    <x v="2038"/>
    <x v="51"/>
    <x v="2"/>
  </r>
  <r>
    <x v="0"/>
    <n v="1185732"/>
    <x v="86"/>
    <x v="2"/>
    <x v="7"/>
    <s v="Seattle"/>
    <x v="0"/>
    <n v="44"/>
    <n v="273"/>
    <n v="12012"/>
    <x v="2039"/>
    <x v="9"/>
    <x v="2"/>
  </r>
  <r>
    <x v="0"/>
    <n v="1185732"/>
    <x v="87"/>
    <x v="2"/>
    <x v="7"/>
    <s v="Seattle"/>
    <x v="1"/>
    <n v="41"/>
    <n v="221"/>
    <n v="9061"/>
    <x v="2040"/>
    <x v="29"/>
    <x v="2"/>
  </r>
  <r>
    <x v="0"/>
    <n v="1185732"/>
    <x v="88"/>
    <x v="2"/>
    <x v="7"/>
    <s v="Seattle"/>
    <x v="2"/>
    <n v="34"/>
    <n v="230"/>
    <n v="7820"/>
    <x v="2041"/>
    <x v="37"/>
    <x v="2"/>
  </r>
  <r>
    <x v="0"/>
    <n v="1185732"/>
    <x v="89"/>
    <x v="2"/>
    <x v="7"/>
    <s v="Seattle"/>
    <x v="3"/>
    <n v="38"/>
    <n v="175"/>
    <n v="6650"/>
    <x v="2042"/>
    <x v="8"/>
    <x v="2"/>
  </r>
  <r>
    <x v="0"/>
    <n v="1185732"/>
    <x v="90"/>
    <x v="4"/>
    <x v="8"/>
    <s v="Miami"/>
    <x v="4"/>
    <n v="50"/>
    <n v="195"/>
    <n v="9750"/>
    <x v="2043"/>
    <x v="0"/>
    <x v="2"/>
  </r>
  <r>
    <x v="0"/>
    <n v="1185732"/>
    <x v="91"/>
    <x v="4"/>
    <x v="8"/>
    <s v="Miami"/>
    <x v="5"/>
    <n v="41"/>
    <n v="247"/>
    <n v="10127"/>
    <x v="2044"/>
    <x v="26"/>
    <x v="2"/>
  </r>
  <r>
    <x v="0"/>
    <n v="1185732"/>
    <x v="92"/>
    <x v="4"/>
    <x v="8"/>
    <s v="Miami"/>
    <x v="0"/>
    <n v="43"/>
    <n v="319"/>
    <n v="13717"/>
    <x v="2045"/>
    <x v="41"/>
    <x v="2"/>
  </r>
  <r>
    <x v="0"/>
    <n v="1185732"/>
    <x v="93"/>
    <x v="4"/>
    <x v="8"/>
    <s v="Miami"/>
    <x v="1"/>
    <n v="43"/>
    <n v="195"/>
    <n v="8385"/>
    <x v="2046"/>
    <x v="29"/>
    <x v="2"/>
  </r>
  <r>
    <x v="0"/>
    <n v="1185732"/>
    <x v="94"/>
    <x v="4"/>
    <x v="8"/>
    <s v="Miami"/>
    <x v="2"/>
    <n v="32"/>
    <n v="240"/>
    <n v="7680"/>
    <x v="2047"/>
    <x v="31"/>
    <x v="2"/>
  </r>
  <r>
    <x v="3"/>
    <n v="1185732"/>
    <x v="95"/>
    <x v="4"/>
    <x v="8"/>
    <s v="Miami"/>
    <x v="3"/>
    <n v="38"/>
    <n v="169"/>
    <n v="6422"/>
    <x v="2048"/>
    <x v="27"/>
    <x v="2"/>
  </r>
  <r>
    <x v="0"/>
    <n v="1185732"/>
    <x v="96"/>
    <x v="4"/>
    <x v="8"/>
    <s v="Miami"/>
    <x v="4"/>
    <n v="53"/>
    <n v="218"/>
    <n v="11554"/>
    <x v="2049"/>
    <x v="35"/>
    <x v="2"/>
  </r>
  <r>
    <x v="0"/>
    <n v="1185732"/>
    <x v="97"/>
    <x v="4"/>
    <x v="8"/>
    <s v="Miami"/>
    <x v="5"/>
    <n v="41"/>
    <n v="221"/>
    <n v="9061"/>
    <x v="2050"/>
    <x v="42"/>
    <x v="2"/>
  </r>
  <r>
    <x v="0"/>
    <n v="1185732"/>
    <x v="98"/>
    <x v="4"/>
    <x v="8"/>
    <s v="Miami"/>
    <x v="0"/>
    <n v="41"/>
    <n v="268"/>
    <n v="10988"/>
    <x v="2051"/>
    <x v="38"/>
    <x v="2"/>
  </r>
  <r>
    <x v="0"/>
    <n v="1185732"/>
    <x v="99"/>
    <x v="4"/>
    <x v="8"/>
    <s v="Miami"/>
    <x v="1"/>
    <n v="42"/>
    <n v="225"/>
    <n v="9450"/>
    <x v="1437"/>
    <x v="35"/>
    <x v="2"/>
  </r>
  <r>
    <x v="0"/>
    <n v="1185732"/>
    <x v="100"/>
    <x v="4"/>
    <x v="8"/>
    <s v="Miami"/>
    <x v="2"/>
    <n v="32"/>
    <n v="217"/>
    <n v="6944"/>
    <x v="2052"/>
    <x v="2"/>
    <x v="2"/>
  </r>
  <r>
    <x v="0"/>
    <n v="1185732"/>
    <x v="101"/>
    <x v="4"/>
    <x v="8"/>
    <s v="Miami"/>
    <x v="3"/>
    <n v="36"/>
    <n v="175"/>
    <n v="6300"/>
    <x v="2053"/>
    <x v="8"/>
    <x v="2"/>
  </r>
  <r>
    <x v="0"/>
    <n v="1185732"/>
    <x v="102"/>
    <x v="4"/>
    <x v="8"/>
    <s v="Miami"/>
    <x v="4"/>
    <n v="53"/>
    <n v="182"/>
    <n v="9646"/>
    <x v="2054"/>
    <x v="24"/>
    <x v="2"/>
  </r>
  <r>
    <x v="0"/>
    <n v="1185732"/>
    <x v="103"/>
    <x v="4"/>
    <x v="8"/>
    <s v="Miami"/>
    <x v="5"/>
    <n v="42"/>
    <n v="225"/>
    <n v="9450"/>
    <x v="2055"/>
    <x v="34"/>
    <x v="2"/>
  </r>
  <r>
    <x v="0"/>
    <n v="1185732"/>
    <x v="53"/>
    <x v="4"/>
    <x v="8"/>
    <s v="Miami"/>
    <x v="0"/>
    <n v="42"/>
    <n v="256"/>
    <n v="10752"/>
    <x v="2056"/>
    <x v="39"/>
    <x v="2"/>
  </r>
  <r>
    <x v="0"/>
    <n v="1185732"/>
    <x v="53"/>
    <x v="4"/>
    <x v="8"/>
    <s v="Miami"/>
    <x v="1"/>
    <n v="41"/>
    <n v="210"/>
    <n v="8610"/>
    <x v="2057"/>
    <x v="0"/>
    <x v="2"/>
  </r>
  <r>
    <x v="3"/>
    <n v="1185732"/>
    <x v="53"/>
    <x v="4"/>
    <x v="8"/>
    <s v="Miami"/>
    <x v="2"/>
    <n v="32"/>
    <n v="203"/>
    <n v="6496"/>
    <x v="2058"/>
    <x v="8"/>
    <x v="2"/>
  </r>
  <r>
    <x v="3"/>
    <n v="1185732"/>
    <x v="53"/>
    <x v="4"/>
    <x v="8"/>
    <s v="Miami"/>
    <x v="3"/>
    <n v="38"/>
    <n v="189"/>
    <n v="7182"/>
    <x v="2059"/>
    <x v="18"/>
    <x v="2"/>
  </r>
  <r>
    <x v="3"/>
    <n v="1185732"/>
    <x v="53"/>
    <x v="4"/>
    <x v="8"/>
    <s v="Miami"/>
    <x v="4"/>
    <n v="52"/>
    <n v="196"/>
    <n v="10192"/>
    <x v="1497"/>
    <x v="18"/>
    <x v="2"/>
  </r>
  <r>
    <x v="3"/>
    <n v="1185732"/>
    <x v="53"/>
    <x v="4"/>
    <x v="8"/>
    <s v="Miami"/>
    <x v="5"/>
    <n v="44"/>
    <n v="208"/>
    <n v="9152"/>
    <x v="2060"/>
    <x v="38"/>
    <x v="2"/>
  </r>
  <r>
    <x v="3"/>
    <n v="1185732"/>
    <x v="53"/>
    <x v="4"/>
    <x v="8"/>
    <s v="Miami"/>
    <x v="0"/>
    <n v="52"/>
    <n v="300"/>
    <n v="15600"/>
    <x v="2061"/>
    <x v="65"/>
    <x v="2"/>
  </r>
  <r>
    <x v="3"/>
    <n v="1185732"/>
    <x v="53"/>
    <x v="4"/>
    <x v="8"/>
    <s v="Miami"/>
    <x v="1"/>
    <n v="54"/>
    <n v="194"/>
    <n v="10476"/>
    <x v="2062"/>
    <x v="0"/>
    <x v="2"/>
  </r>
  <r>
    <x v="3"/>
    <n v="1185732"/>
    <x v="53"/>
    <x v="4"/>
    <x v="8"/>
    <s v="Miami"/>
    <x v="2"/>
    <n v="47"/>
    <n v="188"/>
    <n v="8836"/>
    <x v="2063"/>
    <x v="25"/>
    <x v="2"/>
  </r>
  <r>
    <x v="3"/>
    <n v="1185732"/>
    <x v="53"/>
    <x v="4"/>
    <x v="8"/>
    <s v="Miami"/>
    <x v="3"/>
    <n v="49"/>
    <n v="175"/>
    <n v="8575"/>
    <x v="2064"/>
    <x v="30"/>
    <x v="2"/>
  </r>
  <r>
    <x v="3"/>
    <n v="1185732"/>
    <x v="53"/>
    <x v="4"/>
    <x v="8"/>
    <s v="Miami"/>
    <x v="4"/>
    <n v="58"/>
    <n v="196"/>
    <n v="11368"/>
    <x v="1889"/>
    <x v="28"/>
    <x v="2"/>
  </r>
  <r>
    <x v="3"/>
    <n v="1185732"/>
    <x v="53"/>
    <x v="4"/>
    <x v="8"/>
    <s v="Miami"/>
    <x v="5"/>
    <n v="64"/>
    <n v="248"/>
    <n v="15872"/>
    <x v="2065"/>
    <x v="34"/>
    <x v="2"/>
  </r>
  <r>
    <x v="3"/>
    <n v="1185732"/>
    <x v="53"/>
    <x v="4"/>
    <x v="8"/>
    <s v="Miami"/>
    <x v="0"/>
    <n v="55"/>
    <n v="290"/>
    <n v="15950"/>
    <x v="2066"/>
    <x v="40"/>
    <x v="2"/>
  </r>
  <r>
    <x v="3"/>
    <n v="1185732"/>
    <x v="53"/>
    <x v="4"/>
    <x v="8"/>
    <s v="Miami"/>
    <x v="1"/>
    <n v="54"/>
    <n v="206"/>
    <n v="11124"/>
    <x v="2067"/>
    <x v="29"/>
    <x v="2"/>
  </r>
  <r>
    <x v="3"/>
    <n v="1185732"/>
    <x v="118"/>
    <x v="4"/>
    <x v="8"/>
    <s v="Miami"/>
    <x v="2"/>
    <n v="49"/>
    <n v="208"/>
    <n v="10192"/>
    <x v="2068"/>
    <x v="2"/>
    <x v="2"/>
  </r>
  <r>
    <x v="3"/>
    <n v="1185732"/>
    <x v="119"/>
    <x v="4"/>
    <x v="8"/>
    <s v="Miami"/>
    <x v="3"/>
    <n v="47"/>
    <n v="217"/>
    <n v="10199"/>
    <x v="2069"/>
    <x v="8"/>
    <x v="2"/>
  </r>
  <r>
    <x v="3"/>
    <n v="1185732"/>
    <x v="120"/>
    <x v="4"/>
    <x v="8"/>
    <s v="Miami"/>
    <x v="4"/>
    <n v="62"/>
    <n v="233"/>
    <n v="14446"/>
    <x v="2070"/>
    <x v="29"/>
    <x v="2"/>
  </r>
  <r>
    <x v="3"/>
    <n v="1185732"/>
    <x v="121"/>
    <x v="4"/>
    <x v="8"/>
    <s v="Miami"/>
    <x v="5"/>
    <n v="63"/>
    <n v="259"/>
    <n v="16317"/>
    <x v="2071"/>
    <x v="42"/>
    <x v="2"/>
  </r>
  <r>
    <x v="3"/>
    <n v="1185732"/>
    <x v="122"/>
    <x v="4"/>
    <x v="8"/>
    <s v="Miami"/>
    <x v="0"/>
    <n v="60"/>
    <n v="299"/>
    <n v="17940"/>
    <x v="1386"/>
    <x v="38"/>
    <x v="2"/>
  </r>
  <r>
    <x v="3"/>
    <n v="1185732"/>
    <x v="123"/>
    <x v="4"/>
    <x v="8"/>
    <s v="Miami"/>
    <x v="1"/>
    <n v="57"/>
    <n v="225"/>
    <n v="12825"/>
    <x v="2072"/>
    <x v="24"/>
    <x v="2"/>
  </r>
  <r>
    <x v="3"/>
    <n v="1185732"/>
    <x v="124"/>
    <x v="4"/>
    <x v="8"/>
    <s v="Miami"/>
    <x v="2"/>
    <n v="50"/>
    <n v="215"/>
    <n v="10750"/>
    <x v="2073"/>
    <x v="25"/>
    <x v="2"/>
  </r>
  <r>
    <x v="3"/>
    <n v="1185732"/>
    <x v="125"/>
    <x v="4"/>
    <x v="8"/>
    <s v="Miami"/>
    <x v="3"/>
    <n v="53"/>
    <n v="233"/>
    <n v="12349"/>
    <x v="2074"/>
    <x v="30"/>
    <x v="2"/>
  </r>
  <r>
    <x v="3"/>
    <n v="1185732"/>
    <x v="126"/>
    <x v="4"/>
    <x v="8"/>
    <s v="Miami"/>
    <x v="4"/>
    <n v="61"/>
    <n v="208"/>
    <n v="12688"/>
    <x v="2075"/>
    <x v="29"/>
    <x v="2"/>
  </r>
  <r>
    <x v="3"/>
    <n v="1185732"/>
    <x v="127"/>
    <x v="4"/>
    <x v="8"/>
    <s v="Miami"/>
    <x v="5"/>
    <n v="67"/>
    <n v="244"/>
    <n v="16348"/>
    <x v="2076"/>
    <x v="42"/>
    <x v="2"/>
  </r>
  <r>
    <x v="3"/>
    <n v="1185732"/>
    <x v="630"/>
    <x v="4"/>
    <x v="8"/>
    <s v="Miami"/>
    <x v="0"/>
    <n v="60"/>
    <n v="304"/>
    <n v="18240"/>
    <x v="2077"/>
    <x v="41"/>
    <x v="2"/>
  </r>
  <r>
    <x v="3"/>
    <n v="1185732"/>
    <x v="631"/>
    <x v="4"/>
    <x v="8"/>
    <s v="Miami"/>
    <x v="1"/>
    <n v="55"/>
    <n v="252"/>
    <n v="13860"/>
    <x v="1364"/>
    <x v="18"/>
    <x v="2"/>
  </r>
  <r>
    <x v="3"/>
    <n v="1185732"/>
    <x v="632"/>
    <x v="4"/>
    <x v="8"/>
    <s v="Miami"/>
    <x v="2"/>
    <n v="53"/>
    <n v="231"/>
    <n v="12243"/>
    <x v="2078"/>
    <x v="25"/>
    <x v="2"/>
  </r>
  <r>
    <x v="0"/>
    <n v="1185732"/>
    <x v="633"/>
    <x v="4"/>
    <x v="8"/>
    <s v="Miami"/>
    <x v="3"/>
    <n v="44"/>
    <n v="233"/>
    <n v="10252"/>
    <x v="2079"/>
    <x v="8"/>
    <x v="2"/>
  </r>
  <r>
    <x v="0"/>
    <n v="1185732"/>
    <x v="634"/>
    <x v="4"/>
    <x v="8"/>
    <s v="Miami"/>
    <x v="4"/>
    <n v="52"/>
    <n v="225"/>
    <n v="11700"/>
    <x v="2080"/>
    <x v="18"/>
    <x v="2"/>
  </r>
  <r>
    <x v="0"/>
    <n v="1185732"/>
    <x v="635"/>
    <x v="4"/>
    <x v="8"/>
    <s v="Miami"/>
    <x v="5"/>
    <n v="56"/>
    <n v="278"/>
    <n v="15568"/>
    <x v="2081"/>
    <x v="22"/>
    <x v="2"/>
  </r>
  <r>
    <x v="0"/>
    <n v="1185732"/>
    <x v="636"/>
    <x v="4"/>
    <x v="8"/>
    <s v="Miami"/>
    <x v="0"/>
    <n v="53"/>
    <n v="284"/>
    <n v="15052"/>
    <x v="2082"/>
    <x v="9"/>
    <x v="2"/>
  </r>
  <r>
    <x v="0"/>
    <n v="1185732"/>
    <x v="637"/>
    <x v="4"/>
    <x v="8"/>
    <s v="Miami"/>
    <x v="1"/>
    <n v="46"/>
    <n v="255"/>
    <n v="11730"/>
    <x v="2083"/>
    <x v="18"/>
    <x v="2"/>
  </r>
  <r>
    <x v="2"/>
    <n v="1185732"/>
    <x v="638"/>
    <x v="4"/>
    <x v="8"/>
    <s v="Miami"/>
    <x v="2"/>
    <n v="41"/>
    <n v="225"/>
    <n v="9225"/>
    <x v="2084"/>
    <x v="25"/>
    <x v="2"/>
  </r>
  <r>
    <x v="2"/>
    <n v="1185732"/>
    <x v="639"/>
    <x v="4"/>
    <x v="8"/>
    <s v="Miami"/>
    <x v="3"/>
    <n v="42"/>
    <n v="210"/>
    <n v="8820"/>
    <x v="2085"/>
    <x v="30"/>
    <x v="2"/>
  </r>
  <r>
    <x v="2"/>
    <n v="1185732"/>
    <x v="640"/>
    <x v="4"/>
    <x v="8"/>
    <s v="Miami"/>
    <x v="4"/>
    <n v="50"/>
    <n v="210"/>
    <n v="10500"/>
    <x v="604"/>
    <x v="0"/>
    <x v="2"/>
  </r>
  <r>
    <x v="2"/>
    <n v="1185732"/>
    <x v="641"/>
    <x v="4"/>
    <x v="8"/>
    <s v="Miami"/>
    <x v="5"/>
    <n v="55"/>
    <n v="223"/>
    <n v="12265"/>
    <x v="2086"/>
    <x v="32"/>
    <x v="2"/>
  </r>
  <r>
    <x v="2"/>
    <n v="1185732"/>
    <x v="642"/>
    <x v="4"/>
    <x v="8"/>
    <s v="Miami"/>
    <x v="0"/>
    <n v="56"/>
    <n v="270"/>
    <n v="15120"/>
    <x v="2087"/>
    <x v="38"/>
    <x v="2"/>
  </r>
  <r>
    <x v="2"/>
    <n v="1185732"/>
    <x v="643"/>
    <x v="4"/>
    <x v="8"/>
    <s v="Miami"/>
    <x v="1"/>
    <n v="47"/>
    <n v="215"/>
    <n v="10105"/>
    <x v="2088"/>
    <x v="18"/>
    <x v="2"/>
  </r>
  <r>
    <x v="2"/>
    <n v="1185732"/>
    <x v="644"/>
    <x v="4"/>
    <x v="8"/>
    <s v="Miami"/>
    <x v="2"/>
    <n v="47"/>
    <n v="203"/>
    <n v="9541"/>
    <x v="2089"/>
    <x v="37"/>
    <x v="2"/>
  </r>
  <r>
    <x v="2"/>
    <n v="1185732"/>
    <x v="645"/>
    <x v="4"/>
    <x v="8"/>
    <s v="Miami"/>
    <x v="3"/>
    <n v="45"/>
    <n v="182"/>
    <n v="8190"/>
    <x v="2090"/>
    <x v="27"/>
    <x v="2"/>
  </r>
  <r>
    <x v="2"/>
    <n v="1185732"/>
    <x v="646"/>
    <x v="4"/>
    <x v="8"/>
    <s v="Miami"/>
    <x v="4"/>
    <n v="57"/>
    <n v="189"/>
    <n v="10773"/>
    <x v="2091"/>
    <x v="0"/>
    <x v="2"/>
  </r>
  <r>
    <x v="2"/>
    <n v="1185732"/>
    <x v="647"/>
    <x v="4"/>
    <x v="8"/>
    <s v="Miami"/>
    <x v="5"/>
    <n v="59"/>
    <n v="223"/>
    <n v="13157"/>
    <x v="2092"/>
    <x v="42"/>
    <x v="2"/>
  </r>
  <r>
    <x v="2"/>
    <n v="1185732"/>
    <x v="648"/>
    <x v="4"/>
    <x v="8"/>
    <s v="Miami"/>
    <x v="0"/>
    <n v="56"/>
    <n v="244"/>
    <n v="13664"/>
    <x v="2093"/>
    <x v="39"/>
    <x v="2"/>
  </r>
  <r>
    <x v="2"/>
    <n v="1185732"/>
    <x v="649"/>
    <x v="4"/>
    <x v="8"/>
    <s v="Miami"/>
    <x v="1"/>
    <n v="49"/>
    <n v="224"/>
    <n v="10976"/>
    <x v="2094"/>
    <x v="35"/>
    <x v="2"/>
  </r>
  <r>
    <x v="2"/>
    <n v="1185732"/>
    <x v="650"/>
    <x v="4"/>
    <x v="8"/>
    <s v="Miami"/>
    <x v="2"/>
    <n v="46"/>
    <n v="224"/>
    <n v="10304"/>
    <x v="2095"/>
    <x v="25"/>
    <x v="2"/>
  </r>
  <r>
    <x v="2"/>
    <n v="1185732"/>
    <x v="651"/>
    <x v="4"/>
    <x v="8"/>
    <s v="Miami"/>
    <x v="3"/>
    <n v="49"/>
    <n v="202"/>
    <n v="9898"/>
    <x v="2096"/>
    <x v="27"/>
    <x v="2"/>
  </r>
  <r>
    <x v="2"/>
    <n v="1185732"/>
    <x v="652"/>
    <x v="4"/>
    <x v="8"/>
    <s v="Miami"/>
    <x v="4"/>
    <n v="64"/>
    <n v="195"/>
    <n v="12480"/>
    <x v="2097"/>
    <x v="0"/>
    <x v="2"/>
  </r>
  <r>
    <x v="2"/>
    <n v="1185732"/>
    <x v="653"/>
    <x v="4"/>
    <x v="8"/>
    <s v="Miami"/>
    <x v="5"/>
    <n v="64"/>
    <n v="213"/>
    <n v="13632"/>
    <x v="2098"/>
    <x v="38"/>
    <x v="2"/>
  </r>
  <r>
    <x v="2"/>
    <n v="1185732"/>
    <x v="575"/>
    <x v="4"/>
    <x v="8"/>
    <s v="Miami"/>
    <x v="0"/>
    <n v="63"/>
    <n v="323"/>
    <n v="20349"/>
    <x v="2099"/>
    <x v="65"/>
    <x v="2"/>
  </r>
  <r>
    <x v="2"/>
    <n v="1185732"/>
    <x v="575"/>
    <x v="4"/>
    <x v="8"/>
    <s v="Miami"/>
    <x v="1"/>
    <n v="51"/>
    <n v="254"/>
    <n v="12954"/>
    <x v="2100"/>
    <x v="28"/>
    <x v="2"/>
  </r>
  <r>
    <x v="2"/>
    <n v="1185732"/>
    <x v="575"/>
    <x v="4"/>
    <x v="8"/>
    <s v="Miami"/>
    <x v="2"/>
    <n v="52"/>
    <n v="248"/>
    <n v="12896"/>
    <x v="2101"/>
    <x v="25"/>
    <x v="2"/>
  </r>
  <r>
    <x v="2"/>
    <n v="1185732"/>
    <x v="575"/>
    <x v="4"/>
    <x v="8"/>
    <s v="Miami"/>
    <x v="3"/>
    <n v="54"/>
    <n v="209"/>
    <n v="11286"/>
    <x v="2102"/>
    <x v="30"/>
    <x v="2"/>
  </r>
  <r>
    <x v="0"/>
    <n v="1185732"/>
    <x v="575"/>
    <x v="4"/>
    <x v="8"/>
    <s v="Miami"/>
    <x v="4"/>
    <n v="60"/>
    <n v="202"/>
    <n v="12120"/>
    <x v="2103"/>
    <x v="29"/>
    <x v="2"/>
  </r>
  <r>
    <x v="0"/>
    <n v="1185732"/>
    <x v="575"/>
    <x v="4"/>
    <x v="8"/>
    <s v="Miami"/>
    <x v="5"/>
    <n v="64"/>
    <n v="219"/>
    <n v="14016"/>
    <x v="2104"/>
    <x v="32"/>
    <x v="2"/>
  </r>
  <r>
    <x v="0"/>
    <n v="1185732"/>
    <x v="654"/>
    <x v="4"/>
    <x v="8"/>
    <s v="Miami"/>
    <x v="0"/>
    <n v="33"/>
    <n v="131"/>
    <n v="4323"/>
    <x v="2105"/>
    <x v="13"/>
    <x v="2"/>
  </r>
  <r>
    <x v="0"/>
    <n v="1185732"/>
    <x v="655"/>
    <x v="4"/>
    <x v="8"/>
    <s v="Miami"/>
    <x v="1"/>
    <n v="33"/>
    <n v="65"/>
    <n v="2145"/>
    <x v="2106"/>
    <x v="8"/>
    <x v="2"/>
  </r>
  <r>
    <x v="0"/>
    <n v="1185732"/>
    <x v="656"/>
    <x v="4"/>
    <x v="8"/>
    <s v="Miami"/>
    <x v="2"/>
    <n v="24"/>
    <n v="63"/>
    <n v="1512"/>
    <x v="2107"/>
    <x v="27"/>
    <x v="2"/>
  </r>
  <r>
    <x v="0"/>
    <n v="1185732"/>
    <x v="128"/>
    <x v="4"/>
    <x v="8"/>
    <s v="Miami"/>
    <x v="3"/>
    <n v="29"/>
    <n v="26"/>
    <n v="754"/>
    <x v="2108"/>
    <x v="13"/>
    <x v="2"/>
  </r>
  <r>
    <x v="0"/>
    <n v="1185732"/>
    <x v="129"/>
    <x v="3"/>
    <x v="9"/>
    <s v="Minneapolis"/>
    <x v="4"/>
    <n v="43"/>
    <n v="39"/>
    <n v="1677"/>
    <x v="2109"/>
    <x v="18"/>
    <x v="2"/>
  </r>
  <r>
    <x v="0"/>
    <n v="1185732"/>
    <x v="130"/>
    <x v="3"/>
    <x v="9"/>
    <s v="Minneapolis"/>
    <x v="5"/>
    <n v="32"/>
    <n v="65"/>
    <n v="2080"/>
    <x v="2110"/>
    <x v="65"/>
    <x v="2"/>
  </r>
  <r>
    <x v="0"/>
    <n v="1185732"/>
    <x v="131"/>
    <x v="3"/>
    <x v="9"/>
    <s v="Minneapolis"/>
    <x v="0"/>
    <n v="32"/>
    <n v="135"/>
    <n v="4320"/>
    <x v="2111"/>
    <x v="13"/>
    <x v="2"/>
  </r>
  <r>
    <x v="0"/>
    <n v="1185732"/>
    <x v="132"/>
    <x v="3"/>
    <x v="9"/>
    <s v="Minneapolis"/>
    <x v="1"/>
    <n v="34"/>
    <n v="38"/>
    <n v="1292"/>
    <x v="2112"/>
    <x v="18"/>
    <x v="2"/>
  </r>
  <r>
    <x v="0"/>
    <n v="1185732"/>
    <x v="133"/>
    <x v="3"/>
    <x v="9"/>
    <s v="Minneapolis"/>
    <x v="2"/>
    <n v="25"/>
    <n v="56"/>
    <n v="1400"/>
    <x v="2113"/>
    <x v="23"/>
    <x v="2"/>
  </r>
  <r>
    <x v="0"/>
    <n v="1185732"/>
    <x v="134"/>
    <x v="3"/>
    <x v="9"/>
    <s v="Minneapolis"/>
    <x v="3"/>
    <n v="27"/>
    <n v="20"/>
    <n v="540"/>
    <x v="2114"/>
    <x v="46"/>
    <x v="2"/>
  </r>
  <r>
    <x v="0"/>
    <n v="1185732"/>
    <x v="135"/>
    <x v="3"/>
    <x v="9"/>
    <s v="Minneapolis"/>
    <x v="4"/>
    <n v="41"/>
    <n v="44"/>
    <n v="1804"/>
    <x v="2115"/>
    <x v="33"/>
    <x v="2"/>
  </r>
  <r>
    <x v="0"/>
    <n v="1185732"/>
    <x v="136"/>
    <x v="3"/>
    <x v="9"/>
    <s v="Minneapolis"/>
    <x v="5"/>
    <n v="34"/>
    <n v="65"/>
    <n v="2210"/>
    <x v="2116"/>
    <x v="9"/>
    <x v="2"/>
  </r>
  <r>
    <x v="0"/>
    <n v="1185732"/>
    <x v="137"/>
    <x v="3"/>
    <x v="9"/>
    <s v="Minneapolis"/>
    <x v="0"/>
    <n v="39"/>
    <n v="116"/>
    <n v="4524"/>
    <x v="2117"/>
    <x v="0"/>
    <x v="2"/>
  </r>
  <r>
    <x v="0"/>
    <n v="1185732"/>
    <x v="138"/>
    <x v="3"/>
    <x v="9"/>
    <s v="Minneapolis"/>
    <x v="1"/>
    <n v="38"/>
    <n v="35"/>
    <n v="1330"/>
    <x v="2118"/>
    <x v="8"/>
    <x v="2"/>
  </r>
  <r>
    <x v="0"/>
    <n v="1185732"/>
    <x v="139"/>
    <x v="3"/>
    <x v="9"/>
    <s v="Minneapolis"/>
    <x v="2"/>
    <n v="29"/>
    <n v="53"/>
    <n v="1537"/>
    <x v="2119"/>
    <x v="18"/>
    <x v="2"/>
  </r>
  <r>
    <x v="0"/>
    <n v="1185732"/>
    <x v="140"/>
    <x v="3"/>
    <x v="9"/>
    <s v="Minneapolis"/>
    <x v="3"/>
    <n v="32"/>
    <n v="7"/>
    <n v="224"/>
    <x v="2120"/>
    <x v="0"/>
    <x v="2"/>
  </r>
  <r>
    <x v="0"/>
    <n v="1185732"/>
    <x v="141"/>
    <x v="3"/>
    <x v="9"/>
    <s v="Minneapolis"/>
    <x v="4"/>
    <n v="47"/>
    <n v="19"/>
    <n v="893"/>
    <x v="2121"/>
    <x v="23"/>
    <x v="2"/>
  </r>
  <r>
    <x v="0"/>
    <n v="1185732"/>
    <x v="142"/>
    <x v="3"/>
    <x v="9"/>
    <s v="Minneapolis"/>
    <x v="5"/>
    <n v="38"/>
    <n v="47"/>
    <n v="1786"/>
    <x v="2122"/>
    <x v="9"/>
    <x v="2"/>
  </r>
  <r>
    <x v="0"/>
    <n v="1185732"/>
    <x v="143"/>
    <x v="3"/>
    <x v="9"/>
    <s v="Minneapolis"/>
    <x v="0"/>
    <n v="36"/>
    <n v="120"/>
    <n v="4320"/>
    <x v="2123"/>
    <x v="46"/>
    <x v="2"/>
  </r>
  <r>
    <x v="0"/>
    <n v="1185732"/>
    <x v="144"/>
    <x v="3"/>
    <x v="9"/>
    <s v="Minneapolis"/>
    <x v="1"/>
    <n v="38"/>
    <n v="28"/>
    <n v="1064"/>
    <x v="2124"/>
    <x v="23"/>
    <x v="2"/>
  </r>
  <r>
    <x v="0"/>
    <n v="1185732"/>
    <x v="145"/>
    <x v="3"/>
    <x v="9"/>
    <s v="Minneapolis"/>
    <x v="2"/>
    <n v="29"/>
    <n v="26"/>
    <n v="754"/>
    <x v="2125"/>
    <x v="27"/>
    <x v="2"/>
  </r>
  <r>
    <x v="0"/>
    <n v="1185732"/>
    <x v="146"/>
    <x v="3"/>
    <x v="9"/>
    <s v="Minneapolis"/>
    <x v="3"/>
    <n v="32"/>
    <n v="7"/>
    <n v="224"/>
    <x v="2120"/>
    <x v="0"/>
    <x v="2"/>
  </r>
  <r>
    <x v="0"/>
    <n v="1185732"/>
    <x v="147"/>
    <x v="3"/>
    <x v="9"/>
    <s v="Minneapolis"/>
    <x v="4"/>
    <n v="47"/>
    <n v="14"/>
    <n v="658"/>
    <x v="2126"/>
    <x v="8"/>
    <x v="2"/>
  </r>
  <r>
    <x v="0"/>
    <n v="1185732"/>
    <x v="148"/>
    <x v="3"/>
    <x v="9"/>
    <s v="Minneapolis"/>
    <x v="5"/>
    <n v="36"/>
    <n v="53"/>
    <n v="1908"/>
    <x v="1778"/>
    <x v="38"/>
    <x v="2"/>
  </r>
  <r>
    <x v="0"/>
    <n v="1185732"/>
    <x v="149"/>
    <x v="3"/>
    <x v="9"/>
    <s v="Minneapolis"/>
    <x v="0"/>
    <n v="48"/>
    <n v="116"/>
    <n v="5568"/>
    <x v="2127"/>
    <x v="46"/>
    <x v="2"/>
  </r>
  <r>
    <x v="0"/>
    <n v="1185732"/>
    <x v="150"/>
    <x v="3"/>
    <x v="9"/>
    <s v="Minneapolis"/>
    <x v="1"/>
    <n v="44"/>
    <n v="44"/>
    <n v="1936"/>
    <x v="2128"/>
    <x v="33"/>
    <x v="2"/>
  </r>
  <r>
    <x v="0"/>
    <n v="1185732"/>
    <x v="151"/>
    <x v="3"/>
    <x v="9"/>
    <s v="Minneapolis"/>
    <x v="2"/>
    <n v="37"/>
    <n v="38"/>
    <n v="1406"/>
    <x v="2129"/>
    <x v="27"/>
    <x v="2"/>
  </r>
  <r>
    <x v="0"/>
    <n v="1185732"/>
    <x v="152"/>
    <x v="3"/>
    <x v="9"/>
    <s v="Minneapolis"/>
    <x v="3"/>
    <n v="36"/>
    <n v="13"/>
    <n v="468"/>
    <x v="2130"/>
    <x v="44"/>
    <x v="2"/>
  </r>
  <r>
    <x v="0"/>
    <n v="1185732"/>
    <x v="153"/>
    <x v="3"/>
    <x v="9"/>
    <s v="Minneapolis"/>
    <x v="4"/>
    <n v="50"/>
    <n v="20"/>
    <n v="1000"/>
    <x v="2131"/>
    <x v="33"/>
    <x v="2"/>
  </r>
  <r>
    <x v="0"/>
    <n v="1185732"/>
    <x v="154"/>
    <x v="3"/>
    <x v="9"/>
    <s v="Minneapolis"/>
    <x v="5"/>
    <n v="58"/>
    <n v="51"/>
    <n v="2958"/>
    <x v="2132"/>
    <x v="40"/>
    <x v="2"/>
  </r>
  <r>
    <x v="0"/>
    <n v="1185732"/>
    <x v="657"/>
    <x v="3"/>
    <x v="9"/>
    <s v="Minneapolis"/>
    <x v="0"/>
    <n v="44"/>
    <n v="106"/>
    <n v="4664"/>
    <x v="2133"/>
    <x v="44"/>
    <x v="2"/>
  </r>
  <r>
    <x v="0"/>
    <n v="1185732"/>
    <x v="658"/>
    <x v="3"/>
    <x v="9"/>
    <s v="Minneapolis"/>
    <x v="1"/>
    <n v="38"/>
    <n v="49"/>
    <n v="1862"/>
    <x v="2134"/>
    <x v="33"/>
    <x v="2"/>
  </r>
  <r>
    <x v="0"/>
    <n v="1185732"/>
    <x v="659"/>
    <x v="3"/>
    <x v="9"/>
    <s v="Minneapolis"/>
    <x v="2"/>
    <n v="33"/>
    <n v="47"/>
    <n v="1551"/>
    <x v="2135"/>
    <x v="18"/>
    <x v="2"/>
  </r>
  <r>
    <x v="0"/>
    <n v="1185732"/>
    <x v="660"/>
    <x v="3"/>
    <x v="9"/>
    <s v="Minneapolis"/>
    <x v="3"/>
    <n v="32"/>
    <n v="45"/>
    <n v="1440"/>
    <x v="2136"/>
    <x v="46"/>
    <x v="2"/>
  </r>
  <r>
    <x v="0"/>
    <n v="1185732"/>
    <x v="661"/>
    <x v="3"/>
    <x v="9"/>
    <s v="Minneapolis"/>
    <x v="4"/>
    <n v="49"/>
    <n v="45"/>
    <n v="2205"/>
    <x v="2137"/>
    <x v="23"/>
    <x v="2"/>
  </r>
  <r>
    <x v="0"/>
    <n v="1185732"/>
    <x v="662"/>
    <x v="3"/>
    <x v="9"/>
    <s v="Minneapolis"/>
    <x v="5"/>
    <n v="53"/>
    <n v="81"/>
    <n v="4293"/>
    <x v="2138"/>
    <x v="65"/>
    <x v="2"/>
  </r>
  <r>
    <x v="0"/>
    <n v="1185732"/>
    <x v="663"/>
    <x v="3"/>
    <x v="9"/>
    <s v="Minneapolis"/>
    <x v="0"/>
    <n v="49"/>
    <n v="160"/>
    <n v="7840"/>
    <x v="2139"/>
    <x v="46"/>
    <x v="2"/>
  </r>
  <r>
    <x v="0"/>
    <n v="1185732"/>
    <x v="664"/>
    <x v="3"/>
    <x v="9"/>
    <s v="Minneapolis"/>
    <x v="1"/>
    <n v="42"/>
    <n v="75"/>
    <n v="3150"/>
    <x v="2140"/>
    <x v="18"/>
    <x v="2"/>
  </r>
  <r>
    <x v="0"/>
    <n v="1185732"/>
    <x v="665"/>
    <x v="3"/>
    <x v="9"/>
    <s v="Minneapolis"/>
    <x v="2"/>
    <n v="36"/>
    <n v="63"/>
    <n v="2268"/>
    <x v="2141"/>
    <x v="23"/>
    <x v="2"/>
  </r>
  <r>
    <x v="0"/>
    <n v="1185732"/>
    <x v="666"/>
    <x v="3"/>
    <x v="9"/>
    <s v="Minneapolis"/>
    <x v="3"/>
    <n v="38"/>
    <n v="51"/>
    <n v="1938"/>
    <x v="2142"/>
    <x v="69"/>
    <x v="2"/>
  </r>
  <r>
    <x v="0"/>
    <n v="1185732"/>
    <x v="667"/>
    <x v="3"/>
    <x v="9"/>
    <s v="Minneapolis"/>
    <x v="4"/>
    <n v="49"/>
    <n v="58"/>
    <n v="2842"/>
    <x v="2143"/>
    <x v="33"/>
    <x v="2"/>
  </r>
  <r>
    <x v="0"/>
    <n v="1185732"/>
    <x v="668"/>
    <x v="3"/>
    <x v="9"/>
    <s v="Minneapolis"/>
    <x v="5"/>
    <n v="54"/>
    <n v="98"/>
    <n v="5292"/>
    <x v="2144"/>
    <x v="9"/>
    <x v="2"/>
  </r>
  <r>
    <x v="0"/>
    <n v="1185732"/>
    <x v="669"/>
    <x v="3"/>
    <x v="9"/>
    <s v="Minneapolis"/>
    <x v="0"/>
    <n v="47"/>
    <n v="137"/>
    <n v="6439"/>
    <x v="2145"/>
    <x v="46"/>
    <x v="2"/>
  </r>
  <r>
    <x v="0"/>
    <n v="1185732"/>
    <x v="670"/>
    <x v="3"/>
    <x v="9"/>
    <s v="Minneapolis"/>
    <x v="1"/>
    <n v="43"/>
    <n v="87"/>
    <n v="3741"/>
    <x v="2146"/>
    <x v="33"/>
    <x v="2"/>
  </r>
  <r>
    <x v="0"/>
    <n v="1185732"/>
    <x v="671"/>
    <x v="3"/>
    <x v="9"/>
    <s v="Minneapolis"/>
    <x v="2"/>
    <n v="37"/>
    <n v="68"/>
    <n v="2516"/>
    <x v="2147"/>
    <x v="8"/>
    <x v="2"/>
  </r>
  <r>
    <x v="0"/>
    <n v="1185732"/>
    <x v="672"/>
    <x v="3"/>
    <x v="9"/>
    <s v="Minneapolis"/>
    <x v="3"/>
    <n v="33"/>
    <n v="47"/>
    <n v="1551"/>
    <x v="2148"/>
    <x v="44"/>
    <x v="2"/>
  </r>
  <r>
    <x v="0"/>
    <n v="1185732"/>
    <x v="673"/>
    <x v="3"/>
    <x v="9"/>
    <s v="Minneapolis"/>
    <x v="4"/>
    <n v="42"/>
    <n v="42"/>
    <n v="1764"/>
    <x v="2149"/>
    <x v="33"/>
    <x v="2"/>
  </r>
  <r>
    <x v="0"/>
    <n v="1185732"/>
    <x v="674"/>
    <x v="3"/>
    <x v="9"/>
    <s v="Minneapolis"/>
    <x v="5"/>
    <n v="46"/>
    <n v="88"/>
    <n v="4048"/>
    <x v="2150"/>
    <x v="41"/>
    <x v="2"/>
  </r>
  <r>
    <x v="0"/>
    <n v="1185732"/>
    <x v="675"/>
    <x v="3"/>
    <x v="9"/>
    <s v="Minneapolis"/>
    <x v="0"/>
    <n v="43"/>
    <n v="113"/>
    <n v="4859"/>
    <x v="2151"/>
    <x v="69"/>
    <x v="2"/>
  </r>
  <r>
    <x v="0"/>
    <n v="1185732"/>
    <x v="676"/>
    <x v="3"/>
    <x v="9"/>
    <s v="Minneapolis"/>
    <x v="1"/>
    <n v="37"/>
    <n v="73"/>
    <n v="2701"/>
    <x v="2152"/>
    <x v="18"/>
    <x v="2"/>
  </r>
  <r>
    <x v="0"/>
    <n v="1185732"/>
    <x v="677"/>
    <x v="3"/>
    <x v="9"/>
    <s v="Minneapolis"/>
    <x v="2"/>
    <n v="24"/>
    <n v="41"/>
    <n v="984"/>
    <x v="2153"/>
    <x v="8"/>
    <x v="2"/>
  </r>
  <r>
    <x v="0"/>
    <n v="1185732"/>
    <x v="678"/>
    <x v="3"/>
    <x v="9"/>
    <s v="Minneapolis"/>
    <x v="3"/>
    <n v="24"/>
    <n v="31"/>
    <n v="744"/>
    <x v="2154"/>
    <x v="52"/>
    <x v="2"/>
  </r>
  <r>
    <x v="0"/>
    <n v="1185732"/>
    <x v="679"/>
    <x v="3"/>
    <x v="9"/>
    <s v="Minneapolis"/>
    <x v="4"/>
    <n v="32"/>
    <n v="34"/>
    <n v="1088"/>
    <x v="2155"/>
    <x v="27"/>
    <x v="2"/>
  </r>
  <r>
    <x v="0"/>
    <n v="1185732"/>
    <x v="680"/>
    <x v="3"/>
    <x v="9"/>
    <s v="Minneapolis"/>
    <x v="5"/>
    <n v="39"/>
    <n v="52"/>
    <n v="2028"/>
    <x v="2156"/>
    <x v="41"/>
    <x v="2"/>
  </r>
  <r>
    <x v="0"/>
    <n v="1185732"/>
    <x v="681"/>
    <x v="3"/>
    <x v="9"/>
    <s v="Minneapolis"/>
    <x v="0"/>
    <n v="41"/>
    <n v="98"/>
    <n v="4018"/>
    <x v="2157"/>
    <x v="46"/>
    <x v="2"/>
  </r>
  <r>
    <x v="0"/>
    <n v="1185732"/>
    <x v="682"/>
    <x v="3"/>
    <x v="9"/>
    <s v="Minneapolis"/>
    <x v="1"/>
    <n v="34"/>
    <n v="58"/>
    <n v="1972"/>
    <x v="2158"/>
    <x v="30"/>
    <x v="2"/>
  </r>
  <r>
    <x v="0"/>
    <n v="1185732"/>
    <x v="683"/>
    <x v="3"/>
    <x v="9"/>
    <s v="Minneapolis"/>
    <x v="2"/>
    <n v="32"/>
    <n v="25"/>
    <n v="800"/>
    <x v="2159"/>
    <x v="23"/>
    <x v="2"/>
  </r>
  <r>
    <x v="0"/>
    <n v="1185732"/>
    <x v="684"/>
    <x v="3"/>
    <x v="9"/>
    <s v="Minneapolis"/>
    <x v="3"/>
    <n v="32"/>
    <n v="21"/>
    <n v="672"/>
    <x v="2160"/>
    <x v="52"/>
    <x v="2"/>
  </r>
  <r>
    <x v="0"/>
    <n v="1185732"/>
    <x v="685"/>
    <x v="3"/>
    <x v="9"/>
    <s v="Minneapolis"/>
    <x v="4"/>
    <n v="41"/>
    <n v="19"/>
    <n v="779"/>
    <x v="2161"/>
    <x v="23"/>
    <x v="2"/>
  </r>
  <r>
    <x v="0"/>
    <n v="1185732"/>
    <x v="686"/>
    <x v="3"/>
    <x v="9"/>
    <s v="Minneapolis"/>
    <x v="5"/>
    <n v="49"/>
    <n v="60"/>
    <n v="2940"/>
    <x v="1918"/>
    <x v="38"/>
    <x v="2"/>
  </r>
  <r>
    <x v="0"/>
    <n v="1185732"/>
    <x v="687"/>
    <x v="3"/>
    <x v="9"/>
    <s v="Minneapolis"/>
    <x v="0"/>
    <n v="46"/>
    <n v="91"/>
    <n v="4186"/>
    <x v="2162"/>
    <x v="46"/>
    <x v="2"/>
  </r>
  <r>
    <x v="0"/>
    <n v="1185732"/>
    <x v="688"/>
    <x v="3"/>
    <x v="9"/>
    <s v="Minneapolis"/>
    <x v="1"/>
    <n v="38"/>
    <n v="52"/>
    <n v="1976"/>
    <x v="2163"/>
    <x v="8"/>
    <x v="2"/>
  </r>
  <r>
    <x v="0"/>
    <n v="1185732"/>
    <x v="689"/>
    <x v="3"/>
    <x v="9"/>
    <s v="Minneapolis"/>
    <x v="2"/>
    <n v="36"/>
    <n v="38"/>
    <n v="1368"/>
    <x v="2164"/>
    <x v="8"/>
    <x v="2"/>
  </r>
  <r>
    <x v="0"/>
    <n v="1185732"/>
    <x v="690"/>
    <x v="3"/>
    <x v="9"/>
    <s v="Minneapolis"/>
    <x v="3"/>
    <n v="38"/>
    <n v="45"/>
    <n v="1710"/>
    <x v="2165"/>
    <x v="44"/>
    <x v="2"/>
  </r>
  <r>
    <x v="0"/>
    <n v="1185732"/>
    <x v="691"/>
    <x v="3"/>
    <x v="9"/>
    <s v="Minneapolis"/>
    <x v="4"/>
    <n v="52"/>
    <n v="34"/>
    <n v="1768"/>
    <x v="2166"/>
    <x v="23"/>
    <x v="2"/>
  </r>
  <r>
    <x v="0"/>
    <n v="1185732"/>
    <x v="692"/>
    <x v="3"/>
    <x v="9"/>
    <s v="Minneapolis"/>
    <x v="5"/>
    <n v="59"/>
    <n v="61"/>
    <n v="3599"/>
    <x v="2167"/>
    <x v="38"/>
    <x v="2"/>
  </r>
  <r>
    <x v="0"/>
    <n v="1185732"/>
    <x v="155"/>
    <x v="3"/>
    <x v="9"/>
    <s v="Minneapolis"/>
    <x v="0"/>
    <n v="50"/>
    <n v="124"/>
    <n v="6200"/>
    <x v="2168"/>
    <x v="0"/>
    <x v="2"/>
  </r>
  <r>
    <x v="0"/>
    <n v="1185732"/>
    <x v="156"/>
    <x v="3"/>
    <x v="9"/>
    <s v="Minneapolis"/>
    <x v="1"/>
    <n v="42"/>
    <n v="77"/>
    <n v="3234"/>
    <x v="2169"/>
    <x v="18"/>
    <x v="2"/>
  </r>
  <r>
    <x v="0"/>
    <n v="1185732"/>
    <x v="157"/>
    <x v="3"/>
    <x v="9"/>
    <s v="Minneapolis"/>
    <x v="2"/>
    <n v="44"/>
    <n v="56"/>
    <n v="2464"/>
    <x v="2170"/>
    <x v="33"/>
    <x v="2"/>
  </r>
  <r>
    <x v="0"/>
    <n v="1185732"/>
    <x v="158"/>
    <x v="3"/>
    <x v="9"/>
    <s v="Minneapolis"/>
    <x v="3"/>
    <n v="44"/>
    <n v="49"/>
    <n v="2156"/>
    <x v="2171"/>
    <x v="44"/>
    <x v="2"/>
  </r>
  <r>
    <x v="0"/>
    <n v="1185732"/>
    <x v="159"/>
    <x v="3"/>
    <x v="9"/>
    <s v="Minneapolis"/>
    <x v="4"/>
    <n v="54"/>
    <n v="44"/>
    <n v="2376"/>
    <x v="2172"/>
    <x v="33"/>
    <x v="2"/>
  </r>
  <r>
    <x v="0"/>
    <n v="1185732"/>
    <x v="160"/>
    <x v="3"/>
    <x v="9"/>
    <s v="Minneapolis"/>
    <x v="5"/>
    <n v="54"/>
    <n v="77"/>
    <n v="4158"/>
    <x v="2173"/>
    <x v="41"/>
    <x v="2"/>
  </r>
  <r>
    <x v="4"/>
    <n v="1189833"/>
    <x v="161"/>
    <x v="3"/>
    <x v="9"/>
    <s v="Minneapolis"/>
    <x v="0"/>
    <n v="32"/>
    <n v="119"/>
    <n v="3808"/>
    <x v="2174"/>
    <x v="39"/>
    <x v="2"/>
  </r>
  <r>
    <x v="4"/>
    <n v="1189833"/>
    <x v="162"/>
    <x v="3"/>
    <x v="9"/>
    <s v="Minneapolis"/>
    <x v="1"/>
    <n v="43"/>
    <n v="128"/>
    <n v="5504"/>
    <x v="2175"/>
    <x v="23"/>
    <x v="2"/>
  </r>
  <r>
    <x v="4"/>
    <n v="1189833"/>
    <x v="163"/>
    <x v="3"/>
    <x v="9"/>
    <s v="Minneapolis"/>
    <x v="2"/>
    <n v="41"/>
    <n v="119"/>
    <n v="4879"/>
    <x v="2176"/>
    <x v="40"/>
    <x v="2"/>
  </r>
  <r>
    <x v="4"/>
    <n v="1189833"/>
    <x v="164"/>
    <x v="3"/>
    <x v="9"/>
    <s v="Minneapolis"/>
    <x v="3"/>
    <n v="44"/>
    <n v="98"/>
    <n v="4312"/>
    <x v="2177"/>
    <x v="59"/>
    <x v="2"/>
  </r>
  <r>
    <x v="4"/>
    <n v="1189833"/>
    <x v="165"/>
    <x v="3"/>
    <x v="10"/>
    <s v="Billings"/>
    <x v="4"/>
    <n v="47"/>
    <n v="77"/>
    <n v="3619"/>
    <x v="2178"/>
    <x v="81"/>
    <x v="2"/>
  </r>
  <r>
    <x v="4"/>
    <n v="1189833"/>
    <x v="166"/>
    <x v="3"/>
    <x v="10"/>
    <s v="Billings"/>
    <x v="5"/>
    <n v="43"/>
    <n v="138"/>
    <n v="5934"/>
    <x v="2179"/>
    <x v="37"/>
    <x v="2"/>
  </r>
  <r>
    <x v="4"/>
    <n v="1189833"/>
    <x v="167"/>
    <x v="3"/>
    <x v="10"/>
    <s v="Billings"/>
    <x v="0"/>
    <n v="34"/>
    <n v="158"/>
    <n v="5372"/>
    <x v="2180"/>
    <x v="41"/>
    <x v="2"/>
  </r>
  <r>
    <x v="4"/>
    <n v="1189833"/>
    <x v="168"/>
    <x v="3"/>
    <x v="10"/>
    <s v="Billings"/>
    <x v="1"/>
    <n v="42"/>
    <n v="123"/>
    <n v="5166"/>
    <x v="2181"/>
    <x v="18"/>
    <x v="2"/>
  </r>
  <r>
    <x v="4"/>
    <n v="1189833"/>
    <x v="169"/>
    <x v="3"/>
    <x v="10"/>
    <s v="Billings"/>
    <x v="2"/>
    <n v="43"/>
    <n v="122"/>
    <n v="5246"/>
    <x v="2182"/>
    <x v="41"/>
    <x v="2"/>
  </r>
  <r>
    <x v="4"/>
    <n v="1189833"/>
    <x v="170"/>
    <x v="3"/>
    <x v="10"/>
    <s v="Billings"/>
    <x v="3"/>
    <n v="44"/>
    <n v="81"/>
    <n v="3564"/>
    <x v="2183"/>
    <x v="66"/>
    <x v="2"/>
  </r>
  <r>
    <x v="4"/>
    <n v="1189833"/>
    <x v="171"/>
    <x v="3"/>
    <x v="10"/>
    <s v="Billings"/>
    <x v="4"/>
    <n v="48"/>
    <n v="59"/>
    <n v="2832"/>
    <x v="2184"/>
    <x v="82"/>
    <x v="2"/>
  </r>
  <r>
    <x v="4"/>
    <n v="1189833"/>
    <x v="172"/>
    <x v="3"/>
    <x v="10"/>
    <s v="Billings"/>
    <x v="5"/>
    <n v="43"/>
    <n v="119"/>
    <n v="5117"/>
    <x v="2185"/>
    <x v="25"/>
    <x v="2"/>
  </r>
  <r>
    <x v="4"/>
    <n v="1189833"/>
    <x v="173"/>
    <x v="3"/>
    <x v="10"/>
    <s v="Billings"/>
    <x v="0"/>
    <n v="32"/>
    <n v="173"/>
    <n v="5536"/>
    <x v="2186"/>
    <x v="9"/>
    <x v="2"/>
  </r>
  <r>
    <x v="4"/>
    <n v="1189833"/>
    <x v="174"/>
    <x v="3"/>
    <x v="10"/>
    <s v="Billings"/>
    <x v="1"/>
    <n v="41"/>
    <n v="115"/>
    <n v="4715"/>
    <x v="2187"/>
    <x v="33"/>
    <x v="2"/>
  </r>
  <r>
    <x v="4"/>
    <n v="1189833"/>
    <x v="175"/>
    <x v="3"/>
    <x v="10"/>
    <s v="Billings"/>
    <x v="2"/>
    <n v="42"/>
    <n v="128"/>
    <n v="5376"/>
    <x v="2188"/>
    <x v="41"/>
    <x v="2"/>
  </r>
  <r>
    <x v="4"/>
    <n v="1189833"/>
    <x v="176"/>
    <x v="3"/>
    <x v="10"/>
    <s v="Billings"/>
    <x v="3"/>
    <n v="44"/>
    <n v="91"/>
    <n v="4004"/>
    <x v="2189"/>
    <x v="60"/>
    <x v="2"/>
  </r>
  <r>
    <x v="4"/>
    <n v="1189833"/>
    <x v="177"/>
    <x v="3"/>
    <x v="10"/>
    <s v="Billings"/>
    <x v="4"/>
    <n v="48"/>
    <n v="60"/>
    <n v="2880"/>
    <x v="2190"/>
    <x v="83"/>
    <x v="2"/>
  </r>
  <r>
    <x v="4"/>
    <n v="1189833"/>
    <x v="178"/>
    <x v="3"/>
    <x v="10"/>
    <s v="Billings"/>
    <x v="5"/>
    <n v="42"/>
    <n v="112"/>
    <n v="4704"/>
    <x v="2191"/>
    <x v="37"/>
    <x v="2"/>
  </r>
  <r>
    <x v="4"/>
    <n v="1189833"/>
    <x v="179"/>
    <x v="3"/>
    <x v="10"/>
    <s v="Billings"/>
    <x v="0"/>
    <n v="44"/>
    <n v="161"/>
    <n v="7084"/>
    <x v="2192"/>
    <x v="40"/>
    <x v="2"/>
  </r>
  <r>
    <x v="4"/>
    <n v="1189833"/>
    <x v="180"/>
    <x v="3"/>
    <x v="10"/>
    <s v="Billings"/>
    <x v="1"/>
    <n v="43"/>
    <n v="101"/>
    <n v="4343"/>
    <x v="2193"/>
    <x v="18"/>
    <x v="2"/>
  </r>
  <r>
    <x v="4"/>
    <n v="1189833"/>
    <x v="181"/>
    <x v="3"/>
    <x v="10"/>
    <s v="Billings"/>
    <x v="2"/>
    <n v="44"/>
    <n v="120"/>
    <n v="5280"/>
    <x v="2194"/>
    <x v="38"/>
    <x v="2"/>
  </r>
  <r>
    <x v="4"/>
    <n v="1189833"/>
    <x v="182"/>
    <x v="3"/>
    <x v="10"/>
    <s v="Billings"/>
    <x v="3"/>
    <n v="36"/>
    <n v="78"/>
    <n v="2808"/>
    <x v="2195"/>
    <x v="0"/>
    <x v="2"/>
  </r>
  <r>
    <x v="4"/>
    <n v="1189833"/>
    <x v="183"/>
    <x v="3"/>
    <x v="10"/>
    <s v="Billings"/>
    <x v="4"/>
    <n v="44"/>
    <n v="56"/>
    <n v="2464"/>
    <x v="2196"/>
    <x v="68"/>
    <x v="2"/>
  </r>
  <r>
    <x v="4"/>
    <n v="1189833"/>
    <x v="184"/>
    <x v="3"/>
    <x v="10"/>
    <s v="Billings"/>
    <x v="5"/>
    <n v="55"/>
    <n v="101"/>
    <n v="5555"/>
    <x v="2197"/>
    <x v="37"/>
    <x v="2"/>
  </r>
  <r>
    <x v="4"/>
    <n v="1189833"/>
    <x v="185"/>
    <x v="3"/>
    <x v="10"/>
    <s v="Billings"/>
    <x v="0"/>
    <n v="39"/>
    <n v="150"/>
    <n v="5850"/>
    <x v="2198"/>
    <x v="41"/>
    <x v="2"/>
  </r>
  <r>
    <x v="4"/>
    <n v="1189833"/>
    <x v="186"/>
    <x v="3"/>
    <x v="10"/>
    <s v="Billings"/>
    <x v="1"/>
    <n v="41"/>
    <n v="106"/>
    <n v="4346"/>
    <x v="2199"/>
    <x v="27"/>
    <x v="2"/>
  </r>
  <r>
    <x v="4"/>
    <n v="1189833"/>
    <x v="187"/>
    <x v="3"/>
    <x v="10"/>
    <s v="Billings"/>
    <x v="2"/>
    <n v="44"/>
    <n v="111"/>
    <n v="4884"/>
    <x v="2200"/>
    <x v="9"/>
    <x v="2"/>
  </r>
  <r>
    <x v="4"/>
    <n v="1189833"/>
    <x v="188"/>
    <x v="3"/>
    <x v="10"/>
    <s v="Billings"/>
    <x v="3"/>
    <n v="38"/>
    <n v="88"/>
    <n v="3344"/>
    <x v="2201"/>
    <x v="60"/>
    <x v="2"/>
  </r>
  <r>
    <x v="4"/>
    <n v="1189833"/>
    <x v="189"/>
    <x v="3"/>
    <x v="10"/>
    <s v="Billings"/>
    <x v="4"/>
    <n v="41"/>
    <n v="61"/>
    <n v="2501"/>
    <x v="2202"/>
    <x v="68"/>
    <x v="2"/>
  </r>
  <r>
    <x v="4"/>
    <n v="1189833"/>
    <x v="190"/>
    <x v="3"/>
    <x v="10"/>
    <s v="Billings"/>
    <x v="5"/>
    <n v="59"/>
    <n v="108"/>
    <n v="6372"/>
    <x v="2203"/>
    <x v="31"/>
    <x v="2"/>
  </r>
  <r>
    <x v="4"/>
    <n v="1189833"/>
    <x v="191"/>
    <x v="3"/>
    <x v="10"/>
    <s v="Billings"/>
    <x v="0"/>
    <n v="36"/>
    <n v="169"/>
    <n v="6084"/>
    <x v="2204"/>
    <x v="40"/>
    <x v="2"/>
  </r>
  <r>
    <x v="4"/>
    <n v="1189833"/>
    <x v="192"/>
    <x v="3"/>
    <x v="10"/>
    <s v="Billings"/>
    <x v="1"/>
    <n v="42"/>
    <n v="147"/>
    <n v="6174"/>
    <x v="2205"/>
    <x v="33"/>
    <x v="2"/>
  </r>
  <r>
    <x v="4"/>
    <n v="1189833"/>
    <x v="193"/>
    <x v="3"/>
    <x v="10"/>
    <s v="Billings"/>
    <x v="2"/>
    <n v="44"/>
    <n v="165"/>
    <n v="7260"/>
    <x v="2206"/>
    <x v="9"/>
    <x v="2"/>
  </r>
  <r>
    <x v="4"/>
    <n v="1189833"/>
    <x v="194"/>
    <x v="3"/>
    <x v="10"/>
    <s v="Billings"/>
    <x v="3"/>
    <n v="38"/>
    <n v="106"/>
    <n v="4028"/>
    <x v="2207"/>
    <x v="60"/>
    <x v="2"/>
  </r>
  <r>
    <x v="4"/>
    <n v="1189833"/>
    <x v="195"/>
    <x v="3"/>
    <x v="10"/>
    <s v="Billings"/>
    <x v="4"/>
    <n v="41"/>
    <n v="75"/>
    <n v="3075"/>
    <x v="2208"/>
    <x v="68"/>
    <x v="2"/>
  </r>
  <r>
    <x v="4"/>
    <n v="1189833"/>
    <x v="196"/>
    <x v="3"/>
    <x v="10"/>
    <s v="Billings"/>
    <x v="5"/>
    <n v="55"/>
    <n v="150"/>
    <n v="8250"/>
    <x v="2209"/>
    <x v="36"/>
    <x v="2"/>
  </r>
  <r>
    <x v="4"/>
    <n v="1189833"/>
    <x v="197"/>
    <x v="3"/>
    <x v="10"/>
    <s v="Billings"/>
    <x v="0"/>
    <n v="37"/>
    <n v="203"/>
    <n v="7511"/>
    <x v="2210"/>
    <x v="40"/>
    <x v="2"/>
  </r>
  <r>
    <x v="4"/>
    <n v="1189833"/>
    <x v="198"/>
    <x v="3"/>
    <x v="10"/>
    <s v="Billings"/>
    <x v="1"/>
    <n v="41"/>
    <n v="156"/>
    <n v="6396"/>
    <x v="2211"/>
    <x v="30"/>
    <x v="2"/>
  </r>
  <r>
    <x v="4"/>
    <n v="1189833"/>
    <x v="199"/>
    <x v="3"/>
    <x v="10"/>
    <s v="Billings"/>
    <x v="2"/>
    <n v="44"/>
    <n v="143"/>
    <n v="6292"/>
    <x v="2212"/>
    <x v="40"/>
    <x v="2"/>
  </r>
  <r>
    <x v="4"/>
    <n v="1189833"/>
    <x v="200"/>
    <x v="3"/>
    <x v="10"/>
    <s v="Billings"/>
    <x v="3"/>
    <n v="36"/>
    <n v="113"/>
    <n v="4068"/>
    <x v="2213"/>
    <x v="60"/>
    <x v="2"/>
  </r>
  <r>
    <x v="4"/>
    <n v="1189833"/>
    <x v="201"/>
    <x v="3"/>
    <x v="10"/>
    <s v="Billings"/>
    <x v="4"/>
    <n v="42"/>
    <n v="124"/>
    <n v="5208"/>
    <x v="2214"/>
    <x v="67"/>
    <x v="2"/>
  </r>
  <r>
    <x v="4"/>
    <n v="1189833"/>
    <x v="202"/>
    <x v="3"/>
    <x v="10"/>
    <s v="Billings"/>
    <x v="5"/>
    <n v="58"/>
    <n v="143"/>
    <n v="8294"/>
    <x v="2215"/>
    <x v="2"/>
    <x v="2"/>
  </r>
  <r>
    <x v="4"/>
    <n v="1189833"/>
    <x v="203"/>
    <x v="3"/>
    <x v="10"/>
    <s v="Billings"/>
    <x v="0"/>
    <n v="42"/>
    <n v="203"/>
    <n v="8526"/>
    <x v="2216"/>
    <x v="39"/>
    <x v="2"/>
  </r>
  <r>
    <x v="4"/>
    <n v="1189833"/>
    <x v="204"/>
    <x v="3"/>
    <x v="10"/>
    <s v="Billings"/>
    <x v="1"/>
    <n v="54"/>
    <n v="188"/>
    <n v="10152"/>
    <x v="1453"/>
    <x v="30"/>
    <x v="2"/>
  </r>
  <r>
    <x v="4"/>
    <n v="1189833"/>
    <x v="205"/>
    <x v="3"/>
    <x v="10"/>
    <s v="Billings"/>
    <x v="2"/>
    <n v="49"/>
    <n v="130"/>
    <n v="6370"/>
    <x v="2217"/>
    <x v="40"/>
    <x v="2"/>
  </r>
  <r>
    <x v="4"/>
    <n v="1189833"/>
    <x v="206"/>
    <x v="3"/>
    <x v="10"/>
    <s v="Billings"/>
    <x v="3"/>
    <n v="41"/>
    <n v="106"/>
    <n v="4346"/>
    <x v="2218"/>
    <x v="64"/>
    <x v="2"/>
  </r>
  <r>
    <x v="4"/>
    <n v="1189833"/>
    <x v="207"/>
    <x v="3"/>
    <x v="10"/>
    <s v="Billings"/>
    <x v="4"/>
    <n v="52"/>
    <n v="106"/>
    <n v="5512"/>
    <x v="2219"/>
    <x v="67"/>
    <x v="2"/>
  </r>
  <r>
    <x v="4"/>
    <n v="1189833"/>
    <x v="208"/>
    <x v="3"/>
    <x v="10"/>
    <s v="Billings"/>
    <x v="5"/>
    <n v="56"/>
    <n v="112"/>
    <n v="6272"/>
    <x v="2220"/>
    <x v="31"/>
    <x v="2"/>
  </r>
  <r>
    <x v="4"/>
    <n v="1189833"/>
    <x v="209"/>
    <x v="3"/>
    <x v="10"/>
    <s v="Billings"/>
    <x v="0"/>
    <n v="41"/>
    <n v="180"/>
    <n v="7380"/>
    <x v="2221"/>
    <x v="39"/>
    <x v="2"/>
  </r>
  <r>
    <x v="4"/>
    <n v="1189833"/>
    <x v="210"/>
    <x v="3"/>
    <x v="10"/>
    <s v="Billings"/>
    <x v="1"/>
    <n v="48"/>
    <n v="156"/>
    <n v="7488"/>
    <x v="2222"/>
    <x v="27"/>
    <x v="2"/>
  </r>
  <r>
    <x v="4"/>
    <n v="1189833"/>
    <x v="211"/>
    <x v="3"/>
    <x v="10"/>
    <s v="Billings"/>
    <x v="2"/>
    <n v="42"/>
    <n v="117"/>
    <n v="4914"/>
    <x v="2223"/>
    <x v="65"/>
    <x v="2"/>
  </r>
  <r>
    <x v="4"/>
    <n v="1189833"/>
    <x v="212"/>
    <x v="3"/>
    <x v="10"/>
    <s v="Billings"/>
    <x v="3"/>
    <n v="41"/>
    <n v="116"/>
    <n v="4756"/>
    <x v="2224"/>
    <x v="66"/>
    <x v="2"/>
  </r>
  <r>
    <x v="4"/>
    <n v="1189833"/>
    <x v="213"/>
    <x v="3"/>
    <x v="10"/>
    <s v="Billings"/>
    <x v="4"/>
    <n v="50"/>
    <n v="100"/>
    <n v="5000"/>
    <x v="2225"/>
    <x v="76"/>
    <x v="2"/>
  </r>
  <r>
    <x v="4"/>
    <n v="1189833"/>
    <x v="693"/>
    <x v="3"/>
    <x v="10"/>
    <s v="Billings"/>
    <x v="5"/>
    <n v="59"/>
    <n v="122"/>
    <n v="7198"/>
    <x v="2226"/>
    <x v="8"/>
    <x v="2"/>
  </r>
  <r>
    <x v="4"/>
    <n v="1189833"/>
    <x v="694"/>
    <x v="3"/>
    <x v="10"/>
    <s v="Billings"/>
    <x v="0"/>
    <n v="44"/>
    <n v="160"/>
    <n v="7040"/>
    <x v="2227"/>
    <x v="65"/>
    <x v="2"/>
  </r>
  <r>
    <x v="4"/>
    <n v="1189833"/>
    <x v="695"/>
    <x v="3"/>
    <x v="10"/>
    <s v="Billings"/>
    <x v="1"/>
    <n v="49"/>
    <n v="160"/>
    <n v="7840"/>
    <x v="2228"/>
    <x v="30"/>
    <x v="2"/>
  </r>
  <r>
    <x v="4"/>
    <n v="1189833"/>
    <x v="696"/>
    <x v="3"/>
    <x v="10"/>
    <s v="Billings"/>
    <x v="2"/>
    <n v="41"/>
    <n v="116"/>
    <n v="4756"/>
    <x v="2229"/>
    <x v="41"/>
    <x v="2"/>
  </r>
  <r>
    <x v="4"/>
    <n v="1189833"/>
    <x v="697"/>
    <x v="3"/>
    <x v="10"/>
    <s v="Billings"/>
    <x v="3"/>
    <n v="44"/>
    <n v="105"/>
    <n v="4620"/>
    <x v="2230"/>
    <x v="59"/>
    <x v="2"/>
  </r>
  <r>
    <x v="4"/>
    <n v="1189833"/>
    <x v="698"/>
    <x v="3"/>
    <x v="10"/>
    <s v="Billings"/>
    <x v="4"/>
    <n v="54"/>
    <n v="98"/>
    <n v="5292"/>
    <x v="2231"/>
    <x v="81"/>
    <x v="2"/>
  </r>
  <r>
    <x v="4"/>
    <n v="1189833"/>
    <x v="699"/>
    <x v="3"/>
    <x v="10"/>
    <s v="Billings"/>
    <x v="5"/>
    <n v="58"/>
    <n v="108"/>
    <n v="6264"/>
    <x v="2232"/>
    <x v="37"/>
    <x v="2"/>
  </r>
  <r>
    <x v="4"/>
    <n v="1189833"/>
    <x v="700"/>
    <x v="3"/>
    <x v="10"/>
    <s v="Billings"/>
    <x v="0"/>
    <n v="38"/>
    <n v="167"/>
    <n v="6346"/>
    <x v="2233"/>
    <x v="40"/>
    <x v="2"/>
  </r>
  <r>
    <x v="4"/>
    <n v="1189833"/>
    <x v="701"/>
    <x v="3"/>
    <x v="10"/>
    <s v="Billings"/>
    <x v="1"/>
    <n v="42"/>
    <n v="173"/>
    <n v="7266"/>
    <x v="2234"/>
    <x v="33"/>
    <x v="2"/>
  </r>
  <r>
    <x v="4"/>
    <n v="1189833"/>
    <x v="702"/>
    <x v="3"/>
    <x v="10"/>
    <s v="Billings"/>
    <x v="2"/>
    <n v="37"/>
    <n v="123"/>
    <n v="4551"/>
    <x v="2235"/>
    <x v="41"/>
    <x v="2"/>
  </r>
  <r>
    <x v="4"/>
    <n v="1189833"/>
    <x v="703"/>
    <x v="3"/>
    <x v="10"/>
    <s v="Billings"/>
    <x v="3"/>
    <n v="39"/>
    <n v="119"/>
    <n v="4641"/>
    <x v="2236"/>
    <x v="66"/>
    <x v="2"/>
  </r>
  <r>
    <x v="4"/>
    <n v="1189833"/>
    <x v="704"/>
    <x v="3"/>
    <x v="10"/>
    <s v="Billings"/>
    <x v="4"/>
    <n v="51"/>
    <n v="113"/>
    <n v="5763"/>
    <x v="2237"/>
    <x v="68"/>
    <x v="2"/>
  </r>
  <r>
    <x v="4"/>
    <n v="1189833"/>
    <x v="705"/>
    <x v="3"/>
    <x v="10"/>
    <s v="Billings"/>
    <x v="5"/>
    <n v="56"/>
    <n v="133"/>
    <n v="7448"/>
    <x v="2238"/>
    <x v="31"/>
    <x v="2"/>
  </r>
  <r>
    <x v="4"/>
    <n v="1189833"/>
    <x v="706"/>
    <x v="3"/>
    <x v="10"/>
    <s v="Billings"/>
    <x v="0"/>
    <n v="41"/>
    <n v="196"/>
    <n v="8036"/>
    <x v="2239"/>
    <x v="65"/>
    <x v="2"/>
  </r>
  <r>
    <x v="4"/>
    <n v="1189833"/>
    <x v="707"/>
    <x v="3"/>
    <x v="10"/>
    <s v="Billings"/>
    <x v="1"/>
    <n v="45"/>
    <n v="182"/>
    <n v="8190"/>
    <x v="2240"/>
    <x v="30"/>
    <x v="2"/>
  </r>
  <r>
    <x v="4"/>
    <n v="1189833"/>
    <x v="708"/>
    <x v="3"/>
    <x v="10"/>
    <s v="Billings"/>
    <x v="2"/>
    <n v="42"/>
    <n v="133"/>
    <n v="5586"/>
    <x v="2241"/>
    <x v="38"/>
    <x v="2"/>
  </r>
  <r>
    <x v="4"/>
    <n v="1189833"/>
    <x v="709"/>
    <x v="3"/>
    <x v="10"/>
    <s v="Billings"/>
    <x v="3"/>
    <n v="43"/>
    <n v="143"/>
    <n v="6149"/>
    <x v="2242"/>
    <x v="48"/>
    <x v="2"/>
  </r>
  <r>
    <x v="4"/>
    <n v="1189833"/>
    <x v="710"/>
    <x v="3"/>
    <x v="10"/>
    <s v="Billings"/>
    <x v="4"/>
    <n v="53"/>
    <n v="120"/>
    <n v="6360"/>
    <x v="2243"/>
    <x v="76"/>
    <x v="2"/>
  </r>
  <r>
    <x v="4"/>
    <n v="1189833"/>
    <x v="214"/>
    <x v="3"/>
    <x v="10"/>
    <s v="Billings"/>
    <x v="5"/>
    <n v="55"/>
    <n v="130"/>
    <n v="7150"/>
    <x v="2244"/>
    <x v="8"/>
    <x v="2"/>
  </r>
  <r>
    <x v="2"/>
    <n v="1197831"/>
    <x v="215"/>
    <x v="3"/>
    <x v="10"/>
    <s v="Billings"/>
    <x v="0"/>
    <n v="18"/>
    <n v="210"/>
    <n v="3780"/>
    <x v="2245"/>
    <x v="0"/>
    <x v="2"/>
  </r>
  <r>
    <x v="2"/>
    <n v="1197831"/>
    <x v="216"/>
    <x v="3"/>
    <x v="10"/>
    <s v="Billings"/>
    <x v="1"/>
    <n v="29"/>
    <n v="182"/>
    <n v="5278"/>
    <x v="2246"/>
    <x v="24"/>
    <x v="2"/>
  </r>
  <r>
    <x v="2"/>
    <n v="1197831"/>
    <x v="217"/>
    <x v="3"/>
    <x v="10"/>
    <s v="Billings"/>
    <x v="2"/>
    <n v="27"/>
    <n v="130"/>
    <n v="3510"/>
    <x v="2247"/>
    <x v="18"/>
    <x v="2"/>
  </r>
  <r>
    <x v="2"/>
    <n v="1197831"/>
    <x v="218"/>
    <x v="3"/>
    <x v="10"/>
    <s v="Billings"/>
    <x v="3"/>
    <n v="32"/>
    <n v="135"/>
    <n v="4320"/>
    <x v="1992"/>
    <x v="41"/>
    <x v="2"/>
  </r>
  <r>
    <x v="2"/>
    <n v="1197831"/>
    <x v="219"/>
    <x v="1"/>
    <x v="11"/>
    <s v="Knoxville"/>
    <x v="4"/>
    <n v="39"/>
    <n v="95"/>
    <n v="3705"/>
    <x v="2248"/>
    <x v="8"/>
    <x v="2"/>
  </r>
  <r>
    <x v="2"/>
    <n v="1197831"/>
    <x v="220"/>
    <x v="1"/>
    <x v="11"/>
    <s v="Knoxville"/>
    <x v="5"/>
    <n v="33"/>
    <n v="125"/>
    <n v="4125"/>
    <x v="2249"/>
    <x v="42"/>
    <x v="2"/>
  </r>
  <r>
    <x v="2"/>
    <n v="1197831"/>
    <x v="221"/>
    <x v="1"/>
    <x v="11"/>
    <s v="Knoxville"/>
    <x v="0"/>
    <n v="24"/>
    <n v="169"/>
    <n v="4056"/>
    <x v="2250"/>
    <x v="0"/>
    <x v="2"/>
  </r>
  <r>
    <x v="2"/>
    <n v="1197831"/>
    <x v="222"/>
    <x v="1"/>
    <x v="11"/>
    <s v="Knoxville"/>
    <x v="1"/>
    <n v="33"/>
    <n v="181"/>
    <n v="5973"/>
    <x v="2251"/>
    <x v="35"/>
    <x v="2"/>
  </r>
  <r>
    <x v="2"/>
    <n v="1197831"/>
    <x v="223"/>
    <x v="1"/>
    <x v="11"/>
    <s v="Knoxville"/>
    <x v="2"/>
    <n v="32"/>
    <n v="122"/>
    <n v="3904"/>
    <x v="2252"/>
    <x v="35"/>
    <x v="2"/>
  </r>
  <r>
    <x v="2"/>
    <n v="1197831"/>
    <x v="224"/>
    <x v="1"/>
    <x v="11"/>
    <s v="Knoxville"/>
    <x v="3"/>
    <n v="33"/>
    <n v="108"/>
    <n v="3564"/>
    <x v="2253"/>
    <x v="38"/>
    <x v="2"/>
  </r>
  <r>
    <x v="2"/>
    <n v="1197831"/>
    <x v="225"/>
    <x v="1"/>
    <x v="11"/>
    <s v="Knoxville"/>
    <x v="4"/>
    <n v="37"/>
    <n v="83"/>
    <n v="3071"/>
    <x v="2254"/>
    <x v="33"/>
    <x v="2"/>
  </r>
  <r>
    <x v="2"/>
    <n v="1197831"/>
    <x v="226"/>
    <x v="1"/>
    <x v="11"/>
    <s v="Knoxville"/>
    <x v="5"/>
    <n v="32"/>
    <n v="133"/>
    <n v="4256"/>
    <x v="2255"/>
    <x v="34"/>
    <x v="2"/>
  </r>
  <r>
    <x v="2"/>
    <n v="1197831"/>
    <x v="227"/>
    <x v="1"/>
    <x v="11"/>
    <s v="Knoxville"/>
    <x v="0"/>
    <n v="27"/>
    <n v="189"/>
    <n v="5103"/>
    <x v="2256"/>
    <x v="48"/>
    <x v="2"/>
  </r>
  <r>
    <x v="2"/>
    <n v="1197831"/>
    <x v="228"/>
    <x v="1"/>
    <x v="11"/>
    <s v="Knoxville"/>
    <x v="1"/>
    <n v="37"/>
    <n v="163"/>
    <n v="6031"/>
    <x v="2257"/>
    <x v="59"/>
    <x v="2"/>
  </r>
  <r>
    <x v="2"/>
    <n v="1197831"/>
    <x v="711"/>
    <x v="1"/>
    <x v="11"/>
    <s v="Knoxville"/>
    <x v="2"/>
    <n v="28"/>
    <n v="124"/>
    <n v="3472"/>
    <x v="2258"/>
    <x v="66"/>
    <x v="2"/>
  </r>
  <r>
    <x v="2"/>
    <n v="1197831"/>
    <x v="712"/>
    <x v="1"/>
    <x v="11"/>
    <s v="Knoxville"/>
    <x v="3"/>
    <n v="33"/>
    <n v="101"/>
    <n v="3333"/>
    <x v="2259"/>
    <x v="34"/>
    <x v="2"/>
  </r>
  <r>
    <x v="2"/>
    <n v="1197831"/>
    <x v="713"/>
    <x v="1"/>
    <x v="11"/>
    <s v="Knoxville"/>
    <x v="4"/>
    <n v="39"/>
    <n v="69"/>
    <n v="2691"/>
    <x v="2260"/>
    <x v="28"/>
    <x v="2"/>
  </r>
  <r>
    <x v="2"/>
    <n v="1197831"/>
    <x v="714"/>
    <x v="1"/>
    <x v="11"/>
    <s v="Knoxville"/>
    <x v="5"/>
    <n v="33"/>
    <n v="111"/>
    <n v="3663"/>
    <x v="2261"/>
    <x v="49"/>
    <x v="2"/>
  </r>
  <r>
    <x v="2"/>
    <n v="1197831"/>
    <x v="715"/>
    <x v="1"/>
    <x v="11"/>
    <s v="Knoxville"/>
    <x v="0"/>
    <n v="19"/>
    <n v="169"/>
    <n v="3211"/>
    <x v="2262"/>
    <x v="0"/>
    <x v="2"/>
  </r>
  <r>
    <x v="2"/>
    <n v="1197831"/>
    <x v="716"/>
    <x v="1"/>
    <x v="11"/>
    <s v="Knoxville"/>
    <x v="1"/>
    <n v="24"/>
    <n v="176"/>
    <n v="4224"/>
    <x v="2263"/>
    <x v="48"/>
    <x v="2"/>
  </r>
  <r>
    <x v="2"/>
    <n v="1197831"/>
    <x v="717"/>
    <x v="1"/>
    <x v="11"/>
    <s v="Knoxville"/>
    <x v="2"/>
    <n v="19"/>
    <n v="135"/>
    <n v="2565"/>
    <x v="2264"/>
    <x v="66"/>
    <x v="2"/>
  </r>
  <r>
    <x v="2"/>
    <n v="1197831"/>
    <x v="718"/>
    <x v="1"/>
    <x v="11"/>
    <s v="Knoxville"/>
    <x v="3"/>
    <n v="23"/>
    <n v="112"/>
    <n v="2576"/>
    <x v="1835"/>
    <x v="42"/>
    <x v="2"/>
  </r>
  <r>
    <x v="2"/>
    <n v="1197831"/>
    <x v="719"/>
    <x v="1"/>
    <x v="11"/>
    <s v="Knoxville"/>
    <x v="4"/>
    <n v="28"/>
    <n v="84"/>
    <n v="2352"/>
    <x v="2265"/>
    <x v="18"/>
    <x v="2"/>
  </r>
  <r>
    <x v="2"/>
    <n v="1197831"/>
    <x v="720"/>
    <x v="1"/>
    <x v="11"/>
    <s v="Knoxville"/>
    <x v="5"/>
    <n v="24"/>
    <n v="161"/>
    <n v="3864"/>
    <x v="2266"/>
    <x v="61"/>
    <x v="2"/>
  </r>
  <r>
    <x v="2"/>
    <n v="1197831"/>
    <x v="721"/>
    <x v="1"/>
    <x v="11"/>
    <s v="Knoxville"/>
    <x v="0"/>
    <n v="14"/>
    <n v="189"/>
    <n v="2646"/>
    <x v="2267"/>
    <x v="0"/>
    <x v="2"/>
  </r>
  <r>
    <x v="2"/>
    <n v="1197831"/>
    <x v="722"/>
    <x v="1"/>
    <x v="11"/>
    <s v="Knoxville"/>
    <x v="1"/>
    <n v="23"/>
    <n v="218"/>
    <n v="5014"/>
    <x v="2268"/>
    <x v="0"/>
    <x v="2"/>
  </r>
  <r>
    <x v="2"/>
    <n v="1197831"/>
    <x v="723"/>
    <x v="1"/>
    <x v="11"/>
    <s v="Knoxville"/>
    <x v="2"/>
    <n v="19"/>
    <n v="180"/>
    <n v="3420"/>
    <x v="2269"/>
    <x v="64"/>
    <x v="2"/>
  </r>
  <r>
    <x v="2"/>
    <n v="1197831"/>
    <x v="229"/>
    <x v="1"/>
    <x v="11"/>
    <s v="Knoxville"/>
    <x v="3"/>
    <n v="27"/>
    <n v="142"/>
    <n v="3834"/>
    <x v="2270"/>
    <x v="38"/>
    <x v="2"/>
  </r>
  <r>
    <x v="2"/>
    <n v="1197831"/>
    <x v="230"/>
    <x v="1"/>
    <x v="11"/>
    <s v="Knoxville"/>
    <x v="4"/>
    <n v="41"/>
    <n v="106"/>
    <n v="4346"/>
    <x v="2271"/>
    <x v="29"/>
    <x v="2"/>
  </r>
  <r>
    <x v="2"/>
    <n v="1197831"/>
    <x v="231"/>
    <x v="1"/>
    <x v="11"/>
    <s v="Knoxville"/>
    <x v="5"/>
    <n v="38"/>
    <n v="202"/>
    <n v="7676"/>
    <x v="2272"/>
    <x v="63"/>
    <x v="2"/>
  </r>
  <r>
    <x v="2"/>
    <n v="1197831"/>
    <x v="232"/>
    <x v="1"/>
    <x v="11"/>
    <s v="Knoxville"/>
    <x v="0"/>
    <n v="36"/>
    <n v="217"/>
    <n v="7812"/>
    <x v="2273"/>
    <x v="48"/>
    <x v="2"/>
  </r>
  <r>
    <x v="2"/>
    <n v="1197831"/>
    <x v="233"/>
    <x v="1"/>
    <x v="11"/>
    <s v="Knoxville"/>
    <x v="1"/>
    <n v="42"/>
    <n v="202"/>
    <n v="8484"/>
    <x v="2274"/>
    <x v="48"/>
    <x v="2"/>
  </r>
  <r>
    <x v="2"/>
    <n v="1197831"/>
    <x v="234"/>
    <x v="1"/>
    <x v="11"/>
    <s v="Knoxville"/>
    <x v="2"/>
    <n v="36"/>
    <n v="169"/>
    <n v="6084"/>
    <x v="2275"/>
    <x v="48"/>
    <x v="2"/>
  </r>
  <r>
    <x v="2"/>
    <n v="1197831"/>
    <x v="235"/>
    <x v="1"/>
    <x v="11"/>
    <s v="Knoxville"/>
    <x v="3"/>
    <n v="36"/>
    <n v="174"/>
    <n v="6264"/>
    <x v="1861"/>
    <x v="22"/>
    <x v="2"/>
  </r>
  <r>
    <x v="2"/>
    <n v="1197831"/>
    <x v="236"/>
    <x v="1"/>
    <x v="11"/>
    <s v="Knoxville"/>
    <x v="4"/>
    <n v="43"/>
    <n v="145"/>
    <n v="6235"/>
    <x v="2276"/>
    <x v="35"/>
    <x v="2"/>
  </r>
  <r>
    <x v="2"/>
    <n v="1197831"/>
    <x v="237"/>
    <x v="1"/>
    <x v="11"/>
    <s v="Knoxville"/>
    <x v="5"/>
    <n v="49"/>
    <n v="236"/>
    <n v="11564"/>
    <x v="2277"/>
    <x v="42"/>
    <x v="2"/>
  </r>
  <r>
    <x v="2"/>
    <n v="1197831"/>
    <x v="238"/>
    <x v="1"/>
    <x v="11"/>
    <s v="Knoxville"/>
    <x v="0"/>
    <n v="36"/>
    <n v="215"/>
    <n v="7740"/>
    <x v="2278"/>
    <x v="84"/>
    <x v="2"/>
  </r>
  <r>
    <x v="2"/>
    <n v="1197831"/>
    <x v="239"/>
    <x v="1"/>
    <x v="11"/>
    <s v="Knoxville"/>
    <x v="1"/>
    <n v="43"/>
    <n v="206"/>
    <n v="8858"/>
    <x v="2279"/>
    <x v="85"/>
    <x v="2"/>
  </r>
  <r>
    <x v="2"/>
    <n v="1197831"/>
    <x v="240"/>
    <x v="1"/>
    <x v="11"/>
    <s v="Knoxville"/>
    <x v="2"/>
    <n v="36"/>
    <n v="263"/>
    <n v="9468"/>
    <x v="2280"/>
    <x v="38"/>
    <x v="2"/>
  </r>
  <r>
    <x v="2"/>
    <n v="1197831"/>
    <x v="241"/>
    <x v="1"/>
    <x v="11"/>
    <s v="Knoxville"/>
    <x v="3"/>
    <n v="37"/>
    <n v="161"/>
    <n v="5957"/>
    <x v="2281"/>
    <x v="42"/>
    <x v="2"/>
  </r>
  <r>
    <x v="2"/>
    <n v="1197831"/>
    <x v="242"/>
    <x v="1"/>
    <x v="11"/>
    <s v="Knoxville"/>
    <x v="4"/>
    <n v="43"/>
    <n v="165"/>
    <n v="7095"/>
    <x v="2282"/>
    <x v="60"/>
    <x v="2"/>
  </r>
  <r>
    <x v="2"/>
    <n v="1197831"/>
    <x v="243"/>
    <x v="1"/>
    <x v="11"/>
    <s v="Knoxville"/>
    <x v="5"/>
    <n v="52"/>
    <n v="223"/>
    <n v="11596"/>
    <x v="2283"/>
    <x v="67"/>
    <x v="2"/>
  </r>
  <r>
    <x v="2"/>
    <n v="1197831"/>
    <x v="244"/>
    <x v="1"/>
    <x v="11"/>
    <s v="Knoxville"/>
    <x v="0"/>
    <n v="41"/>
    <n v="233"/>
    <n v="9553"/>
    <x v="2284"/>
    <x v="84"/>
    <x v="2"/>
  </r>
  <r>
    <x v="2"/>
    <n v="1197831"/>
    <x v="245"/>
    <x v="1"/>
    <x v="11"/>
    <s v="Knoxville"/>
    <x v="1"/>
    <n v="54"/>
    <n v="233"/>
    <n v="12582"/>
    <x v="2285"/>
    <x v="84"/>
    <x v="2"/>
  </r>
  <r>
    <x v="2"/>
    <n v="1197831"/>
    <x v="246"/>
    <x v="1"/>
    <x v="11"/>
    <s v="Knoxville"/>
    <x v="2"/>
    <n v="46"/>
    <n v="285"/>
    <n v="13110"/>
    <x v="2286"/>
    <x v="38"/>
    <x v="2"/>
  </r>
  <r>
    <x v="2"/>
    <n v="1197831"/>
    <x v="247"/>
    <x v="1"/>
    <x v="11"/>
    <s v="Knoxville"/>
    <x v="3"/>
    <n v="42"/>
    <n v="133"/>
    <n v="5586"/>
    <x v="2287"/>
    <x v="62"/>
    <x v="2"/>
  </r>
  <r>
    <x v="2"/>
    <n v="1197831"/>
    <x v="248"/>
    <x v="1"/>
    <x v="11"/>
    <s v="Knoxville"/>
    <x v="4"/>
    <n v="49"/>
    <n v="133"/>
    <n v="6517"/>
    <x v="2288"/>
    <x v="60"/>
    <x v="2"/>
  </r>
  <r>
    <x v="2"/>
    <n v="1197831"/>
    <x v="249"/>
    <x v="1"/>
    <x v="11"/>
    <s v="Knoxville"/>
    <x v="5"/>
    <n v="53"/>
    <n v="181"/>
    <n v="9593"/>
    <x v="2289"/>
    <x v="83"/>
    <x v="2"/>
  </r>
  <r>
    <x v="2"/>
    <n v="1197831"/>
    <x v="250"/>
    <x v="1"/>
    <x v="11"/>
    <s v="Knoxville"/>
    <x v="0"/>
    <n v="49"/>
    <n v="182"/>
    <n v="8918"/>
    <x v="2290"/>
    <x v="38"/>
    <x v="2"/>
  </r>
  <r>
    <x v="2"/>
    <n v="1197831"/>
    <x v="251"/>
    <x v="1"/>
    <x v="11"/>
    <s v="Knoxville"/>
    <x v="1"/>
    <n v="47"/>
    <n v="169"/>
    <n v="7943"/>
    <x v="2291"/>
    <x v="38"/>
    <x v="2"/>
  </r>
  <r>
    <x v="2"/>
    <n v="1197831"/>
    <x v="252"/>
    <x v="1"/>
    <x v="11"/>
    <s v="Knoxville"/>
    <x v="2"/>
    <n v="54"/>
    <n v="182"/>
    <n v="9828"/>
    <x v="2292"/>
    <x v="73"/>
    <x v="2"/>
  </r>
  <r>
    <x v="2"/>
    <n v="1197831"/>
    <x v="253"/>
    <x v="1"/>
    <x v="11"/>
    <s v="Knoxville"/>
    <x v="3"/>
    <n v="53"/>
    <n v="100"/>
    <n v="5300"/>
    <x v="2293"/>
    <x v="67"/>
    <x v="2"/>
  </r>
  <r>
    <x v="2"/>
    <n v="1197831"/>
    <x v="254"/>
    <x v="1"/>
    <x v="11"/>
    <s v="Knoxville"/>
    <x v="4"/>
    <n v="47"/>
    <n v="120"/>
    <n v="5640"/>
    <x v="2294"/>
    <x v="48"/>
    <x v="2"/>
  </r>
  <r>
    <x v="2"/>
    <n v="1197831"/>
    <x v="255"/>
    <x v="1"/>
    <x v="11"/>
    <s v="Knoxville"/>
    <x v="5"/>
    <n v="42"/>
    <n v="163"/>
    <n v="6846"/>
    <x v="2295"/>
    <x v="68"/>
    <x v="2"/>
  </r>
  <r>
    <x v="2"/>
    <n v="1197831"/>
    <x v="256"/>
    <x v="1"/>
    <x v="11"/>
    <s v="Knoxville"/>
    <x v="0"/>
    <n v="33"/>
    <n v="173"/>
    <n v="5709"/>
    <x v="2296"/>
    <x v="84"/>
    <x v="2"/>
  </r>
  <r>
    <x v="2"/>
    <n v="1197831"/>
    <x v="257"/>
    <x v="1"/>
    <x v="11"/>
    <s v="Knoxville"/>
    <x v="1"/>
    <n v="32"/>
    <n v="150"/>
    <n v="4800"/>
    <x v="2297"/>
    <x v="38"/>
    <x v="2"/>
  </r>
  <r>
    <x v="2"/>
    <n v="1197831"/>
    <x v="258"/>
    <x v="1"/>
    <x v="11"/>
    <s v="Knoxville"/>
    <x v="2"/>
    <n v="36"/>
    <n v="147"/>
    <n v="5292"/>
    <x v="2298"/>
    <x v="85"/>
    <x v="2"/>
  </r>
  <r>
    <x v="2"/>
    <n v="1197831"/>
    <x v="259"/>
    <x v="1"/>
    <x v="11"/>
    <s v="Knoxville"/>
    <x v="3"/>
    <n v="38"/>
    <n v="98"/>
    <n v="3724"/>
    <x v="2299"/>
    <x v="67"/>
    <x v="2"/>
  </r>
  <r>
    <x v="2"/>
    <n v="1197831"/>
    <x v="260"/>
    <x v="1"/>
    <x v="11"/>
    <s v="Knoxville"/>
    <x v="4"/>
    <n v="32"/>
    <n v="88"/>
    <n v="2816"/>
    <x v="2300"/>
    <x v="48"/>
    <x v="2"/>
  </r>
  <r>
    <x v="2"/>
    <n v="1197831"/>
    <x v="261"/>
    <x v="1"/>
    <x v="11"/>
    <s v="Knoxville"/>
    <x v="5"/>
    <n v="43"/>
    <n v="131"/>
    <n v="5633"/>
    <x v="2301"/>
    <x v="83"/>
    <x v="2"/>
  </r>
  <r>
    <x v="2"/>
    <n v="1197831"/>
    <x v="262"/>
    <x v="1"/>
    <x v="11"/>
    <s v="Knoxville"/>
    <x v="0"/>
    <n v="29"/>
    <n v="196"/>
    <n v="5684"/>
    <x v="2302"/>
    <x v="86"/>
    <x v="2"/>
  </r>
  <r>
    <x v="2"/>
    <n v="1197831"/>
    <x v="263"/>
    <x v="1"/>
    <x v="11"/>
    <s v="Knoxville"/>
    <x v="1"/>
    <n v="29"/>
    <n v="189"/>
    <n v="5481"/>
    <x v="2298"/>
    <x v="86"/>
    <x v="2"/>
  </r>
  <r>
    <x v="2"/>
    <n v="1197831"/>
    <x v="264"/>
    <x v="1"/>
    <x v="11"/>
    <s v="Knoxville"/>
    <x v="2"/>
    <n v="50"/>
    <n v="174"/>
    <n v="8700"/>
    <x v="2303"/>
    <x v="86"/>
    <x v="2"/>
  </r>
  <r>
    <x v="2"/>
    <n v="1197831"/>
    <x v="265"/>
    <x v="1"/>
    <x v="11"/>
    <s v="Knoxville"/>
    <x v="3"/>
    <n v="52"/>
    <n v="133"/>
    <n v="6916"/>
    <x v="2304"/>
    <x v="62"/>
    <x v="2"/>
  </r>
  <r>
    <x v="2"/>
    <n v="1197831"/>
    <x v="266"/>
    <x v="1"/>
    <x v="11"/>
    <s v="Knoxville"/>
    <x v="4"/>
    <n v="51"/>
    <n v="113"/>
    <n v="5763"/>
    <x v="2305"/>
    <x v="60"/>
    <x v="2"/>
  </r>
  <r>
    <x v="2"/>
    <n v="1197831"/>
    <x v="267"/>
    <x v="1"/>
    <x v="11"/>
    <s v="Knoxville"/>
    <x v="5"/>
    <n v="59"/>
    <n v="169"/>
    <n v="9971"/>
    <x v="2306"/>
    <x v="83"/>
    <x v="2"/>
  </r>
  <r>
    <x v="2"/>
    <n v="1197831"/>
    <x v="268"/>
    <x v="1"/>
    <x v="11"/>
    <s v="Knoxville"/>
    <x v="0"/>
    <n v="53"/>
    <n v="200"/>
    <n v="10600"/>
    <x v="2307"/>
    <x v="85"/>
    <x v="2"/>
  </r>
  <r>
    <x v="2"/>
    <n v="1197831"/>
    <x v="269"/>
    <x v="1"/>
    <x v="11"/>
    <s v="Knoxville"/>
    <x v="1"/>
    <n v="51"/>
    <n v="240"/>
    <n v="12240"/>
    <x v="2308"/>
    <x v="66"/>
    <x v="2"/>
  </r>
  <r>
    <x v="2"/>
    <n v="1197831"/>
    <x v="270"/>
    <x v="1"/>
    <x v="11"/>
    <s v="Knoxville"/>
    <x v="2"/>
    <n v="54"/>
    <n v="210"/>
    <n v="11340"/>
    <x v="1364"/>
    <x v="66"/>
    <x v="2"/>
  </r>
  <r>
    <x v="2"/>
    <n v="1197831"/>
    <x v="271"/>
    <x v="1"/>
    <x v="11"/>
    <s v="Knoxville"/>
    <x v="3"/>
    <n v="54"/>
    <n v="149"/>
    <n v="8046"/>
    <x v="2309"/>
    <x v="62"/>
    <x v="2"/>
  </r>
  <r>
    <x v="2"/>
    <n v="1197831"/>
    <x v="272"/>
    <x v="1"/>
    <x v="11"/>
    <s v="Knoxville"/>
    <x v="4"/>
    <n v="50"/>
    <n v="140"/>
    <n v="7000"/>
    <x v="592"/>
    <x v="0"/>
    <x v="2"/>
  </r>
  <r>
    <x v="2"/>
    <n v="1197831"/>
    <x v="273"/>
    <x v="1"/>
    <x v="11"/>
    <s v="Knoxville"/>
    <x v="5"/>
    <n v="61"/>
    <n v="225"/>
    <n v="13725"/>
    <x v="2310"/>
    <x v="68"/>
    <x v="2"/>
  </r>
  <r>
    <x v="0"/>
    <n v="1185732"/>
    <x v="274"/>
    <x v="1"/>
    <x v="11"/>
    <s v="Knoxville"/>
    <x v="0"/>
    <n v="32"/>
    <n v="119"/>
    <n v="3808"/>
    <x v="2311"/>
    <x v="0"/>
    <x v="2"/>
  </r>
  <r>
    <x v="0"/>
    <n v="1185732"/>
    <x v="275"/>
    <x v="1"/>
    <x v="11"/>
    <s v="Knoxville"/>
    <x v="1"/>
    <n v="32"/>
    <n v="56"/>
    <n v="1792"/>
    <x v="2312"/>
    <x v="29"/>
    <x v="2"/>
  </r>
  <r>
    <x v="0"/>
    <n v="1185732"/>
    <x v="276"/>
    <x v="1"/>
    <x v="11"/>
    <s v="Knoxville"/>
    <x v="2"/>
    <n v="24"/>
    <n v="65"/>
    <n v="1560"/>
    <x v="2313"/>
    <x v="35"/>
    <x v="2"/>
  </r>
  <r>
    <x v="0"/>
    <n v="1185732"/>
    <x v="277"/>
    <x v="1"/>
    <x v="11"/>
    <s v="Knoxville"/>
    <x v="3"/>
    <n v="27"/>
    <n v="19"/>
    <n v="513"/>
    <x v="2314"/>
    <x v="60"/>
    <x v="2"/>
  </r>
  <r>
    <x v="0"/>
    <n v="1185732"/>
    <x v="278"/>
    <x v="3"/>
    <x v="12"/>
    <s v="Omaha"/>
    <x v="4"/>
    <n v="43"/>
    <n v="35"/>
    <n v="1505"/>
    <x v="2315"/>
    <x v="18"/>
    <x v="2"/>
  </r>
  <r>
    <x v="0"/>
    <n v="1185732"/>
    <x v="279"/>
    <x v="3"/>
    <x v="12"/>
    <s v="Omaha"/>
    <x v="5"/>
    <n v="32"/>
    <n v="68"/>
    <n v="2176"/>
    <x v="2316"/>
    <x v="22"/>
    <x v="2"/>
  </r>
  <r>
    <x v="0"/>
    <n v="1185732"/>
    <x v="280"/>
    <x v="3"/>
    <x v="12"/>
    <s v="Omaha"/>
    <x v="0"/>
    <n v="32"/>
    <n v="119"/>
    <n v="3808"/>
    <x v="2317"/>
    <x v="64"/>
    <x v="2"/>
  </r>
  <r>
    <x v="0"/>
    <n v="1185732"/>
    <x v="281"/>
    <x v="3"/>
    <x v="12"/>
    <s v="Omaha"/>
    <x v="1"/>
    <n v="33"/>
    <n v="38"/>
    <n v="1254"/>
    <x v="2318"/>
    <x v="0"/>
    <x v="2"/>
  </r>
  <r>
    <x v="0"/>
    <n v="1185732"/>
    <x v="282"/>
    <x v="3"/>
    <x v="12"/>
    <s v="Omaha"/>
    <x v="2"/>
    <n v="23"/>
    <n v="47"/>
    <n v="1081"/>
    <x v="2319"/>
    <x v="0"/>
    <x v="2"/>
  </r>
  <r>
    <x v="0"/>
    <n v="1185732"/>
    <x v="283"/>
    <x v="3"/>
    <x v="12"/>
    <s v="Omaha"/>
    <x v="3"/>
    <n v="29"/>
    <n v="14"/>
    <n v="406"/>
    <x v="2320"/>
    <x v="0"/>
    <x v="2"/>
  </r>
  <r>
    <x v="0"/>
    <n v="1185732"/>
    <x v="284"/>
    <x v="3"/>
    <x v="12"/>
    <s v="Omaha"/>
    <x v="4"/>
    <n v="41"/>
    <n v="31"/>
    <n v="1271"/>
    <x v="2321"/>
    <x v="29"/>
    <x v="2"/>
  </r>
  <r>
    <x v="0"/>
    <n v="1185732"/>
    <x v="285"/>
    <x v="3"/>
    <x v="12"/>
    <s v="Omaha"/>
    <x v="5"/>
    <n v="32"/>
    <n v="60"/>
    <n v="1920"/>
    <x v="2322"/>
    <x v="26"/>
    <x v="2"/>
  </r>
  <r>
    <x v="0"/>
    <n v="1185732"/>
    <x v="286"/>
    <x v="3"/>
    <x v="12"/>
    <s v="Omaha"/>
    <x v="0"/>
    <n v="38"/>
    <n v="122"/>
    <n v="4636"/>
    <x v="2323"/>
    <x v="64"/>
    <x v="2"/>
  </r>
  <r>
    <x v="0"/>
    <n v="1185732"/>
    <x v="287"/>
    <x v="3"/>
    <x v="12"/>
    <s v="Omaha"/>
    <x v="1"/>
    <n v="39"/>
    <n v="26"/>
    <n v="1014"/>
    <x v="2324"/>
    <x v="24"/>
    <x v="2"/>
  </r>
  <r>
    <x v="0"/>
    <n v="1185732"/>
    <x v="288"/>
    <x v="3"/>
    <x v="12"/>
    <s v="Omaha"/>
    <x v="2"/>
    <n v="29"/>
    <n v="39"/>
    <n v="1131"/>
    <x v="2325"/>
    <x v="0"/>
    <x v="2"/>
  </r>
  <r>
    <x v="0"/>
    <n v="1185732"/>
    <x v="289"/>
    <x v="3"/>
    <x v="12"/>
    <s v="Omaha"/>
    <x v="3"/>
    <n v="33"/>
    <n v="0"/>
    <n v="0"/>
    <x v="586"/>
    <x v="9"/>
    <x v="2"/>
  </r>
  <r>
    <x v="0"/>
    <n v="1185732"/>
    <x v="290"/>
    <x v="3"/>
    <x v="12"/>
    <s v="Omaha"/>
    <x v="4"/>
    <n v="45"/>
    <n v="13"/>
    <n v="585"/>
    <x v="2326"/>
    <x v="28"/>
    <x v="2"/>
  </r>
  <r>
    <x v="0"/>
    <n v="1185732"/>
    <x v="291"/>
    <x v="3"/>
    <x v="12"/>
    <s v="Omaha"/>
    <x v="5"/>
    <n v="37"/>
    <n v="38"/>
    <n v="1406"/>
    <x v="2327"/>
    <x v="22"/>
    <x v="2"/>
  </r>
  <r>
    <x v="0"/>
    <n v="1185732"/>
    <x v="292"/>
    <x v="3"/>
    <x v="12"/>
    <s v="Omaha"/>
    <x v="0"/>
    <n v="38"/>
    <n v="105"/>
    <n v="3990"/>
    <x v="2328"/>
    <x v="60"/>
    <x v="2"/>
  </r>
  <r>
    <x v="0"/>
    <n v="1185732"/>
    <x v="293"/>
    <x v="3"/>
    <x v="12"/>
    <s v="Omaha"/>
    <x v="1"/>
    <n v="32"/>
    <n v="23"/>
    <n v="736"/>
    <x v="2329"/>
    <x v="18"/>
    <x v="2"/>
  </r>
  <r>
    <x v="0"/>
    <n v="1185732"/>
    <x v="294"/>
    <x v="3"/>
    <x v="12"/>
    <s v="Omaha"/>
    <x v="2"/>
    <n v="23"/>
    <n v="21"/>
    <n v="483"/>
    <x v="2330"/>
    <x v="18"/>
    <x v="2"/>
  </r>
  <r>
    <x v="0"/>
    <n v="1185732"/>
    <x v="295"/>
    <x v="3"/>
    <x v="12"/>
    <s v="Omaha"/>
    <x v="3"/>
    <n v="27"/>
    <n v="0"/>
    <n v="0"/>
    <x v="586"/>
    <x v="60"/>
    <x v="2"/>
  </r>
  <r>
    <x v="0"/>
    <n v="1185732"/>
    <x v="296"/>
    <x v="3"/>
    <x v="12"/>
    <s v="Omaha"/>
    <x v="4"/>
    <n v="42"/>
    <n v="6"/>
    <n v="252"/>
    <x v="2331"/>
    <x v="35"/>
    <x v="2"/>
  </r>
  <r>
    <x v="0"/>
    <n v="1185732"/>
    <x v="297"/>
    <x v="3"/>
    <x v="12"/>
    <s v="Omaha"/>
    <x v="5"/>
    <n v="34"/>
    <n v="39"/>
    <n v="1326"/>
    <x v="2332"/>
    <x v="26"/>
    <x v="2"/>
  </r>
  <r>
    <x v="0"/>
    <n v="1185732"/>
    <x v="298"/>
    <x v="3"/>
    <x v="12"/>
    <s v="Omaha"/>
    <x v="0"/>
    <n v="44"/>
    <n v="118"/>
    <n v="5192"/>
    <x v="2333"/>
    <x v="64"/>
    <x v="2"/>
  </r>
  <r>
    <x v="0"/>
    <n v="1185732"/>
    <x v="299"/>
    <x v="3"/>
    <x v="12"/>
    <s v="Omaha"/>
    <x v="1"/>
    <n v="38"/>
    <n v="33"/>
    <n v="1254"/>
    <x v="2318"/>
    <x v="0"/>
    <x v="2"/>
  </r>
  <r>
    <x v="0"/>
    <n v="1185732"/>
    <x v="300"/>
    <x v="3"/>
    <x v="12"/>
    <s v="Omaha"/>
    <x v="2"/>
    <n v="32"/>
    <n v="30"/>
    <n v="960"/>
    <x v="2334"/>
    <x v="35"/>
    <x v="2"/>
  </r>
  <r>
    <x v="0"/>
    <n v="1185732"/>
    <x v="301"/>
    <x v="3"/>
    <x v="12"/>
    <s v="Omaha"/>
    <x v="3"/>
    <n v="34"/>
    <n v="7"/>
    <n v="238"/>
    <x v="2335"/>
    <x v="60"/>
    <x v="2"/>
  </r>
  <r>
    <x v="0"/>
    <n v="1185732"/>
    <x v="302"/>
    <x v="3"/>
    <x v="12"/>
    <s v="Omaha"/>
    <x v="4"/>
    <n v="46"/>
    <n v="13"/>
    <n v="598"/>
    <x v="2336"/>
    <x v="24"/>
    <x v="2"/>
  </r>
  <r>
    <x v="0"/>
    <n v="1185732"/>
    <x v="303"/>
    <x v="3"/>
    <x v="12"/>
    <s v="Omaha"/>
    <x v="5"/>
    <n v="51"/>
    <n v="41"/>
    <n v="2091"/>
    <x v="2337"/>
    <x v="26"/>
    <x v="2"/>
  </r>
  <r>
    <x v="0"/>
    <n v="1185732"/>
    <x v="304"/>
    <x v="3"/>
    <x v="12"/>
    <s v="Omaha"/>
    <x v="0"/>
    <n v="36"/>
    <n v="120"/>
    <n v="4320"/>
    <x v="2338"/>
    <x v="60"/>
    <x v="2"/>
  </r>
  <r>
    <x v="0"/>
    <n v="1185732"/>
    <x v="305"/>
    <x v="3"/>
    <x v="12"/>
    <s v="Omaha"/>
    <x v="1"/>
    <n v="32"/>
    <n v="45"/>
    <n v="1440"/>
    <x v="2339"/>
    <x v="0"/>
    <x v="2"/>
  </r>
  <r>
    <x v="0"/>
    <n v="1185732"/>
    <x v="306"/>
    <x v="3"/>
    <x v="12"/>
    <s v="Omaha"/>
    <x v="2"/>
    <n v="27"/>
    <n v="46"/>
    <n v="1242"/>
    <x v="2340"/>
    <x v="18"/>
    <x v="2"/>
  </r>
  <r>
    <x v="0"/>
    <n v="1185732"/>
    <x v="307"/>
    <x v="3"/>
    <x v="12"/>
    <s v="Omaha"/>
    <x v="3"/>
    <n v="27"/>
    <n v="39"/>
    <n v="1053"/>
    <x v="2341"/>
    <x v="64"/>
    <x v="2"/>
  </r>
  <r>
    <x v="0"/>
    <n v="1185732"/>
    <x v="308"/>
    <x v="3"/>
    <x v="12"/>
    <s v="Omaha"/>
    <x v="4"/>
    <n v="42"/>
    <n v="42"/>
    <n v="1764"/>
    <x v="2342"/>
    <x v="0"/>
    <x v="2"/>
  </r>
  <r>
    <x v="0"/>
    <n v="1185732"/>
    <x v="309"/>
    <x v="3"/>
    <x v="12"/>
    <s v="Omaha"/>
    <x v="5"/>
    <n v="49"/>
    <n v="85"/>
    <n v="4165"/>
    <x v="2343"/>
    <x v="26"/>
    <x v="2"/>
  </r>
  <r>
    <x v="0"/>
    <n v="1185732"/>
    <x v="310"/>
    <x v="3"/>
    <x v="12"/>
    <s v="Omaha"/>
    <x v="0"/>
    <n v="43"/>
    <n v="165"/>
    <n v="7095"/>
    <x v="2344"/>
    <x v="48"/>
    <x v="2"/>
  </r>
  <r>
    <x v="0"/>
    <n v="1185732"/>
    <x v="311"/>
    <x v="3"/>
    <x v="12"/>
    <s v="Omaha"/>
    <x v="1"/>
    <n v="37"/>
    <n v="81"/>
    <n v="2997"/>
    <x v="2345"/>
    <x v="18"/>
    <x v="2"/>
  </r>
  <r>
    <x v="0"/>
    <n v="1185732"/>
    <x v="312"/>
    <x v="3"/>
    <x v="12"/>
    <s v="Omaha"/>
    <x v="2"/>
    <n v="34"/>
    <n v="63"/>
    <n v="2142"/>
    <x v="2346"/>
    <x v="18"/>
    <x v="2"/>
  </r>
  <r>
    <x v="0"/>
    <n v="1185732"/>
    <x v="313"/>
    <x v="3"/>
    <x v="12"/>
    <s v="Omaha"/>
    <x v="3"/>
    <n v="33"/>
    <n v="46"/>
    <n v="1518"/>
    <x v="2347"/>
    <x v="59"/>
    <x v="2"/>
  </r>
  <r>
    <x v="0"/>
    <n v="1185732"/>
    <x v="314"/>
    <x v="3"/>
    <x v="12"/>
    <s v="Omaha"/>
    <x v="4"/>
    <n v="41"/>
    <n v="44"/>
    <n v="1804"/>
    <x v="2348"/>
    <x v="29"/>
    <x v="2"/>
  </r>
  <r>
    <x v="0"/>
    <n v="1185732"/>
    <x v="315"/>
    <x v="3"/>
    <x v="12"/>
    <s v="Omaha"/>
    <x v="5"/>
    <n v="49"/>
    <n v="91"/>
    <n v="4459"/>
    <x v="2349"/>
    <x v="32"/>
    <x v="2"/>
  </r>
  <r>
    <x v="0"/>
    <n v="1185732"/>
    <x v="316"/>
    <x v="3"/>
    <x v="12"/>
    <s v="Omaha"/>
    <x v="0"/>
    <n v="41"/>
    <n v="145"/>
    <n v="5945"/>
    <x v="2350"/>
    <x v="60"/>
    <x v="2"/>
  </r>
  <r>
    <x v="0"/>
    <n v="1185732"/>
    <x v="317"/>
    <x v="3"/>
    <x v="12"/>
    <s v="Omaha"/>
    <x v="1"/>
    <n v="42"/>
    <n v="80"/>
    <n v="3360"/>
    <x v="2351"/>
    <x v="29"/>
    <x v="2"/>
  </r>
  <r>
    <x v="0"/>
    <n v="1185732"/>
    <x v="318"/>
    <x v="3"/>
    <x v="12"/>
    <s v="Omaha"/>
    <x v="2"/>
    <n v="36"/>
    <n v="52"/>
    <n v="1872"/>
    <x v="2352"/>
    <x v="35"/>
    <x v="2"/>
  </r>
  <r>
    <x v="0"/>
    <n v="1185732"/>
    <x v="319"/>
    <x v="3"/>
    <x v="12"/>
    <s v="Omaha"/>
    <x v="3"/>
    <n v="29"/>
    <n v="38"/>
    <n v="1102"/>
    <x v="2353"/>
    <x v="48"/>
    <x v="2"/>
  </r>
  <r>
    <x v="0"/>
    <n v="1185732"/>
    <x v="320"/>
    <x v="3"/>
    <x v="12"/>
    <s v="Omaha"/>
    <x v="4"/>
    <n v="37"/>
    <n v="27"/>
    <n v="999"/>
    <x v="2354"/>
    <x v="35"/>
    <x v="2"/>
  </r>
  <r>
    <x v="0"/>
    <n v="1185732"/>
    <x v="321"/>
    <x v="3"/>
    <x v="12"/>
    <s v="Omaha"/>
    <x v="5"/>
    <n v="44"/>
    <n v="69"/>
    <n v="3036"/>
    <x v="2355"/>
    <x v="38"/>
    <x v="2"/>
  </r>
  <r>
    <x v="0"/>
    <n v="1185732"/>
    <x v="322"/>
    <x v="3"/>
    <x v="12"/>
    <s v="Omaha"/>
    <x v="0"/>
    <n v="38"/>
    <n v="112"/>
    <n v="4256"/>
    <x v="2356"/>
    <x v="64"/>
    <x v="2"/>
  </r>
  <r>
    <x v="0"/>
    <n v="1185732"/>
    <x v="323"/>
    <x v="3"/>
    <x v="12"/>
    <s v="Omaha"/>
    <x v="1"/>
    <n v="33"/>
    <n v="56"/>
    <n v="1848"/>
    <x v="2357"/>
    <x v="24"/>
    <x v="2"/>
  </r>
  <r>
    <x v="0"/>
    <n v="1185732"/>
    <x v="324"/>
    <x v="3"/>
    <x v="12"/>
    <s v="Omaha"/>
    <x v="2"/>
    <n v="18"/>
    <n v="25"/>
    <n v="450"/>
    <x v="2358"/>
    <x v="35"/>
    <x v="2"/>
  </r>
  <r>
    <x v="0"/>
    <n v="1185732"/>
    <x v="325"/>
    <x v="3"/>
    <x v="12"/>
    <s v="Omaha"/>
    <x v="3"/>
    <n v="19"/>
    <n v="23"/>
    <n v="437"/>
    <x v="2359"/>
    <x v="59"/>
    <x v="2"/>
  </r>
  <r>
    <x v="0"/>
    <n v="1185732"/>
    <x v="326"/>
    <x v="3"/>
    <x v="12"/>
    <s v="Omaha"/>
    <x v="4"/>
    <n v="29"/>
    <n v="21"/>
    <n v="609"/>
    <x v="2360"/>
    <x v="35"/>
    <x v="2"/>
  </r>
  <r>
    <x v="0"/>
    <n v="1185732"/>
    <x v="327"/>
    <x v="3"/>
    <x v="12"/>
    <s v="Omaha"/>
    <x v="5"/>
    <n v="34"/>
    <n v="39"/>
    <n v="1326"/>
    <x v="2332"/>
    <x v="26"/>
    <x v="2"/>
  </r>
  <r>
    <x v="0"/>
    <n v="1185732"/>
    <x v="328"/>
    <x v="3"/>
    <x v="12"/>
    <s v="Omaha"/>
    <x v="0"/>
    <n v="36"/>
    <n v="94"/>
    <n v="3384"/>
    <x v="2361"/>
    <x v="64"/>
    <x v="2"/>
  </r>
  <r>
    <x v="0"/>
    <n v="1185732"/>
    <x v="329"/>
    <x v="3"/>
    <x v="12"/>
    <s v="Omaha"/>
    <x v="1"/>
    <n v="29"/>
    <n v="41"/>
    <n v="1189"/>
    <x v="2362"/>
    <x v="24"/>
    <x v="2"/>
  </r>
  <r>
    <x v="0"/>
    <n v="1185732"/>
    <x v="330"/>
    <x v="3"/>
    <x v="12"/>
    <s v="Omaha"/>
    <x v="2"/>
    <n v="29"/>
    <n v="14"/>
    <n v="406"/>
    <x v="2320"/>
    <x v="0"/>
    <x v="2"/>
  </r>
  <r>
    <x v="0"/>
    <n v="1185732"/>
    <x v="331"/>
    <x v="3"/>
    <x v="12"/>
    <s v="Omaha"/>
    <x v="3"/>
    <n v="29"/>
    <n v="7"/>
    <n v="203"/>
    <x v="2363"/>
    <x v="60"/>
    <x v="2"/>
  </r>
  <r>
    <x v="0"/>
    <n v="1185732"/>
    <x v="332"/>
    <x v="3"/>
    <x v="12"/>
    <s v="Omaha"/>
    <x v="4"/>
    <n v="37"/>
    <n v="7"/>
    <n v="259"/>
    <x v="2364"/>
    <x v="35"/>
    <x v="2"/>
  </r>
  <r>
    <x v="0"/>
    <n v="1185732"/>
    <x v="333"/>
    <x v="3"/>
    <x v="12"/>
    <s v="Omaha"/>
    <x v="5"/>
    <n v="44"/>
    <n v="38"/>
    <n v="1672"/>
    <x v="2365"/>
    <x v="32"/>
    <x v="2"/>
  </r>
  <r>
    <x v="0"/>
    <n v="1185732"/>
    <x v="334"/>
    <x v="3"/>
    <x v="12"/>
    <s v="Omaha"/>
    <x v="0"/>
    <n v="37"/>
    <n v="84"/>
    <n v="3108"/>
    <x v="2366"/>
    <x v="64"/>
    <x v="2"/>
  </r>
  <r>
    <x v="0"/>
    <n v="1185732"/>
    <x v="335"/>
    <x v="3"/>
    <x v="12"/>
    <s v="Omaha"/>
    <x v="1"/>
    <n v="29"/>
    <n v="41"/>
    <n v="1189"/>
    <x v="2362"/>
    <x v="24"/>
    <x v="2"/>
  </r>
  <r>
    <x v="0"/>
    <n v="1185732"/>
    <x v="336"/>
    <x v="3"/>
    <x v="12"/>
    <s v="Omaha"/>
    <x v="2"/>
    <n v="29"/>
    <n v="25"/>
    <n v="725"/>
    <x v="2367"/>
    <x v="28"/>
    <x v="2"/>
  </r>
  <r>
    <x v="0"/>
    <n v="1185732"/>
    <x v="337"/>
    <x v="3"/>
    <x v="12"/>
    <s v="Omaha"/>
    <x v="3"/>
    <n v="27"/>
    <n v="36"/>
    <n v="972"/>
    <x v="2368"/>
    <x v="9"/>
    <x v="2"/>
  </r>
  <r>
    <x v="0"/>
    <n v="1185732"/>
    <x v="338"/>
    <x v="3"/>
    <x v="12"/>
    <s v="Omaha"/>
    <x v="4"/>
    <n v="48"/>
    <n v="27"/>
    <n v="1296"/>
    <x v="2369"/>
    <x v="18"/>
    <x v="2"/>
  </r>
  <r>
    <x v="0"/>
    <n v="1185732"/>
    <x v="339"/>
    <x v="3"/>
    <x v="12"/>
    <s v="Omaha"/>
    <x v="5"/>
    <n v="53"/>
    <n v="58"/>
    <n v="3074"/>
    <x v="2370"/>
    <x v="26"/>
    <x v="2"/>
  </r>
  <r>
    <x v="0"/>
    <n v="1185732"/>
    <x v="340"/>
    <x v="3"/>
    <x v="12"/>
    <s v="Omaha"/>
    <x v="0"/>
    <n v="49"/>
    <n v="117"/>
    <n v="5733"/>
    <x v="2371"/>
    <x v="0"/>
    <x v="2"/>
  </r>
  <r>
    <x v="0"/>
    <n v="1185732"/>
    <x v="341"/>
    <x v="3"/>
    <x v="12"/>
    <s v="Omaha"/>
    <x v="1"/>
    <n v="36"/>
    <n v="63"/>
    <n v="2268"/>
    <x v="2372"/>
    <x v="0"/>
    <x v="2"/>
  </r>
  <r>
    <x v="0"/>
    <n v="1185732"/>
    <x v="342"/>
    <x v="3"/>
    <x v="12"/>
    <s v="Omaha"/>
    <x v="2"/>
    <n v="39"/>
    <n v="60"/>
    <n v="2340"/>
    <x v="2373"/>
    <x v="29"/>
    <x v="2"/>
  </r>
  <r>
    <x v="0"/>
    <n v="1185732"/>
    <x v="343"/>
    <x v="3"/>
    <x v="12"/>
    <s v="Omaha"/>
    <x v="3"/>
    <n v="38"/>
    <n v="38"/>
    <n v="1444"/>
    <x v="2374"/>
    <x v="9"/>
    <x v="2"/>
  </r>
  <r>
    <x v="0"/>
    <n v="1185732"/>
    <x v="344"/>
    <x v="3"/>
    <x v="12"/>
    <s v="Omaha"/>
    <x v="4"/>
    <n v="45"/>
    <n v="39"/>
    <n v="1755"/>
    <x v="2375"/>
    <x v="35"/>
    <x v="2"/>
  </r>
  <r>
    <x v="0"/>
    <n v="1185732"/>
    <x v="345"/>
    <x v="3"/>
    <x v="12"/>
    <s v="Omaha"/>
    <x v="5"/>
    <n v="54"/>
    <n v="65"/>
    <n v="3510"/>
    <x v="2376"/>
    <x v="26"/>
    <x v="2"/>
  </r>
  <r>
    <x v="2"/>
    <n v="1197831"/>
    <x v="346"/>
    <x v="3"/>
    <x v="12"/>
    <s v="Omaha"/>
    <x v="0"/>
    <n v="19"/>
    <n v="203"/>
    <n v="3857"/>
    <x v="2377"/>
    <x v="60"/>
    <x v="2"/>
  </r>
  <r>
    <x v="2"/>
    <n v="1197831"/>
    <x v="347"/>
    <x v="3"/>
    <x v="12"/>
    <s v="Omaha"/>
    <x v="1"/>
    <n v="29"/>
    <n v="196"/>
    <n v="5684"/>
    <x v="2378"/>
    <x v="64"/>
    <x v="2"/>
  </r>
  <r>
    <x v="2"/>
    <n v="1197831"/>
    <x v="348"/>
    <x v="3"/>
    <x v="12"/>
    <s v="Omaha"/>
    <x v="2"/>
    <n v="28"/>
    <n v="138"/>
    <n v="3864"/>
    <x v="2379"/>
    <x v="66"/>
    <x v="2"/>
  </r>
  <r>
    <x v="2"/>
    <n v="1197831"/>
    <x v="349"/>
    <x v="3"/>
    <x v="12"/>
    <s v="Omaha"/>
    <x v="3"/>
    <n v="33"/>
    <n v="138"/>
    <n v="4554"/>
    <x v="2380"/>
    <x v="34"/>
    <x v="2"/>
  </r>
  <r>
    <x v="2"/>
    <n v="1197831"/>
    <x v="350"/>
    <x v="1"/>
    <x v="13"/>
    <s v="Birmingham"/>
    <x v="4"/>
    <n v="37"/>
    <n v="88"/>
    <n v="3256"/>
    <x v="2381"/>
    <x v="35"/>
    <x v="2"/>
  </r>
  <r>
    <x v="2"/>
    <n v="1197831"/>
    <x v="351"/>
    <x v="1"/>
    <x v="13"/>
    <s v="Birmingham"/>
    <x v="5"/>
    <n v="32"/>
    <n v="138"/>
    <n v="4416"/>
    <x v="2382"/>
    <x v="67"/>
    <x v="2"/>
  </r>
  <r>
    <x v="2"/>
    <n v="1197831"/>
    <x v="352"/>
    <x v="1"/>
    <x v="13"/>
    <s v="Birmingham"/>
    <x v="0"/>
    <n v="24"/>
    <n v="156"/>
    <n v="3744"/>
    <x v="2383"/>
    <x v="64"/>
    <x v="2"/>
  </r>
  <r>
    <x v="2"/>
    <n v="1197831"/>
    <x v="353"/>
    <x v="1"/>
    <x v="13"/>
    <s v="Birmingham"/>
    <x v="1"/>
    <n v="33"/>
    <n v="174"/>
    <n v="5742"/>
    <x v="2384"/>
    <x v="64"/>
    <x v="2"/>
  </r>
  <r>
    <x v="2"/>
    <n v="1197831"/>
    <x v="354"/>
    <x v="1"/>
    <x v="13"/>
    <s v="Birmingham"/>
    <x v="2"/>
    <n v="32"/>
    <n v="128"/>
    <n v="4096"/>
    <x v="2385"/>
    <x v="59"/>
    <x v="2"/>
  </r>
  <r>
    <x v="2"/>
    <n v="1197831"/>
    <x v="355"/>
    <x v="1"/>
    <x v="13"/>
    <s v="Birmingham"/>
    <x v="3"/>
    <n v="32"/>
    <n v="98"/>
    <n v="3136"/>
    <x v="2386"/>
    <x v="26"/>
    <x v="2"/>
  </r>
  <r>
    <x v="2"/>
    <n v="1197831"/>
    <x v="356"/>
    <x v="1"/>
    <x v="13"/>
    <s v="Birmingham"/>
    <x v="4"/>
    <n v="38"/>
    <n v="68"/>
    <n v="2584"/>
    <x v="2387"/>
    <x v="35"/>
    <x v="2"/>
  </r>
  <r>
    <x v="2"/>
    <n v="1197831"/>
    <x v="357"/>
    <x v="1"/>
    <x v="13"/>
    <s v="Birmingham"/>
    <x v="5"/>
    <n v="33"/>
    <n v="126"/>
    <n v="4158"/>
    <x v="2388"/>
    <x v="63"/>
    <x v="2"/>
  </r>
  <r>
    <x v="2"/>
    <n v="1197831"/>
    <x v="358"/>
    <x v="1"/>
    <x v="13"/>
    <s v="Birmingham"/>
    <x v="0"/>
    <n v="28"/>
    <n v="163"/>
    <n v="4564"/>
    <x v="2389"/>
    <x v="66"/>
    <x v="2"/>
  </r>
  <r>
    <x v="2"/>
    <n v="1197831"/>
    <x v="359"/>
    <x v="1"/>
    <x v="13"/>
    <s v="Birmingham"/>
    <x v="1"/>
    <n v="36"/>
    <n v="188"/>
    <n v="6768"/>
    <x v="1602"/>
    <x v="66"/>
    <x v="2"/>
  </r>
  <r>
    <x v="2"/>
    <n v="1197831"/>
    <x v="360"/>
    <x v="1"/>
    <x v="13"/>
    <s v="Birmingham"/>
    <x v="2"/>
    <n v="27"/>
    <n v="117"/>
    <n v="3159"/>
    <x v="2390"/>
    <x v="85"/>
    <x v="2"/>
  </r>
  <r>
    <x v="2"/>
    <n v="1197831"/>
    <x v="361"/>
    <x v="1"/>
    <x v="13"/>
    <s v="Birmingham"/>
    <x v="3"/>
    <n v="33"/>
    <n v="105"/>
    <n v="3465"/>
    <x v="2391"/>
    <x v="61"/>
    <x v="2"/>
  </r>
  <r>
    <x v="2"/>
    <n v="1197831"/>
    <x v="362"/>
    <x v="1"/>
    <x v="13"/>
    <s v="Birmingham"/>
    <x v="4"/>
    <n v="37"/>
    <n v="73"/>
    <n v="2701"/>
    <x v="2392"/>
    <x v="0"/>
    <x v="2"/>
  </r>
  <r>
    <x v="2"/>
    <n v="1197831"/>
    <x v="363"/>
    <x v="1"/>
    <x v="13"/>
    <s v="Birmingham"/>
    <x v="5"/>
    <n v="34"/>
    <n v="104"/>
    <n v="3536"/>
    <x v="2393"/>
    <x v="81"/>
    <x v="2"/>
  </r>
  <r>
    <x v="2"/>
    <n v="1197831"/>
    <x v="364"/>
    <x v="1"/>
    <x v="13"/>
    <s v="Birmingham"/>
    <x v="0"/>
    <n v="19"/>
    <n v="195"/>
    <n v="3705"/>
    <x v="2394"/>
    <x v="85"/>
    <x v="2"/>
  </r>
  <r>
    <x v="2"/>
    <n v="1197831"/>
    <x v="365"/>
    <x v="1"/>
    <x v="13"/>
    <s v="Birmingham"/>
    <x v="1"/>
    <n v="19"/>
    <n v="189"/>
    <n v="3591"/>
    <x v="2395"/>
    <x v="85"/>
    <x v="2"/>
  </r>
  <r>
    <x v="2"/>
    <n v="1197831"/>
    <x v="366"/>
    <x v="1"/>
    <x v="13"/>
    <s v="Birmingham"/>
    <x v="2"/>
    <n v="14"/>
    <n v="119"/>
    <n v="1666"/>
    <x v="2396"/>
    <x v="73"/>
    <x v="2"/>
  </r>
  <r>
    <x v="2"/>
    <n v="1197831"/>
    <x v="367"/>
    <x v="1"/>
    <x v="13"/>
    <s v="Birmingham"/>
    <x v="3"/>
    <n v="18"/>
    <n v="113"/>
    <n v="2034"/>
    <x v="2397"/>
    <x v="49"/>
    <x v="2"/>
  </r>
  <r>
    <x v="2"/>
    <n v="1197831"/>
    <x v="368"/>
    <x v="1"/>
    <x v="13"/>
    <s v="Birmingham"/>
    <x v="4"/>
    <n v="23"/>
    <n v="74"/>
    <n v="1702"/>
    <x v="2398"/>
    <x v="60"/>
    <x v="2"/>
  </r>
  <r>
    <x v="2"/>
    <n v="1197831"/>
    <x v="369"/>
    <x v="1"/>
    <x v="13"/>
    <s v="Birmingham"/>
    <x v="5"/>
    <n v="20"/>
    <n v="149"/>
    <n v="2980"/>
    <x v="2399"/>
    <x v="81"/>
    <x v="2"/>
  </r>
  <r>
    <x v="2"/>
    <n v="1197831"/>
    <x v="370"/>
    <x v="1"/>
    <x v="13"/>
    <s v="Birmingham"/>
    <x v="0"/>
    <n v="9"/>
    <n v="203"/>
    <n v="1827"/>
    <x v="2400"/>
    <x v="73"/>
    <x v="2"/>
  </r>
  <r>
    <x v="2"/>
    <n v="1197831"/>
    <x v="371"/>
    <x v="1"/>
    <x v="13"/>
    <s v="Birmingham"/>
    <x v="1"/>
    <n v="19"/>
    <n v="189"/>
    <n v="3591"/>
    <x v="2401"/>
    <x v="73"/>
    <x v="2"/>
  </r>
  <r>
    <x v="2"/>
    <n v="1197831"/>
    <x v="372"/>
    <x v="1"/>
    <x v="13"/>
    <s v="Birmingham"/>
    <x v="2"/>
    <n v="15"/>
    <n v="173"/>
    <n v="2595"/>
    <x v="2402"/>
    <x v="86"/>
    <x v="2"/>
  </r>
  <r>
    <x v="2"/>
    <n v="1197831"/>
    <x v="373"/>
    <x v="1"/>
    <x v="13"/>
    <s v="Birmingham"/>
    <x v="3"/>
    <n v="34"/>
    <n v="135"/>
    <n v="4590"/>
    <x v="2403"/>
    <x v="61"/>
    <x v="2"/>
  </r>
  <r>
    <x v="2"/>
    <n v="1197831"/>
    <x v="374"/>
    <x v="1"/>
    <x v="13"/>
    <s v="Birmingham"/>
    <x v="4"/>
    <n v="49"/>
    <n v="120"/>
    <n v="5880"/>
    <x v="2404"/>
    <x v="64"/>
    <x v="2"/>
  </r>
  <r>
    <x v="2"/>
    <n v="1197831"/>
    <x v="375"/>
    <x v="1"/>
    <x v="13"/>
    <s v="Birmingham"/>
    <x v="5"/>
    <n v="43"/>
    <n v="203"/>
    <n v="8729"/>
    <x v="2405"/>
    <x v="82"/>
    <x v="2"/>
  </r>
  <r>
    <x v="2"/>
    <n v="1197831"/>
    <x v="376"/>
    <x v="1"/>
    <x v="13"/>
    <s v="Birmingham"/>
    <x v="0"/>
    <n v="43"/>
    <n v="203"/>
    <n v="8729"/>
    <x v="2406"/>
    <x v="66"/>
    <x v="2"/>
  </r>
  <r>
    <x v="2"/>
    <n v="1197831"/>
    <x v="377"/>
    <x v="1"/>
    <x v="13"/>
    <s v="Birmingham"/>
    <x v="1"/>
    <n v="49"/>
    <n v="203"/>
    <n v="9947"/>
    <x v="2407"/>
    <x v="86"/>
    <x v="2"/>
  </r>
  <r>
    <x v="2"/>
    <n v="1197831"/>
    <x v="378"/>
    <x v="1"/>
    <x v="13"/>
    <s v="Birmingham"/>
    <x v="2"/>
    <n v="44"/>
    <n v="189"/>
    <n v="8316"/>
    <x v="2408"/>
    <x v="73"/>
    <x v="2"/>
  </r>
  <r>
    <x v="2"/>
    <n v="1197831"/>
    <x v="379"/>
    <x v="1"/>
    <x v="13"/>
    <s v="Birmingham"/>
    <x v="3"/>
    <n v="41"/>
    <n v="180"/>
    <n v="7380"/>
    <x v="2409"/>
    <x v="62"/>
    <x v="2"/>
  </r>
  <r>
    <x v="2"/>
    <n v="1197831"/>
    <x v="380"/>
    <x v="1"/>
    <x v="13"/>
    <s v="Birmingham"/>
    <x v="4"/>
    <n v="49"/>
    <n v="145"/>
    <n v="7105"/>
    <x v="2410"/>
    <x v="66"/>
    <x v="2"/>
  </r>
  <r>
    <x v="2"/>
    <n v="1197831"/>
    <x v="381"/>
    <x v="1"/>
    <x v="13"/>
    <s v="Birmingham"/>
    <x v="5"/>
    <n v="50"/>
    <n v="245"/>
    <n v="12250"/>
    <x v="2411"/>
    <x v="82"/>
    <x v="2"/>
  </r>
  <r>
    <x v="2"/>
    <n v="1197831"/>
    <x v="382"/>
    <x v="1"/>
    <x v="13"/>
    <s v="Birmingham"/>
    <x v="0"/>
    <n v="44"/>
    <n v="206"/>
    <n v="9064"/>
    <x v="2412"/>
    <x v="87"/>
    <x v="2"/>
  </r>
  <r>
    <x v="2"/>
    <n v="1197831"/>
    <x v="383"/>
    <x v="1"/>
    <x v="13"/>
    <s v="Birmingham"/>
    <x v="1"/>
    <n v="49"/>
    <n v="215"/>
    <n v="10535"/>
    <x v="2413"/>
    <x v="87"/>
    <x v="2"/>
  </r>
  <r>
    <x v="2"/>
    <n v="1197831"/>
    <x v="384"/>
    <x v="1"/>
    <x v="13"/>
    <s v="Birmingham"/>
    <x v="2"/>
    <n v="41"/>
    <n v="254"/>
    <n v="10414"/>
    <x v="2414"/>
    <x v="88"/>
    <x v="2"/>
  </r>
  <r>
    <x v="2"/>
    <n v="1197831"/>
    <x v="385"/>
    <x v="1"/>
    <x v="13"/>
    <s v="Birmingham"/>
    <x v="3"/>
    <n v="44"/>
    <n v="173"/>
    <n v="7612"/>
    <x v="2415"/>
    <x v="68"/>
    <x v="2"/>
  </r>
  <r>
    <x v="2"/>
    <n v="1197831"/>
    <x v="386"/>
    <x v="1"/>
    <x v="13"/>
    <s v="Birmingham"/>
    <x v="4"/>
    <n v="45"/>
    <n v="131"/>
    <n v="5895"/>
    <x v="2416"/>
    <x v="85"/>
    <x v="2"/>
  </r>
  <r>
    <x v="2"/>
    <n v="1197831"/>
    <x v="387"/>
    <x v="1"/>
    <x v="13"/>
    <s v="Birmingham"/>
    <x v="5"/>
    <n v="56"/>
    <n v="240"/>
    <n v="13440"/>
    <x v="2417"/>
    <x v="89"/>
    <x v="2"/>
  </r>
  <r>
    <x v="2"/>
    <n v="1197831"/>
    <x v="388"/>
    <x v="1"/>
    <x v="13"/>
    <s v="Birmingham"/>
    <x v="0"/>
    <n v="38"/>
    <n v="225"/>
    <n v="8550"/>
    <x v="2418"/>
    <x v="22"/>
    <x v="2"/>
  </r>
  <r>
    <x v="2"/>
    <n v="1197831"/>
    <x v="389"/>
    <x v="1"/>
    <x v="13"/>
    <s v="Birmingham"/>
    <x v="1"/>
    <n v="52"/>
    <n v="210"/>
    <n v="10920"/>
    <x v="2419"/>
    <x v="90"/>
    <x v="2"/>
  </r>
  <r>
    <x v="2"/>
    <n v="1197831"/>
    <x v="390"/>
    <x v="1"/>
    <x v="13"/>
    <s v="Birmingham"/>
    <x v="2"/>
    <n v="51"/>
    <n v="268"/>
    <n v="13668"/>
    <x v="2420"/>
    <x v="38"/>
    <x v="2"/>
  </r>
  <r>
    <x v="2"/>
    <n v="1197831"/>
    <x v="391"/>
    <x v="1"/>
    <x v="13"/>
    <s v="Birmingham"/>
    <x v="3"/>
    <n v="46"/>
    <n v="119"/>
    <n v="5474"/>
    <x v="2421"/>
    <x v="83"/>
    <x v="2"/>
  </r>
  <r>
    <x v="2"/>
    <n v="1197831"/>
    <x v="392"/>
    <x v="1"/>
    <x v="13"/>
    <s v="Birmingham"/>
    <x v="4"/>
    <n v="50"/>
    <n v="123"/>
    <n v="6150"/>
    <x v="2422"/>
    <x v="73"/>
    <x v="2"/>
  </r>
  <r>
    <x v="2"/>
    <n v="1197831"/>
    <x v="393"/>
    <x v="1"/>
    <x v="13"/>
    <s v="Birmingham"/>
    <x v="5"/>
    <n v="59"/>
    <n v="182"/>
    <n v="10738"/>
    <x v="2423"/>
    <x v="75"/>
    <x v="2"/>
  </r>
  <r>
    <x v="2"/>
    <n v="1197831"/>
    <x v="394"/>
    <x v="1"/>
    <x v="13"/>
    <s v="Birmingham"/>
    <x v="0"/>
    <n v="51"/>
    <n v="175"/>
    <n v="8925"/>
    <x v="2424"/>
    <x v="38"/>
    <x v="2"/>
  </r>
  <r>
    <x v="2"/>
    <n v="1197831"/>
    <x v="395"/>
    <x v="1"/>
    <x v="13"/>
    <s v="Birmingham"/>
    <x v="1"/>
    <n v="50"/>
    <n v="144"/>
    <n v="7200"/>
    <x v="2425"/>
    <x v="88"/>
    <x v="2"/>
  </r>
  <r>
    <x v="2"/>
    <n v="1197831"/>
    <x v="396"/>
    <x v="1"/>
    <x v="13"/>
    <s v="Birmingham"/>
    <x v="2"/>
    <n v="59"/>
    <n v="188"/>
    <n v="11092"/>
    <x v="2426"/>
    <x v="88"/>
    <x v="2"/>
  </r>
  <r>
    <x v="2"/>
    <n v="1197831"/>
    <x v="397"/>
    <x v="1"/>
    <x v="13"/>
    <s v="Birmingham"/>
    <x v="3"/>
    <n v="58"/>
    <n v="95"/>
    <n v="5510"/>
    <x v="2427"/>
    <x v="83"/>
    <x v="2"/>
  </r>
  <r>
    <x v="2"/>
    <n v="1197831"/>
    <x v="398"/>
    <x v="1"/>
    <x v="13"/>
    <s v="Birmingham"/>
    <x v="4"/>
    <n v="41"/>
    <n v="88"/>
    <n v="3608"/>
    <x v="2428"/>
    <x v="84"/>
    <x v="2"/>
  </r>
  <r>
    <x v="2"/>
    <n v="1197831"/>
    <x v="399"/>
    <x v="1"/>
    <x v="13"/>
    <s v="Birmingham"/>
    <x v="5"/>
    <n v="37"/>
    <n v="150"/>
    <n v="5550"/>
    <x v="2429"/>
    <x v="75"/>
    <x v="2"/>
  </r>
  <r>
    <x v="2"/>
    <n v="1197831"/>
    <x v="400"/>
    <x v="1"/>
    <x v="13"/>
    <s v="Birmingham"/>
    <x v="0"/>
    <n v="29"/>
    <n v="131"/>
    <n v="3799"/>
    <x v="2430"/>
    <x v="38"/>
    <x v="2"/>
  </r>
  <r>
    <x v="2"/>
    <n v="1197831"/>
    <x v="401"/>
    <x v="1"/>
    <x v="13"/>
    <s v="Birmingham"/>
    <x v="1"/>
    <n v="29"/>
    <n v="158"/>
    <n v="4582"/>
    <x v="2431"/>
    <x v="88"/>
    <x v="2"/>
  </r>
  <r>
    <x v="2"/>
    <n v="1197831"/>
    <x v="402"/>
    <x v="1"/>
    <x v="13"/>
    <s v="Birmingham"/>
    <x v="2"/>
    <n v="32"/>
    <n v="124"/>
    <n v="3968"/>
    <x v="2432"/>
    <x v="38"/>
    <x v="2"/>
  </r>
  <r>
    <x v="2"/>
    <n v="1197831"/>
    <x v="403"/>
    <x v="1"/>
    <x v="13"/>
    <s v="Birmingham"/>
    <x v="3"/>
    <n v="32"/>
    <n v="91"/>
    <n v="2912"/>
    <x v="2433"/>
    <x v="76"/>
    <x v="2"/>
  </r>
  <r>
    <x v="2"/>
    <n v="1197831"/>
    <x v="404"/>
    <x v="1"/>
    <x v="13"/>
    <s v="Birmingham"/>
    <x v="4"/>
    <n v="29"/>
    <n v="78"/>
    <n v="2262"/>
    <x v="2434"/>
    <x v="38"/>
    <x v="2"/>
  </r>
  <r>
    <x v="2"/>
    <n v="1197831"/>
    <x v="405"/>
    <x v="1"/>
    <x v="13"/>
    <s v="Birmingham"/>
    <x v="5"/>
    <n v="36"/>
    <n v="143"/>
    <n v="5148"/>
    <x v="2435"/>
    <x v="81"/>
    <x v="2"/>
  </r>
  <r>
    <x v="2"/>
    <n v="1197831"/>
    <x v="406"/>
    <x v="1"/>
    <x v="13"/>
    <s v="Birmingham"/>
    <x v="0"/>
    <n v="18"/>
    <n v="169"/>
    <n v="3042"/>
    <x v="2436"/>
    <x v="87"/>
    <x v="2"/>
  </r>
  <r>
    <x v="2"/>
    <n v="1197831"/>
    <x v="407"/>
    <x v="1"/>
    <x v="13"/>
    <s v="Birmingham"/>
    <x v="1"/>
    <n v="19"/>
    <n v="169"/>
    <n v="3211"/>
    <x v="2437"/>
    <x v="22"/>
    <x v="2"/>
  </r>
  <r>
    <x v="2"/>
    <n v="1197831"/>
    <x v="408"/>
    <x v="1"/>
    <x v="13"/>
    <s v="Birmingham"/>
    <x v="2"/>
    <n v="43"/>
    <n v="144"/>
    <n v="6192"/>
    <x v="2438"/>
    <x v="87"/>
    <x v="2"/>
  </r>
  <r>
    <x v="2"/>
    <n v="1197831"/>
    <x v="409"/>
    <x v="1"/>
    <x v="13"/>
    <s v="Birmingham"/>
    <x v="3"/>
    <n v="44"/>
    <n v="131"/>
    <n v="5764"/>
    <x v="2439"/>
    <x v="76"/>
    <x v="2"/>
  </r>
  <r>
    <x v="2"/>
    <n v="1197831"/>
    <x v="410"/>
    <x v="1"/>
    <x v="13"/>
    <s v="Birmingham"/>
    <x v="4"/>
    <n v="48"/>
    <n v="111"/>
    <n v="5328"/>
    <x v="2440"/>
    <x v="73"/>
    <x v="2"/>
  </r>
  <r>
    <x v="2"/>
    <n v="1197831"/>
    <x v="411"/>
    <x v="1"/>
    <x v="13"/>
    <s v="Birmingham"/>
    <x v="5"/>
    <n v="56"/>
    <n v="188"/>
    <n v="10528"/>
    <x v="2441"/>
    <x v="91"/>
    <x v="2"/>
  </r>
  <r>
    <x v="2"/>
    <n v="1197831"/>
    <x v="412"/>
    <x v="1"/>
    <x v="13"/>
    <s v="Birmingham"/>
    <x v="0"/>
    <n v="56"/>
    <n v="233"/>
    <n v="13048"/>
    <x v="2442"/>
    <x v="88"/>
    <x v="2"/>
  </r>
  <r>
    <x v="2"/>
    <n v="1197831"/>
    <x v="413"/>
    <x v="1"/>
    <x v="13"/>
    <s v="Birmingham"/>
    <x v="1"/>
    <n v="58"/>
    <n v="225"/>
    <n v="13050"/>
    <x v="2443"/>
    <x v="87"/>
    <x v="2"/>
  </r>
  <r>
    <x v="2"/>
    <n v="1197831"/>
    <x v="414"/>
    <x v="1"/>
    <x v="13"/>
    <s v="Birmingham"/>
    <x v="2"/>
    <n v="64"/>
    <n v="175"/>
    <n v="11200"/>
    <x v="2444"/>
    <x v="92"/>
    <x v="2"/>
  </r>
  <r>
    <x v="2"/>
    <n v="1197831"/>
    <x v="415"/>
    <x v="1"/>
    <x v="13"/>
    <s v="Birmingham"/>
    <x v="3"/>
    <n v="63"/>
    <n v="143"/>
    <n v="9009"/>
    <x v="2445"/>
    <x v="81"/>
    <x v="2"/>
  </r>
  <r>
    <x v="2"/>
    <n v="1197831"/>
    <x v="416"/>
    <x v="1"/>
    <x v="13"/>
    <s v="Birmingham"/>
    <x v="4"/>
    <n v="58"/>
    <n v="145"/>
    <n v="8410"/>
    <x v="2446"/>
    <x v="86"/>
    <x v="2"/>
  </r>
  <r>
    <x v="2"/>
    <n v="1197831"/>
    <x v="417"/>
    <x v="1"/>
    <x v="13"/>
    <s v="Birmingham"/>
    <x v="5"/>
    <n v="68"/>
    <n v="203"/>
    <n v="13804"/>
    <x v="2447"/>
    <x v="89"/>
    <x v="2"/>
  </r>
  <r>
    <x v="5"/>
    <n v="1185732"/>
    <x v="418"/>
    <x v="1"/>
    <x v="13"/>
    <s v="Birmingham"/>
    <x v="0"/>
    <n v="38"/>
    <n v="117"/>
    <n v="4446"/>
    <x v="2448"/>
    <x v="0"/>
    <x v="2"/>
  </r>
  <r>
    <x v="5"/>
    <n v="1185732"/>
    <x v="419"/>
    <x v="1"/>
    <x v="13"/>
    <s v="Birmingham"/>
    <x v="1"/>
    <n v="38"/>
    <n v="75"/>
    <n v="2850"/>
    <x v="2449"/>
    <x v="24"/>
    <x v="2"/>
  </r>
  <r>
    <x v="5"/>
    <n v="1185732"/>
    <x v="420"/>
    <x v="1"/>
    <x v="13"/>
    <s v="Birmingham"/>
    <x v="2"/>
    <n v="28"/>
    <n v="63"/>
    <n v="1764"/>
    <x v="2450"/>
    <x v="59"/>
    <x v="2"/>
  </r>
  <r>
    <x v="5"/>
    <n v="1185732"/>
    <x v="421"/>
    <x v="1"/>
    <x v="13"/>
    <s v="Birmingham"/>
    <x v="3"/>
    <n v="34"/>
    <n v="28"/>
    <n v="952"/>
    <x v="2451"/>
    <x v="33"/>
    <x v="2"/>
  </r>
  <r>
    <x v="5"/>
    <n v="1185732"/>
    <x v="422"/>
    <x v="0"/>
    <x v="14"/>
    <s v="Portland"/>
    <x v="4"/>
    <n v="47"/>
    <n v="42"/>
    <n v="1974"/>
    <x v="2452"/>
    <x v="37"/>
    <x v="2"/>
  </r>
  <r>
    <x v="5"/>
    <n v="1185732"/>
    <x v="423"/>
    <x v="0"/>
    <x v="14"/>
    <s v="Portland"/>
    <x v="5"/>
    <n v="38"/>
    <n v="68"/>
    <n v="2584"/>
    <x v="2453"/>
    <x v="59"/>
    <x v="2"/>
  </r>
  <r>
    <x v="5"/>
    <n v="1185732"/>
    <x v="424"/>
    <x v="0"/>
    <x v="14"/>
    <s v="Portland"/>
    <x v="0"/>
    <n v="38"/>
    <n v="140"/>
    <n v="5320"/>
    <x v="2454"/>
    <x v="29"/>
    <x v="2"/>
  </r>
  <r>
    <x v="5"/>
    <n v="1185732"/>
    <x v="425"/>
    <x v="0"/>
    <x v="14"/>
    <s v="Portland"/>
    <x v="1"/>
    <n v="38"/>
    <n v="45"/>
    <n v="1710"/>
    <x v="2455"/>
    <x v="28"/>
    <x v="2"/>
  </r>
  <r>
    <x v="5"/>
    <n v="1185732"/>
    <x v="426"/>
    <x v="0"/>
    <x v="14"/>
    <s v="Portland"/>
    <x v="2"/>
    <n v="29"/>
    <n v="60"/>
    <n v="1740"/>
    <x v="2456"/>
    <x v="60"/>
    <x v="2"/>
  </r>
  <r>
    <x v="5"/>
    <n v="1185732"/>
    <x v="427"/>
    <x v="0"/>
    <x v="14"/>
    <s v="Portland"/>
    <x v="3"/>
    <n v="34"/>
    <n v="19"/>
    <n v="646"/>
    <x v="2457"/>
    <x v="23"/>
    <x v="2"/>
  </r>
  <r>
    <x v="5"/>
    <n v="1185732"/>
    <x v="428"/>
    <x v="0"/>
    <x v="14"/>
    <s v="Portland"/>
    <x v="4"/>
    <n v="46"/>
    <n v="45"/>
    <n v="2070"/>
    <x v="2458"/>
    <x v="37"/>
    <x v="2"/>
  </r>
  <r>
    <x v="5"/>
    <n v="1185732"/>
    <x v="429"/>
    <x v="0"/>
    <x v="14"/>
    <s v="Portland"/>
    <x v="5"/>
    <n v="37"/>
    <n v="63"/>
    <n v="2331"/>
    <x v="2459"/>
    <x v="48"/>
    <x v="2"/>
  </r>
  <r>
    <x v="5"/>
    <n v="1185732"/>
    <x v="430"/>
    <x v="0"/>
    <x v="14"/>
    <s v="Portland"/>
    <x v="0"/>
    <n v="39"/>
    <n v="127"/>
    <n v="4953"/>
    <x v="2460"/>
    <x v="29"/>
    <x v="2"/>
  </r>
  <r>
    <x v="5"/>
    <n v="1185732"/>
    <x v="431"/>
    <x v="0"/>
    <x v="14"/>
    <s v="Portland"/>
    <x v="1"/>
    <n v="39"/>
    <n v="46"/>
    <n v="1794"/>
    <x v="2461"/>
    <x v="29"/>
    <x v="2"/>
  </r>
  <r>
    <x v="5"/>
    <n v="1185732"/>
    <x v="432"/>
    <x v="0"/>
    <x v="14"/>
    <s v="Portland"/>
    <x v="2"/>
    <n v="27"/>
    <n v="52"/>
    <n v="1404"/>
    <x v="2462"/>
    <x v="66"/>
    <x v="2"/>
  </r>
  <r>
    <x v="5"/>
    <n v="1185732"/>
    <x v="433"/>
    <x v="0"/>
    <x v="14"/>
    <s v="Portland"/>
    <x v="3"/>
    <n v="32"/>
    <n v="13"/>
    <n v="416"/>
    <x v="2463"/>
    <x v="8"/>
    <x v="2"/>
  </r>
  <r>
    <x v="5"/>
    <n v="1185732"/>
    <x v="434"/>
    <x v="0"/>
    <x v="14"/>
    <s v="Portland"/>
    <x v="4"/>
    <n v="49"/>
    <n v="29"/>
    <n v="1421"/>
    <x v="2464"/>
    <x v="36"/>
    <x v="2"/>
  </r>
  <r>
    <x v="5"/>
    <n v="1185732"/>
    <x v="435"/>
    <x v="0"/>
    <x v="14"/>
    <s v="Portland"/>
    <x v="5"/>
    <n v="36"/>
    <n v="50"/>
    <n v="1800"/>
    <x v="2465"/>
    <x v="9"/>
    <x v="2"/>
  </r>
  <r>
    <x v="5"/>
    <n v="1185732"/>
    <x v="436"/>
    <x v="0"/>
    <x v="14"/>
    <s v="Portland"/>
    <x v="0"/>
    <n v="37"/>
    <n v="122"/>
    <n v="4514"/>
    <x v="2466"/>
    <x v="35"/>
    <x v="2"/>
  </r>
  <r>
    <x v="5"/>
    <n v="1185732"/>
    <x v="437"/>
    <x v="0"/>
    <x v="14"/>
    <s v="Portland"/>
    <x v="1"/>
    <n v="37"/>
    <n v="44"/>
    <n v="1628"/>
    <x v="2467"/>
    <x v="28"/>
    <x v="2"/>
  </r>
  <r>
    <x v="5"/>
    <n v="1185732"/>
    <x v="438"/>
    <x v="0"/>
    <x v="14"/>
    <s v="Portland"/>
    <x v="2"/>
    <n v="27"/>
    <n v="44"/>
    <n v="1188"/>
    <x v="2468"/>
    <x v="64"/>
    <x v="2"/>
  </r>
  <r>
    <x v="5"/>
    <n v="1185732"/>
    <x v="439"/>
    <x v="0"/>
    <x v="14"/>
    <s v="Portland"/>
    <x v="3"/>
    <n v="33"/>
    <n v="21"/>
    <n v="693"/>
    <x v="2469"/>
    <x v="8"/>
    <x v="2"/>
  </r>
  <r>
    <x v="5"/>
    <n v="1185732"/>
    <x v="440"/>
    <x v="0"/>
    <x v="14"/>
    <s v="Portland"/>
    <x v="4"/>
    <n v="47"/>
    <n v="20"/>
    <n v="940"/>
    <x v="2470"/>
    <x v="31"/>
    <x v="2"/>
  </r>
  <r>
    <x v="5"/>
    <n v="1185732"/>
    <x v="441"/>
    <x v="0"/>
    <x v="14"/>
    <s v="Portland"/>
    <x v="5"/>
    <n v="39"/>
    <n v="63"/>
    <n v="2457"/>
    <x v="2471"/>
    <x v="48"/>
    <x v="2"/>
  </r>
  <r>
    <x v="5"/>
    <n v="1185732"/>
    <x v="442"/>
    <x v="0"/>
    <x v="14"/>
    <s v="Portland"/>
    <x v="0"/>
    <n v="52"/>
    <n v="144"/>
    <n v="7488"/>
    <x v="2472"/>
    <x v="18"/>
    <x v="2"/>
  </r>
  <r>
    <x v="5"/>
    <n v="1185732"/>
    <x v="443"/>
    <x v="0"/>
    <x v="14"/>
    <s v="Portland"/>
    <x v="1"/>
    <n v="48"/>
    <n v="60"/>
    <n v="2880"/>
    <x v="2473"/>
    <x v="0"/>
    <x v="2"/>
  </r>
  <r>
    <x v="5"/>
    <n v="1185732"/>
    <x v="444"/>
    <x v="0"/>
    <x v="14"/>
    <s v="Portland"/>
    <x v="2"/>
    <n v="42"/>
    <n v="47"/>
    <n v="1974"/>
    <x v="2474"/>
    <x v="64"/>
    <x v="2"/>
  </r>
  <r>
    <x v="5"/>
    <n v="1185732"/>
    <x v="445"/>
    <x v="0"/>
    <x v="14"/>
    <s v="Portland"/>
    <x v="3"/>
    <n v="41"/>
    <n v="34"/>
    <n v="1394"/>
    <x v="2475"/>
    <x v="8"/>
    <x v="2"/>
  </r>
  <r>
    <x v="5"/>
    <n v="1185732"/>
    <x v="446"/>
    <x v="0"/>
    <x v="14"/>
    <s v="Portland"/>
    <x v="4"/>
    <n v="51"/>
    <n v="42"/>
    <n v="2142"/>
    <x v="2476"/>
    <x v="25"/>
    <x v="2"/>
  </r>
  <r>
    <x v="5"/>
    <n v="1185732"/>
    <x v="447"/>
    <x v="0"/>
    <x v="14"/>
    <s v="Portland"/>
    <x v="5"/>
    <n v="56"/>
    <n v="72"/>
    <n v="4032"/>
    <x v="2477"/>
    <x v="60"/>
    <x v="2"/>
  </r>
  <r>
    <x v="5"/>
    <n v="1185732"/>
    <x v="448"/>
    <x v="0"/>
    <x v="14"/>
    <s v="Portland"/>
    <x v="0"/>
    <n v="54"/>
    <n v="158"/>
    <n v="8532"/>
    <x v="2478"/>
    <x v="28"/>
    <x v="2"/>
  </r>
  <r>
    <x v="5"/>
    <n v="1185732"/>
    <x v="449"/>
    <x v="0"/>
    <x v="14"/>
    <s v="Portland"/>
    <x v="1"/>
    <n v="48"/>
    <n v="77"/>
    <n v="3696"/>
    <x v="2479"/>
    <x v="29"/>
    <x v="2"/>
  </r>
  <r>
    <x v="5"/>
    <n v="1185732"/>
    <x v="450"/>
    <x v="0"/>
    <x v="14"/>
    <s v="Portland"/>
    <x v="2"/>
    <n v="42"/>
    <n v="58"/>
    <n v="2436"/>
    <x v="2480"/>
    <x v="48"/>
    <x v="2"/>
  </r>
  <r>
    <x v="5"/>
    <n v="1185732"/>
    <x v="451"/>
    <x v="0"/>
    <x v="14"/>
    <s v="Portland"/>
    <x v="3"/>
    <n v="41"/>
    <n v="51"/>
    <n v="2091"/>
    <x v="2481"/>
    <x v="23"/>
    <x v="2"/>
  </r>
  <r>
    <x v="5"/>
    <n v="1185732"/>
    <x v="452"/>
    <x v="0"/>
    <x v="14"/>
    <s v="Portland"/>
    <x v="4"/>
    <n v="50"/>
    <n v="53"/>
    <n v="2650"/>
    <x v="2482"/>
    <x v="36"/>
    <x v="2"/>
  </r>
  <r>
    <x v="5"/>
    <n v="1185732"/>
    <x v="453"/>
    <x v="0"/>
    <x v="14"/>
    <s v="Portland"/>
    <x v="5"/>
    <n v="56"/>
    <n v="85"/>
    <n v="4760"/>
    <x v="2483"/>
    <x v="48"/>
    <x v="2"/>
  </r>
  <r>
    <x v="5"/>
    <n v="1185732"/>
    <x v="454"/>
    <x v="0"/>
    <x v="14"/>
    <s v="Portland"/>
    <x v="0"/>
    <n v="51"/>
    <n v="143"/>
    <n v="7293"/>
    <x v="2484"/>
    <x v="29"/>
    <x v="2"/>
  </r>
  <r>
    <x v="5"/>
    <n v="1185732"/>
    <x v="455"/>
    <x v="0"/>
    <x v="14"/>
    <s v="Portland"/>
    <x v="1"/>
    <n v="46"/>
    <n v="84"/>
    <n v="3864"/>
    <x v="2485"/>
    <x v="35"/>
    <x v="2"/>
  </r>
  <r>
    <x v="5"/>
    <n v="1185732"/>
    <x v="456"/>
    <x v="0"/>
    <x v="14"/>
    <s v="Portland"/>
    <x v="2"/>
    <n v="43"/>
    <n v="63"/>
    <n v="2709"/>
    <x v="2486"/>
    <x v="66"/>
    <x v="2"/>
  </r>
  <r>
    <x v="5"/>
    <n v="1185732"/>
    <x v="457"/>
    <x v="0"/>
    <x v="14"/>
    <s v="Portland"/>
    <x v="3"/>
    <n v="43"/>
    <n v="44"/>
    <n v="1892"/>
    <x v="2487"/>
    <x v="33"/>
    <x v="2"/>
  </r>
  <r>
    <x v="5"/>
    <n v="1185732"/>
    <x v="458"/>
    <x v="0"/>
    <x v="14"/>
    <s v="Portland"/>
    <x v="4"/>
    <n v="53"/>
    <n v="60"/>
    <n v="3180"/>
    <x v="2488"/>
    <x v="31"/>
    <x v="2"/>
  </r>
  <r>
    <x v="5"/>
    <n v="1185732"/>
    <x v="487"/>
    <x v="0"/>
    <x v="14"/>
    <s v="Portland"/>
    <x v="5"/>
    <n v="58"/>
    <n v="113"/>
    <n v="6554"/>
    <x v="2489"/>
    <x v="64"/>
    <x v="2"/>
  </r>
  <r>
    <x v="5"/>
    <n v="1185732"/>
    <x v="488"/>
    <x v="0"/>
    <x v="14"/>
    <s v="Portland"/>
    <x v="0"/>
    <n v="50"/>
    <n v="147"/>
    <n v="7350"/>
    <x v="2490"/>
    <x v="24"/>
    <x v="2"/>
  </r>
  <r>
    <x v="5"/>
    <n v="1185732"/>
    <x v="489"/>
    <x v="0"/>
    <x v="14"/>
    <s v="Portland"/>
    <x v="1"/>
    <n v="49"/>
    <n v="90"/>
    <n v="4410"/>
    <x v="2491"/>
    <x v="28"/>
    <x v="2"/>
  </r>
  <r>
    <x v="5"/>
    <n v="1185732"/>
    <x v="490"/>
    <x v="0"/>
    <x v="14"/>
    <s v="Portland"/>
    <x v="2"/>
    <n v="41"/>
    <n v="68"/>
    <n v="2788"/>
    <x v="2492"/>
    <x v="0"/>
    <x v="2"/>
  </r>
  <r>
    <x v="5"/>
    <n v="1185732"/>
    <x v="491"/>
    <x v="0"/>
    <x v="14"/>
    <s v="Portland"/>
    <x v="3"/>
    <n v="41"/>
    <n v="51"/>
    <n v="2091"/>
    <x v="2493"/>
    <x v="33"/>
    <x v="2"/>
  </r>
  <r>
    <x v="5"/>
    <n v="1185732"/>
    <x v="492"/>
    <x v="0"/>
    <x v="14"/>
    <s v="Portland"/>
    <x v="4"/>
    <n v="54"/>
    <n v="41"/>
    <n v="2214"/>
    <x v="2494"/>
    <x v="25"/>
    <x v="2"/>
  </r>
  <r>
    <x v="5"/>
    <n v="1185732"/>
    <x v="493"/>
    <x v="0"/>
    <x v="14"/>
    <s v="Portland"/>
    <x v="5"/>
    <n v="54"/>
    <n v="91"/>
    <n v="4914"/>
    <x v="2495"/>
    <x v="64"/>
    <x v="2"/>
  </r>
  <r>
    <x v="5"/>
    <n v="1185732"/>
    <x v="494"/>
    <x v="0"/>
    <x v="14"/>
    <s v="Portland"/>
    <x v="0"/>
    <n v="53"/>
    <n v="122"/>
    <n v="6466"/>
    <x v="2496"/>
    <x v="35"/>
    <x v="2"/>
  </r>
  <r>
    <x v="5"/>
    <n v="1185732"/>
    <x v="495"/>
    <x v="0"/>
    <x v="14"/>
    <s v="Portland"/>
    <x v="1"/>
    <n v="46"/>
    <n v="70"/>
    <n v="3220"/>
    <x v="2497"/>
    <x v="28"/>
    <x v="2"/>
  </r>
  <r>
    <x v="5"/>
    <n v="1185732"/>
    <x v="496"/>
    <x v="0"/>
    <x v="14"/>
    <s v="Portland"/>
    <x v="2"/>
    <n v="41"/>
    <n v="38"/>
    <n v="1558"/>
    <x v="2498"/>
    <x v="66"/>
    <x v="2"/>
  </r>
  <r>
    <x v="5"/>
    <n v="1185732"/>
    <x v="497"/>
    <x v="0"/>
    <x v="14"/>
    <s v="Portland"/>
    <x v="3"/>
    <n v="42"/>
    <n v="36"/>
    <n v="1512"/>
    <x v="2499"/>
    <x v="18"/>
    <x v="2"/>
  </r>
  <r>
    <x v="5"/>
    <n v="1185732"/>
    <x v="498"/>
    <x v="0"/>
    <x v="14"/>
    <s v="Portland"/>
    <x v="4"/>
    <n v="52"/>
    <n v="36"/>
    <n v="1872"/>
    <x v="2500"/>
    <x v="25"/>
    <x v="2"/>
  </r>
  <r>
    <x v="5"/>
    <n v="1185732"/>
    <x v="393"/>
    <x v="0"/>
    <x v="14"/>
    <s v="Portland"/>
    <x v="5"/>
    <n v="57"/>
    <n v="59"/>
    <n v="3363"/>
    <x v="2501"/>
    <x v="59"/>
    <x v="2"/>
  </r>
  <r>
    <x v="5"/>
    <n v="1185732"/>
    <x v="425"/>
    <x v="0"/>
    <x v="14"/>
    <s v="Portland"/>
    <x v="0"/>
    <n v="55"/>
    <n v="120"/>
    <n v="6600"/>
    <x v="2502"/>
    <x v="0"/>
    <x v="2"/>
  </r>
  <r>
    <x v="5"/>
    <n v="1185732"/>
    <x v="425"/>
    <x v="0"/>
    <x v="14"/>
    <s v="Portland"/>
    <x v="1"/>
    <n v="54"/>
    <n v="59"/>
    <n v="3186"/>
    <x v="2503"/>
    <x v="29"/>
    <x v="2"/>
  </r>
  <r>
    <x v="5"/>
    <n v="1185732"/>
    <x v="425"/>
    <x v="0"/>
    <x v="14"/>
    <s v="Portland"/>
    <x v="2"/>
    <n v="52"/>
    <n v="31"/>
    <n v="1612"/>
    <x v="2504"/>
    <x v="66"/>
    <x v="2"/>
  </r>
  <r>
    <x v="5"/>
    <n v="1185732"/>
    <x v="425"/>
    <x v="0"/>
    <x v="14"/>
    <s v="Portland"/>
    <x v="3"/>
    <n v="50"/>
    <n v="26"/>
    <n v="1300"/>
    <x v="2505"/>
    <x v="8"/>
    <x v="2"/>
  </r>
  <r>
    <x v="5"/>
    <n v="1185732"/>
    <x v="425"/>
    <x v="0"/>
    <x v="14"/>
    <s v="Portland"/>
    <x v="4"/>
    <n v="61"/>
    <n v="27"/>
    <n v="1647"/>
    <x v="2506"/>
    <x v="31"/>
    <x v="2"/>
  </r>
  <r>
    <x v="5"/>
    <n v="1185732"/>
    <x v="425"/>
    <x v="0"/>
    <x v="14"/>
    <s v="Portland"/>
    <x v="5"/>
    <n v="68"/>
    <n v="56"/>
    <n v="3808"/>
    <x v="2507"/>
    <x v="60"/>
    <x v="2"/>
  </r>
  <r>
    <x v="5"/>
    <n v="1185732"/>
    <x v="455"/>
    <x v="0"/>
    <x v="14"/>
    <s v="Portland"/>
    <x v="0"/>
    <n v="62"/>
    <n v="98"/>
    <n v="6076"/>
    <x v="2508"/>
    <x v="29"/>
    <x v="2"/>
  </r>
  <r>
    <x v="5"/>
    <n v="1185732"/>
    <x v="455"/>
    <x v="0"/>
    <x v="14"/>
    <s v="Portland"/>
    <x v="1"/>
    <n v="52"/>
    <n v="52"/>
    <n v="2704"/>
    <x v="1977"/>
    <x v="0"/>
    <x v="2"/>
  </r>
  <r>
    <x v="5"/>
    <n v="1185732"/>
    <x v="455"/>
    <x v="0"/>
    <x v="14"/>
    <s v="Portland"/>
    <x v="2"/>
    <n v="52"/>
    <n v="55"/>
    <n v="2860"/>
    <x v="2509"/>
    <x v="59"/>
    <x v="2"/>
  </r>
  <r>
    <x v="5"/>
    <n v="1185732"/>
    <x v="455"/>
    <x v="0"/>
    <x v="14"/>
    <s v="Portland"/>
    <x v="3"/>
    <n v="54"/>
    <n v="46"/>
    <n v="2484"/>
    <x v="2510"/>
    <x v="30"/>
    <x v="2"/>
  </r>
  <r>
    <x v="5"/>
    <n v="1185732"/>
    <x v="455"/>
    <x v="0"/>
    <x v="14"/>
    <s v="Portland"/>
    <x v="4"/>
    <n v="60"/>
    <n v="41"/>
    <n v="2460"/>
    <x v="2511"/>
    <x v="36"/>
    <x v="2"/>
  </r>
  <r>
    <x v="5"/>
    <n v="1185732"/>
    <x v="455"/>
    <x v="0"/>
    <x v="14"/>
    <s v="Portland"/>
    <x v="5"/>
    <n v="67"/>
    <n v="63"/>
    <n v="4221"/>
    <x v="2512"/>
    <x v="64"/>
    <x v="2"/>
  </r>
  <r>
    <x v="5"/>
    <n v="1185732"/>
    <x v="484"/>
    <x v="0"/>
    <x v="14"/>
    <s v="Portland"/>
    <x v="0"/>
    <n v="62"/>
    <n v="138"/>
    <n v="8556"/>
    <x v="2513"/>
    <x v="35"/>
    <x v="2"/>
  </r>
  <r>
    <x v="5"/>
    <n v="1185732"/>
    <x v="484"/>
    <x v="0"/>
    <x v="14"/>
    <s v="Portland"/>
    <x v="1"/>
    <n v="53"/>
    <n v="74"/>
    <n v="3922"/>
    <x v="2514"/>
    <x v="0"/>
    <x v="2"/>
  </r>
  <r>
    <x v="5"/>
    <n v="1185732"/>
    <x v="484"/>
    <x v="0"/>
    <x v="14"/>
    <s v="Portland"/>
    <x v="2"/>
    <n v="52"/>
    <n v="68"/>
    <n v="3536"/>
    <x v="2515"/>
    <x v="0"/>
    <x v="2"/>
  </r>
  <r>
    <x v="5"/>
    <n v="1185732"/>
    <x v="484"/>
    <x v="0"/>
    <x v="14"/>
    <s v="Portland"/>
    <x v="3"/>
    <n v="52"/>
    <n v="50"/>
    <n v="2600"/>
    <x v="2516"/>
    <x v="30"/>
    <x v="2"/>
  </r>
  <r>
    <x v="5"/>
    <n v="1185732"/>
    <x v="484"/>
    <x v="0"/>
    <x v="14"/>
    <s v="Portland"/>
    <x v="4"/>
    <n v="60"/>
    <n v="54"/>
    <n v="3240"/>
    <x v="1904"/>
    <x v="36"/>
    <x v="2"/>
  </r>
  <r>
    <x v="5"/>
    <n v="1185732"/>
    <x v="484"/>
    <x v="0"/>
    <x v="14"/>
    <s v="Portland"/>
    <x v="5"/>
    <n v="69"/>
    <n v="75"/>
    <n v="5175"/>
    <x v="2517"/>
    <x v="60"/>
    <x v="2"/>
  </r>
  <r>
    <x v="3"/>
    <n v="1128299"/>
    <x v="174"/>
    <x v="0"/>
    <x v="14"/>
    <s v="Portland"/>
    <x v="0"/>
    <n v="33"/>
    <n v="98"/>
    <n v="3234"/>
    <x v="2518"/>
    <x v="2"/>
    <x v="2"/>
  </r>
  <r>
    <x v="3"/>
    <n v="1128299"/>
    <x v="174"/>
    <x v="0"/>
    <x v="14"/>
    <s v="Portland"/>
    <x v="1"/>
    <n v="41"/>
    <n v="109"/>
    <n v="4469"/>
    <x v="2519"/>
    <x v="50"/>
    <x v="2"/>
  </r>
  <r>
    <x v="3"/>
    <n v="1128299"/>
    <x v="174"/>
    <x v="0"/>
    <x v="14"/>
    <s v="Portland"/>
    <x v="2"/>
    <n v="43"/>
    <n v="101"/>
    <n v="4343"/>
    <x v="2520"/>
    <x v="8"/>
    <x v="2"/>
  </r>
  <r>
    <x v="3"/>
    <n v="1128299"/>
    <x v="174"/>
    <x v="0"/>
    <x v="14"/>
    <s v="Portland"/>
    <x v="3"/>
    <n v="43"/>
    <n v="59"/>
    <n v="2537"/>
    <x v="2521"/>
    <x v="37"/>
    <x v="2"/>
  </r>
  <r>
    <x v="5"/>
    <n v="1185732"/>
    <x v="188"/>
    <x v="2"/>
    <x v="15"/>
    <s v="Anchorage"/>
    <x v="5"/>
    <n v="52"/>
    <n v="84"/>
    <n v="4368"/>
    <x v="2522"/>
    <x v="33"/>
    <x v="2"/>
  </r>
  <r>
    <x v="5"/>
    <n v="1185732"/>
    <x v="696"/>
    <x v="2"/>
    <x v="15"/>
    <s v="Anchorage"/>
    <x v="0"/>
    <n v="51"/>
    <n v="173"/>
    <n v="8823"/>
    <x v="2523"/>
    <x v="46"/>
    <x v="2"/>
  </r>
  <r>
    <x v="5"/>
    <n v="1185732"/>
    <x v="696"/>
    <x v="2"/>
    <x v="15"/>
    <s v="Anchorage"/>
    <x v="1"/>
    <n v="53"/>
    <n v="65"/>
    <n v="3445"/>
    <x v="2524"/>
    <x v="69"/>
    <x v="2"/>
  </r>
  <r>
    <x v="5"/>
    <n v="1185732"/>
    <x v="696"/>
    <x v="2"/>
    <x v="15"/>
    <s v="Anchorage"/>
    <x v="2"/>
    <n v="43"/>
    <n v="77"/>
    <n v="3311"/>
    <x v="2525"/>
    <x v="25"/>
    <x v="2"/>
  </r>
  <r>
    <x v="5"/>
    <n v="1185732"/>
    <x v="696"/>
    <x v="2"/>
    <x v="15"/>
    <s v="Anchorage"/>
    <x v="3"/>
    <n v="49"/>
    <n v="46"/>
    <n v="2254"/>
    <x v="2526"/>
    <x v="37"/>
    <x v="2"/>
  </r>
  <r>
    <x v="5"/>
    <n v="1185732"/>
    <x v="696"/>
    <x v="2"/>
    <x v="15"/>
    <s v="Anchorage"/>
    <x v="4"/>
    <n v="60"/>
    <n v="75"/>
    <n v="4500"/>
    <x v="2527"/>
    <x v="31"/>
    <x v="2"/>
  </r>
  <r>
    <x v="5"/>
    <n v="1185732"/>
    <x v="696"/>
    <x v="2"/>
    <x v="15"/>
    <s v="Anchorage"/>
    <x v="5"/>
    <n v="52"/>
    <n v="102"/>
    <n v="5304"/>
    <x v="2528"/>
    <x v="27"/>
    <x v="2"/>
  </r>
  <r>
    <x v="5"/>
    <n v="1185732"/>
    <x v="225"/>
    <x v="2"/>
    <x v="15"/>
    <s v="Anchorage"/>
    <x v="0"/>
    <n v="53"/>
    <n v="153"/>
    <n v="8109"/>
    <x v="2529"/>
    <x v="44"/>
    <x v="2"/>
  </r>
  <r>
    <x v="5"/>
    <n v="1185732"/>
    <x v="225"/>
    <x v="2"/>
    <x v="15"/>
    <s v="Anchorage"/>
    <x v="1"/>
    <n v="52"/>
    <n v="65"/>
    <n v="3380"/>
    <x v="2530"/>
    <x v="0"/>
    <x v="2"/>
  </r>
  <r>
    <x v="5"/>
    <n v="1185732"/>
    <x v="225"/>
    <x v="2"/>
    <x v="15"/>
    <s v="Anchorage"/>
    <x v="2"/>
    <n v="41"/>
    <n v="69"/>
    <n v="2829"/>
    <x v="2531"/>
    <x v="25"/>
    <x v="2"/>
  </r>
  <r>
    <x v="5"/>
    <n v="1185732"/>
    <x v="225"/>
    <x v="2"/>
    <x v="15"/>
    <s v="Anchorage"/>
    <x v="3"/>
    <n v="49"/>
    <n v="36"/>
    <n v="1764"/>
    <x v="2532"/>
    <x v="31"/>
    <x v="2"/>
  </r>
  <r>
    <x v="5"/>
    <n v="1185732"/>
    <x v="225"/>
    <x v="2"/>
    <x v="15"/>
    <s v="Anchorage"/>
    <x v="4"/>
    <n v="64"/>
    <n v="53"/>
    <n v="3392"/>
    <x v="2533"/>
    <x v="37"/>
    <x v="2"/>
  </r>
  <r>
    <x v="5"/>
    <n v="1185732"/>
    <x v="225"/>
    <x v="2"/>
    <x v="15"/>
    <s v="Anchorage"/>
    <x v="5"/>
    <n v="53"/>
    <n v="72"/>
    <n v="3816"/>
    <x v="2534"/>
    <x v="8"/>
    <x v="2"/>
  </r>
  <r>
    <x v="5"/>
    <n v="1185732"/>
    <x v="244"/>
    <x v="2"/>
    <x v="15"/>
    <s v="Anchorage"/>
    <x v="0"/>
    <n v="54"/>
    <n v="131"/>
    <n v="7074"/>
    <x v="2535"/>
    <x v="52"/>
    <x v="2"/>
  </r>
  <r>
    <x v="5"/>
    <n v="1185732"/>
    <x v="244"/>
    <x v="2"/>
    <x v="15"/>
    <s v="Anchorage"/>
    <x v="1"/>
    <n v="50"/>
    <n v="61"/>
    <n v="3050"/>
    <x v="2536"/>
    <x v="0"/>
    <x v="2"/>
  </r>
  <r>
    <x v="5"/>
    <n v="1185732"/>
    <x v="244"/>
    <x v="2"/>
    <x v="15"/>
    <s v="Anchorage"/>
    <x v="2"/>
    <n v="44"/>
    <n v="61"/>
    <n v="2684"/>
    <x v="2537"/>
    <x v="8"/>
    <x v="2"/>
  </r>
  <r>
    <x v="5"/>
    <n v="1185732"/>
    <x v="244"/>
    <x v="2"/>
    <x v="15"/>
    <s v="Anchorage"/>
    <x v="3"/>
    <n v="47"/>
    <n v="44"/>
    <n v="2068"/>
    <x v="2467"/>
    <x v="25"/>
    <x v="2"/>
  </r>
  <r>
    <x v="5"/>
    <n v="1185732"/>
    <x v="244"/>
    <x v="2"/>
    <x v="15"/>
    <s v="Anchorage"/>
    <x v="4"/>
    <n v="56"/>
    <n v="41"/>
    <n v="2296"/>
    <x v="2538"/>
    <x v="25"/>
    <x v="2"/>
  </r>
  <r>
    <x v="5"/>
    <n v="1185732"/>
    <x v="244"/>
    <x v="2"/>
    <x v="15"/>
    <s v="Anchorage"/>
    <x v="5"/>
    <n v="49"/>
    <n v="84"/>
    <n v="4116"/>
    <x v="2479"/>
    <x v="27"/>
    <x v="2"/>
  </r>
  <r>
    <x v="5"/>
    <n v="1185732"/>
    <x v="273"/>
    <x v="2"/>
    <x v="15"/>
    <s v="Anchorage"/>
    <x v="0"/>
    <n v="59"/>
    <n v="160"/>
    <n v="9440"/>
    <x v="2539"/>
    <x v="0"/>
    <x v="2"/>
  </r>
  <r>
    <x v="5"/>
    <n v="1185732"/>
    <x v="273"/>
    <x v="2"/>
    <x v="15"/>
    <s v="Anchorage"/>
    <x v="1"/>
    <n v="56"/>
    <n v="72"/>
    <n v="4032"/>
    <x v="2540"/>
    <x v="13"/>
    <x v="2"/>
  </r>
  <r>
    <x v="5"/>
    <n v="1185732"/>
    <x v="273"/>
    <x v="2"/>
    <x v="15"/>
    <s v="Anchorage"/>
    <x v="2"/>
    <n v="53"/>
    <n v="84"/>
    <n v="4452"/>
    <x v="2541"/>
    <x v="8"/>
    <x v="2"/>
  </r>
  <r>
    <x v="5"/>
    <n v="1185732"/>
    <x v="273"/>
    <x v="2"/>
    <x v="15"/>
    <s v="Anchorage"/>
    <x v="3"/>
    <n v="51"/>
    <n v="63"/>
    <n v="3213"/>
    <x v="2542"/>
    <x v="31"/>
    <x v="2"/>
  </r>
  <r>
    <x v="5"/>
    <n v="1185732"/>
    <x v="273"/>
    <x v="2"/>
    <x v="15"/>
    <s v="Anchorage"/>
    <x v="4"/>
    <n v="62"/>
    <n v="69"/>
    <n v="4278"/>
    <x v="2543"/>
    <x v="31"/>
    <x v="2"/>
  </r>
  <r>
    <x v="5"/>
    <n v="1185732"/>
    <x v="273"/>
    <x v="2"/>
    <x v="15"/>
    <s v="Anchorage"/>
    <x v="5"/>
    <n v="67"/>
    <n v="100"/>
    <n v="6700"/>
    <x v="2544"/>
    <x v="33"/>
    <x v="2"/>
  </r>
  <r>
    <x v="5"/>
    <n v="1185732"/>
    <x v="306"/>
    <x v="2"/>
    <x v="15"/>
    <s v="Anchorage"/>
    <x v="0"/>
    <n v="59"/>
    <n v="189"/>
    <n v="11151"/>
    <x v="2545"/>
    <x v="52"/>
    <x v="2"/>
  </r>
  <r>
    <x v="5"/>
    <n v="1185732"/>
    <x v="306"/>
    <x v="2"/>
    <x v="15"/>
    <s v="Anchorage"/>
    <x v="1"/>
    <n v="55"/>
    <n v="112"/>
    <n v="6160"/>
    <x v="2546"/>
    <x v="0"/>
    <x v="2"/>
  </r>
  <r>
    <x v="5"/>
    <n v="1185732"/>
    <x v="306"/>
    <x v="2"/>
    <x v="15"/>
    <s v="Anchorage"/>
    <x v="2"/>
    <n v="53"/>
    <n v="81"/>
    <n v="4293"/>
    <x v="2547"/>
    <x v="36"/>
    <x v="2"/>
  </r>
  <r>
    <x v="5"/>
    <n v="1185732"/>
    <x v="306"/>
    <x v="2"/>
    <x v="15"/>
    <s v="Anchorage"/>
    <x v="3"/>
    <n v="53"/>
    <n v="90"/>
    <n v="4770"/>
    <x v="2548"/>
    <x v="36"/>
    <x v="2"/>
  </r>
  <r>
    <x v="5"/>
    <n v="1185732"/>
    <x v="306"/>
    <x v="2"/>
    <x v="15"/>
    <s v="Anchorage"/>
    <x v="4"/>
    <n v="60"/>
    <n v="84"/>
    <n v="5040"/>
    <x v="1782"/>
    <x v="36"/>
    <x v="2"/>
  </r>
  <r>
    <x v="5"/>
    <n v="1185732"/>
    <x v="306"/>
    <x v="2"/>
    <x v="15"/>
    <s v="Anchorage"/>
    <x v="5"/>
    <n v="67"/>
    <n v="126"/>
    <n v="8442"/>
    <x v="2549"/>
    <x v="23"/>
    <x v="2"/>
  </r>
  <r>
    <x v="5"/>
    <n v="1185732"/>
    <x v="334"/>
    <x v="2"/>
    <x v="15"/>
    <s v="Anchorage"/>
    <x v="0"/>
    <n v="63"/>
    <n v="182"/>
    <n v="11466"/>
    <x v="2550"/>
    <x v="52"/>
    <x v="2"/>
  </r>
  <r>
    <x v="5"/>
    <n v="1185732"/>
    <x v="334"/>
    <x v="2"/>
    <x v="15"/>
    <s v="Anchorage"/>
    <x v="1"/>
    <n v="59"/>
    <n v="111"/>
    <n v="6549"/>
    <x v="2551"/>
    <x v="46"/>
    <x v="2"/>
  </r>
  <r>
    <x v="5"/>
    <n v="1185732"/>
    <x v="334"/>
    <x v="2"/>
    <x v="15"/>
    <s v="Anchorage"/>
    <x v="2"/>
    <n v="53"/>
    <n v="102"/>
    <n v="5406"/>
    <x v="2552"/>
    <x v="36"/>
    <x v="2"/>
  </r>
  <r>
    <x v="5"/>
    <n v="1185732"/>
    <x v="334"/>
    <x v="2"/>
    <x v="15"/>
    <s v="Anchorage"/>
    <x v="3"/>
    <n v="51"/>
    <n v="75"/>
    <n v="3825"/>
    <x v="2553"/>
    <x v="31"/>
    <x v="2"/>
  </r>
  <r>
    <x v="5"/>
    <n v="1185732"/>
    <x v="334"/>
    <x v="2"/>
    <x v="15"/>
    <s v="Anchorage"/>
    <x v="4"/>
    <n v="61"/>
    <n v="91"/>
    <n v="5551"/>
    <x v="2554"/>
    <x v="37"/>
    <x v="2"/>
  </r>
  <r>
    <x v="5"/>
    <n v="1185732"/>
    <x v="334"/>
    <x v="2"/>
    <x v="15"/>
    <s v="Anchorage"/>
    <x v="5"/>
    <n v="67"/>
    <n v="130"/>
    <n v="8710"/>
    <x v="2555"/>
    <x v="18"/>
    <x v="2"/>
  </r>
  <r>
    <x v="5"/>
    <n v="1185732"/>
    <x v="366"/>
    <x v="2"/>
    <x v="15"/>
    <s v="Anchorage"/>
    <x v="0"/>
    <n v="59"/>
    <n v="163"/>
    <n v="9617"/>
    <x v="2556"/>
    <x v="13"/>
    <x v="2"/>
  </r>
  <r>
    <x v="5"/>
    <n v="1185732"/>
    <x v="366"/>
    <x v="2"/>
    <x v="15"/>
    <s v="Anchorage"/>
    <x v="1"/>
    <n v="56"/>
    <n v="106"/>
    <n v="5936"/>
    <x v="2557"/>
    <x v="13"/>
    <x v="2"/>
  </r>
  <r>
    <x v="5"/>
    <n v="1185732"/>
    <x v="366"/>
    <x v="2"/>
    <x v="15"/>
    <s v="Anchorage"/>
    <x v="2"/>
    <n v="54"/>
    <n v="102"/>
    <n v="5508"/>
    <x v="2558"/>
    <x v="36"/>
    <x v="2"/>
  </r>
  <r>
    <x v="5"/>
    <n v="1185732"/>
    <x v="366"/>
    <x v="2"/>
    <x v="15"/>
    <s v="Anchorage"/>
    <x v="3"/>
    <n v="53"/>
    <n v="68"/>
    <n v="3604"/>
    <x v="2559"/>
    <x v="8"/>
    <x v="2"/>
  </r>
  <r>
    <x v="5"/>
    <n v="1185732"/>
    <x v="366"/>
    <x v="2"/>
    <x v="15"/>
    <s v="Anchorage"/>
    <x v="4"/>
    <n v="62"/>
    <n v="65"/>
    <n v="4030"/>
    <x v="2560"/>
    <x v="31"/>
    <x v="2"/>
  </r>
  <r>
    <x v="5"/>
    <n v="1185732"/>
    <x v="366"/>
    <x v="2"/>
    <x v="15"/>
    <s v="Anchorage"/>
    <x v="5"/>
    <n v="67"/>
    <n v="104"/>
    <n v="6968"/>
    <x v="2561"/>
    <x v="23"/>
    <x v="2"/>
  </r>
  <r>
    <x v="5"/>
    <n v="1185732"/>
    <x v="396"/>
    <x v="2"/>
    <x v="15"/>
    <s v="Anchorage"/>
    <x v="0"/>
    <n v="64"/>
    <n v="131"/>
    <n v="8384"/>
    <x v="2562"/>
    <x v="69"/>
    <x v="2"/>
  </r>
  <r>
    <x v="5"/>
    <n v="1185732"/>
    <x v="396"/>
    <x v="2"/>
    <x v="15"/>
    <s v="Anchorage"/>
    <x v="1"/>
    <n v="55"/>
    <n v="91"/>
    <n v="5005"/>
    <x v="2230"/>
    <x v="69"/>
    <x v="2"/>
  </r>
  <r>
    <x v="5"/>
    <n v="1185732"/>
    <x v="396"/>
    <x v="2"/>
    <x v="15"/>
    <s v="Anchorage"/>
    <x v="2"/>
    <n v="50"/>
    <n v="59"/>
    <n v="2950"/>
    <x v="2563"/>
    <x v="31"/>
    <x v="2"/>
  </r>
  <r>
    <x v="5"/>
    <n v="1185732"/>
    <x v="396"/>
    <x v="2"/>
    <x v="15"/>
    <s v="Anchorage"/>
    <x v="3"/>
    <n v="50"/>
    <n v="56"/>
    <n v="2800"/>
    <x v="2564"/>
    <x v="37"/>
    <x v="2"/>
  </r>
  <r>
    <x v="5"/>
    <n v="1185732"/>
    <x v="396"/>
    <x v="2"/>
    <x v="15"/>
    <s v="Anchorage"/>
    <x v="4"/>
    <n v="62"/>
    <n v="60"/>
    <n v="3720"/>
    <x v="2565"/>
    <x v="8"/>
    <x v="2"/>
  </r>
  <r>
    <x v="5"/>
    <n v="1185732"/>
    <x v="396"/>
    <x v="2"/>
    <x v="15"/>
    <s v="Anchorage"/>
    <x v="5"/>
    <n v="64"/>
    <n v="84"/>
    <n v="5376"/>
    <x v="2566"/>
    <x v="33"/>
    <x v="2"/>
  </r>
  <r>
    <x v="5"/>
    <n v="1185732"/>
    <x v="428"/>
    <x v="2"/>
    <x v="15"/>
    <s v="Anchorage"/>
    <x v="0"/>
    <n v="68"/>
    <n v="113"/>
    <n v="7684"/>
    <x v="2567"/>
    <x v="46"/>
    <x v="2"/>
  </r>
  <r>
    <x v="5"/>
    <n v="1185732"/>
    <x v="428"/>
    <x v="2"/>
    <x v="15"/>
    <s v="Anchorage"/>
    <x v="1"/>
    <n v="60"/>
    <n v="77"/>
    <n v="4620"/>
    <x v="2568"/>
    <x v="69"/>
    <x v="2"/>
  </r>
  <r>
    <x v="5"/>
    <n v="1185732"/>
    <x v="428"/>
    <x v="2"/>
    <x v="15"/>
    <s v="Anchorage"/>
    <x v="2"/>
    <n v="59"/>
    <n v="46"/>
    <n v="2714"/>
    <x v="2569"/>
    <x v="8"/>
    <x v="2"/>
  </r>
  <r>
    <x v="5"/>
    <n v="1185732"/>
    <x v="428"/>
    <x v="2"/>
    <x v="15"/>
    <s v="Anchorage"/>
    <x v="3"/>
    <n v="59"/>
    <n v="42"/>
    <n v="2478"/>
    <x v="2570"/>
    <x v="36"/>
    <x v="2"/>
  </r>
  <r>
    <x v="5"/>
    <n v="1185732"/>
    <x v="428"/>
    <x v="2"/>
    <x v="15"/>
    <s v="Anchorage"/>
    <x v="4"/>
    <n v="71"/>
    <n v="44"/>
    <n v="3124"/>
    <x v="2571"/>
    <x v="2"/>
    <x v="2"/>
  </r>
  <r>
    <x v="5"/>
    <n v="1185732"/>
    <x v="428"/>
    <x v="2"/>
    <x v="15"/>
    <s v="Anchorage"/>
    <x v="5"/>
    <n v="73"/>
    <n v="83"/>
    <n v="6059"/>
    <x v="2572"/>
    <x v="8"/>
    <x v="2"/>
  </r>
  <r>
    <x v="5"/>
    <n v="1185732"/>
    <x v="458"/>
    <x v="2"/>
    <x v="15"/>
    <s v="Anchorage"/>
    <x v="0"/>
    <n v="68"/>
    <n v="123"/>
    <n v="8364"/>
    <x v="2573"/>
    <x v="69"/>
    <x v="2"/>
  </r>
  <r>
    <x v="5"/>
    <n v="1185732"/>
    <x v="458"/>
    <x v="2"/>
    <x v="15"/>
    <s v="Anchorage"/>
    <x v="1"/>
    <n v="59"/>
    <n v="81"/>
    <n v="4779"/>
    <x v="2574"/>
    <x v="52"/>
    <x v="2"/>
  </r>
  <r>
    <x v="5"/>
    <n v="1185732"/>
    <x v="458"/>
    <x v="2"/>
    <x v="15"/>
    <s v="Anchorage"/>
    <x v="2"/>
    <n v="59"/>
    <n v="93"/>
    <n v="5487"/>
    <x v="2575"/>
    <x v="37"/>
    <x v="2"/>
  </r>
  <r>
    <x v="5"/>
    <n v="1185732"/>
    <x v="458"/>
    <x v="2"/>
    <x v="15"/>
    <s v="Anchorage"/>
    <x v="3"/>
    <n v="62"/>
    <n v="90"/>
    <n v="5580"/>
    <x v="2576"/>
    <x v="31"/>
    <x v="2"/>
  </r>
  <r>
    <x v="5"/>
    <n v="1185732"/>
    <x v="458"/>
    <x v="2"/>
    <x v="15"/>
    <s v="Anchorage"/>
    <x v="4"/>
    <n v="69"/>
    <n v="83"/>
    <n v="5727"/>
    <x v="2577"/>
    <x v="2"/>
    <x v="2"/>
  </r>
  <r>
    <x v="5"/>
    <n v="1185732"/>
    <x v="458"/>
    <x v="2"/>
    <x v="15"/>
    <s v="Anchorage"/>
    <x v="5"/>
    <n v="74"/>
    <n v="101"/>
    <n v="7474"/>
    <x v="2578"/>
    <x v="23"/>
    <x v="2"/>
  </r>
  <r>
    <x v="5"/>
    <n v="1185732"/>
    <x v="487"/>
    <x v="2"/>
    <x v="15"/>
    <s v="Anchorage"/>
    <x v="0"/>
    <n v="69"/>
    <n v="174"/>
    <n v="12006"/>
    <x v="2579"/>
    <x v="46"/>
    <x v="2"/>
  </r>
  <r>
    <x v="5"/>
    <n v="1185732"/>
    <x v="487"/>
    <x v="2"/>
    <x v="15"/>
    <s v="Anchorage"/>
    <x v="1"/>
    <n v="60"/>
    <n v="112"/>
    <n v="6720"/>
    <x v="2580"/>
    <x v="46"/>
    <x v="2"/>
  </r>
  <r>
    <x v="0"/>
    <n v="1128299"/>
    <x v="174"/>
    <x v="2"/>
    <x v="15"/>
    <s v="Anchorage"/>
    <x v="0"/>
    <n v="33"/>
    <n v="109"/>
    <n v="3597"/>
    <x v="2581"/>
    <x v="31"/>
    <x v="2"/>
  </r>
  <r>
    <x v="0"/>
    <n v="1128299"/>
    <x v="174"/>
    <x v="2"/>
    <x v="15"/>
    <s v="Anchorage"/>
    <x v="1"/>
    <n v="43"/>
    <n v="109"/>
    <n v="4687"/>
    <x v="2582"/>
    <x v="50"/>
    <x v="2"/>
  </r>
  <r>
    <x v="0"/>
    <n v="1128299"/>
    <x v="174"/>
    <x v="2"/>
    <x v="15"/>
    <s v="Anchorage"/>
    <x v="2"/>
    <n v="41"/>
    <n v="113"/>
    <n v="4633"/>
    <x v="2583"/>
    <x v="36"/>
    <x v="2"/>
  </r>
  <r>
    <x v="0"/>
    <n v="1128299"/>
    <x v="174"/>
    <x v="2"/>
    <x v="15"/>
    <s v="Anchorage"/>
    <x v="3"/>
    <n v="43"/>
    <n v="56"/>
    <n v="2408"/>
    <x v="2584"/>
    <x v="2"/>
    <x v="2"/>
  </r>
  <r>
    <x v="0"/>
    <n v="1128299"/>
    <x v="174"/>
    <x v="2"/>
    <x v="15"/>
    <s v="Anchorage"/>
    <x v="4"/>
    <n v="46"/>
    <n v="46"/>
    <n v="2116"/>
    <x v="2585"/>
    <x v="1"/>
    <x v="2"/>
  </r>
  <r>
    <x v="0"/>
    <n v="1128299"/>
    <x v="174"/>
    <x v="2"/>
    <x v="15"/>
    <s v="Anchorage"/>
    <x v="5"/>
    <n v="42"/>
    <n v="123"/>
    <n v="5166"/>
    <x v="2586"/>
    <x v="64"/>
    <x v="2"/>
  </r>
  <r>
    <x v="0"/>
    <n v="1128299"/>
    <x v="205"/>
    <x v="2"/>
    <x v="15"/>
    <s v="Anchorage"/>
    <x v="0"/>
    <n v="33"/>
    <n v="143"/>
    <n v="4719"/>
    <x v="2587"/>
    <x v="36"/>
    <x v="2"/>
  </r>
  <r>
    <x v="0"/>
    <n v="1128299"/>
    <x v="205"/>
    <x v="2"/>
    <x v="15"/>
    <s v="Anchorage"/>
    <x v="1"/>
    <n v="42"/>
    <n v="98"/>
    <n v="4116"/>
    <x v="2588"/>
    <x v="80"/>
    <x v="2"/>
  </r>
  <r>
    <x v="0"/>
    <n v="1128299"/>
    <x v="205"/>
    <x v="2"/>
    <x v="15"/>
    <s v="Anchorage"/>
    <x v="2"/>
    <n v="44"/>
    <n v="94"/>
    <n v="4136"/>
    <x v="2589"/>
    <x v="36"/>
    <x v="2"/>
  </r>
  <r>
    <x v="0"/>
    <n v="1128299"/>
    <x v="205"/>
    <x v="2"/>
    <x v="16"/>
    <s v="Honolulu"/>
    <x v="3"/>
    <n v="41"/>
    <n v="56"/>
    <n v="2296"/>
    <x v="2590"/>
    <x v="37"/>
    <x v="2"/>
  </r>
  <r>
    <x v="0"/>
    <n v="1128299"/>
    <x v="205"/>
    <x v="2"/>
    <x v="16"/>
    <s v="Honolulu"/>
    <x v="4"/>
    <n v="47"/>
    <n v="38"/>
    <n v="1786"/>
    <x v="2591"/>
    <x v="1"/>
    <x v="2"/>
  </r>
  <r>
    <x v="0"/>
    <n v="1128299"/>
    <x v="205"/>
    <x v="2"/>
    <x v="16"/>
    <s v="Honolulu"/>
    <x v="5"/>
    <n v="44"/>
    <n v="102"/>
    <n v="4488"/>
    <x v="2592"/>
    <x v="9"/>
    <x v="2"/>
  </r>
  <r>
    <x v="0"/>
    <n v="1128299"/>
    <x v="214"/>
    <x v="2"/>
    <x v="16"/>
    <s v="Honolulu"/>
    <x v="0"/>
    <n v="44"/>
    <n v="135"/>
    <n v="5940"/>
    <x v="2593"/>
    <x v="8"/>
    <x v="2"/>
  </r>
  <r>
    <x v="0"/>
    <n v="1128299"/>
    <x v="214"/>
    <x v="2"/>
    <x v="16"/>
    <s v="Honolulu"/>
    <x v="1"/>
    <n v="54"/>
    <n v="91"/>
    <n v="4914"/>
    <x v="2594"/>
    <x v="43"/>
    <x v="2"/>
  </r>
  <r>
    <x v="0"/>
    <n v="1128299"/>
    <x v="214"/>
    <x v="2"/>
    <x v="16"/>
    <s v="Honolulu"/>
    <x v="2"/>
    <n v="57"/>
    <n v="101"/>
    <n v="5757"/>
    <x v="2595"/>
    <x v="37"/>
    <x v="2"/>
  </r>
  <r>
    <x v="0"/>
    <n v="1128299"/>
    <x v="214"/>
    <x v="2"/>
    <x v="16"/>
    <s v="Honolulu"/>
    <x v="3"/>
    <n v="52"/>
    <n v="69"/>
    <n v="3588"/>
    <x v="2596"/>
    <x v="36"/>
    <x v="2"/>
  </r>
  <r>
    <x v="0"/>
    <n v="1128299"/>
    <x v="214"/>
    <x v="2"/>
    <x v="16"/>
    <s v="Honolulu"/>
    <x v="4"/>
    <n v="55"/>
    <n v="36"/>
    <n v="1980"/>
    <x v="2597"/>
    <x v="72"/>
    <x v="2"/>
  </r>
  <r>
    <x v="0"/>
    <n v="1128299"/>
    <x v="214"/>
    <x v="2"/>
    <x v="16"/>
    <s v="Honolulu"/>
    <x v="5"/>
    <n v="50"/>
    <n v="85"/>
    <n v="4250"/>
    <x v="2598"/>
    <x v="9"/>
    <x v="2"/>
  </r>
  <r>
    <x v="0"/>
    <n v="1128299"/>
    <x v="233"/>
    <x v="2"/>
    <x v="16"/>
    <s v="Honolulu"/>
    <x v="0"/>
    <n v="59"/>
    <n v="130"/>
    <n v="7670"/>
    <x v="2599"/>
    <x v="36"/>
    <x v="2"/>
  </r>
  <r>
    <x v="0"/>
    <n v="1128299"/>
    <x v="233"/>
    <x v="2"/>
    <x v="16"/>
    <s v="Honolulu"/>
    <x v="1"/>
    <n v="61"/>
    <n v="81"/>
    <n v="4941"/>
    <x v="2600"/>
    <x v="2"/>
    <x v="2"/>
  </r>
  <r>
    <x v="0"/>
    <n v="1128299"/>
    <x v="233"/>
    <x v="2"/>
    <x v="16"/>
    <s v="Honolulu"/>
    <x v="2"/>
    <n v="60"/>
    <n v="91"/>
    <n v="5460"/>
    <x v="2601"/>
    <x v="31"/>
    <x v="2"/>
  </r>
  <r>
    <x v="0"/>
    <n v="1128299"/>
    <x v="233"/>
    <x v="2"/>
    <x v="16"/>
    <s v="Honolulu"/>
    <x v="3"/>
    <n v="48"/>
    <n v="73"/>
    <n v="3504"/>
    <x v="2602"/>
    <x v="2"/>
    <x v="2"/>
  </r>
  <r>
    <x v="0"/>
    <n v="1128299"/>
    <x v="233"/>
    <x v="2"/>
    <x v="16"/>
    <s v="Honolulu"/>
    <x v="4"/>
    <n v="52"/>
    <n v="42"/>
    <n v="2184"/>
    <x v="2603"/>
    <x v="47"/>
    <x v="2"/>
  </r>
  <r>
    <x v="0"/>
    <n v="1128299"/>
    <x v="233"/>
    <x v="2"/>
    <x v="16"/>
    <s v="Honolulu"/>
    <x v="5"/>
    <n v="66"/>
    <n v="94"/>
    <n v="6204"/>
    <x v="2604"/>
    <x v="0"/>
    <x v="2"/>
  </r>
  <r>
    <x v="0"/>
    <n v="1128299"/>
    <x v="264"/>
    <x v="2"/>
    <x v="16"/>
    <s v="Honolulu"/>
    <x v="0"/>
    <n v="51"/>
    <n v="158"/>
    <n v="8058"/>
    <x v="2605"/>
    <x v="25"/>
    <x v="2"/>
  </r>
  <r>
    <x v="0"/>
    <n v="1128299"/>
    <x v="264"/>
    <x v="2"/>
    <x v="16"/>
    <s v="Honolulu"/>
    <x v="1"/>
    <n v="58"/>
    <n v="98"/>
    <n v="5684"/>
    <x v="2606"/>
    <x v="50"/>
    <x v="2"/>
  </r>
  <r>
    <x v="0"/>
    <n v="1128299"/>
    <x v="264"/>
    <x v="2"/>
    <x v="16"/>
    <s v="Honolulu"/>
    <x v="2"/>
    <n v="56"/>
    <n v="98"/>
    <n v="5488"/>
    <x v="1683"/>
    <x v="8"/>
    <x v="2"/>
  </r>
  <r>
    <x v="0"/>
    <n v="1128299"/>
    <x v="264"/>
    <x v="2"/>
    <x v="16"/>
    <s v="Honolulu"/>
    <x v="3"/>
    <n v="52"/>
    <n v="80"/>
    <n v="4160"/>
    <x v="2607"/>
    <x v="8"/>
    <x v="2"/>
  </r>
  <r>
    <x v="0"/>
    <n v="1128299"/>
    <x v="264"/>
    <x v="2"/>
    <x v="16"/>
    <s v="Honolulu"/>
    <x v="4"/>
    <n v="55"/>
    <n v="46"/>
    <n v="2530"/>
    <x v="2608"/>
    <x v="45"/>
    <x v="2"/>
  </r>
  <r>
    <x v="0"/>
    <n v="1128299"/>
    <x v="264"/>
    <x v="2"/>
    <x v="16"/>
    <s v="Honolulu"/>
    <x v="5"/>
    <n v="69"/>
    <n v="143"/>
    <n v="9867"/>
    <x v="2609"/>
    <x v="9"/>
    <x v="2"/>
  </r>
  <r>
    <x v="0"/>
    <n v="1128299"/>
    <x v="294"/>
    <x v="2"/>
    <x v="16"/>
    <s v="Honolulu"/>
    <x v="0"/>
    <n v="67"/>
    <n v="210"/>
    <n v="14070"/>
    <x v="2610"/>
    <x v="8"/>
    <x v="2"/>
  </r>
  <r>
    <x v="0"/>
    <n v="1128299"/>
    <x v="294"/>
    <x v="2"/>
    <x v="16"/>
    <s v="Honolulu"/>
    <x v="1"/>
    <n v="72"/>
    <n v="156"/>
    <n v="11232"/>
    <x v="2611"/>
    <x v="43"/>
    <x v="2"/>
  </r>
  <r>
    <x v="0"/>
    <n v="1128299"/>
    <x v="294"/>
    <x v="2"/>
    <x v="16"/>
    <s v="Honolulu"/>
    <x v="2"/>
    <n v="71"/>
    <n v="180"/>
    <n v="12780"/>
    <x v="2612"/>
    <x v="36"/>
    <x v="2"/>
  </r>
  <r>
    <x v="0"/>
    <n v="1128299"/>
    <x v="294"/>
    <x v="2"/>
    <x v="16"/>
    <s v="Honolulu"/>
    <x v="3"/>
    <n v="74"/>
    <n v="133"/>
    <n v="9842"/>
    <x v="2613"/>
    <x v="31"/>
    <x v="2"/>
  </r>
  <r>
    <x v="0"/>
    <n v="1128299"/>
    <x v="294"/>
    <x v="2"/>
    <x v="16"/>
    <s v="Honolulu"/>
    <x v="4"/>
    <n v="83"/>
    <n v="88"/>
    <n v="7304"/>
    <x v="2614"/>
    <x v="1"/>
    <x v="2"/>
  </r>
  <r>
    <x v="0"/>
    <n v="1128299"/>
    <x v="294"/>
    <x v="2"/>
    <x v="16"/>
    <s v="Honolulu"/>
    <x v="5"/>
    <n v="97"/>
    <n v="169"/>
    <n v="16393"/>
    <x v="2615"/>
    <x v="59"/>
    <x v="2"/>
  </r>
  <r>
    <x v="0"/>
    <n v="1128299"/>
    <x v="323"/>
    <x v="2"/>
    <x v="16"/>
    <s v="Honolulu"/>
    <x v="0"/>
    <n v="74"/>
    <n v="208"/>
    <n v="15392"/>
    <x v="2616"/>
    <x v="25"/>
    <x v="2"/>
  </r>
  <r>
    <x v="0"/>
    <n v="1128299"/>
    <x v="323"/>
    <x v="2"/>
    <x v="16"/>
    <s v="Honolulu"/>
    <x v="1"/>
    <n v="81"/>
    <n v="182"/>
    <n v="14742"/>
    <x v="2617"/>
    <x v="51"/>
    <x v="2"/>
  </r>
  <r>
    <x v="0"/>
    <n v="1128299"/>
    <x v="323"/>
    <x v="2"/>
    <x v="16"/>
    <s v="Honolulu"/>
    <x v="2"/>
    <n v="79"/>
    <n v="150"/>
    <n v="11850"/>
    <x v="2618"/>
    <x v="36"/>
    <x v="2"/>
  </r>
  <r>
    <x v="0"/>
    <n v="1128299"/>
    <x v="323"/>
    <x v="2"/>
    <x v="16"/>
    <s v="Honolulu"/>
    <x v="3"/>
    <n v="73"/>
    <n v="130"/>
    <n v="9490"/>
    <x v="2619"/>
    <x v="8"/>
    <x v="2"/>
  </r>
  <r>
    <x v="0"/>
    <n v="1128299"/>
    <x v="323"/>
    <x v="2"/>
    <x v="16"/>
    <s v="Honolulu"/>
    <x v="4"/>
    <n v="80"/>
    <n v="149"/>
    <n v="11920"/>
    <x v="2620"/>
    <x v="1"/>
    <x v="2"/>
  </r>
  <r>
    <x v="0"/>
    <n v="1128299"/>
    <x v="323"/>
    <x v="2"/>
    <x v="16"/>
    <s v="Honolulu"/>
    <x v="5"/>
    <n v="96"/>
    <n v="154"/>
    <n v="14784"/>
    <x v="2621"/>
    <x v="59"/>
    <x v="2"/>
  </r>
  <r>
    <x v="0"/>
    <n v="1128299"/>
    <x v="355"/>
    <x v="2"/>
    <x v="16"/>
    <s v="Honolulu"/>
    <x v="0"/>
    <n v="79"/>
    <n v="210"/>
    <n v="16590"/>
    <x v="2622"/>
    <x v="25"/>
    <x v="2"/>
  </r>
  <r>
    <x v="0"/>
    <n v="1128299"/>
    <x v="355"/>
    <x v="2"/>
    <x v="16"/>
    <s v="Honolulu"/>
    <x v="1"/>
    <n v="71"/>
    <n v="218"/>
    <n v="15478"/>
    <x v="2623"/>
    <x v="51"/>
    <x v="2"/>
  </r>
  <r>
    <x v="0"/>
    <n v="1128299"/>
    <x v="355"/>
    <x v="2"/>
    <x v="16"/>
    <s v="Honolulu"/>
    <x v="2"/>
    <n v="64"/>
    <n v="162"/>
    <n v="10368"/>
    <x v="2624"/>
    <x v="37"/>
    <x v="2"/>
  </r>
  <r>
    <x v="0"/>
    <n v="1128299"/>
    <x v="355"/>
    <x v="2"/>
    <x v="16"/>
    <s v="Honolulu"/>
    <x v="3"/>
    <n v="67"/>
    <n v="142"/>
    <n v="9514"/>
    <x v="2625"/>
    <x v="31"/>
    <x v="2"/>
  </r>
  <r>
    <x v="1"/>
    <n v="1128299"/>
    <x v="355"/>
    <x v="2"/>
    <x v="16"/>
    <s v="Honolulu"/>
    <x v="4"/>
    <n v="69"/>
    <n v="147"/>
    <n v="10143"/>
    <x v="2626"/>
    <x v="47"/>
    <x v="2"/>
  </r>
  <r>
    <x v="1"/>
    <n v="1128299"/>
    <x v="355"/>
    <x v="2"/>
    <x v="16"/>
    <s v="Honolulu"/>
    <x v="5"/>
    <n v="72"/>
    <n v="88"/>
    <n v="6336"/>
    <x v="2627"/>
    <x v="60"/>
    <x v="2"/>
  </r>
  <r>
    <x v="1"/>
    <n v="1128299"/>
    <x v="387"/>
    <x v="2"/>
    <x v="16"/>
    <s v="Honolulu"/>
    <x v="0"/>
    <n v="62"/>
    <n v="149"/>
    <n v="9238"/>
    <x v="2628"/>
    <x v="36"/>
    <x v="2"/>
  </r>
  <r>
    <x v="1"/>
    <n v="1128299"/>
    <x v="387"/>
    <x v="2"/>
    <x v="16"/>
    <s v="Honolulu"/>
    <x v="1"/>
    <n v="69"/>
    <n v="149"/>
    <n v="10281"/>
    <x v="2629"/>
    <x v="50"/>
    <x v="2"/>
  </r>
  <r>
    <x v="1"/>
    <n v="1128299"/>
    <x v="387"/>
    <x v="2"/>
    <x v="16"/>
    <s v="Honolulu"/>
    <x v="2"/>
    <n v="64"/>
    <n v="105"/>
    <n v="6720"/>
    <x v="2630"/>
    <x v="37"/>
    <x v="2"/>
  </r>
  <r>
    <x v="1"/>
    <n v="1128299"/>
    <x v="387"/>
    <x v="2"/>
    <x v="16"/>
    <s v="Honolulu"/>
    <x v="3"/>
    <n v="62"/>
    <n v="85"/>
    <n v="5270"/>
    <x v="2631"/>
    <x v="8"/>
    <x v="2"/>
  </r>
  <r>
    <x v="1"/>
    <n v="1128299"/>
    <x v="387"/>
    <x v="2"/>
    <x v="16"/>
    <s v="Honolulu"/>
    <x v="4"/>
    <n v="71"/>
    <n v="91"/>
    <n v="6461"/>
    <x v="2632"/>
    <x v="1"/>
    <x v="2"/>
  </r>
  <r>
    <x v="1"/>
    <n v="1128299"/>
    <x v="387"/>
    <x v="2"/>
    <x v="16"/>
    <s v="Honolulu"/>
    <x v="5"/>
    <n v="56"/>
    <n v="105"/>
    <n v="5880"/>
    <x v="2633"/>
    <x v="60"/>
    <x v="2"/>
  </r>
  <r>
    <x v="1"/>
    <n v="1128299"/>
    <x v="416"/>
    <x v="2"/>
    <x v="16"/>
    <s v="Honolulu"/>
    <x v="0"/>
    <n v="52"/>
    <n v="124"/>
    <n v="6448"/>
    <x v="2634"/>
    <x v="8"/>
    <x v="2"/>
  </r>
  <r>
    <x v="1"/>
    <n v="1128299"/>
    <x v="416"/>
    <x v="2"/>
    <x v="16"/>
    <s v="Honolulu"/>
    <x v="1"/>
    <n v="61"/>
    <n v="138"/>
    <n v="8418"/>
    <x v="2635"/>
    <x v="10"/>
    <x v="2"/>
  </r>
  <r>
    <x v="1"/>
    <n v="1128299"/>
    <x v="416"/>
    <x v="2"/>
    <x v="16"/>
    <s v="Honolulu"/>
    <x v="2"/>
    <n v="56"/>
    <n v="87"/>
    <n v="4872"/>
    <x v="2636"/>
    <x v="2"/>
    <x v="2"/>
  </r>
  <r>
    <x v="1"/>
    <n v="1128299"/>
    <x v="416"/>
    <x v="2"/>
    <x v="16"/>
    <s v="Honolulu"/>
    <x v="3"/>
    <n v="50"/>
    <n v="83"/>
    <n v="4150"/>
    <x v="2637"/>
    <x v="25"/>
    <x v="2"/>
  </r>
  <r>
    <x v="1"/>
    <n v="1128299"/>
    <x v="416"/>
    <x v="2"/>
    <x v="16"/>
    <s v="Honolulu"/>
    <x v="4"/>
    <n v="63"/>
    <n v="70"/>
    <n v="4410"/>
    <x v="2638"/>
    <x v="45"/>
    <x v="2"/>
  </r>
  <r>
    <x v="1"/>
    <n v="1128299"/>
    <x v="416"/>
    <x v="2"/>
    <x v="16"/>
    <s v="Honolulu"/>
    <x v="5"/>
    <n v="64"/>
    <n v="75"/>
    <n v="4800"/>
    <x v="2639"/>
    <x v="48"/>
    <x v="2"/>
  </r>
  <r>
    <x v="1"/>
    <n v="1128299"/>
    <x v="447"/>
    <x v="2"/>
    <x v="16"/>
    <s v="Honolulu"/>
    <x v="0"/>
    <n v="51"/>
    <n v="158"/>
    <n v="8058"/>
    <x v="2605"/>
    <x v="25"/>
    <x v="2"/>
  </r>
  <r>
    <x v="1"/>
    <n v="1128299"/>
    <x v="447"/>
    <x v="2"/>
    <x v="16"/>
    <s v="Honolulu"/>
    <x v="1"/>
    <n v="56"/>
    <n v="168"/>
    <n v="9408"/>
    <x v="2640"/>
    <x v="80"/>
    <x v="2"/>
  </r>
  <r>
    <x v="1"/>
    <n v="1128299"/>
    <x v="447"/>
    <x v="2"/>
    <x v="16"/>
    <s v="Honolulu"/>
    <x v="2"/>
    <n v="50"/>
    <n v="123"/>
    <n v="6150"/>
    <x v="2641"/>
    <x v="8"/>
    <x v="2"/>
  </r>
  <r>
    <x v="1"/>
    <n v="1128299"/>
    <x v="447"/>
    <x v="2"/>
    <x v="16"/>
    <s v="Honolulu"/>
    <x v="3"/>
    <n v="60"/>
    <n v="104"/>
    <n v="6240"/>
    <x v="2642"/>
    <x v="37"/>
    <x v="2"/>
  </r>
  <r>
    <x v="1"/>
    <n v="1128299"/>
    <x v="447"/>
    <x v="2"/>
    <x v="16"/>
    <s v="Honolulu"/>
    <x v="4"/>
    <n v="83"/>
    <n v="113"/>
    <n v="9379"/>
    <x v="2643"/>
    <x v="1"/>
    <x v="2"/>
  </r>
  <r>
    <x v="1"/>
    <n v="1128299"/>
    <x v="447"/>
    <x v="2"/>
    <x v="16"/>
    <s v="Honolulu"/>
    <x v="5"/>
    <n v="82"/>
    <n v="140"/>
    <n v="11480"/>
    <x v="2644"/>
    <x v="59"/>
    <x v="2"/>
  </r>
  <r>
    <x v="1"/>
    <n v="1128299"/>
    <x v="476"/>
    <x v="2"/>
    <x v="16"/>
    <s v="Honolulu"/>
    <x v="0"/>
    <n v="68"/>
    <n v="189"/>
    <n v="12852"/>
    <x v="2645"/>
    <x v="8"/>
    <x v="2"/>
  </r>
  <r>
    <x v="1"/>
    <n v="1128299"/>
    <x v="476"/>
    <x v="2"/>
    <x v="16"/>
    <s v="Honolulu"/>
    <x v="1"/>
    <n v="77"/>
    <n v="182"/>
    <n v="14014"/>
    <x v="2646"/>
    <x v="10"/>
    <x v="2"/>
  </r>
  <r>
    <x v="2"/>
    <n v="1128299"/>
    <x v="476"/>
    <x v="2"/>
    <x v="16"/>
    <s v="Honolulu"/>
    <x v="2"/>
    <n v="74"/>
    <n v="135"/>
    <n v="9990"/>
    <x v="2647"/>
    <x v="2"/>
    <x v="2"/>
  </r>
  <r>
    <x v="2"/>
    <n v="1128299"/>
    <x v="476"/>
    <x v="2"/>
    <x v="16"/>
    <s v="Honolulu"/>
    <x v="3"/>
    <n v="73"/>
    <n v="145"/>
    <n v="10585"/>
    <x v="2648"/>
    <x v="2"/>
    <x v="2"/>
  </r>
  <r>
    <x v="2"/>
    <n v="1128299"/>
    <x v="476"/>
    <x v="2"/>
    <x v="16"/>
    <s v="Honolulu"/>
    <x v="4"/>
    <n v="84"/>
    <n v="128"/>
    <n v="10752"/>
    <x v="2649"/>
    <x v="72"/>
    <x v="2"/>
  </r>
  <r>
    <x v="2"/>
    <n v="1128299"/>
    <x v="476"/>
    <x v="2"/>
    <x v="16"/>
    <s v="Honolulu"/>
    <x v="5"/>
    <n v="89"/>
    <n v="142"/>
    <n v="12638"/>
    <x v="2650"/>
    <x v="0"/>
    <x v="2"/>
  </r>
  <r>
    <x v="2"/>
    <n v="1128299"/>
    <x v="181"/>
    <x v="2"/>
    <x v="16"/>
    <s v="Honolulu"/>
    <x v="0"/>
    <n v="38"/>
    <n v="115"/>
    <n v="4370"/>
    <x v="2651"/>
    <x v="30"/>
    <x v="2"/>
  </r>
  <r>
    <x v="2"/>
    <n v="1128299"/>
    <x v="181"/>
    <x v="2"/>
    <x v="16"/>
    <s v="Honolulu"/>
    <x v="1"/>
    <n v="48"/>
    <n v="123"/>
    <n v="5904"/>
    <x v="2652"/>
    <x v="2"/>
    <x v="2"/>
  </r>
  <r>
    <x v="2"/>
    <n v="1128299"/>
    <x v="181"/>
    <x v="2"/>
    <x v="16"/>
    <s v="Honolulu"/>
    <x v="2"/>
    <n v="45"/>
    <n v="123"/>
    <n v="5535"/>
    <x v="2653"/>
    <x v="33"/>
    <x v="2"/>
  </r>
  <r>
    <x v="2"/>
    <n v="1128299"/>
    <x v="181"/>
    <x v="2"/>
    <x v="16"/>
    <s v="Honolulu"/>
    <x v="3"/>
    <n v="47"/>
    <n v="77"/>
    <n v="3619"/>
    <x v="2654"/>
    <x v="18"/>
    <x v="2"/>
  </r>
  <r>
    <x v="2"/>
    <n v="1128299"/>
    <x v="181"/>
    <x v="2"/>
    <x v="16"/>
    <s v="Honolulu"/>
    <x v="4"/>
    <n v="54"/>
    <n v="68"/>
    <n v="3672"/>
    <x v="2655"/>
    <x v="10"/>
    <x v="2"/>
  </r>
  <r>
    <x v="2"/>
    <n v="1128299"/>
    <x v="181"/>
    <x v="2"/>
    <x v="16"/>
    <s v="Honolulu"/>
    <x v="5"/>
    <n v="49"/>
    <n v="124"/>
    <n v="6076"/>
    <x v="2656"/>
    <x v="40"/>
    <x v="2"/>
  </r>
  <r>
    <x v="2"/>
    <n v="1128299"/>
    <x v="212"/>
    <x v="2"/>
    <x v="16"/>
    <s v="Honolulu"/>
    <x v="0"/>
    <n v="36"/>
    <n v="137"/>
    <n v="4932"/>
    <x v="2657"/>
    <x v="23"/>
    <x v="2"/>
  </r>
  <r>
    <x v="2"/>
    <n v="1128299"/>
    <x v="212"/>
    <x v="2"/>
    <x v="16"/>
    <s v="Honolulu"/>
    <x v="1"/>
    <n v="49"/>
    <n v="111"/>
    <n v="5439"/>
    <x v="2658"/>
    <x v="2"/>
    <x v="2"/>
  </r>
  <r>
    <x v="2"/>
    <n v="1128299"/>
    <x v="212"/>
    <x v="2"/>
    <x v="16"/>
    <s v="Honolulu"/>
    <x v="2"/>
    <n v="49"/>
    <n v="111"/>
    <n v="5439"/>
    <x v="2659"/>
    <x v="8"/>
    <x v="2"/>
  </r>
  <r>
    <x v="2"/>
    <n v="1128299"/>
    <x v="212"/>
    <x v="4"/>
    <x v="8"/>
    <s v="Orlando"/>
    <x v="3"/>
    <n v="45"/>
    <n v="74"/>
    <n v="3330"/>
    <x v="2660"/>
    <x v="27"/>
    <x v="2"/>
  </r>
  <r>
    <x v="2"/>
    <n v="1128299"/>
    <x v="212"/>
    <x v="4"/>
    <x v="8"/>
    <s v="Orlando"/>
    <x v="4"/>
    <n v="52"/>
    <n v="60"/>
    <n v="3120"/>
    <x v="2661"/>
    <x v="80"/>
    <x v="2"/>
  </r>
  <r>
    <x v="2"/>
    <n v="1128299"/>
    <x v="212"/>
    <x v="4"/>
    <x v="8"/>
    <s v="Orlando"/>
    <x v="5"/>
    <n v="47"/>
    <n v="108"/>
    <n v="5076"/>
    <x v="2662"/>
    <x v="39"/>
    <x v="2"/>
  </r>
  <r>
    <x v="2"/>
    <n v="1128299"/>
    <x v="221"/>
    <x v="4"/>
    <x v="8"/>
    <s v="Orlando"/>
    <x v="0"/>
    <n v="46"/>
    <n v="160"/>
    <n v="7360"/>
    <x v="2663"/>
    <x v="33"/>
    <x v="2"/>
  </r>
  <r>
    <x v="2"/>
    <n v="1128299"/>
    <x v="221"/>
    <x v="4"/>
    <x v="8"/>
    <s v="Orlando"/>
    <x v="1"/>
    <n v="58"/>
    <n v="100"/>
    <n v="5800"/>
    <x v="2664"/>
    <x v="31"/>
    <x v="2"/>
  </r>
  <r>
    <x v="2"/>
    <n v="1128299"/>
    <x v="221"/>
    <x v="4"/>
    <x v="8"/>
    <s v="Orlando"/>
    <x v="2"/>
    <n v="59"/>
    <n v="115"/>
    <n v="6785"/>
    <x v="2665"/>
    <x v="30"/>
    <x v="2"/>
  </r>
  <r>
    <x v="2"/>
    <n v="1128299"/>
    <x v="221"/>
    <x v="4"/>
    <x v="8"/>
    <s v="Orlando"/>
    <x v="3"/>
    <n v="58"/>
    <n v="91"/>
    <n v="5278"/>
    <x v="2666"/>
    <x v="23"/>
    <x v="2"/>
  </r>
  <r>
    <x v="2"/>
    <n v="1128299"/>
    <x v="221"/>
    <x v="4"/>
    <x v="8"/>
    <s v="Orlando"/>
    <x v="4"/>
    <n v="61"/>
    <n v="44"/>
    <n v="2684"/>
    <x v="2667"/>
    <x v="50"/>
    <x v="2"/>
  </r>
  <r>
    <x v="2"/>
    <n v="1128299"/>
    <x v="221"/>
    <x v="4"/>
    <x v="8"/>
    <s v="Orlando"/>
    <x v="5"/>
    <n v="54"/>
    <n v="101"/>
    <n v="5454"/>
    <x v="2668"/>
    <x v="38"/>
    <x v="2"/>
  </r>
  <r>
    <x v="1"/>
    <n v="1128299"/>
    <x v="240"/>
    <x v="4"/>
    <x v="8"/>
    <s v="Orlando"/>
    <x v="0"/>
    <n v="62"/>
    <n v="138"/>
    <n v="8556"/>
    <x v="2669"/>
    <x v="23"/>
    <x v="2"/>
  </r>
  <r>
    <x v="1"/>
    <n v="1128299"/>
    <x v="240"/>
    <x v="4"/>
    <x v="8"/>
    <s v="Orlando"/>
    <x v="1"/>
    <n v="66"/>
    <n v="98"/>
    <n v="6468"/>
    <x v="2670"/>
    <x v="2"/>
    <x v="2"/>
  </r>
  <r>
    <x v="1"/>
    <n v="1128299"/>
    <x v="240"/>
    <x v="4"/>
    <x v="8"/>
    <s v="Orlando"/>
    <x v="2"/>
    <n v="66"/>
    <n v="120"/>
    <n v="7920"/>
    <x v="2671"/>
    <x v="33"/>
    <x v="2"/>
  </r>
  <r>
    <x v="1"/>
    <n v="1128299"/>
    <x v="240"/>
    <x v="4"/>
    <x v="8"/>
    <s v="Orlando"/>
    <x v="3"/>
    <n v="52"/>
    <n v="84"/>
    <n v="4368"/>
    <x v="2672"/>
    <x v="18"/>
    <x v="2"/>
  </r>
  <r>
    <x v="1"/>
    <n v="1128299"/>
    <x v="240"/>
    <x v="4"/>
    <x v="8"/>
    <s v="Orlando"/>
    <x v="4"/>
    <n v="59"/>
    <n v="58"/>
    <n v="3422"/>
    <x v="2673"/>
    <x v="2"/>
    <x v="2"/>
  </r>
  <r>
    <x v="1"/>
    <n v="1128299"/>
    <x v="240"/>
    <x v="4"/>
    <x v="8"/>
    <s v="Orlando"/>
    <x v="5"/>
    <n v="72"/>
    <n v="109"/>
    <n v="7848"/>
    <x v="2674"/>
    <x v="38"/>
    <x v="2"/>
  </r>
  <r>
    <x v="1"/>
    <n v="1128299"/>
    <x v="271"/>
    <x v="4"/>
    <x v="8"/>
    <s v="Orlando"/>
    <x v="0"/>
    <n v="58"/>
    <n v="155"/>
    <n v="8990"/>
    <x v="2675"/>
    <x v="30"/>
    <x v="2"/>
  </r>
  <r>
    <x v="1"/>
    <n v="1128299"/>
    <x v="271"/>
    <x v="4"/>
    <x v="8"/>
    <s v="Orlando"/>
    <x v="1"/>
    <n v="60"/>
    <n v="128"/>
    <n v="7680"/>
    <x v="2676"/>
    <x v="8"/>
    <x v="2"/>
  </r>
  <r>
    <x v="1"/>
    <n v="1128299"/>
    <x v="271"/>
    <x v="4"/>
    <x v="8"/>
    <s v="Orlando"/>
    <x v="2"/>
    <n v="59"/>
    <n v="119"/>
    <n v="7021"/>
    <x v="2677"/>
    <x v="18"/>
    <x v="2"/>
  </r>
  <r>
    <x v="1"/>
    <n v="1128299"/>
    <x v="271"/>
    <x v="4"/>
    <x v="8"/>
    <s v="Orlando"/>
    <x v="3"/>
    <n v="59"/>
    <n v="88"/>
    <n v="5192"/>
    <x v="2678"/>
    <x v="30"/>
    <x v="2"/>
  </r>
  <r>
    <x v="1"/>
    <n v="1128299"/>
    <x v="271"/>
    <x v="4"/>
    <x v="8"/>
    <s v="Orlando"/>
    <x v="4"/>
    <n v="52"/>
    <n v="68"/>
    <n v="3536"/>
    <x v="2679"/>
    <x v="80"/>
    <x v="2"/>
  </r>
  <r>
    <x v="1"/>
    <n v="1128299"/>
    <x v="271"/>
    <x v="4"/>
    <x v="8"/>
    <s v="Orlando"/>
    <x v="5"/>
    <n v="67"/>
    <n v="173"/>
    <n v="11591"/>
    <x v="2680"/>
    <x v="39"/>
    <x v="2"/>
  </r>
  <r>
    <x v="1"/>
    <n v="1128299"/>
    <x v="301"/>
    <x v="4"/>
    <x v="8"/>
    <s v="Orlando"/>
    <x v="0"/>
    <n v="61"/>
    <n v="223"/>
    <n v="13603"/>
    <x v="2681"/>
    <x v="18"/>
    <x v="2"/>
  </r>
  <r>
    <x v="1"/>
    <n v="1128299"/>
    <x v="301"/>
    <x v="4"/>
    <x v="8"/>
    <s v="Orlando"/>
    <x v="1"/>
    <n v="64"/>
    <n v="203"/>
    <n v="12992"/>
    <x v="2682"/>
    <x v="2"/>
    <x v="2"/>
  </r>
  <r>
    <x v="1"/>
    <n v="1128299"/>
    <x v="301"/>
    <x v="4"/>
    <x v="8"/>
    <s v="Orlando"/>
    <x v="2"/>
    <n v="80"/>
    <n v="210"/>
    <n v="16800"/>
    <x v="2683"/>
    <x v="30"/>
    <x v="2"/>
  </r>
  <r>
    <x v="1"/>
    <n v="1128299"/>
    <x v="301"/>
    <x v="4"/>
    <x v="8"/>
    <s v="Orlando"/>
    <x v="3"/>
    <n v="77"/>
    <n v="155"/>
    <n v="11935"/>
    <x v="2684"/>
    <x v="23"/>
    <x v="2"/>
  </r>
  <r>
    <x v="1"/>
    <n v="1128299"/>
    <x v="301"/>
    <x v="4"/>
    <x v="8"/>
    <s v="Orlando"/>
    <x v="4"/>
    <n v="89"/>
    <n v="126"/>
    <n v="11214"/>
    <x v="2685"/>
    <x v="80"/>
    <x v="2"/>
  </r>
  <r>
    <x v="1"/>
    <n v="1128299"/>
    <x v="301"/>
    <x v="4"/>
    <x v="8"/>
    <s v="Orlando"/>
    <x v="5"/>
    <n v="103"/>
    <n v="218"/>
    <n v="22454"/>
    <x v="2686"/>
    <x v="65"/>
    <x v="2"/>
  </r>
  <r>
    <x v="1"/>
    <n v="1128299"/>
    <x v="330"/>
    <x v="4"/>
    <x v="8"/>
    <s v="Orlando"/>
    <x v="0"/>
    <n v="83"/>
    <n v="261"/>
    <n v="21663"/>
    <x v="2687"/>
    <x v="27"/>
    <x v="2"/>
  </r>
  <r>
    <x v="1"/>
    <n v="1128299"/>
    <x v="330"/>
    <x v="4"/>
    <x v="8"/>
    <s v="Orlando"/>
    <x v="1"/>
    <n v="88"/>
    <n v="225"/>
    <n v="19800"/>
    <x v="2688"/>
    <x v="8"/>
    <x v="2"/>
  </r>
  <r>
    <x v="1"/>
    <n v="1128299"/>
    <x v="330"/>
    <x v="4"/>
    <x v="8"/>
    <s v="Orlando"/>
    <x v="2"/>
    <n v="86"/>
    <n v="189"/>
    <n v="16254"/>
    <x v="2689"/>
    <x v="27"/>
    <x v="2"/>
  </r>
  <r>
    <x v="1"/>
    <n v="1128299"/>
    <x v="330"/>
    <x v="4"/>
    <x v="8"/>
    <s v="Orlando"/>
    <x v="3"/>
    <n v="82"/>
    <n v="180"/>
    <n v="14760"/>
    <x v="2690"/>
    <x v="30"/>
    <x v="2"/>
  </r>
  <r>
    <x v="1"/>
    <n v="1128299"/>
    <x v="330"/>
    <x v="4"/>
    <x v="8"/>
    <s v="Orlando"/>
    <x v="4"/>
    <n v="89"/>
    <n v="195"/>
    <n v="17355"/>
    <x v="2691"/>
    <x v="80"/>
    <x v="2"/>
  </r>
  <r>
    <x v="1"/>
    <n v="1128299"/>
    <x v="330"/>
    <x v="4"/>
    <x v="8"/>
    <s v="Orlando"/>
    <x v="5"/>
    <n v="101"/>
    <n v="163"/>
    <n v="16463"/>
    <x v="2692"/>
    <x v="41"/>
    <x v="2"/>
  </r>
  <r>
    <x v="1"/>
    <n v="1128299"/>
    <x v="362"/>
    <x v="4"/>
    <x v="8"/>
    <s v="Orlando"/>
    <x v="0"/>
    <n v="87"/>
    <n v="213"/>
    <n v="18531"/>
    <x v="2693"/>
    <x v="33"/>
    <x v="2"/>
  </r>
  <r>
    <x v="1"/>
    <n v="1128299"/>
    <x v="362"/>
    <x v="4"/>
    <x v="8"/>
    <s v="Orlando"/>
    <x v="1"/>
    <n v="77"/>
    <n v="206"/>
    <n v="15862"/>
    <x v="2694"/>
    <x v="2"/>
    <x v="2"/>
  </r>
  <r>
    <x v="1"/>
    <n v="1128299"/>
    <x v="362"/>
    <x v="4"/>
    <x v="8"/>
    <s v="Orlando"/>
    <x v="2"/>
    <n v="78"/>
    <n v="189"/>
    <n v="14742"/>
    <x v="2695"/>
    <x v="30"/>
    <x v="2"/>
  </r>
  <r>
    <x v="1"/>
    <n v="1128299"/>
    <x v="362"/>
    <x v="4"/>
    <x v="8"/>
    <s v="Orlando"/>
    <x v="3"/>
    <n v="77"/>
    <n v="143"/>
    <n v="11011"/>
    <x v="2696"/>
    <x v="23"/>
    <x v="2"/>
  </r>
  <r>
    <x v="1"/>
    <n v="1128299"/>
    <x v="362"/>
    <x v="4"/>
    <x v="8"/>
    <s v="Orlando"/>
    <x v="4"/>
    <n v="74"/>
    <n v="143"/>
    <n v="10582"/>
    <x v="2697"/>
    <x v="43"/>
    <x v="2"/>
  </r>
  <r>
    <x v="1"/>
    <n v="1128299"/>
    <x v="362"/>
    <x v="4"/>
    <x v="8"/>
    <s v="Orlando"/>
    <x v="5"/>
    <n v="81"/>
    <n v="87"/>
    <n v="7047"/>
    <x v="2698"/>
    <x v="39"/>
    <x v="2"/>
  </r>
  <r>
    <x v="1"/>
    <n v="1128299"/>
    <x v="394"/>
    <x v="4"/>
    <x v="8"/>
    <s v="Orlando"/>
    <x v="0"/>
    <n v="58"/>
    <n v="140"/>
    <n v="8120"/>
    <x v="2699"/>
    <x v="8"/>
    <x v="2"/>
  </r>
  <r>
    <x v="1"/>
    <n v="1128299"/>
    <x v="394"/>
    <x v="4"/>
    <x v="8"/>
    <s v="Orlando"/>
    <x v="1"/>
    <n v="60"/>
    <n v="135"/>
    <n v="8100"/>
    <x v="1894"/>
    <x v="25"/>
    <x v="2"/>
  </r>
  <r>
    <x v="1"/>
    <n v="1128299"/>
    <x v="394"/>
    <x v="4"/>
    <x v="8"/>
    <s v="Orlando"/>
    <x v="2"/>
    <n v="54"/>
    <n v="75"/>
    <n v="4050"/>
    <x v="2700"/>
    <x v="18"/>
    <x v="2"/>
  </r>
  <r>
    <x v="1"/>
    <n v="1128299"/>
    <x v="394"/>
    <x v="4"/>
    <x v="8"/>
    <s v="Orlando"/>
    <x v="3"/>
    <n v="54"/>
    <n v="65"/>
    <n v="3510"/>
    <x v="2701"/>
    <x v="27"/>
    <x v="2"/>
  </r>
  <r>
    <x v="1"/>
    <n v="1128299"/>
    <x v="394"/>
    <x v="4"/>
    <x v="8"/>
    <s v="Orlando"/>
    <x v="4"/>
    <n v="64"/>
    <n v="74"/>
    <n v="4736"/>
    <x v="2702"/>
    <x v="43"/>
    <x v="2"/>
  </r>
  <r>
    <x v="1"/>
    <n v="1128299"/>
    <x v="394"/>
    <x v="4"/>
    <x v="8"/>
    <s v="Orlando"/>
    <x v="5"/>
    <n v="51"/>
    <n v="75"/>
    <n v="3825"/>
    <x v="2703"/>
    <x v="9"/>
    <x v="2"/>
  </r>
  <r>
    <x v="1"/>
    <n v="1128299"/>
    <x v="423"/>
    <x v="4"/>
    <x v="8"/>
    <s v="Orlando"/>
    <x v="0"/>
    <n v="47"/>
    <n v="100"/>
    <n v="4700"/>
    <x v="2704"/>
    <x v="27"/>
    <x v="2"/>
  </r>
  <r>
    <x v="1"/>
    <n v="1128299"/>
    <x v="423"/>
    <x v="4"/>
    <x v="8"/>
    <s v="Orlando"/>
    <x v="1"/>
    <n v="59"/>
    <n v="144"/>
    <n v="8496"/>
    <x v="2705"/>
    <x v="31"/>
    <x v="2"/>
  </r>
  <r>
    <x v="1"/>
    <n v="1128299"/>
    <x v="423"/>
    <x v="4"/>
    <x v="8"/>
    <s v="Orlando"/>
    <x v="2"/>
    <n v="55"/>
    <n v="112"/>
    <n v="6160"/>
    <x v="2706"/>
    <x v="33"/>
    <x v="2"/>
  </r>
  <r>
    <x v="1"/>
    <n v="1128299"/>
    <x v="423"/>
    <x v="4"/>
    <x v="8"/>
    <s v="Orlando"/>
    <x v="3"/>
    <n v="51"/>
    <n v="113"/>
    <n v="5763"/>
    <x v="2707"/>
    <x v="33"/>
    <x v="2"/>
  </r>
  <r>
    <x v="1"/>
    <n v="1128299"/>
    <x v="423"/>
    <x v="4"/>
    <x v="8"/>
    <s v="Orlando"/>
    <x v="4"/>
    <n v="59"/>
    <n v="98"/>
    <n v="5782"/>
    <x v="2708"/>
    <x v="43"/>
    <x v="2"/>
  </r>
  <r>
    <x v="1"/>
    <n v="1128299"/>
    <x v="423"/>
    <x v="4"/>
    <x v="8"/>
    <s v="Orlando"/>
    <x v="5"/>
    <n v="65"/>
    <n v="104"/>
    <n v="6760"/>
    <x v="2709"/>
    <x v="39"/>
    <x v="2"/>
  </r>
  <r>
    <x v="1"/>
    <n v="1128299"/>
    <x v="454"/>
    <x v="4"/>
    <x v="8"/>
    <s v="Orlando"/>
    <x v="0"/>
    <n v="52"/>
    <n v="169"/>
    <n v="8788"/>
    <x v="2710"/>
    <x v="8"/>
    <x v="2"/>
  </r>
  <r>
    <x v="1"/>
    <n v="1128299"/>
    <x v="454"/>
    <x v="4"/>
    <x v="8"/>
    <s v="Orlando"/>
    <x v="1"/>
    <n v="54"/>
    <n v="175"/>
    <n v="9450"/>
    <x v="2711"/>
    <x v="31"/>
    <x v="2"/>
  </r>
  <r>
    <x v="1"/>
    <n v="1128299"/>
    <x v="454"/>
    <x v="4"/>
    <x v="8"/>
    <s v="Orlando"/>
    <x v="2"/>
    <n v="53"/>
    <n v="147"/>
    <n v="7791"/>
    <x v="2712"/>
    <x v="33"/>
    <x v="2"/>
  </r>
  <r>
    <x v="1"/>
    <n v="1128299"/>
    <x v="454"/>
    <x v="4"/>
    <x v="8"/>
    <s v="Orlando"/>
    <x v="3"/>
    <n v="64"/>
    <n v="150"/>
    <n v="9600"/>
    <x v="2713"/>
    <x v="30"/>
    <x v="2"/>
  </r>
  <r>
    <x v="1"/>
    <n v="1128299"/>
    <x v="454"/>
    <x v="4"/>
    <x v="8"/>
    <s v="Orlando"/>
    <x v="4"/>
    <n v="77"/>
    <n v="124"/>
    <n v="9548"/>
    <x v="2714"/>
    <x v="10"/>
    <x v="2"/>
  </r>
  <r>
    <x v="1"/>
    <n v="1128299"/>
    <x v="454"/>
    <x v="4"/>
    <x v="8"/>
    <s v="Orlando"/>
    <x v="5"/>
    <n v="86"/>
    <n v="162"/>
    <n v="13932"/>
    <x v="2715"/>
    <x v="40"/>
    <x v="2"/>
  </r>
  <r>
    <x v="1"/>
    <n v="1128299"/>
    <x v="483"/>
    <x v="4"/>
    <x v="8"/>
    <s v="Orlando"/>
    <x v="0"/>
    <n v="72"/>
    <n v="216"/>
    <n v="15552"/>
    <x v="2716"/>
    <x v="8"/>
    <x v="2"/>
  </r>
  <r>
    <x v="1"/>
    <n v="1128299"/>
    <x v="483"/>
    <x v="4"/>
    <x v="8"/>
    <s v="Orlando"/>
    <x v="1"/>
    <n v="82"/>
    <n v="200"/>
    <n v="16400"/>
    <x v="2717"/>
    <x v="2"/>
    <x v="2"/>
  </r>
  <r>
    <x v="3"/>
    <n v="1128299"/>
    <x v="483"/>
    <x v="4"/>
    <x v="8"/>
    <s v="Orlando"/>
    <x v="2"/>
    <n v="75"/>
    <n v="174"/>
    <n v="13050"/>
    <x v="2718"/>
    <x v="8"/>
    <x v="2"/>
  </r>
  <r>
    <x v="3"/>
    <n v="1128299"/>
    <x v="483"/>
    <x v="4"/>
    <x v="8"/>
    <s v="Orlando"/>
    <x v="3"/>
    <n v="78"/>
    <n v="180"/>
    <n v="14040"/>
    <x v="2719"/>
    <x v="33"/>
    <x v="2"/>
  </r>
  <r>
    <x v="3"/>
    <n v="1128299"/>
    <x v="483"/>
    <x v="4"/>
    <x v="8"/>
    <s v="Orlando"/>
    <x v="4"/>
    <n v="86"/>
    <n v="147"/>
    <n v="12642"/>
    <x v="2720"/>
    <x v="2"/>
    <x v="2"/>
  </r>
  <r>
    <x v="3"/>
    <n v="1128299"/>
    <x v="483"/>
    <x v="4"/>
    <x v="8"/>
    <s v="Orlando"/>
    <x v="5"/>
    <n v="87"/>
    <n v="156"/>
    <n v="13572"/>
    <x v="2721"/>
    <x v="9"/>
    <x v="2"/>
  </r>
  <r>
    <x v="3"/>
    <n v="1185732"/>
    <x v="176"/>
    <x v="4"/>
    <x v="8"/>
    <s v="Orlando"/>
    <x v="0"/>
    <n v="41"/>
    <n v="255"/>
    <n v="10455"/>
    <x v="2722"/>
    <x v="9"/>
    <x v="2"/>
  </r>
  <r>
    <x v="3"/>
    <n v="1185732"/>
    <x v="176"/>
    <x v="4"/>
    <x v="8"/>
    <s v="Orlando"/>
    <x v="1"/>
    <n v="44"/>
    <n v="189"/>
    <n v="8316"/>
    <x v="2723"/>
    <x v="28"/>
    <x v="2"/>
  </r>
  <r>
    <x v="3"/>
    <n v="1185732"/>
    <x v="176"/>
    <x v="4"/>
    <x v="8"/>
    <s v="Orlando"/>
    <x v="2"/>
    <n v="32"/>
    <n v="169"/>
    <n v="5408"/>
    <x v="2724"/>
    <x v="31"/>
    <x v="2"/>
  </r>
  <r>
    <x v="3"/>
    <n v="1185732"/>
    <x v="176"/>
    <x v="4"/>
    <x v="8"/>
    <s v="Orlando"/>
    <x v="3"/>
    <n v="37"/>
    <n v="145"/>
    <n v="5365"/>
    <x v="2725"/>
    <x v="33"/>
    <x v="2"/>
  </r>
  <r>
    <x v="3"/>
    <n v="1185732"/>
    <x v="176"/>
    <x v="4"/>
    <x v="8"/>
    <s v="Orlando"/>
    <x v="4"/>
    <n v="51"/>
    <n v="165"/>
    <n v="8415"/>
    <x v="1405"/>
    <x v="18"/>
    <x v="2"/>
  </r>
  <r>
    <x v="3"/>
    <n v="1185732"/>
    <x v="176"/>
    <x v="4"/>
    <x v="8"/>
    <s v="Orlando"/>
    <x v="5"/>
    <n v="44"/>
    <n v="176"/>
    <n v="7744"/>
    <x v="2726"/>
    <x v="42"/>
    <x v="2"/>
  </r>
  <r>
    <x v="3"/>
    <n v="1185732"/>
    <x v="205"/>
    <x v="4"/>
    <x v="8"/>
    <s v="Orlando"/>
    <x v="0"/>
    <n v="44"/>
    <n v="234"/>
    <n v="10296"/>
    <x v="2727"/>
    <x v="9"/>
    <x v="2"/>
  </r>
  <r>
    <x v="3"/>
    <n v="1185732"/>
    <x v="205"/>
    <x v="4"/>
    <x v="8"/>
    <s v="Orlando"/>
    <x v="1"/>
    <n v="42"/>
    <n v="138"/>
    <n v="5796"/>
    <x v="1529"/>
    <x v="29"/>
    <x v="2"/>
  </r>
  <r>
    <x v="3"/>
    <n v="1185732"/>
    <x v="205"/>
    <x v="4"/>
    <x v="8"/>
    <s v="Orlando"/>
    <x v="2"/>
    <n v="33"/>
    <n v="174"/>
    <n v="5742"/>
    <x v="2728"/>
    <x v="25"/>
    <x v="2"/>
  </r>
  <r>
    <x v="3"/>
    <n v="1185732"/>
    <x v="205"/>
    <x v="0"/>
    <x v="0"/>
    <s v="Albany"/>
    <x v="3"/>
    <n v="37"/>
    <n v="133"/>
    <n v="4921"/>
    <x v="2729"/>
    <x v="23"/>
    <x v="2"/>
  </r>
  <r>
    <x v="3"/>
    <n v="1185732"/>
    <x v="205"/>
    <x v="0"/>
    <x v="0"/>
    <s v="Albany"/>
    <x v="4"/>
    <n v="50"/>
    <n v="154"/>
    <n v="7700"/>
    <x v="2730"/>
    <x v="24"/>
    <x v="2"/>
  </r>
  <r>
    <x v="3"/>
    <n v="1185732"/>
    <x v="205"/>
    <x v="0"/>
    <x v="0"/>
    <s v="Albany"/>
    <x v="5"/>
    <n v="42"/>
    <n v="182"/>
    <n v="7644"/>
    <x v="2731"/>
    <x v="34"/>
    <x v="2"/>
  </r>
  <r>
    <x v="3"/>
    <n v="1185732"/>
    <x v="710"/>
    <x v="0"/>
    <x v="0"/>
    <s v="Albany"/>
    <x v="0"/>
    <n v="44"/>
    <n v="252"/>
    <n v="11088"/>
    <x v="2732"/>
    <x v="40"/>
    <x v="2"/>
  </r>
  <r>
    <x v="3"/>
    <n v="1185732"/>
    <x v="710"/>
    <x v="0"/>
    <x v="0"/>
    <s v="Albany"/>
    <x v="1"/>
    <n v="44"/>
    <n v="165"/>
    <n v="7260"/>
    <x v="2733"/>
    <x v="24"/>
    <x v="2"/>
  </r>
  <r>
    <x v="3"/>
    <n v="1185732"/>
    <x v="710"/>
    <x v="0"/>
    <x v="0"/>
    <s v="Albany"/>
    <x v="2"/>
    <n v="33"/>
    <n v="161"/>
    <n v="5313"/>
    <x v="2734"/>
    <x v="36"/>
    <x v="2"/>
  </r>
  <r>
    <x v="3"/>
    <n v="1185732"/>
    <x v="710"/>
    <x v="0"/>
    <x v="0"/>
    <s v="Albany"/>
    <x v="3"/>
    <n v="39"/>
    <n v="106"/>
    <n v="4134"/>
    <x v="2735"/>
    <x v="33"/>
    <x v="2"/>
  </r>
  <r>
    <x v="3"/>
    <n v="1185732"/>
    <x v="710"/>
    <x v="0"/>
    <x v="0"/>
    <s v="Albany"/>
    <x v="4"/>
    <n v="51"/>
    <n v="133"/>
    <n v="6783"/>
    <x v="2736"/>
    <x v="29"/>
    <x v="2"/>
  </r>
  <r>
    <x v="3"/>
    <n v="1185732"/>
    <x v="710"/>
    <x v="0"/>
    <x v="0"/>
    <s v="Albany"/>
    <x v="5"/>
    <n v="43"/>
    <n v="161"/>
    <n v="6923"/>
    <x v="2737"/>
    <x v="38"/>
    <x v="2"/>
  </r>
  <r>
    <x v="3"/>
    <n v="1185732"/>
    <x v="232"/>
    <x v="0"/>
    <x v="0"/>
    <s v="Albany"/>
    <x v="0"/>
    <n v="42"/>
    <n v="248"/>
    <n v="10416"/>
    <x v="2738"/>
    <x v="65"/>
    <x v="2"/>
  </r>
  <r>
    <x v="3"/>
    <n v="1185732"/>
    <x v="232"/>
    <x v="0"/>
    <x v="0"/>
    <s v="Albany"/>
    <x v="1"/>
    <n v="43"/>
    <n v="147"/>
    <n v="6321"/>
    <x v="2739"/>
    <x v="18"/>
    <x v="2"/>
  </r>
  <r>
    <x v="3"/>
    <n v="1185732"/>
    <x v="232"/>
    <x v="0"/>
    <x v="0"/>
    <s v="Albany"/>
    <x v="2"/>
    <n v="34"/>
    <n v="152"/>
    <n v="5168"/>
    <x v="2740"/>
    <x v="36"/>
    <x v="2"/>
  </r>
  <r>
    <x v="3"/>
    <n v="1185732"/>
    <x v="232"/>
    <x v="0"/>
    <x v="0"/>
    <s v="Albany"/>
    <x v="3"/>
    <n v="37"/>
    <n v="135"/>
    <n v="4995"/>
    <x v="2741"/>
    <x v="33"/>
    <x v="2"/>
  </r>
  <r>
    <x v="3"/>
    <n v="1185732"/>
    <x v="232"/>
    <x v="0"/>
    <x v="0"/>
    <s v="Albany"/>
    <x v="4"/>
    <n v="50"/>
    <n v="124"/>
    <n v="6200"/>
    <x v="2742"/>
    <x v="28"/>
    <x v="2"/>
  </r>
  <r>
    <x v="3"/>
    <n v="1185732"/>
    <x v="232"/>
    <x v="0"/>
    <x v="0"/>
    <s v="Albany"/>
    <x v="5"/>
    <n v="41"/>
    <n v="156"/>
    <n v="6396"/>
    <x v="2743"/>
    <x v="42"/>
    <x v="2"/>
  </r>
  <r>
    <x v="3"/>
    <n v="1185732"/>
    <x v="261"/>
    <x v="0"/>
    <x v="0"/>
    <s v="Albany"/>
    <x v="0"/>
    <n v="50"/>
    <n v="261"/>
    <n v="13050"/>
    <x v="2744"/>
    <x v="38"/>
    <x v="2"/>
  </r>
  <r>
    <x v="3"/>
    <n v="1185732"/>
    <x v="261"/>
    <x v="0"/>
    <x v="0"/>
    <s v="Albany"/>
    <x v="1"/>
    <n v="53"/>
    <n v="161"/>
    <n v="8533"/>
    <x v="2745"/>
    <x v="28"/>
    <x v="2"/>
  </r>
  <r>
    <x v="3"/>
    <n v="1185732"/>
    <x v="261"/>
    <x v="0"/>
    <x v="0"/>
    <s v="Albany"/>
    <x v="2"/>
    <n v="49"/>
    <n v="160"/>
    <n v="7840"/>
    <x v="1426"/>
    <x v="36"/>
    <x v="2"/>
  </r>
  <r>
    <x v="3"/>
    <n v="1185732"/>
    <x v="261"/>
    <x v="0"/>
    <x v="0"/>
    <s v="Albany"/>
    <x v="3"/>
    <n v="47"/>
    <n v="130"/>
    <n v="6110"/>
    <x v="2746"/>
    <x v="8"/>
    <x v="2"/>
  </r>
  <r>
    <x v="3"/>
    <n v="1185732"/>
    <x v="261"/>
    <x v="0"/>
    <x v="0"/>
    <s v="Albany"/>
    <x v="4"/>
    <n v="56"/>
    <n v="137"/>
    <n v="7672"/>
    <x v="2747"/>
    <x v="29"/>
    <x v="2"/>
  </r>
  <r>
    <x v="3"/>
    <n v="1185732"/>
    <x v="261"/>
    <x v="0"/>
    <x v="0"/>
    <s v="Albany"/>
    <x v="5"/>
    <n v="59"/>
    <n v="169"/>
    <n v="9971"/>
    <x v="2748"/>
    <x v="32"/>
    <x v="2"/>
  </r>
  <r>
    <x v="3"/>
    <n v="1185732"/>
    <x v="294"/>
    <x v="0"/>
    <x v="0"/>
    <s v="Albany"/>
    <x v="0"/>
    <n v="59"/>
    <n v="263"/>
    <n v="15517"/>
    <x v="2749"/>
    <x v="65"/>
    <x v="2"/>
  </r>
  <r>
    <x v="3"/>
    <n v="1185732"/>
    <x v="294"/>
    <x v="0"/>
    <x v="0"/>
    <s v="Albany"/>
    <x v="1"/>
    <n v="54"/>
    <n v="175"/>
    <n v="9450"/>
    <x v="1437"/>
    <x v="35"/>
    <x v="2"/>
  </r>
  <r>
    <x v="3"/>
    <n v="1185732"/>
    <x v="294"/>
    <x v="0"/>
    <x v="0"/>
    <s v="Albany"/>
    <x v="2"/>
    <n v="48"/>
    <n v="150"/>
    <n v="7200"/>
    <x v="2750"/>
    <x v="31"/>
    <x v="2"/>
  </r>
  <r>
    <x v="3"/>
    <n v="1185732"/>
    <x v="294"/>
    <x v="0"/>
    <x v="0"/>
    <s v="Albany"/>
    <x v="3"/>
    <n v="49"/>
    <n v="144"/>
    <n v="7056"/>
    <x v="1542"/>
    <x v="33"/>
    <x v="2"/>
  </r>
  <r>
    <x v="3"/>
    <n v="1185732"/>
    <x v="294"/>
    <x v="0"/>
    <x v="0"/>
    <s v="Albany"/>
    <x v="4"/>
    <n v="62"/>
    <n v="150"/>
    <n v="9300"/>
    <x v="2751"/>
    <x v="29"/>
    <x v="2"/>
  </r>
  <r>
    <x v="3"/>
    <n v="1185732"/>
    <x v="294"/>
    <x v="0"/>
    <x v="0"/>
    <s v="Albany"/>
    <x v="5"/>
    <n v="69"/>
    <n v="181"/>
    <n v="12489"/>
    <x v="2752"/>
    <x v="26"/>
    <x v="2"/>
  </r>
  <r>
    <x v="3"/>
    <n v="1185732"/>
    <x v="322"/>
    <x v="0"/>
    <x v="0"/>
    <s v="Albany"/>
    <x v="0"/>
    <n v="59"/>
    <n v="247"/>
    <n v="14573"/>
    <x v="2753"/>
    <x v="9"/>
    <x v="2"/>
  </r>
  <r>
    <x v="3"/>
    <n v="1185732"/>
    <x v="322"/>
    <x v="0"/>
    <x v="0"/>
    <s v="Albany"/>
    <x v="1"/>
    <n v="56"/>
    <n v="196"/>
    <n v="10976"/>
    <x v="2754"/>
    <x v="18"/>
    <x v="2"/>
  </r>
  <r>
    <x v="3"/>
    <n v="1185732"/>
    <x v="322"/>
    <x v="0"/>
    <x v="0"/>
    <s v="Albany"/>
    <x v="2"/>
    <n v="51"/>
    <n v="169"/>
    <n v="8619"/>
    <x v="2755"/>
    <x v="2"/>
    <x v="2"/>
  </r>
  <r>
    <x v="3"/>
    <n v="1185732"/>
    <x v="322"/>
    <x v="0"/>
    <x v="0"/>
    <s v="Albany"/>
    <x v="3"/>
    <n v="53"/>
    <n v="150"/>
    <n v="7950"/>
    <x v="2756"/>
    <x v="30"/>
    <x v="2"/>
  </r>
  <r>
    <x v="3"/>
    <n v="1185732"/>
    <x v="322"/>
    <x v="0"/>
    <x v="0"/>
    <s v="Albany"/>
    <x v="4"/>
    <n v="62"/>
    <n v="168"/>
    <n v="10416"/>
    <x v="2757"/>
    <x v="24"/>
    <x v="2"/>
  </r>
  <r>
    <x v="3"/>
    <n v="1185732"/>
    <x v="322"/>
    <x v="0"/>
    <x v="0"/>
    <s v="Albany"/>
    <x v="5"/>
    <n v="66"/>
    <n v="194"/>
    <n v="12804"/>
    <x v="2758"/>
    <x v="42"/>
    <x v="2"/>
  </r>
  <r>
    <x v="3"/>
    <n v="1185732"/>
    <x v="354"/>
    <x v="0"/>
    <x v="0"/>
    <s v="Albany"/>
    <x v="0"/>
    <n v="62"/>
    <n v="250"/>
    <n v="15500"/>
    <x v="2759"/>
    <x v="65"/>
    <x v="2"/>
  </r>
  <r>
    <x v="3"/>
    <n v="1185732"/>
    <x v="354"/>
    <x v="0"/>
    <x v="0"/>
    <s v="Albany"/>
    <x v="1"/>
    <n v="55"/>
    <n v="210"/>
    <n v="11550"/>
    <x v="2760"/>
    <x v="18"/>
    <x v="2"/>
  </r>
  <r>
    <x v="3"/>
    <n v="1185732"/>
    <x v="354"/>
    <x v="0"/>
    <x v="0"/>
    <s v="Albany"/>
    <x v="2"/>
    <n v="51"/>
    <n v="188"/>
    <n v="9588"/>
    <x v="2761"/>
    <x v="36"/>
    <x v="2"/>
  </r>
  <r>
    <x v="3"/>
    <n v="1185732"/>
    <x v="354"/>
    <x v="0"/>
    <x v="0"/>
    <s v="Albany"/>
    <x v="3"/>
    <n v="41"/>
    <n v="150"/>
    <n v="6150"/>
    <x v="2641"/>
    <x v="8"/>
    <x v="2"/>
  </r>
  <r>
    <x v="3"/>
    <n v="1185732"/>
    <x v="354"/>
    <x v="0"/>
    <x v="0"/>
    <s v="Albany"/>
    <x v="4"/>
    <n v="52"/>
    <n v="149"/>
    <n v="7748"/>
    <x v="2762"/>
    <x v="35"/>
    <x v="2"/>
  </r>
  <r>
    <x v="3"/>
    <n v="1185732"/>
    <x v="354"/>
    <x v="0"/>
    <x v="0"/>
    <s v="Albany"/>
    <x v="5"/>
    <n v="55"/>
    <n v="218"/>
    <n v="11990"/>
    <x v="2763"/>
    <x v="38"/>
    <x v="2"/>
  </r>
  <r>
    <x v="3"/>
    <n v="1185732"/>
    <x v="384"/>
    <x v="0"/>
    <x v="0"/>
    <s v="Albany"/>
    <x v="0"/>
    <n v="50"/>
    <n v="238"/>
    <n v="11900"/>
    <x v="2764"/>
    <x v="40"/>
    <x v="2"/>
  </r>
  <r>
    <x v="3"/>
    <n v="1185732"/>
    <x v="384"/>
    <x v="0"/>
    <x v="0"/>
    <s v="Albany"/>
    <x v="1"/>
    <n v="48"/>
    <n v="163"/>
    <n v="7824"/>
    <x v="2765"/>
    <x v="18"/>
    <x v="2"/>
  </r>
  <r>
    <x v="3"/>
    <n v="1185732"/>
    <x v="384"/>
    <x v="0"/>
    <x v="0"/>
    <s v="Albany"/>
    <x v="2"/>
    <n v="41"/>
    <n v="138"/>
    <n v="5658"/>
    <x v="2766"/>
    <x v="2"/>
    <x v="2"/>
  </r>
  <r>
    <x v="3"/>
    <n v="1185732"/>
    <x v="384"/>
    <x v="0"/>
    <x v="0"/>
    <s v="Albany"/>
    <x v="3"/>
    <n v="44"/>
    <n v="137"/>
    <n v="6028"/>
    <x v="2767"/>
    <x v="33"/>
    <x v="2"/>
  </r>
  <r>
    <x v="3"/>
    <n v="1185732"/>
    <x v="384"/>
    <x v="0"/>
    <x v="0"/>
    <s v="Albany"/>
    <x v="4"/>
    <n v="51"/>
    <n v="131"/>
    <n v="6681"/>
    <x v="2768"/>
    <x v="35"/>
    <x v="2"/>
  </r>
  <r>
    <x v="3"/>
    <n v="1185732"/>
    <x v="384"/>
    <x v="0"/>
    <x v="0"/>
    <s v="Albany"/>
    <x v="5"/>
    <n v="59"/>
    <n v="156"/>
    <n v="9204"/>
    <x v="2769"/>
    <x v="38"/>
    <x v="2"/>
  </r>
  <r>
    <x v="3"/>
    <n v="1185732"/>
    <x v="416"/>
    <x v="0"/>
    <x v="0"/>
    <s v="Albany"/>
    <x v="0"/>
    <n v="57"/>
    <n v="208"/>
    <n v="11856"/>
    <x v="2770"/>
    <x v="41"/>
    <x v="2"/>
  </r>
  <r>
    <x v="3"/>
    <n v="1185732"/>
    <x v="416"/>
    <x v="0"/>
    <x v="0"/>
    <s v="Albany"/>
    <x v="1"/>
    <n v="46"/>
    <n v="156"/>
    <n v="7176"/>
    <x v="2771"/>
    <x v="24"/>
    <x v="2"/>
  </r>
  <r>
    <x v="3"/>
    <n v="1185732"/>
    <x v="416"/>
    <x v="0"/>
    <x v="0"/>
    <s v="Albany"/>
    <x v="2"/>
    <n v="46"/>
    <n v="137"/>
    <n v="6302"/>
    <x v="2772"/>
    <x v="8"/>
    <x v="2"/>
  </r>
  <r>
    <x v="3"/>
    <n v="1185732"/>
    <x v="416"/>
    <x v="0"/>
    <x v="0"/>
    <s v="Albany"/>
    <x v="3"/>
    <n v="45"/>
    <n v="135"/>
    <n v="6075"/>
    <x v="2773"/>
    <x v="33"/>
    <x v="2"/>
  </r>
  <r>
    <x v="3"/>
    <n v="1185732"/>
    <x v="416"/>
    <x v="0"/>
    <x v="0"/>
    <s v="Albany"/>
    <x v="4"/>
    <n v="59"/>
    <n v="150"/>
    <n v="8850"/>
    <x v="2774"/>
    <x v="28"/>
    <x v="2"/>
  </r>
  <r>
    <x v="3"/>
    <n v="1185732"/>
    <x v="416"/>
    <x v="0"/>
    <x v="0"/>
    <s v="Albany"/>
    <x v="5"/>
    <n v="64"/>
    <n v="156"/>
    <n v="9984"/>
    <x v="2775"/>
    <x v="26"/>
    <x v="2"/>
  </r>
  <r>
    <x v="3"/>
    <n v="1185732"/>
    <x v="446"/>
    <x v="0"/>
    <x v="0"/>
    <s v="Albany"/>
    <x v="0"/>
    <n v="56"/>
    <n v="217"/>
    <n v="12152"/>
    <x v="2776"/>
    <x v="9"/>
    <x v="2"/>
  </r>
  <r>
    <x v="3"/>
    <n v="1185732"/>
    <x v="446"/>
    <x v="0"/>
    <x v="0"/>
    <s v="Albany"/>
    <x v="1"/>
    <n v="49"/>
    <n v="162"/>
    <n v="7938"/>
    <x v="2777"/>
    <x v="29"/>
    <x v="2"/>
  </r>
  <r>
    <x v="3"/>
    <n v="1185732"/>
    <x v="446"/>
    <x v="0"/>
    <x v="0"/>
    <s v="Albany"/>
    <x v="2"/>
    <n v="45"/>
    <n v="147"/>
    <n v="6615"/>
    <x v="1880"/>
    <x v="36"/>
    <x v="2"/>
  </r>
  <r>
    <x v="3"/>
    <n v="1185732"/>
    <x v="446"/>
    <x v="0"/>
    <x v="0"/>
    <s v="Albany"/>
    <x v="3"/>
    <n v="47"/>
    <n v="144"/>
    <n v="6768"/>
    <x v="2778"/>
    <x v="8"/>
    <x v="2"/>
  </r>
  <r>
    <x v="3"/>
    <n v="1185732"/>
    <x v="446"/>
    <x v="0"/>
    <x v="0"/>
    <s v="Albany"/>
    <x v="4"/>
    <n v="62"/>
    <n v="154"/>
    <n v="9548"/>
    <x v="2779"/>
    <x v="18"/>
    <x v="2"/>
  </r>
  <r>
    <x v="3"/>
    <n v="1185732"/>
    <x v="446"/>
    <x v="0"/>
    <x v="0"/>
    <s v="Albany"/>
    <x v="5"/>
    <n v="68"/>
    <n v="176"/>
    <n v="11968"/>
    <x v="2780"/>
    <x v="34"/>
    <x v="2"/>
  </r>
  <r>
    <x v="3"/>
    <n v="1185732"/>
    <x v="475"/>
    <x v="0"/>
    <x v="0"/>
    <s v="Albany"/>
    <x v="0"/>
    <n v="59"/>
    <n v="245"/>
    <n v="14455"/>
    <x v="2781"/>
    <x v="39"/>
    <x v="2"/>
  </r>
  <r>
    <x v="3"/>
    <n v="1185732"/>
    <x v="475"/>
    <x v="0"/>
    <x v="0"/>
    <s v="Albany"/>
    <x v="1"/>
    <n v="51"/>
    <n v="169"/>
    <n v="8619"/>
    <x v="2782"/>
    <x v="0"/>
    <x v="2"/>
  </r>
  <r>
    <x v="4"/>
    <n v="1185732"/>
    <x v="475"/>
    <x v="0"/>
    <x v="0"/>
    <s v="Albany"/>
    <x v="2"/>
    <n v="52"/>
    <n v="163"/>
    <n v="8476"/>
    <x v="2783"/>
    <x v="37"/>
    <x v="2"/>
  </r>
  <r>
    <x v="4"/>
    <n v="1185732"/>
    <x v="475"/>
    <x v="0"/>
    <x v="0"/>
    <s v="Albany"/>
    <x v="3"/>
    <n v="54"/>
    <n v="155"/>
    <n v="8370"/>
    <x v="2784"/>
    <x v="33"/>
    <x v="2"/>
  </r>
  <r>
    <x v="4"/>
    <n v="1185732"/>
    <x v="475"/>
    <x v="0"/>
    <x v="0"/>
    <s v="Albany"/>
    <x v="4"/>
    <n v="60"/>
    <n v="155"/>
    <n v="9300"/>
    <x v="2785"/>
    <x v="24"/>
    <x v="2"/>
  </r>
  <r>
    <x v="4"/>
    <n v="1185732"/>
    <x v="475"/>
    <x v="0"/>
    <x v="0"/>
    <s v="Albany"/>
    <x v="5"/>
    <n v="69"/>
    <n v="182"/>
    <n v="12558"/>
    <x v="2786"/>
    <x v="34"/>
    <x v="2"/>
  </r>
  <r>
    <x v="4"/>
    <n v="1185732"/>
    <x v="178"/>
    <x v="0"/>
    <x v="0"/>
    <s v="Albany"/>
    <x v="0"/>
    <n v="39"/>
    <n v="216"/>
    <n v="8424"/>
    <x v="2787"/>
    <x v="32"/>
    <x v="2"/>
  </r>
  <r>
    <x v="4"/>
    <n v="1185732"/>
    <x v="178"/>
    <x v="0"/>
    <x v="0"/>
    <s v="Albany"/>
    <x v="1"/>
    <n v="39"/>
    <n v="156"/>
    <n v="6084"/>
    <x v="2788"/>
    <x v="18"/>
    <x v="2"/>
  </r>
  <r>
    <x v="4"/>
    <n v="1185732"/>
    <x v="178"/>
    <x v="0"/>
    <x v="0"/>
    <s v="Albany"/>
    <x v="2"/>
    <n v="29"/>
    <n v="168"/>
    <n v="4872"/>
    <x v="2789"/>
    <x v="35"/>
    <x v="2"/>
  </r>
  <r>
    <x v="4"/>
    <n v="1185732"/>
    <x v="178"/>
    <x v="0"/>
    <x v="0"/>
    <s v="Albany"/>
    <x v="3"/>
    <n v="34"/>
    <n v="131"/>
    <n v="4454"/>
    <x v="2790"/>
    <x v="28"/>
    <x v="2"/>
  </r>
  <r>
    <x v="4"/>
    <n v="1185732"/>
    <x v="178"/>
    <x v="0"/>
    <x v="0"/>
    <s v="Albany"/>
    <x v="4"/>
    <n v="49"/>
    <n v="145"/>
    <n v="7105"/>
    <x v="2791"/>
    <x v="18"/>
    <x v="2"/>
  </r>
  <r>
    <x v="4"/>
    <n v="1185732"/>
    <x v="178"/>
    <x v="0"/>
    <x v="0"/>
    <s v="Albany"/>
    <x v="5"/>
    <n v="38"/>
    <n v="156"/>
    <n v="5928"/>
    <x v="2792"/>
    <x v="8"/>
    <x v="2"/>
  </r>
  <r>
    <x v="4"/>
    <n v="1185732"/>
    <x v="207"/>
    <x v="0"/>
    <x v="0"/>
    <s v="Albany"/>
    <x v="0"/>
    <n v="37"/>
    <n v="238"/>
    <n v="8806"/>
    <x v="2793"/>
    <x v="22"/>
    <x v="2"/>
  </r>
  <r>
    <x v="4"/>
    <n v="1185732"/>
    <x v="207"/>
    <x v="0"/>
    <x v="0"/>
    <s v="Albany"/>
    <x v="1"/>
    <n v="37"/>
    <n v="145"/>
    <n v="5365"/>
    <x v="2725"/>
    <x v="33"/>
    <x v="2"/>
  </r>
  <r>
    <x v="4"/>
    <n v="1185732"/>
    <x v="207"/>
    <x v="0"/>
    <x v="0"/>
    <s v="Albany"/>
    <x v="2"/>
    <n v="29"/>
    <n v="143"/>
    <n v="4147"/>
    <x v="2794"/>
    <x v="29"/>
    <x v="2"/>
  </r>
  <r>
    <x v="4"/>
    <n v="1185732"/>
    <x v="207"/>
    <x v="2"/>
    <x v="17"/>
    <s v="Cheyenne"/>
    <x v="3"/>
    <n v="32"/>
    <n v="123"/>
    <n v="3936"/>
    <x v="2795"/>
    <x v="35"/>
    <x v="2"/>
  </r>
  <r>
    <x v="4"/>
    <n v="1185732"/>
    <x v="207"/>
    <x v="2"/>
    <x v="17"/>
    <s v="Cheyenne"/>
    <x v="4"/>
    <n v="47"/>
    <n v="145"/>
    <n v="6815"/>
    <x v="2796"/>
    <x v="33"/>
    <x v="2"/>
  </r>
  <r>
    <x v="4"/>
    <n v="1185732"/>
    <x v="207"/>
    <x v="2"/>
    <x v="17"/>
    <s v="Cheyenne"/>
    <x v="5"/>
    <n v="38"/>
    <n v="174"/>
    <n v="6612"/>
    <x v="2797"/>
    <x v="37"/>
    <x v="2"/>
  </r>
  <r>
    <x v="4"/>
    <n v="1185732"/>
    <x v="215"/>
    <x v="2"/>
    <x v="17"/>
    <s v="Cheyenne"/>
    <x v="0"/>
    <n v="38"/>
    <n v="246"/>
    <n v="9348"/>
    <x v="2798"/>
    <x v="38"/>
    <x v="2"/>
  </r>
  <r>
    <x v="4"/>
    <n v="1185732"/>
    <x v="215"/>
    <x v="2"/>
    <x v="17"/>
    <s v="Cheyenne"/>
    <x v="1"/>
    <n v="37"/>
    <n v="131"/>
    <n v="4847"/>
    <x v="2799"/>
    <x v="27"/>
    <x v="2"/>
  </r>
  <r>
    <x v="4"/>
    <n v="1185732"/>
    <x v="215"/>
    <x v="2"/>
    <x v="17"/>
    <s v="Cheyenne"/>
    <x v="2"/>
    <n v="27"/>
    <n v="149"/>
    <n v="4023"/>
    <x v="2800"/>
    <x v="18"/>
    <x v="2"/>
  </r>
  <r>
    <x v="4"/>
    <n v="1185732"/>
    <x v="215"/>
    <x v="2"/>
    <x v="17"/>
    <s v="Cheyenne"/>
    <x v="3"/>
    <n v="33"/>
    <n v="112"/>
    <n v="3696"/>
    <x v="2801"/>
    <x v="28"/>
    <x v="2"/>
  </r>
  <r>
    <x v="4"/>
    <n v="1185732"/>
    <x v="215"/>
    <x v="2"/>
    <x v="17"/>
    <s v="Cheyenne"/>
    <x v="4"/>
    <n v="47"/>
    <n v="126"/>
    <n v="5922"/>
    <x v="2802"/>
    <x v="18"/>
    <x v="2"/>
  </r>
  <r>
    <x v="4"/>
    <n v="1185732"/>
    <x v="215"/>
    <x v="2"/>
    <x v="17"/>
    <s v="Cheyenne"/>
    <x v="5"/>
    <n v="37"/>
    <n v="165"/>
    <n v="6105"/>
    <x v="2803"/>
    <x v="25"/>
    <x v="2"/>
  </r>
  <r>
    <x v="4"/>
    <n v="1185732"/>
    <x v="234"/>
    <x v="2"/>
    <x v="17"/>
    <s v="Cheyenne"/>
    <x v="0"/>
    <n v="39"/>
    <n v="208"/>
    <n v="8112"/>
    <x v="2804"/>
    <x v="26"/>
    <x v="2"/>
  </r>
  <r>
    <x v="4"/>
    <n v="1185732"/>
    <x v="234"/>
    <x v="2"/>
    <x v="17"/>
    <s v="Cheyenne"/>
    <x v="1"/>
    <n v="39"/>
    <n v="140"/>
    <n v="5460"/>
    <x v="2805"/>
    <x v="18"/>
    <x v="2"/>
  </r>
  <r>
    <x v="4"/>
    <n v="1185732"/>
    <x v="234"/>
    <x v="2"/>
    <x v="17"/>
    <s v="Cheyenne"/>
    <x v="2"/>
    <n v="28"/>
    <n v="145"/>
    <n v="4060"/>
    <x v="2806"/>
    <x v="24"/>
    <x v="2"/>
  </r>
  <r>
    <x v="4"/>
    <n v="1185732"/>
    <x v="234"/>
    <x v="2"/>
    <x v="17"/>
    <s v="Cheyenne"/>
    <x v="3"/>
    <n v="33"/>
    <n v="119"/>
    <n v="3927"/>
    <x v="2807"/>
    <x v="28"/>
    <x v="2"/>
  </r>
  <r>
    <x v="4"/>
    <n v="1185732"/>
    <x v="234"/>
    <x v="2"/>
    <x v="17"/>
    <s v="Cheyenne"/>
    <x v="4"/>
    <n v="47"/>
    <n v="106"/>
    <n v="4982"/>
    <x v="2808"/>
    <x v="23"/>
    <x v="2"/>
  </r>
  <r>
    <x v="4"/>
    <n v="1185732"/>
    <x v="234"/>
    <x v="2"/>
    <x v="17"/>
    <s v="Cheyenne"/>
    <x v="5"/>
    <n v="36"/>
    <n v="149"/>
    <n v="5364"/>
    <x v="2809"/>
    <x v="2"/>
    <x v="2"/>
  </r>
  <r>
    <x v="4"/>
    <n v="1185732"/>
    <x v="263"/>
    <x v="2"/>
    <x v="17"/>
    <s v="Cheyenne"/>
    <x v="0"/>
    <n v="45"/>
    <n v="246"/>
    <n v="11070"/>
    <x v="2810"/>
    <x v="42"/>
    <x v="2"/>
  </r>
  <r>
    <x v="4"/>
    <n v="1185732"/>
    <x v="263"/>
    <x v="2"/>
    <x v="17"/>
    <s v="Cheyenne"/>
    <x v="1"/>
    <n v="41"/>
    <n v="152"/>
    <n v="6232"/>
    <x v="2811"/>
    <x v="8"/>
    <x v="2"/>
  </r>
  <r>
    <x v="4"/>
    <n v="1185732"/>
    <x v="263"/>
    <x v="2"/>
    <x v="17"/>
    <s v="Cheyenne"/>
    <x v="2"/>
    <n v="39"/>
    <n v="145"/>
    <n v="5655"/>
    <x v="2812"/>
    <x v="29"/>
    <x v="2"/>
  </r>
  <r>
    <x v="4"/>
    <n v="1185732"/>
    <x v="263"/>
    <x v="2"/>
    <x v="17"/>
    <s v="Cheyenne"/>
    <x v="3"/>
    <n v="39"/>
    <n v="131"/>
    <n v="5109"/>
    <x v="2813"/>
    <x v="0"/>
    <x v="2"/>
  </r>
  <r>
    <x v="4"/>
    <n v="1185732"/>
    <x v="263"/>
    <x v="2"/>
    <x v="17"/>
    <s v="Cheyenne"/>
    <x v="4"/>
    <n v="45"/>
    <n v="133"/>
    <n v="5985"/>
    <x v="2814"/>
    <x v="23"/>
    <x v="2"/>
  </r>
  <r>
    <x v="4"/>
    <n v="1185732"/>
    <x v="263"/>
    <x v="2"/>
    <x v="17"/>
    <s v="Cheyenne"/>
    <x v="5"/>
    <n v="52"/>
    <n v="156"/>
    <n v="8112"/>
    <x v="2815"/>
    <x v="8"/>
    <x v="2"/>
  </r>
  <r>
    <x v="4"/>
    <n v="1185732"/>
    <x v="296"/>
    <x v="2"/>
    <x v="17"/>
    <s v="Cheyenne"/>
    <x v="0"/>
    <n v="46"/>
    <n v="247"/>
    <n v="11362"/>
    <x v="2816"/>
    <x v="32"/>
    <x v="2"/>
  </r>
  <r>
    <x v="4"/>
    <n v="1185732"/>
    <x v="296"/>
    <x v="2"/>
    <x v="17"/>
    <s v="Cheyenne"/>
    <x v="1"/>
    <n v="42"/>
    <n v="168"/>
    <n v="7056"/>
    <x v="1542"/>
    <x v="33"/>
    <x v="2"/>
  </r>
  <r>
    <x v="4"/>
    <n v="1185732"/>
    <x v="296"/>
    <x v="2"/>
    <x v="17"/>
    <s v="Cheyenne"/>
    <x v="2"/>
    <n v="38"/>
    <n v="131"/>
    <n v="4978"/>
    <x v="2817"/>
    <x v="18"/>
    <x v="2"/>
  </r>
  <r>
    <x v="4"/>
    <n v="1185732"/>
    <x v="296"/>
    <x v="2"/>
    <x v="17"/>
    <s v="Cheyenne"/>
    <x v="3"/>
    <n v="38"/>
    <n v="140"/>
    <n v="5320"/>
    <x v="2818"/>
    <x v="28"/>
    <x v="2"/>
  </r>
  <r>
    <x v="4"/>
    <n v="1185732"/>
    <x v="296"/>
    <x v="2"/>
    <x v="17"/>
    <s v="Cheyenne"/>
    <x v="4"/>
    <n v="49"/>
    <n v="135"/>
    <n v="6615"/>
    <x v="2819"/>
    <x v="27"/>
    <x v="2"/>
  </r>
  <r>
    <x v="4"/>
    <n v="1185732"/>
    <x v="296"/>
    <x v="2"/>
    <x v="17"/>
    <s v="Cheyenne"/>
    <x v="5"/>
    <n v="50"/>
    <n v="163"/>
    <n v="8150"/>
    <x v="2820"/>
    <x v="25"/>
    <x v="2"/>
  </r>
  <r>
    <x v="4"/>
    <n v="1185732"/>
    <x v="324"/>
    <x v="2"/>
    <x v="17"/>
    <s v="Cheyenne"/>
    <x v="0"/>
    <n v="48"/>
    <n v="228"/>
    <n v="10944"/>
    <x v="2821"/>
    <x v="34"/>
    <x v="2"/>
  </r>
  <r>
    <x v="4"/>
    <n v="1185732"/>
    <x v="324"/>
    <x v="2"/>
    <x v="17"/>
    <s v="Cheyenne"/>
    <x v="1"/>
    <n v="44"/>
    <n v="163"/>
    <n v="7172"/>
    <x v="2822"/>
    <x v="30"/>
    <x v="2"/>
  </r>
  <r>
    <x v="4"/>
    <n v="1185732"/>
    <x v="324"/>
    <x v="2"/>
    <x v="17"/>
    <s v="Cheyenne"/>
    <x v="2"/>
    <n v="38"/>
    <n v="149"/>
    <n v="5662"/>
    <x v="2823"/>
    <x v="35"/>
    <x v="2"/>
  </r>
  <r>
    <x v="4"/>
    <n v="1185732"/>
    <x v="324"/>
    <x v="2"/>
    <x v="17"/>
    <s v="Cheyenne"/>
    <x v="3"/>
    <n v="39"/>
    <n v="150"/>
    <n v="5850"/>
    <x v="2824"/>
    <x v="28"/>
    <x v="2"/>
  </r>
  <r>
    <x v="4"/>
    <n v="1185732"/>
    <x v="324"/>
    <x v="2"/>
    <x v="17"/>
    <s v="Cheyenne"/>
    <x v="4"/>
    <n v="48"/>
    <n v="137"/>
    <n v="6576"/>
    <x v="2825"/>
    <x v="23"/>
    <x v="2"/>
  </r>
  <r>
    <x v="4"/>
    <n v="1185732"/>
    <x v="324"/>
    <x v="2"/>
    <x v="17"/>
    <s v="Cheyenne"/>
    <x v="5"/>
    <n v="51"/>
    <n v="196"/>
    <n v="9996"/>
    <x v="2826"/>
    <x v="36"/>
    <x v="2"/>
  </r>
  <r>
    <x v="4"/>
    <n v="1185732"/>
    <x v="356"/>
    <x v="2"/>
    <x v="17"/>
    <s v="Cheyenne"/>
    <x v="0"/>
    <n v="47"/>
    <n v="255"/>
    <n v="11985"/>
    <x v="2827"/>
    <x v="34"/>
    <x v="2"/>
  </r>
  <r>
    <x v="4"/>
    <n v="1185732"/>
    <x v="356"/>
    <x v="2"/>
    <x v="17"/>
    <s v="Cheyenne"/>
    <x v="1"/>
    <n v="43"/>
    <n v="163"/>
    <n v="7009"/>
    <x v="2828"/>
    <x v="33"/>
    <x v="2"/>
  </r>
  <r>
    <x v="4"/>
    <n v="1185732"/>
    <x v="356"/>
    <x v="2"/>
    <x v="17"/>
    <s v="Cheyenne"/>
    <x v="2"/>
    <n v="38"/>
    <n v="143"/>
    <n v="5434"/>
    <x v="2829"/>
    <x v="18"/>
    <x v="2"/>
  </r>
  <r>
    <x v="4"/>
    <n v="1185732"/>
    <x v="356"/>
    <x v="2"/>
    <x v="17"/>
    <s v="Cheyenne"/>
    <x v="3"/>
    <n v="38"/>
    <n v="147"/>
    <n v="5586"/>
    <x v="2830"/>
    <x v="29"/>
    <x v="2"/>
  </r>
  <r>
    <x v="4"/>
    <n v="1185732"/>
    <x v="356"/>
    <x v="2"/>
    <x v="17"/>
    <s v="Cheyenne"/>
    <x v="4"/>
    <n v="47"/>
    <n v="140"/>
    <n v="6580"/>
    <x v="1557"/>
    <x v="33"/>
    <x v="2"/>
  </r>
  <r>
    <x v="4"/>
    <n v="1185732"/>
    <x v="356"/>
    <x v="2"/>
    <x v="17"/>
    <s v="Cheyenne"/>
    <x v="5"/>
    <n v="52"/>
    <n v="196"/>
    <n v="10192"/>
    <x v="2831"/>
    <x v="8"/>
    <x v="2"/>
  </r>
  <r>
    <x v="4"/>
    <n v="1185732"/>
    <x v="386"/>
    <x v="2"/>
    <x v="17"/>
    <s v="Cheyenne"/>
    <x v="0"/>
    <n v="48"/>
    <n v="208"/>
    <n v="9984"/>
    <x v="2832"/>
    <x v="34"/>
    <x v="2"/>
  </r>
  <r>
    <x v="4"/>
    <n v="1185732"/>
    <x v="386"/>
    <x v="2"/>
    <x v="17"/>
    <s v="Cheyenne"/>
    <x v="1"/>
    <n v="44"/>
    <n v="150"/>
    <n v="6600"/>
    <x v="2833"/>
    <x v="30"/>
    <x v="2"/>
  </r>
  <r>
    <x v="4"/>
    <n v="1185732"/>
    <x v="386"/>
    <x v="2"/>
    <x v="17"/>
    <s v="Cheyenne"/>
    <x v="2"/>
    <n v="38"/>
    <n v="137"/>
    <n v="5206"/>
    <x v="2834"/>
    <x v="24"/>
    <x v="2"/>
  </r>
  <r>
    <x v="4"/>
    <n v="1185732"/>
    <x v="386"/>
    <x v="2"/>
    <x v="17"/>
    <s v="Cheyenne"/>
    <x v="3"/>
    <n v="38"/>
    <n v="135"/>
    <n v="5130"/>
    <x v="2814"/>
    <x v="29"/>
    <x v="2"/>
  </r>
  <r>
    <x v="4"/>
    <n v="1185732"/>
    <x v="386"/>
    <x v="2"/>
    <x v="17"/>
    <s v="Cheyenne"/>
    <x v="4"/>
    <n v="48"/>
    <n v="125"/>
    <n v="6000"/>
    <x v="2835"/>
    <x v="30"/>
    <x v="2"/>
  </r>
  <r>
    <x v="4"/>
    <n v="1185732"/>
    <x v="386"/>
    <x v="2"/>
    <x v="17"/>
    <s v="Cheyenne"/>
    <x v="5"/>
    <n v="52"/>
    <n v="174"/>
    <n v="9048"/>
    <x v="2836"/>
    <x v="8"/>
    <x v="2"/>
  </r>
  <r>
    <x v="4"/>
    <n v="1185732"/>
    <x v="418"/>
    <x v="2"/>
    <x v="17"/>
    <s v="Cheyenne"/>
    <x v="0"/>
    <n v="50"/>
    <n v="202"/>
    <n v="10100"/>
    <x v="2837"/>
    <x v="34"/>
    <x v="2"/>
  </r>
  <r>
    <x v="4"/>
    <n v="1185732"/>
    <x v="418"/>
    <x v="2"/>
    <x v="17"/>
    <s v="Cheyenne"/>
    <x v="1"/>
    <n v="44"/>
    <n v="174"/>
    <n v="7656"/>
    <x v="2838"/>
    <x v="8"/>
    <x v="2"/>
  </r>
  <r>
    <x v="4"/>
    <n v="1185732"/>
    <x v="418"/>
    <x v="2"/>
    <x v="17"/>
    <s v="Cheyenne"/>
    <x v="2"/>
    <n v="42"/>
    <n v="125"/>
    <n v="5250"/>
    <x v="2839"/>
    <x v="24"/>
    <x v="2"/>
  </r>
  <r>
    <x v="4"/>
    <n v="1185732"/>
    <x v="418"/>
    <x v="2"/>
    <x v="17"/>
    <s v="Cheyenne"/>
    <x v="3"/>
    <n v="41"/>
    <n v="119"/>
    <n v="4879"/>
    <x v="2840"/>
    <x v="24"/>
    <x v="2"/>
  </r>
  <r>
    <x v="4"/>
    <n v="1185732"/>
    <x v="418"/>
    <x v="2"/>
    <x v="17"/>
    <s v="Cheyenne"/>
    <x v="4"/>
    <n v="54"/>
    <n v="128"/>
    <n v="6912"/>
    <x v="2841"/>
    <x v="27"/>
    <x v="2"/>
  </r>
  <r>
    <x v="4"/>
    <n v="1185732"/>
    <x v="418"/>
    <x v="2"/>
    <x v="17"/>
    <s v="Cheyenne"/>
    <x v="5"/>
    <n v="55"/>
    <n v="150"/>
    <n v="8250"/>
    <x v="1956"/>
    <x v="25"/>
    <x v="2"/>
  </r>
  <r>
    <x v="4"/>
    <n v="1185732"/>
    <x v="448"/>
    <x v="2"/>
    <x v="17"/>
    <s v="Cheyenne"/>
    <x v="0"/>
    <n v="53"/>
    <n v="218"/>
    <n v="11554"/>
    <x v="2842"/>
    <x v="22"/>
    <x v="2"/>
  </r>
  <r>
    <x v="4"/>
    <n v="1185732"/>
    <x v="448"/>
    <x v="2"/>
    <x v="17"/>
    <s v="Cheyenne"/>
    <x v="1"/>
    <n v="42"/>
    <n v="167"/>
    <n v="7014"/>
    <x v="2843"/>
    <x v="30"/>
    <x v="2"/>
  </r>
  <r>
    <x v="4"/>
    <n v="1185732"/>
    <x v="448"/>
    <x v="2"/>
    <x v="17"/>
    <s v="Cheyenne"/>
    <x v="2"/>
    <n v="42"/>
    <n v="146"/>
    <n v="6132"/>
    <x v="2844"/>
    <x v="0"/>
    <x v="2"/>
  </r>
  <r>
    <x v="4"/>
    <n v="1185732"/>
    <x v="448"/>
    <x v="2"/>
    <x v="17"/>
    <s v="Cheyenne"/>
    <x v="3"/>
    <n v="42"/>
    <n v="135"/>
    <n v="5670"/>
    <x v="2845"/>
    <x v="29"/>
    <x v="2"/>
  </r>
  <r>
    <x v="4"/>
    <n v="1185732"/>
    <x v="448"/>
    <x v="2"/>
    <x v="17"/>
    <s v="Cheyenne"/>
    <x v="4"/>
    <n v="51"/>
    <n v="143"/>
    <n v="7293"/>
    <x v="2846"/>
    <x v="33"/>
    <x v="2"/>
  </r>
  <r>
    <x v="4"/>
    <n v="1185732"/>
    <x v="448"/>
    <x v="2"/>
    <x v="17"/>
    <s v="Cheyenne"/>
    <x v="5"/>
    <n v="55"/>
    <n v="161"/>
    <n v="8855"/>
    <x v="2847"/>
    <x v="37"/>
    <x v="2"/>
  </r>
  <r>
    <x v="4"/>
    <n v="1185732"/>
    <x v="477"/>
    <x v="2"/>
    <x v="17"/>
    <s v="Cheyenne"/>
    <x v="0"/>
    <n v="52"/>
    <n v="224"/>
    <n v="11648"/>
    <x v="2848"/>
    <x v="22"/>
    <x v="2"/>
  </r>
  <r>
    <x v="4"/>
    <n v="1185732"/>
    <x v="477"/>
    <x v="2"/>
    <x v="17"/>
    <s v="Cheyenne"/>
    <x v="1"/>
    <n v="44"/>
    <n v="168"/>
    <n v="7392"/>
    <x v="1567"/>
    <x v="33"/>
    <x v="2"/>
  </r>
  <r>
    <x v="0"/>
    <n v="1185732"/>
    <x v="477"/>
    <x v="2"/>
    <x v="17"/>
    <s v="Cheyenne"/>
    <x v="2"/>
    <n v="44"/>
    <n v="165"/>
    <n v="7260"/>
    <x v="2733"/>
    <x v="24"/>
    <x v="2"/>
  </r>
  <r>
    <x v="0"/>
    <n v="1185732"/>
    <x v="477"/>
    <x v="2"/>
    <x v="17"/>
    <s v="Cheyenne"/>
    <x v="3"/>
    <n v="44"/>
    <n v="135"/>
    <n v="5940"/>
    <x v="2819"/>
    <x v="29"/>
    <x v="2"/>
  </r>
  <r>
    <x v="0"/>
    <n v="1185732"/>
    <x v="477"/>
    <x v="2"/>
    <x v="17"/>
    <s v="Cheyenne"/>
    <x v="4"/>
    <n v="54"/>
    <n v="145"/>
    <n v="7830"/>
    <x v="2849"/>
    <x v="18"/>
    <x v="2"/>
  </r>
  <r>
    <x v="0"/>
    <n v="1185732"/>
    <x v="477"/>
    <x v="2"/>
    <x v="17"/>
    <s v="Cheyenne"/>
    <x v="5"/>
    <n v="56"/>
    <n v="174"/>
    <n v="9744"/>
    <x v="2850"/>
    <x v="36"/>
    <x v="2"/>
  </r>
  <r>
    <x v="0"/>
    <n v="1128299"/>
    <x v="188"/>
    <x v="2"/>
    <x v="17"/>
    <s v="Cheyenne"/>
    <x v="0"/>
    <n v="29"/>
    <n v="91"/>
    <n v="2639"/>
    <x v="2851"/>
    <x v="24"/>
    <x v="2"/>
  </r>
  <r>
    <x v="0"/>
    <n v="1128299"/>
    <x v="188"/>
    <x v="2"/>
    <x v="17"/>
    <s v="Cheyenne"/>
    <x v="1"/>
    <n v="36"/>
    <n v="105"/>
    <n v="3780"/>
    <x v="2852"/>
    <x v="24"/>
    <x v="2"/>
  </r>
  <r>
    <x v="0"/>
    <n v="1128299"/>
    <x v="188"/>
    <x v="2"/>
    <x v="17"/>
    <s v="Cheyenne"/>
    <x v="2"/>
    <n v="39"/>
    <n v="91"/>
    <n v="3549"/>
    <x v="2853"/>
    <x v="18"/>
    <x v="2"/>
  </r>
  <r>
    <x v="0"/>
    <n v="1128299"/>
    <x v="188"/>
    <x v="2"/>
    <x v="17"/>
    <s v="Cheyenne"/>
    <x v="3"/>
    <n v="38"/>
    <n v="54"/>
    <n v="2052"/>
    <x v="2854"/>
    <x v="28"/>
    <x v="2"/>
  </r>
  <r>
    <x v="0"/>
    <n v="1128299"/>
    <x v="188"/>
    <x v="2"/>
    <x v="17"/>
    <s v="Cheyenne"/>
    <x v="4"/>
    <n v="42"/>
    <n v="45"/>
    <n v="1890"/>
    <x v="2855"/>
    <x v="48"/>
    <x v="2"/>
  </r>
  <r>
    <x v="0"/>
    <n v="1128299"/>
    <x v="188"/>
    <x v="2"/>
    <x v="17"/>
    <s v="Cheyenne"/>
    <x v="5"/>
    <n v="38"/>
    <n v="116"/>
    <n v="4408"/>
    <x v="2856"/>
    <x v="18"/>
    <x v="2"/>
  </r>
  <r>
    <x v="0"/>
    <n v="1128299"/>
    <x v="698"/>
    <x v="2"/>
    <x v="17"/>
    <s v="Cheyenne"/>
    <x v="0"/>
    <n v="27"/>
    <n v="113"/>
    <n v="3051"/>
    <x v="2857"/>
    <x v="24"/>
    <x v="2"/>
  </r>
  <r>
    <x v="0"/>
    <n v="1128299"/>
    <x v="698"/>
    <x v="2"/>
    <x v="17"/>
    <s v="Cheyenne"/>
    <x v="1"/>
    <n v="36"/>
    <n v="105"/>
    <n v="3780"/>
    <x v="2858"/>
    <x v="18"/>
    <x v="2"/>
  </r>
  <r>
    <x v="0"/>
    <n v="1128299"/>
    <x v="698"/>
    <x v="2"/>
    <x v="17"/>
    <s v="Cheyenne"/>
    <x v="2"/>
    <n v="39"/>
    <n v="88"/>
    <n v="3432"/>
    <x v="2859"/>
    <x v="18"/>
    <x v="2"/>
  </r>
  <r>
    <x v="0"/>
    <n v="1128299"/>
    <x v="698"/>
    <x v="4"/>
    <x v="18"/>
    <s v="Richmond"/>
    <x v="3"/>
    <n v="38"/>
    <n v="58"/>
    <n v="2204"/>
    <x v="2860"/>
    <x v="0"/>
    <x v="2"/>
  </r>
  <r>
    <x v="0"/>
    <n v="1128299"/>
    <x v="698"/>
    <x v="4"/>
    <x v="18"/>
    <s v="Richmond"/>
    <x v="4"/>
    <n v="42"/>
    <n v="38"/>
    <n v="1596"/>
    <x v="2861"/>
    <x v="9"/>
    <x v="2"/>
  </r>
  <r>
    <x v="0"/>
    <n v="1128299"/>
    <x v="698"/>
    <x v="4"/>
    <x v="18"/>
    <s v="Richmond"/>
    <x v="5"/>
    <n v="38"/>
    <n v="81"/>
    <n v="3078"/>
    <x v="2862"/>
    <x v="30"/>
    <x v="2"/>
  </r>
  <r>
    <x v="0"/>
    <n v="1128299"/>
    <x v="228"/>
    <x v="4"/>
    <x v="18"/>
    <s v="Richmond"/>
    <x v="0"/>
    <n v="38"/>
    <n v="143"/>
    <n v="5434"/>
    <x v="2863"/>
    <x v="28"/>
    <x v="2"/>
  </r>
  <r>
    <x v="0"/>
    <n v="1128299"/>
    <x v="228"/>
    <x v="4"/>
    <x v="18"/>
    <s v="Richmond"/>
    <x v="1"/>
    <n v="45"/>
    <n v="85"/>
    <n v="3825"/>
    <x v="2864"/>
    <x v="28"/>
    <x v="2"/>
  </r>
  <r>
    <x v="0"/>
    <n v="1128299"/>
    <x v="228"/>
    <x v="4"/>
    <x v="18"/>
    <s v="Richmond"/>
    <x v="2"/>
    <n v="52"/>
    <n v="91"/>
    <n v="4732"/>
    <x v="2865"/>
    <x v="35"/>
    <x v="2"/>
  </r>
  <r>
    <x v="0"/>
    <n v="1128299"/>
    <x v="228"/>
    <x v="4"/>
    <x v="18"/>
    <s v="Richmond"/>
    <x v="3"/>
    <n v="48"/>
    <n v="65"/>
    <n v="3120"/>
    <x v="2866"/>
    <x v="24"/>
    <x v="2"/>
  </r>
  <r>
    <x v="0"/>
    <n v="1128299"/>
    <x v="228"/>
    <x v="4"/>
    <x v="18"/>
    <s v="Richmond"/>
    <x v="4"/>
    <n v="51"/>
    <n v="30"/>
    <n v="1530"/>
    <x v="2867"/>
    <x v="59"/>
    <x v="2"/>
  </r>
  <r>
    <x v="0"/>
    <n v="1128299"/>
    <x v="228"/>
    <x v="4"/>
    <x v="18"/>
    <s v="Richmond"/>
    <x v="5"/>
    <n v="49"/>
    <n v="78"/>
    <n v="3822"/>
    <x v="2868"/>
    <x v="23"/>
    <x v="2"/>
  </r>
  <r>
    <x v="0"/>
    <n v="1128299"/>
    <x v="247"/>
    <x v="4"/>
    <x v="18"/>
    <s v="Richmond"/>
    <x v="0"/>
    <n v="52"/>
    <n v="124"/>
    <n v="6448"/>
    <x v="2869"/>
    <x v="35"/>
    <x v="2"/>
  </r>
  <r>
    <x v="0"/>
    <n v="1128299"/>
    <x v="247"/>
    <x v="4"/>
    <x v="18"/>
    <s v="Richmond"/>
    <x v="1"/>
    <n v="59"/>
    <n v="69"/>
    <n v="4071"/>
    <x v="2870"/>
    <x v="35"/>
    <x v="2"/>
  </r>
  <r>
    <x v="0"/>
    <n v="1128299"/>
    <x v="247"/>
    <x v="4"/>
    <x v="18"/>
    <s v="Richmond"/>
    <x v="2"/>
    <n v="57"/>
    <n v="85"/>
    <n v="4845"/>
    <x v="2871"/>
    <x v="29"/>
    <x v="2"/>
  </r>
  <r>
    <x v="0"/>
    <n v="1128299"/>
    <x v="247"/>
    <x v="4"/>
    <x v="18"/>
    <s v="Richmond"/>
    <x v="3"/>
    <n v="42"/>
    <n v="56"/>
    <n v="2352"/>
    <x v="1672"/>
    <x v="28"/>
    <x v="2"/>
  </r>
  <r>
    <x v="0"/>
    <n v="1128299"/>
    <x v="247"/>
    <x v="4"/>
    <x v="18"/>
    <s v="Richmond"/>
    <x v="4"/>
    <n v="49"/>
    <n v="35"/>
    <n v="1715"/>
    <x v="2872"/>
    <x v="48"/>
    <x v="2"/>
  </r>
  <r>
    <x v="0"/>
    <n v="1128299"/>
    <x v="247"/>
    <x v="4"/>
    <x v="18"/>
    <s v="Richmond"/>
    <x v="5"/>
    <n v="64"/>
    <n v="78"/>
    <n v="4992"/>
    <x v="1990"/>
    <x v="27"/>
    <x v="2"/>
  </r>
  <r>
    <x v="0"/>
    <n v="1128299"/>
    <x v="278"/>
    <x v="4"/>
    <x v="18"/>
    <s v="Richmond"/>
    <x v="0"/>
    <n v="46"/>
    <n v="125"/>
    <n v="5750"/>
    <x v="2873"/>
    <x v="24"/>
    <x v="2"/>
  </r>
  <r>
    <x v="0"/>
    <n v="1128299"/>
    <x v="278"/>
    <x v="4"/>
    <x v="18"/>
    <s v="Richmond"/>
    <x v="1"/>
    <n v="51"/>
    <n v="98"/>
    <n v="4998"/>
    <x v="2874"/>
    <x v="18"/>
    <x v="2"/>
  </r>
  <r>
    <x v="0"/>
    <n v="1128299"/>
    <x v="278"/>
    <x v="4"/>
    <x v="18"/>
    <s v="Richmond"/>
    <x v="2"/>
    <n v="50"/>
    <n v="88"/>
    <n v="4400"/>
    <x v="2875"/>
    <x v="0"/>
    <x v="2"/>
  </r>
  <r>
    <x v="0"/>
    <n v="1128299"/>
    <x v="278"/>
    <x v="4"/>
    <x v="18"/>
    <s v="Richmond"/>
    <x v="3"/>
    <n v="47"/>
    <n v="69"/>
    <n v="3243"/>
    <x v="2876"/>
    <x v="0"/>
    <x v="2"/>
  </r>
  <r>
    <x v="0"/>
    <n v="1128299"/>
    <x v="278"/>
    <x v="4"/>
    <x v="18"/>
    <s v="Richmond"/>
    <x v="4"/>
    <n v="44"/>
    <n v="49"/>
    <n v="2156"/>
    <x v="2877"/>
    <x v="64"/>
    <x v="2"/>
  </r>
  <r>
    <x v="0"/>
    <n v="1128299"/>
    <x v="278"/>
    <x v="4"/>
    <x v="18"/>
    <s v="Richmond"/>
    <x v="5"/>
    <n v="56"/>
    <n v="152"/>
    <n v="8512"/>
    <x v="2878"/>
    <x v="30"/>
    <x v="2"/>
  </r>
  <r>
    <x v="0"/>
    <n v="1128299"/>
    <x v="308"/>
    <x v="4"/>
    <x v="18"/>
    <s v="Richmond"/>
    <x v="0"/>
    <n v="53"/>
    <n v="233"/>
    <n v="12349"/>
    <x v="2879"/>
    <x v="28"/>
    <x v="2"/>
  </r>
  <r>
    <x v="0"/>
    <n v="1128299"/>
    <x v="308"/>
    <x v="4"/>
    <x v="18"/>
    <s v="Richmond"/>
    <x v="1"/>
    <n v="62"/>
    <n v="176"/>
    <n v="10912"/>
    <x v="2880"/>
    <x v="24"/>
    <x v="2"/>
  </r>
  <r>
    <x v="0"/>
    <n v="1128299"/>
    <x v="308"/>
    <x v="4"/>
    <x v="18"/>
    <s v="Richmond"/>
    <x v="2"/>
    <n v="73"/>
    <n v="195"/>
    <n v="14235"/>
    <x v="2881"/>
    <x v="35"/>
    <x v="2"/>
  </r>
  <r>
    <x v="0"/>
    <n v="1128299"/>
    <x v="308"/>
    <x v="4"/>
    <x v="18"/>
    <s v="Richmond"/>
    <x v="3"/>
    <n v="72"/>
    <n v="142"/>
    <n v="10224"/>
    <x v="2882"/>
    <x v="29"/>
    <x v="2"/>
  </r>
  <r>
    <x v="0"/>
    <n v="1128299"/>
    <x v="308"/>
    <x v="4"/>
    <x v="18"/>
    <s v="Richmond"/>
    <x v="4"/>
    <n v="81"/>
    <n v="104"/>
    <n v="8424"/>
    <x v="2883"/>
    <x v="48"/>
    <x v="2"/>
  </r>
  <r>
    <x v="0"/>
    <n v="1128299"/>
    <x v="308"/>
    <x v="4"/>
    <x v="18"/>
    <s v="Richmond"/>
    <x v="5"/>
    <n v="96"/>
    <n v="182"/>
    <n v="17472"/>
    <x v="2884"/>
    <x v="8"/>
    <x v="2"/>
  </r>
  <r>
    <x v="0"/>
    <n v="1128299"/>
    <x v="337"/>
    <x v="4"/>
    <x v="18"/>
    <s v="Richmond"/>
    <x v="0"/>
    <n v="79"/>
    <n v="255"/>
    <n v="20145"/>
    <x v="2885"/>
    <x v="0"/>
    <x v="2"/>
  </r>
  <r>
    <x v="0"/>
    <n v="1128299"/>
    <x v="337"/>
    <x v="4"/>
    <x v="18"/>
    <s v="Richmond"/>
    <x v="1"/>
    <n v="81"/>
    <n v="203"/>
    <n v="16443"/>
    <x v="2886"/>
    <x v="0"/>
    <x v="2"/>
  </r>
  <r>
    <x v="0"/>
    <n v="1128299"/>
    <x v="337"/>
    <x v="4"/>
    <x v="18"/>
    <s v="Richmond"/>
    <x v="2"/>
    <n v="86"/>
    <n v="182"/>
    <n v="15652"/>
    <x v="2887"/>
    <x v="18"/>
    <x v="2"/>
  </r>
  <r>
    <x v="0"/>
    <n v="1128299"/>
    <x v="337"/>
    <x v="4"/>
    <x v="18"/>
    <s v="Richmond"/>
    <x v="3"/>
    <n v="82"/>
    <n v="149"/>
    <n v="12218"/>
    <x v="2888"/>
    <x v="24"/>
    <x v="2"/>
  </r>
  <r>
    <x v="0"/>
    <n v="1128299"/>
    <x v="337"/>
    <x v="4"/>
    <x v="18"/>
    <s v="Richmond"/>
    <x v="4"/>
    <n v="85"/>
    <n v="162"/>
    <n v="13770"/>
    <x v="2889"/>
    <x v="9"/>
    <x v="2"/>
  </r>
  <r>
    <x v="0"/>
    <n v="1128299"/>
    <x v="337"/>
    <x v="4"/>
    <x v="18"/>
    <s v="Richmond"/>
    <x v="5"/>
    <n v="96"/>
    <n v="180"/>
    <n v="17280"/>
    <x v="2890"/>
    <x v="8"/>
    <x v="2"/>
  </r>
  <r>
    <x v="0"/>
    <n v="1128299"/>
    <x v="369"/>
    <x v="4"/>
    <x v="18"/>
    <s v="Richmond"/>
    <x v="0"/>
    <n v="83"/>
    <n v="240"/>
    <n v="19920"/>
    <x v="2891"/>
    <x v="18"/>
    <x v="2"/>
  </r>
  <r>
    <x v="0"/>
    <n v="1128299"/>
    <x v="369"/>
    <x v="4"/>
    <x v="18"/>
    <s v="Richmond"/>
    <x v="1"/>
    <n v="76"/>
    <n v="202"/>
    <n v="15352"/>
    <x v="2892"/>
    <x v="35"/>
    <x v="2"/>
  </r>
  <r>
    <x v="0"/>
    <n v="1128299"/>
    <x v="369"/>
    <x v="4"/>
    <x v="18"/>
    <s v="Richmond"/>
    <x v="2"/>
    <n v="69"/>
    <n v="189"/>
    <n v="13041"/>
    <x v="2893"/>
    <x v="35"/>
    <x v="2"/>
  </r>
  <r>
    <x v="0"/>
    <n v="1128299"/>
    <x v="369"/>
    <x v="4"/>
    <x v="18"/>
    <s v="Richmond"/>
    <x v="3"/>
    <n v="66"/>
    <n v="111"/>
    <n v="7326"/>
    <x v="2894"/>
    <x v="29"/>
    <x v="2"/>
  </r>
  <r>
    <x v="0"/>
    <n v="1128299"/>
    <x v="369"/>
    <x v="4"/>
    <x v="18"/>
    <s v="Richmond"/>
    <x v="4"/>
    <n v="64"/>
    <n v="106"/>
    <n v="6784"/>
    <x v="1957"/>
    <x v="48"/>
    <x v="2"/>
  </r>
  <r>
    <x v="0"/>
    <n v="1128299"/>
    <x v="369"/>
    <x v="4"/>
    <x v="18"/>
    <s v="Richmond"/>
    <x v="5"/>
    <n v="73"/>
    <n v="75"/>
    <n v="5475"/>
    <x v="2895"/>
    <x v="23"/>
    <x v="2"/>
  </r>
  <r>
    <x v="0"/>
    <n v="1128299"/>
    <x v="401"/>
    <x v="4"/>
    <x v="18"/>
    <s v="Richmond"/>
    <x v="0"/>
    <n v="46"/>
    <n v="113"/>
    <n v="5198"/>
    <x v="2896"/>
    <x v="0"/>
    <x v="2"/>
  </r>
  <r>
    <x v="0"/>
    <n v="1128299"/>
    <x v="401"/>
    <x v="4"/>
    <x v="18"/>
    <s v="Richmond"/>
    <x v="1"/>
    <n v="52"/>
    <n v="113"/>
    <n v="5876"/>
    <x v="2897"/>
    <x v="24"/>
    <x v="2"/>
  </r>
  <r>
    <x v="0"/>
    <n v="1128299"/>
    <x v="401"/>
    <x v="4"/>
    <x v="18"/>
    <s v="Richmond"/>
    <x v="2"/>
    <n v="47"/>
    <n v="65"/>
    <n v="3055"/>
    <x v="2898"/>
    <x v="28"/>
    <x v="2"/>
  </r>
  <r>
    <x v="0"/>
    <n v="1128299"/>
    <x v="401"/>
    <x v="4"/>
    <x v="18"/>
    <s v="Richmond"/>
    <x v="3"/>
    <n v="45"/>
    <n v="54"/>
    <n v="2430"/>
    <x v="2899"/>
    <x v="29"/>
    <x v="2"/>
  </r>
  <r>
    <x v="0"/>
    <n v="1128299"/>
    <x v="401"/>
    <x v="4"/>
    <x v="18"/>
    <s v="Richmond"/>
    <x v="4"/>
    <n v="58"/>
    <n v="56"/>
    <n v="3248"/>
    <x v="2900"/>
    <x v="0"/>
    <x v="2"/>
  </r>
  <r>
    <x v="0"/>
    <n v="1128299"/>
    <x v="401"/>
    <x v="4"/>
    <x v="18"/>
    <s v="Richmond"/>
    <x v="5"/>
    <n v="42"/>
    <n v="70"/>
    <n v="2940"/>
    <x v="2901"/>
    <x v="30"/>
    <x v="2"/>
  </r>
  <r>
    <x v="0"/>
    <n v="1128299"/>
    <x v="430"/>
    <x v="4"/>
    <x v="18"/>
    <s v="Richmond"/>
    <x v="0"/>
    <n v="38"/>
    <n v="102"/>
    <n v="3876"/>
    <x v="2902"/>
    <x v="18"/>
    <x v="2"/>
  </r>
  <r>
    <x v="0"/>
    <n v="1128299"/>
    <x v="430"/>
    <x v="4"/>
    <x v="18"/>
    <s v="Richmond"/>
    <x v="1"/>
    <n v="51"/>
    <n v="142"/>
    <n v="7242"/>
    <x v="2903"/>
    <x v="29"/>
    <x v="2"/>
  </r>
  <r>
    <x v="0"/>
    <n v="1128299"/>
    <x v="430"/>
    <x v="4"/>
    <x v="18"/>
    <s v="Richmond"/>
    <x v="2"/>
    <n v="46"/>
    <n v="95"/>
    <n v="4370"/>
    <x v="2904"/>
    <x v="24"/>
    <x v="2"/>
  </r>
  <r>
    <x v="0"/>
    <n v="1128299"/>
    <x v="430"/>
    <x v="4"/>
    <x v="18"/>
    <s v="Richmond"/>
    <x v="3"/>
    <n v="41"/>
    <n v="98"/>
    <n v="4018"/>
    <x v="2905"/>
    <x v="29"/>
    <x v="2"/>
  </r>
  <r>
    <x v="0"/>
    <n v="1128299"/>
    <x v="430"/>
    <x v="4"/>
    <x v="18"/>
    <s v="Richmond"/>
    <x v="4"/>
    <n v="53"/>
    <n v="87"/>
    <n v="4611"/>
    <x v="2906"/>
    <x v="64"/>
    <x v="2"/>
  </r>
  <r>
    <x v="0"/>
    <n v="1128299"/>
    <x v="430"/>
    <x v="4"/>
    <x v="18"/>
    <s v="Richmond"/>
    <x v="5"/>
    <n v="59"/>
    <n v="102"/>
    <n v="6018"/>
    <x v="2907"/>
    <x v="27"/>
    <x v="2"/>
  </r>
  <r>
    <x v="0"/>
    <n v="1128299"/>
    <x v="461"/>
    <x v="4"/>
    <x v="18"/>
    <s v="Richmond"/>
    <x v="0"/>
    <n v="42"/>
    <n v="155"/>
    <n v="6510"/>
    <x v="2908"/>
    <x v="28"/>
    <x v="2"/>
  </r>
  <r>
    <x v="0"/>
    <n v="1128299"/>
    <x v="461"/>
    <x v="4"/>
    <x v="18"/>
    <s v="Richmond"/>
    <x v="1"/>
    <n v="47"/>
    <n v="169"/>
    <n v="7943"/>
    <x v="2909"/>
    <x v="29"/>
    <x v="2"/>
  </r>
  <r>
    <x v="0"/>
    <n v="1128299"/>
    <x v="461"/>
    <x v="4"/>
    <x v="18"/>
    <s v="Richmond"/>
    <x v="2"/>
    <n v="43"/>
    <n v="138"/>
    <n v="5934"/>
    <x v="2910"/>
    <x v="35"/>
    <x v="2"/>
  </r>
  <r>
    <x v="0"/>
    <n v="1128299"/>
    <x v="461"/>
    <x v="4"/>
    <x v="18"/>
    <s v="Richmond"/>
    <x v="3"/>
    <n v="52"/>
    <n v="113"/>
    <n v="5876"/>
    <x v="2911"/>
    <x v="35"/>
    <x v="2"/>
  </r>
  <r>
    <x v="0"/>
    <n v="1128299"/>
    <x v="461"/>
    <x v="4"/>
    <x v="18"/>
    <s v="Richmond"/>
    <x v="4"/>
    <n v="73"/>
    <n v="111"/>
    <n v="8103"/>
    <x v="2912"/>
    <x v="9"/>
    <x v="2"/>
  </r>
  <r>
    <x v="0"/>
    <n v="1128299"/>
    <x v="461"/>
    <x v="4"/>
    <x v="18"/>
    <s v="Richmond"/>
    <x v="5"/>
    <n v="74"/>
    <n v="149"/>
    <n v="11026"/>
    <x v="2913"/>
    <x v="8"/>
    <x v="2"/>
  </r>
  <r>
    <x v="0"/>
    <n v="1128299"/>
    <x v="490"/>
    <x v="4"/>
    <x v="18"/>
    <s v="Richmond"/>
    <x v="0"/>
    <n v="60"/>
    <n v="225"/>
    <n v="13500"/>
    <x v="2914"/>
    <x v="28"/>
    <x v="2"/>
  </r>
  <r>
    <x v="0"/>
    <n v="1128299"/>
    <x v="490"/>
    <x v="4"/>
    <x v="18"/>
    <s v="Richmond"/>
    <x v="1"/>
    <n v="74"/>
    <n v="225"/>
    <n v="16650"/>
    <x v="2915"/>
    <x v="18"/>
    <x v="2"/>
  </r>
  <r>
    <x v="2"/>
    <n v="1128299"/>
    <x v="490"/>
    <x v="4"/>
    <x v="18"/>
    <s v="Richmond"/>
    <x v="2"/>
    <n v="64"/>
    <n v="154"/>
    <n v="9856"/>
    <x v="2916"/>
    <x v="35"/>
    <x v="2"/>
  </r>
  <r>
    <x v="2"/>
    <n v="1128299"/>
    <x v="490"/>
    <x v="4"/>
    <x v="18"/>
    <s v="Richmond"/>
    <x v="3"/>
    <n v="67"/>
    <n v="160"/>
    <n v="10720"/>
    <x v="2917"/>
    <x v="0"/>
    <x v="2"/>
  </r>
  <r>
    <x v="2"/>
    <n v="1128299"/>
    <x v="490"/>
    <x v="4"/>
    <x v="18"/>
    <s v="Richmond"/>
    <x v="4"/>
    <n v="72"/>
    <n v="133"/>
    <n v="9576"/>
    <x v="2918"/>
    <x v="48"/>
    <x v="2"/>
  </r>
  <r>
    <x v="2"/>
    <n v="1128299"/>
    <x v="490"/>
    <x v="4"/>
    <x v="18"/>
    <s v="Richmond"/>
    <x v="5"/>
    <n v="82"/>
    <n v="150"/>
    <n v="12300"/>
    <x v="2919"/>
    <x v="30"/>
    <x v="2"/>
  </r>
  <r>
    <x v="2"/>
    <n v="1185732"/>
    <x v="183"/>
    <x v="4"/>
    <x v="18"/>
    <s v="Richmond"/>
    <x v="0"/>
    <n v="34"/>
    <n v="203"/>
    <n v="6902"/>
    <x v="2920"/>
    <x v="22"/>
    <x v="2"/>
  </r>
  <r>
    <x v="2"/>
    <n v="1185732"/>
    <x v="183"/>
    <x v="4"/>
    <x v="18"/>
    <s v="Richmond"/>
    <x v="1"/>
    <n v="34"/>
    <n v="154"/>
    <n v="5236"/>
    <x v="2921"/>
    <x v="48"/>
    <x v="2"/>
  </r>
  <r>
    <x v="2"/>
    <n v="1185732"/>
    <x v="183"/>
    <x v="4"/>
    <x v="18"/>
    <s v="Richmond"/>
    <x v="2"/>
    <n v="23"/>
    <n v="149"/>
    <n v="3427"/>
    <x v="2922"/>
    <x v="8"/>
    <x v="2"/>
  </r>
  <r>
    <x v="2"/>
    <n v="1185732"/>
    <x v="183"/>
    <x v="4"/>
    <x v="18"/>
    <s v="Richmond"/>
    <x v="3"/>
    <n v="29"/>
    <n v="116"/>
    <n v="3364"/>
    <x v="2923"/>
    <x v="0"/>
    <x v="2"/>
  </r>
  <r>
    <x v="2"/>
    <n v="1185732"/>
    <x v="183"/>
    <x v="4"/>
    <x v="18"/>
    <s v="Richmond"/>
    <x v="4"/>
    <n v="43"/>
    <n v="122"/>
    <n v="5246"/>
    <x v="2924"/>
    <x v="59"/>
    <x v="2"/>
  </r>
  <r>
    <x v="2"/>
    <n v="1185732"/>
    <x v="183"/>
    <x v="4"/>
    <x v="18"/>
    <s v="Richmond"/>
    <x v="5"/>
    <n v="33"/>
    <n v="138"/>
    <n v="4554"/>
    <x v="2925"/>
    <x v="61"/>
    <x v="2"/>
  </r>
  <r>
    <x v="2"/>
    <n v="1185732"/>
    <x v="212"/>
    <x v="4"/>
    <x v="18"/>
    <s v="Richmond"/>
    <x v="0"/>
    <n v="34"/>
    <n v="200"/>
    <n v="6800"/>
    <x v="2926"/>
    <x v="32"/>
    <x v="2"/>
  </r>
  <r>
    <x v="2"/>
    <n v="1185732"/>
    <x v="212"/>
    <x v="4"/>
    <x v="18"/>
    <s v="Richmond"/>
    <x v="1"/>
    <n v="33"/>
    <n v="117"/>
    <n v="3861"/>
    <x v="2927"/>
    <x v="59"/>
    <x v="2"/>
  </r>
  <r>
    <x v="2"/>
    <n v="1185732"/>
    <x v="212"/>
    <x v="4"/>
    <x v="18"/>
    <s v="Richmond"/>
    <x v="2"/>
    <n v="23"/>
    <n v="150"/>
    <n v="3450"/>
    <x v="2928"/>
    <x v="30"/>
    <x v="2"/>
  </r>
  <r>
    <x v="2"/>
    <n v="1185732"/>
    <x v="212"/>
    <x v="3"/>
    <x v="19"/>
    <s v="Detroit"/>
    <x v="3"/>
    <n v="28"/>
    <n v="109"/>
    <n v="3052"/>
    <x v="2929"/>
    <x v="29"/>
    <x v="2"/>
  </r>
  <r>
    <x v="2"/>
    <n v="1185732"/>
    <x v="212"/>
    <x v="3"/>
    <x v="19"/>
    <s v="Detroit"/>
    <x v="4"/>
    <n v="41"/>
    <n v="126"/>
    <n v="5166"/>
    <x v="1555"/>
    <x v="66"/>
    <x v="2"/>
  </r>
  <r>
    <x v="2"/>
    <n v="1185732"/>
    <x v="212"/>
    <x v="3"/>
    <x v="19"/>
    <s v="Detroit"/>
    <x v="5"/>
    <n v="33"/>
    <n v="138"/>
    <n v="4554"/>
    <x v="2930"/>
    <x v="63"/>
    <x v="2"/>
  </r>
  <r>
    <x v="2"/>
    <n v="1185732"/>
    <x v="220"/>
    <x v="3"/>
    <x v="19"/>
    <s v="Detroit"/>
    <x v="0"/>
    <n v="34"/>
    <n v="216"/>
    <n v="7344"/>
    <x v="2931"/>
    <x v="22"/>
    <x v="2"/>
  </r>
  <r>
    <x v="2"/>
    <n v="1185732"/>
    <x v="220"/>
    <x v="3"/>
    <x v="19"/>
    <s v="Detroit"/>
    <x v="1"/>
    <n v="32"/>
    <n v="126"/>
    <n v="4032"/>
    <x v="2932"/>
    <x v="64"/>
    <x v="2"/>
  </r>
  <r>
    <x v="2"/>
    <n v="1185732"/>
    <x v="220"/>
    <x v="3"/>
    <x v="19"/>
    <s v="Detroit"/>
    <x v="2"/>
    <n v="25"/>
    <n v="124"/>
    <n v="3100"/>
    <x v="2933"/>
    <x v="8"/>
    <x v="2"/>
  </r>
  <r>
    <x v="2"/>
    <n v="1185732"/>
    <x v="220"/>
    <x v="3"/>
    <x v="19"/>
    <s v="Detroit"/>
    <x v="3"/>
    <n v="29"/>
    <n v="91"/>
    <n v="2639"/>
    <x v="2934"/>
    <x v="35"/>
    <x v="2"/>
  </r>
  <r>
    <x v="2"/>
    <n v="1185732"/>
    <x v="220"/>
    <x v="3"/>
    <x v="19"/>
    <s v="Detroit"/>
    <x v="4"/>
    <n v="43"/>
    <n v="94"/>
    <n v="4042"/>
    <x v="2935"/>
    <x v="59"/>
    <x v="2"/>
  </r>
  <r>
    <x v="2"/>
    <n v="1185732"/>
    <x v="220"/>
    <x v="3"/>
    <x v="19"/>
    <s v="Detroit"/>
    <x v="5"/>
    <n v="33"/>
    <n v="143"/>
    <n v="4719"/>
    <x v="2936"/>
    <x v="62"/>
    <x v="2"/>
  </r>
  <r>
    <x v="2"/>
    <n v="1185732"/>
    <x v="239"/>
    <x v="3"/>
    <x v="19"/>
    <s v="Detroit"/>
    <x v="0"/>
    <n v="32"/>
    <n v="181"/>
    <n v="5792"/>
    <x v="2937"/>
    <x v="38"/>
    <x v="2"/>
  </r>
  <r>
    <x v="2"/>
    <n v="1185732"/>
    <x v="239"/>
    <x v="3"/>
    <x v="19"/>
    <s v="Detroit"/>
    <x v="1"/>
    <n v="38"/>
    <n v="111"/>
    <n v="4218"/>
    <x v="2938"/>
    <x v="60"/>
    <x v="2"/>
  </r>
  <r>
    <x v="2"/>
    <n v="1185732"/>
    <x v="239"/>
    <x v="3"/>
    <x v="19"/>
    <s v="Detroit"/>
    <x v="2"/>
    <n v="27"/>
    <n v="135"/>
    <n v="3645"/>
    <x v="2939"/>
    <x v="23"/>
    <x v="2"/>
  </r>
  <r>
    <x v="2"/>
    <n v="1185732"/>
    <x v="239"/>
    <x v="3"/>
    <x v="19"/>
    <s v="Detroit"/>
    <x v="3"/>
    <n v="32"/>
    <n v="109"/>
    <n v="3488"/>
    <x v="2940"/>
    <x v="24"/>
    <x v="2"/>
  </r>
  <r>
    <x v="2"/>
    <n v="1185732"/>
    <x v="239"/>
    <x v="3"/>
    <x v="19"/>
    <s v="Detroit"/>
    <x v="4"/>
    <n v="45"/>
    <n v="120"/>
    <n v="5400"/>
    <x v="2941"/>
    <x v="0"/>
    <x v="2"/>
  </r>
  <r>
    <x v="2"/>
    <n v="1185732"/>
    <x v="239"/>
    <x v="3"/>
    <x v="19"/>
    <s v="Detroit"/>
    <x v="5"/>
    <n v="37"/>
    <n v="152"/>
    <n v="5624"/>
    <x v="2942"/>
    <x v="62"/>
    <x v="2"/>
  </r>
  <r>
    <x v="2"/>
    <n v="1185732"/>
    <x v="268"/>
    <x v="3"/>
    <x v="19"/>
    <s v="Detroit"/>
    <x v="0"/>
    <n v="48"/>
    <n v="207"/>
    <n v="9936"/>
    <x v="2943"/>
    <x v="22"/>
    <x v="2"/>
  </r>
  <r>
    <x v="2"/>
    <n v="1185732"/>
    <x v="268"/>
    <x v="3"/>
    <x v="19"/>
    <s v="Detroit"/>
    <x v="1"/>
    <n v="47"/>
    <n v="150"/>
    <n v="7050"/>
    <x v="2944"/>
    <x v="66"/>
    <x v="2"/>
  </r>
  <r>
    <x v="2"/>
    <n v="1185732"/>
    <x v="268"/>
    <x v="3"/>
    <x v="19"/>
    <s v="Detroit"/>
    <x v="2"/>
    <n v="44"/>
    <n v="133"/>
    <n v="5852"/>
    <x v="2945"/>
    <x v="8"/>
    <x v="2"/>
  </r>
  <r>
    <x v="2"/>
    <n v="1185732"/>
    <x v="268"/>
    <x v="3"/>
    <x v="19"/>
    <s v="Detroit"/>
    <x v="3"/>
    <n v="42"/>
    <n v="126"/>
    <n v="5292"/>
    <x v="2946"/>
    <x v="0"/>
    <x v="2"/>
  </r>
  <r>
    <x v="2"/>
    <n v="1185732"/>
    <x v="268"/>
    <x v="3"/>
    <x v="19"/>
    <s v="Detroit"/>
    <x v="4"/>
    <n v="52"/>
    <n v="124"/>
    <n v="6448"/>
    <x v="2947"/>
    <x v="60"/>
    <x v="2"/>
  </r>
  <r>
    <x v="2"/>
    <n v="1185732"/>
    <x v="268"/>
    <x v="3"/>
    <x v="19"/>
    <s v="Detroit"/>
    <x v="5"/>
    <n v="55"/>
    <n v="150"/>
    <n v="8250"/>
    <x v="2948"/>
    <x v="67"/>
    <x v="2"/>
  </r>
  <r>
    <x v="2"/>
    <n v="1185732"/>
    <x v="301"/>
    <x v="3"/>
    <x v="19"/>
    <s v="Detroit"/>
    <x v="0"/>
    <n v="52"/>
    <n v="206"/>
    <n v="10712"/>
    <x v="2949"/>
    <x v="26"/>
    <x v="2"/>
  </r>
  <r>
    <x v="2"/>
    <n v="1185732"/>
    <x v="301"/>
    <x v="3"/>
    <x v="19"/>
    <s v="Detroit"/>
    <x v="1"/>
    <n v="46"/>
    <n v="167"/>
    <n v="7682"/>
    <x v="2950"/>
    <x v="64"/>
    <x v="2"/>
  </r>
  <r>
    <x v="2"/>
    <n v="1185732"/>
    <x v="301"/>
    <x v="3"/>
    <x v="19"/>
    <s v="Detroit"/>
    <x v="2"/>
    <n v="41"/>
    <n v="138"/>
    <n v="5658"/>
    <x v="2951"/>
    <x v="27"/>
    <x v="2"/>
  </r>
  <r>
    <x v="2"/>
    <n v="1185732"/>
    <x v="301"/>
    <x v="3"/>
    <x v="19"/>
    <s v="Detroit"/>
    <x v="3"/>
    <n v="43"/>
    <n v="158"/>
    <n v="6794"/>
    <x v="2952"/>
    <x v="35"/>
    <x v="2"/>
  </r>
  <r>
    <x v="2"/>
    <n v="1185732"/>
    <x v="301"/>
    <x v="3"/>
    <x v="19"/>
    <s v="Detroit"/>
    <x v="4"/>
    <n v="57"/>
    <n v="152"/>
    <n v="8664"/>
    <x v="2953"/>
    <x v="66"/>
    <x v="2"/>
  </r>
  <r>
    <x v="2"/>
    <n v="1185732"/>
    <x v="301"/>
    <x v="3"/>
    <x v="19"/>
    <s v="Detroit"/>
    <x v="5"/>
    <n v="60"/>
    <n v="169"/>
    <n v="10140"/>
    <x v="2954"/>
    <x v="42"/>
    <x v="2"/>
  </r>
  <r>
    <x v="2"/>
    <n v="1185732"/>
    <x v="329"/>
    <x v="3"/>
    <x v="19"/>
    <s v="Detroit"/>
    <x v="0"/>
    <n v="57"/>
    <n v="225"/>
    <n v="12825"/>
    <x v="2955"/>
    <x v="38"/>
    <x v="2"/>
  </r>
  <r>
    <x v="2"/>
    <n v="1185732"/>
    <x v="329"/>
    <x v="3"/>
    <x v="19"/>
    <s v="Detroit"/>
    <x v="1"/>
    <n v="53"/>
    <n v="189"/>
    <n v="10017"/>
    <x v="2956"/>
    <x v="48"/>
    <x v="2"/>
  </r>
  <r>
    <x v="2"/>
    <n v="1185732"/>
    <x v="329"/>
    <x v="3"/>
    <x v="19"/>
    <s v="Detroit"/>
    <x v="2"/>
    <n v="46"/>
    <n v="173"/>
    <n v="7958"/>
    <x v="2957"/>
    <x v="18"/>
    <x v="2"/>
  </r>
  <r>
    <x v="2"/>
    <n v="1185732"/>
    <x v="329"/>
    <x v="3"/>
    <x v="19"/>
    <s v="Detroit"/>
    <x v="3"/>
    <n v="47"/>
    <n v="158"/>
    <n v="7426"/>
    <x v="2958"/>
    <x v="18"/>
    <x v="2"/>
  </r>
  <r>
    <x v="2"/>
    <n v="1185732"/>
    <x v="329"/>
    <x v="3"/>
    <x v="19"/>
    <s v="Detroit"/>
    <x v="4"/>
    <n v="54"/>
    <n v="143"/>
    <n v="7722"/>
    <x v="2959"/>
    <x v="48"/>
    <x v="2"/>
  </r>
  <r>
    <x v="2"/>
    <n v="1185732"/>
    <x v="329"/>
    <x v="3"/>
    <x v="19"/>
    <s v="Detroit"/>
    <x v="5"/>
    <n v="62"/>
    <n v="210"/>
    <n v="13020"/>
    <x v="2960"/>
    <x v="62"/>
    <x v="2"/>
  </r>
  <r>
    <x v="2"/>
    <n v="1185732"/>
    <x v="361"/>
    <x v="3"/>
    <x v="19"/>
    <s v="Detroit"/>
    <x v="0"/>
    <n v="55"/>
    <n v="263"/>
    <n v="14465"/>
    <x v="2961"/>
    <x v="34"/>
    <x v="2"/>
  </r>
  <r>
    <x v="2"/>
    <n v="1185732"/>
    <x v="361"/>
    <x v="3"/>
    <x v="19"/>
    <s v="Detroit"/>
    <x v="1"/>
    <n v="50"/>
    <n v="195"/>
    <n v="9750"/>
    <x v="2043"/>
    <x v="0"/>
    <x v="2"/>
  </r>
  <r>
    <x v="2"/>
    <n v="1185732"/>
    <x v="361"/>
    <x v="3"/>
    <x v="19"/>
    <s v="Detroit"/>
    <x v="2"/>
    <n v="42"/>
    <n v="144"/>
    <n v="6048"/>
    <x v="2962"/>
    <x v="23"/>
    <x v="2"/>
  </r>
  <r>
    <x v="2"/>
    <n v="1185732"/>
    <x v="361"/>
    <x v="3"/>
    <x v="19"/>
    <s v="Detroit"/>
    <x v="3"/>
    <n v="34"/>
    <n v="142"/>
    <n v="4828"/>
    <x v="2963"/>
    <x v="18"/>
    <x v="2"/>
  </r>
  <r>
    <x v="2"/>
    <n v="1185732"/>
    <x v="361"/>
    <x v="3"/>
    <x v="19"/>
    <s v="Detroit"/>
    <x v="4"/>
    <n v="42"/>
    <n v="135"/>
    <n v="5670"/>
    <x v="2964"/>
    <x v="60"/>
    <x v="2"/>
  </r>
  <r>
    <x v="2"/>
    <n v="1185732"/>
    <x v="361"/>
    <x v="3"/>
    <x v="19"/>
    <s v="Detroit"/>
    <x v="5"/>
    <n v="45"/>
    <n v="176"/>
    <n v="7920"/>
    <x v="2965"/>
    <x v="61"/>
    <x v="2"/>
  </r>
  <r>
    <x v="2"/>
    <n v="1185732"/>
    <x v="391"/>
    <x v="3"/>
    <x v="19"/>
    <s v="Detroit"/>
    <x v="0"/>
    <n v="42"/>
    <n v="232"/>
    <n v="9744"/>
    <x v="2966"/>
    <x v="32"/>
    <x v="2"/>
  </r>
  <r>
    <x v="2"/>
    <n v="1185732"/>
    <x v="391"/>
    <x v="3"/>
    <x v="19"/>
    <s v="Detroit"/>
    <x v="1"/>
    <n v="37"/>
    <n v="174"/>
    <n v="6438"/>
    <x v="1857"/>
    <x v="48"/>
    <x v="2"/>
  </r>
  <r>
    <x v="2"/>
    <n v="1185732"/>
    <x v="391"/>
    <x v="3"/>
    <x v="19"/>
    <s v="Detroit"/>
    <x v="2"/>
    <n v="34"/>
    <n v="145"/>
    <n v="4930"/>
    <x v="2967"/>
    <x v="23"/>
    <x v="2"/>
  </r>
  <r>
    <x v="2"/>
    <n v="1185732"/>
    <x v="391"/>
    <x v="3"/>
    <x v="19"/>
    <s v="Detroit"/>
    <x v="3"/>
    <n v="34"/>
    <n v="119"/>
    <n v="4046"/>
    <x v="2968"/>
    <x v="18"/>
    <x v="2"/>
  </r>
  <r>
    <x v="2"/>
    <n v="1185732"/>
    <x v="391"/>
    <x v="3"/>
    <x v="19"/>
    <s v="Detroit"/>
    <x v="4"/>
    <n v="41"/>
    <n v="128"/>
    <n v="5248"/>
    <x v="2969"/>
    <x v="0"/>
    <x v="2"/>
  </r>
  <r>
    <x v="2"/>
    <n v="1185732"/>
    <x v="391"/>
    <x v="3"/>
    <x v="19"/>
    <s v="Detroit"/>
    <x v="5"/>
    <n v="48"/>
    <n v="173"/>
    <n v="8304"/>
    <x v="2970"/>
    <x v="42"/>
    <x v="2"/>
  </r>
  <r>
    <x v="2"/>
    <n v="1185732"/>
    <x v="423"/>
    <x v="3"/>
    <x v="19"/>
    <s v="Detroit"/>
    <x v="0"/>
    <n v="49"/>
    <n v="225"/>
    <n v="11025"/>
    <x v="2971"/>
    <x v="22"/>
    <x v="2"/>
  </r>
  <r>
    <x v="2"/>
    <n v="1185732"/>
    <x v="423"/>
    <x v="3"/>
    <x v="19"/>
    <s v="Detroit"/>
    <x v="1"/>
    <n v="37"/>
    <n v="167"/>
    <n v="6179"/>
    <x v="2972"/>
    <x v="48"/>
    <x v="2"/>
  </r>
  <r>
    <x v="2"/>
    <n v="1185732"/>
    <x v="423"/>
    <x v="3"/>
    <x v="19"/>
    <s v="Detroit"/>
    <x v="2"/>
    <n v="37"/>
    <n v="123"/>
    <n v="4551"/>
    <x v="2741"/>
    <x v="18"/>
    <x v="2"/>
  </r>
  <r>
    <x v="2"/>
    <n v="1185732"/>
    <x v="423"/>
    <x v="3"/>
    <x v="19"/>
    <s v="Detroit"/>
    <x v="3"/>
    <n v="38"/>
    <n v="116"/>
    <n v="4408"/>
    <x v="2664"/>
    <x v="0"/>
    <x v="2"/>
  </r>
  <r>
    <x v="2"/>
    <n v="1185732"/>
    <x v="423"/>
    <x v="3"/>
    <x v="19"/>
    <s v="Detroit"/>
    <x v="4"/>
    <n v="48"/>
    <n v="112"/>
    <n v="5376"/>
    <x v="2973"/>
    <x v="66"/>
    <x v="2"/>
  </r>
  <r>
    <x v="2"/>
    <n v="1185732"/>
    <x v="423"/>
    <x v="3"/>
    <x v="19"/>
    <s v="Detroit"/>
    <x v="5"/>
    <n v="52"/>
    <n v="137"/>
    <n v="7124"/>
    <x v="2974"/>
    <x v="67"/>
    <x v="2"/>
  </r>
  <r>
    <x v="2"/>
    <n v="1185732"/>
    <x v="453"/>
    <x v="3"/>
    <x v="19"/>
    <s v="Detroit"/>
    <x v="0"/>
    <n v="49"/>
    <n v="196"/>
    <n v="9604"/>
    <x v="2975"/>
    <x v="32"/>
    <x v="2"/>
  </r>
  <r>
    <x v="2"/>
    <n v="1185732"/>
    <x v="453"/>
    <x v="3"/>
    <x v="19"/>
    <s v="Detroit"/>
    <x v="1"/>
    <n v="42"/>
    <n v="145"/>
    <n v="6090"/>
    <x v="2976"/>
    <x v="66"/>
    <x v="2"/>
  </r>
  <r>
    <x v="2"/>
    <n v="1185732"/>
    <x v="453"/>
    <x v="3"/>
    <x v="19"/>
    <s v="Detroit"/>
    <x v="2"/>
    <n v="43"/>
    <n v="120"/>
    <n v="5160"/>
    <x v="2977"/>
    <x v="18"/>
    <x v="2"/>
  </r>
  <r>
    <x v="2"/>
    <n v="1185732"/>
    <x v="453"/>
    <x v="3"/>
    <x v="19"/>
    <s v="Detroit"/>
    <x v="3"/>
    <n v="41"/>
    <n v="138"/>
    <n v="5658"/>
    <x v="2978"/>
    <x v="29"/>
    <x v="2"/>
  </r>
  <r>
    <x v="2"/>
    <n v="1185732"/>
    <x v="453"/>
    <x v="3"/>
    <x v="19"/>
    <s v="Detroit"/>
    <x v="4"/>
    <n v="59"/>
    <n v="126"/>
    <n v="7434"/>
    <x v="2979"/>
    <x v="66"/>
    <x v="2"/>
  </r>
  <r>
    <x v="2"/>
    <n v="1185732"/>
    <x v="453"/>
    <x v="3"/>
    <x v="19"/>
    <s v="Detroit"/>
    <x v="5"/>
    <n v="59"/>
    <n v="169"/>
    <n v="9971"/>
    <x v="2980"/>
    <x v="62"/>
    <x v="2"/>
  </r>
  <r>
    <x v="2"/>
    <n v="1185732"/>
    <x v="482"/>
    <x v="3"/>
    <x v="19"/>
    <s v="Detroit"/>
    <x v="0"/>
    <n v="55"/>
    <n v="255"/>
    <n v="14025"/>
    <x v="2981"/>
    <x v="22"/>
    <x v="2"/>
  </r>
  <r>
    <x v="2"/>
    <n v="1185732"/>
    <x v="482"/>
    <x v="3"/>
    <x v="19"/>
    <s v="Detroit"/>
    <x v="1"/>
    <n v="46"/>
    <n v="176"/>
    <n v="8096"/>
    <x v="2982"/>
    <x v="60"/>
    <x v="2"/>
  </r>
  <r>
    <x v="0"/>
    <n v="1185732"/>
    <x v="482"/>
    <x v="3"/>
    <x v="19"/>
    <s v="Detroit"/>
    <x v="2"/>
    <n v="48"/>
    <n v="168"/>
    <n v="8064"/>
    <x v="2983"/>
    <x v="18"/>
    <x v="2"/>
  </r>
  <r>
    <x v="0"/>
    <n v="1185732"/>
    <x v="482"/>
    <x v="3"/>
    <x v="19"/>
    <s v="Detroit"/>
    <x v="3"/>
    <n v="48"/>
    <n v="138"/>
    <n v="6624"/>
    <x v="2984"/>
    <x v="35"/>
    <x v="2"/>
  </r>
  <r>
    <x v="0"/>
    <n v="1185732"/>
    <x v="482"/>
    <x v="3"/>
    <x v="19"/>
    <s v="Detroit"/>
    <x v="4"/>
    <n v="55"/>
    <n v="143"/>
    <n v="7865"/>
    <x v="2985"/>
    <x v="59"/>
    <x v="2"/>
  </r>
  <r>
    <x v="0"/>
    <n v="1185732"/>
    <x v="482"/>
    <x v="3"/>
    <x v="19"/>
    <s v="Detroit"/>
    <x v="5"/>
    <n v="59"/>
    <n v="163"/>
    <n v="9617"/>
    <x v="2986"/>
    <x v="42"/>
    <x v="2"/>
  </r>
  <r>
    <x v="0"/>
    <n v="1185732"/>
    <x v="182"/>
    <x v="3"/>
    <x v="19"/>
    <s v="Detroit"/>
    <x v="0"/>
    <n v="27"/>
    <n v="156"/>
    <n v="4212"/>
    <x v="2987"/>
    <x v="0"/>
    <x v="2"/>
  </r>
  <r>
    <x v="0"/>
    <n v="1185732"/>
    <x v="182"/>
    <x v="3"/>
    <x v="19"/>
    <s v="Detroit"/>
    <x v="1"/>
    <n v="29"/>
    <n v="123"/>
    <n v="3567"/>
    <x v="2988"/>
    <x v="28"/>
    <x v="2"/>
  </r>
  <r>
    <x v="0"/>
    <n v="1185732"/>
    <x v="182"/>
    <x v="3"/>
    <x v="19"/>
    <s v="Detroit"/>
    <x v="2"/>
    <n v="19"/>
    <n v="123"/>
    <n v="2337"/>
    <x v="2989"/>
    <x v="18"/>
    <x v="2"/>
  </r>
  <r>
    <x v="0"/>
    <n v="1185732"/>
    <x v="182"/>
    <x v="3"/>
    <x v="19"/>
    <s v="Detroit"/>
    <x v="3"/>
    <n v="24"/>
    <n v="77"/>
    <n v="1848"/>
    <x v="2990"/>
    <x v="59"/>
    <x v="2"/>
  </r>
  <r>
    <x v="0"/>
    <n v="1185732"/>
    <x v="182"/>
    <x v="3"/>
    <x v="19"/>
    <s v="Detroit"/>
    <x v="4"/>
    <n v="39"/>
    <n v="98"/>
    <n v="3822"/>
    <x v="2991"/>
    <x v="29"/>
    <x v="2"/>
  </r>
  <r>
    <x v="0"/>
    <n v="1185732"/>
    <x v="182"/>
    <x v="3"/>
    <x v="19"/>
    <s v="Detroit"/>
    <x v="5"/>
    <n v="29"/>
    <n v="123"/>
    <n v="3567"/>
    <x v="2992"/>
    <x v="32"/>
    <x v="2"/>
  </r>
  <r>
    <x v="0"/>
    <n v="1185732"/>
    <x v="213"/>
    <x v="3"/>
    <x v="19"/>
    <s v="Detroit"/>
    <x v="0"/>
    <n v="29"/>
    <n v="182"/>
    <n v="5278"/>
    <x v="2993"/>
    <x v="60"/>
    <x v="2"/>
  </r>
  <r>
    <x v="0"/>
    <n v="1185732"/>
    <x v="213"/>
    <x v="3"/>
    <x v="19"/>
    <s v="Detroit"/>
    <x v="1"/>
    <n v="28"/>
    <n v="94"/>
    <n v="2632"/>
    <x v="2994"/>
    <x v="29"/>
    <x v="2"/>
  </r>
  <r>
    <x v="0"/>
    <n v="1185732"/>
    <x v="213"/>
    <x v="3"/>
    <x v="19"/>
    <s v="Detroit"/>
    <x v="2"/>
    <n v="19"/>
    <n v="113"/>
    <n v="2147"/>
    <x v="2995"/>
    <x v="18"/>
    <x v="2"/>
  </r>
  <r>
    <x v="0"/>
    <n v="1185732"/>
    <x v="213"/>
    <x v="3"/>
    <x v="20"/>
    <s v="St. Louis"/>
    <x v="3"/>
    <n v="24"/>
    <n v="70"/>
    <n v="1680"/>
    <x v="2996"/>
    <x v="59"/>
    <x v="2"/>
  </r>
  <r>
    <x v="0"/>
    <n v="1185732"/>
    <x v="213"/>
    <x v="3"/>
    <x v="20"/>
    <s v="St. Louis"/>
    <x v="4"/>
    <n v="38"/>
    <n v="88"/>
    <n v="3344"/>
    <x v="2997"/>
    <x v="18"/>
    <x v="2"/>
  </r>
  <r>
    <x v="0"/>
    <n v="1185732"/>
    <x v="213"/>
    <x v="3"/>
    <x v="20"/>
    <s v="St. Louis"/>
    <x v="5"/>
    <n v="28"/>
    <n v="120"/>
    <n v="3360"/>
    <x v="2998"/>
    <x v="32"/>
    <x v="2"/>
  </r>
  <r>
    <x v="0"/>
    <n v="1185732"/>
    <x v="222"/>
    <x v="3"/>
    <x v="20"/>
    <s v="St. Louis"/>
    <x v="0"/>
    <n v="34"/>
    <n v="186"/>
    <n v="6324"/>
    <x v="2999"/>
    <x v="48"/>
    <x v="2"/>
  </r>
  <r>
    <x v="0"/>
    <n v="1185732"/>
    <x v="222"/>
    <x v="3"/>
    <x v="20"/>
    <s v="St. Louis"/>
    <x v="1"/>
    <n v="34"/>
    <n v="87"/>
    <n v="2958"/>
    <x v="3000"/>
    <x v="18"/>
    <x v="2"/>
  </r>
  <r>
    <x v="0"/>
    <n v="1185732"/>
    <x v="222"/>
    <x v="3"/>
    <x v="20"/>
    <s v="St. Louis"/>
    <x v="2"/>
    <n v="23"/>
    <n v="95"/>
    <n v="2185"/>
    <x v="3001"/>
    <x v="24"/>
    <x v="2"/>
  </r>
  <r>
    <x v="0"/>
    <n v="1185732"/>
    <x v="222"/>
    <x v="3"/>
    <x v="20"/>
    <s v="St. Louis"/>
    <x v="3"/>
    <n v="28"/>
    <n v="54"/>
    <n v="1512"/>
    <x v="3002"/>
    <x v="48"/>
    <x v="2"/>
  </r>
  <r>
    <x v="0"/>
    <n v="1185732"/>
    <x v="222"/>
    <x v="3"/>
    <x v="20"/>
    <s v="St. Louis"/>
    <x v="4"/>
    <n v="41"/>
    <n v="75"/>
    <n v="3075"/>
    <x v="3003"/>
    <x v="29"/>
    <x v="2"/>
  </r>
  <r>
    <x v="0"/>
    <n v="1185732"/>
    <x v="222"/>
    <x v="3"/>
    <x v="20"/>
    <s v="St. Louis"/>
    <x v="5"/>
    <n v="34"/>
    <n v="102"/>
    <n v="3468"/>
    <x v="3004"/>
    <x v="42"/>
    <x v="2"/>
  </r>
  <r>
    <x v="0"/>
    <n v="1185732"/>
    <x v="241"/>
    <x v="3"/>
    <x v="20"/>
    <s v="St. Louis"/>
    <x v="0"/>
    <n v="33"/>
    <n v="144"/>
    <n v="4752"/>
    <x v="3005"/>
    <x v="59"/>
    <x v="2"/>
  </r>
  <r>
    <x v="0"/>
    <n v="1185732"/>
    <x v="241"/>
    <x v="3"/>
    <x v="20"/>
    <s v="St. Louis"/>
    <x v="1"/>
    <n v="27"/>
    <n v="72"/>
    <n v="1944"/>
    <x v="2141"/>
    <x v="29"/>
    <x v="2"/>
  </r>
  <r>
    <x v="0"/>
    <n v="1185732"/>
    <x v="241"/>
    <x v="3"/>
    <x v="20"/>
    <s v="St. Louis"/>
    <x v="2"/>
    <n v="18"/>
    <n v="83"/>
    <n v="1494"/>
    <x v="3006"/>
    <x v="29"/>
    <x v="2"/>
  </r>
  <r>
    <x v="0"/>
    <n v="1185732"/>
    <x v="241"/>
    <x v="3"/>
    <x v="20"/>
    <s v="St. Louis"/>
    <x v="3"/>
    <n v="23"/>
    <n v="52"/>
    <n v="1196"/>
    <x v="3007"/>
    <x v="59"/>
    <x v="2"/>
  </r>
  <r>
    <x v="0"/>
    <n v="1185732"/>
    <x v="241"/>
    <x v="3"/>
    <x v="20"/>
    <s v="St. Louis"/>
    <x v="4"/>
    <n v="36"/>
    <n v="65"/>
    <n v="2340"/>
    <x v="1649"/>
    <x v="18"/>
    <x v="2"/>
  </r>
  <r>
    <x v="0"/>
    <n v="1185732"/>
    <x v="241"/>
    <x v="3"/>
    <x v="20"/>
    <s v="St. Louis"/>
    <x v="5"/>
    <n v="28"/>
    <n v="105"/>
    <n v="2940"/>
    <x v="3008"/>
    <x v="22"/>
    <x v="2"/>
  </r>
  <r>
    <x v="0"/>
    <n v="1185732"/>
    <x v="272"/>
    <x v="3"/>
    <x v="20"/>
    <s v="St. Louis"/>
    <x v="0"/>
    <n v="39"/>
    <n v="180"/>
    <n v="7020"/>
    <x v="3009"/>
    <x v="48"/>
    <x v="2"/>
  </r>
  <r>
    <x v="0"/>
    <n v="1185732"/>
    <x v="272"/>
    <x v="3"/>
    <x v="20"/>
    <s v="St. Louis"/>
    <x v="1"/>
    <n v="34"/>
    <n v="88"/>
    <n v="2992"/>
    <x v="3010"/>
    <x v="28"/>
    <x v="2"/>
  </r>
  <r>
    <x v="0"/>
    <n v="1185732"/>
    <x v="272"/>
    <x v="3"/>
    <x v="20"/>
    <s v="St. Louis"/>
    <x v="2"/>
    <n v="29"/>
    <n v="87"/>
    <n v="2523"/>
    <x v="3011"/>
    <x v="24"/>
    <x v="2"/>
  </r>
  <r>
    <x v="0"/>
    <n v="1185732"/>
    <x v="272"/>
    <x v="3"/>
    <x v="20"/>
    <s v="St. Louis"/>
    <x v="3"/>
    <n v="29"/>
    <n v="65"/>
    <n v="1885"/>
    <x v="3012"/>
    <x v="9"/>
    <x v="2"/>
  </r>
  <r>
    <x v="0"/>
    <n v="1185732"/>
    <x v="272"/>
    <x v="3"/>
    <x v="20"/>
    <s v="St. Louis"/>
    <x v="4"/>
    <n v="44"/>
    <n v="70"/>
    <n v="3080"/>
    <x v="3013"/>
    <x v="35"/>
    <x v="2"/>
  </r>
  <r>
    <x v="0"/>
    <n v="1185732"/>
    <x v="272"/>
    <x v="3"/>
    <x v="20"/>
    <s v="St. Louis"/>
    <x v="5"/>
    <n v="45"/>
    <n v="105"/>
    <n v="4725"/>
    <x v="3014"/>
    <x v="38"/>
    <x v="2"/>
  </r>
  <r>
    <x v="0"/>
    <n v="1185732"/>
    <x v="302"/>
    <x v="3"/>
    <x v="20"/>
    <s v="St. Louis"/>
    <x v="0"/>
    <n v="32"/>
    <n v="168"/>
    <n v="5376"/>
    <x v="3015"/>
    <x v="64"/>
    <x v="2"/>
  </r>
  <r>
    <x v="0"/>
    <n v="1185732"/>
    <x v="302"/>
    <x v="3"/>
    <x v="20"/>
    <s v="St. Louis"/>
    <x v="1"/>
    <n v="27"/>
    <n v="91"/>
    <n v="2457"/>
    <x v="3016"/>
    <x v="24"/>
    <x v="2"/>
  </r>
  <r>
    <x v="0"/>
    <n v="1185732"/>
    <x v="302"/>
    <x v="3"/>
    <x v="20"/>
    <s v="St. Louis"/>
    <x v="2"/>
    <n v="23"/>
    <n v="113"/>
    <n v="2599"/>
    <x v="3017"/>
    <x v="29"/>
    <x v="2"/>
  </r>
  <r>
    <x v="0"/>
    <n v="1185732"/>
    <x v="302"/>
    <x v="3"/>
    <x v="20"/>
    <s v="St. Louis"/>
    <x v="3"/>
    <n v="23"/>
    <n v="91"/>
    <n v="2093"/>
    <x v="3018"/>
    <x v="0"/>
    <x v="2"/>
  </r>
  <r>
    <x v="0"/>
    <n v="1185732"/>
    <x v="302"/>
    <x v="3"/>
    <x v="20"/>
    <s v="St. Louis"/>
    <x v="4"/>
    <n v="38"/>
    <n v="102"/>
    <n v="3876"/>
    <x v="2902"/>
    <x v="18"/>
    <x v="2"/>
  </r>
  <r>
    <x v="0"/>
    <n v="1185732"/>
    <x v="302"/>
    <x v="3"/>
    <x v="20"/>
    <s v="St. Louis"/>
    <x v="5"/>
    <n v="42"/>
    <n v="142"/>
    <n v="5964"/>
    <x v="3019"/>
    <x v="42"/>
    <x v="2"/>
  </r>
  <r>
    <x v="0"/>
    <n v="1185732"/>
    <x v="331"/>
    <x v="3"/>
    <x v="20"/>
    <s v="St. Louis"/>
    <x v="0"/>
    <n v="36"/>
    <n v="203"/>
    <n v="7308"/>
    <x v="3020"/>
    <x v="9"/>
    <x v="2"/>
  </r>
  <r>
    <x v="0"/>
    <n v="1185732"/>
    <x v="331"/>
    <x v="3"/>
    <x v="20"/>
    <s v="St. Louis"/>
    <x v="1"/>
    <n v="33"/>
    <n v="130"/>
    <n v="4290"/>
    <x v="3021"/>
    <x v="28"/>
    <x v="2"/>
  </r>
  <r>
    <x v="0"/>
    <n v="1185732"/>
    <x v="331"/>
    <x v="3"/>
    <x v="20"/>
    <s v="St. Louis"/>
    <x v="2"/>
    <n v="29"/>
    <n v="128"/>
    <n v="3712"/>
    <x v="3022"/>
    <x v="24"/>
    <x v="2"/>
  </r>
  <r>
    <x v="0"/>
    <n v="1185732"/>
    <x v="331"/>
    <x v="3"/>
    <x v="20"/>
    <s v="St. Louis"/>
    <x v="3"/>
    <n v="29"/>
    <n v="101"/>
    <n v="2929"/>
    <x v="3023"/>
    <x v="60"/>
    <x v="2"/>
  </r>
  <r>
    <x v="0"/>
    <n v="1185732"/>
    <x v="331"/>
    <x v="3"/>
    <x v="20"/>
    <s v="St. Louis"/>
    <x v="4"/>
    <n v="37"/>
    <n v="94"/>
    <n v="3478"/>
    <x v="3024"/>
    <x v="29"/>
    <x v="2"/>
  </r>
  <r>
    <x v="0"/>
    <n v="1185732"/>
    <x v="331"/>
    <x v="3"/>
    <x v="20"/>
    <s v="St. Louis"/>
    <x v="5"/>
    <n v="41"/>
    <n v="160"/>
    <n v="6560"/>
    <x v="3025"/>
    <x v="22"/>
    <x v="2"/>
  </r>
  <r>
    <x v="0"/>
    <n v="1185732"/>
    <x v="363"/>
    <x v="3"/>
    <x v="20"/>
    <s v="St. Louis"/>
    <x v="0"/>
    <n v="38"/>
    <n v="203"/>
    <n v="7714"/>
    <x v="3026"/>
    <x v="0"/>
    <x v="2"/>
  </r>
  <r>
    <x v="0"/>
    <n v="1185732"/>
    <x v="363"/>
    <x v="3"/>
    <x v="20"/>
    <s v="St. Louis"/>
    <x v="1"/>
    <n v="38"/>
    <n v="143"/>
    <n v="5434"/>
    <x v="3027"/>
    <x v="24"/>
    <x v="2"/>
  </r>
  <r>
    <x v="0"/>
    <n v="1185732"/>
    <x v="363"/>
    <x v="3"/>
    <x v="20"/>
    <s v="St. Louis"/>
    <x v="2"/>
    <n v="32"/>
    <n v="120"/>
    <n v="3840"/>
    <x v="3028"/>
    <x v="24"/>
    <x v="2"/>
  </r>
  <r>
    <x v="0"/>
    <n v="1185732"/>
    <x v="363"/>
    <x v="3"/>
    <x v="20"/>
    <s v="St. Louis"/>
    <x v="3"/>
    <n v="24"/>
    <n v="91"/>
    <n v="2184"/>
    <x v="3029"/>
    <x v="9"/>
    <x v="2"/>
  </r>
  <r>
    <x v="0"/>
    <n v="1185732"/>
    <x v="363"/>
    <x v="3"/>
    <x v="20"/>
    <s v="St. Louis"/>
    <x v="4"/>
    <n v="34"/>
    <n v="81"/>
    <n v="2754"/>
    <x v="3030"/>
    <x v="28"/>
    <x v="2"/>
  </r>
  <r>
    <x v="0"/>
    <n v="1185732"/>
    <x v="363"/>
    <x v="3"/>
    <x v="20"/>
    <s v="St. Louis"/>
    <x v="5"/>
    <n v="36"/>
    <n v="128"/>
    <n v="4608"/>
    <x v="3031"/>
    <x v="42"/>
    <x v="2"/>
  </r>
  <r>
    <x v="0"/>
    <n v="1185732"/>
    <x v="395"/>
    <x v="3"/>
    <x v="20"/>
    <s v="St. Louis"/>
    <x v="0"/>
    <n v="32"/>
    <n v="174"/>
    <n v="5568"/>
    <x v="3032"/>
    <x v="0"/>
    <x v="2"/>
  </r>
  <r>
    <x v="0"/>
    <n v="1185732"/>
    <x v="395"/>
    <x v="3"/>
    <x v="20"/>
    <s v="St. Louis"/>
    <x v="1"/>
    <n v="28"/>
    <n v="100"/>
    <n v="2800"/>
    <x v="3033"/>
    <x v="28"/>
    <x v="2"/>
  </r>
  <r>
    <x v="0"/>
    <n v="1185732"/>
    <x v="395"/>
    <x v="3"/>
    <x v="20"/>
    <s v="St. Louis"/>
    <x v="2"/>
    <n v="14"/>
    <n v="75"/>
    <n v="1050"/>
    <x v="3034"/>
    <x v="29"/>
    <x v="2"/>
  </r>
  <r>
    <x v="0"/>
    <n v="1185732"/>
    <x v="395"/>
    <x v="3"/>
    <x v="20"/>
    <s v="St. Louis"/>
    <x v="3"/>
    <n v="14"/>
    <n v="83"/>
    <n v="1162"/>
    <x v="3035"/>
    <x v="60"/>
    <x v="2"/>
  </r>
  <r>
    <x v="0"/>
    <n v="1185732"/>
    <x v="395"/>
    <x v="3"/>
    <x v="20"/>
    <s v="St. Louis"/>
    <x v="4"/>
    <n v="23"/>
    <n v="77"/>
    <n v="1771"/>
    <x v="3036"/>
    <x v="28"/>
    <x v="2"/>
  </r>
  <r>
    <x v="0"/>
    <n v="1185732"/>
    <x v="395"/>
    <x v="3"/>
    <x v="20"/>
    <s v="St. Louis"/>
    <x v="5"/>
    <n v="28"/>
    <n v="95"/>
    <n v="2660"/>
    <x v="3037"/>
    <x v="34"/>
    <x v="2"/>
  </r>
  <r>
    <x v="0"/>
    <n v="1185732"/>
    <x v="424"/>
    <x v="3"/>
    <x v="20"/>
    <s v="St. Louis"/>
    <x v="0"/>
    <n v="34"/>
    <n v="131"/>
    <n v="4454"/>
    <x v="3038"/>
    <x v="48"/>
    <x v="2"/>
  </r>
  <r>
    <x v="0"/>
    <n v="1185732"/>
    <x v="424"/>
    <x v="3"/>
    <x v="20"/>
    <s v="St. Louis"/>
    <x v="1"/>
    <n v="24"/>
    <n v="91"/>
    <n v="2184"/>
    <x v="2564"/>
    <x v="0"/>
    <x v="2"/>
  </r>
  <r>
    <x v="0"/>
    <n v="1185732"/>
    <x v="424"/>
    <x v="3"/>
    <x v="20"/>
    <s v="St. Louis"/>
    <x v="2"/>
    <n v="23"/>
    <n v="73"/>
    <n v="1679"/>
    <x v="3039"/>
    <x v="35"/>
    <x v="2"/>
  </r>
  <r>
    <x v="0"/>
    <n v="1185732"/>
    <x v="424"/>
    <x v="3"/>
    <x v="20"/>
    <s v="St. Louis"/>
    <x v="3"/>
    <n v="23"/>
    <n v="59"/>
    <n v="1357"/>
    <x v="3040"/>
    <x v="0"/>
    <x v="2"/>
  </r>
  <r>
    <x v="0"/>
    <n v="1185732"/>
    <x v="424"/>
    <x v="3"/>
    <x v="20"/>
    <s v="St. Louis"/>
    <x v="4"/>
    <n v="32"/>
    <n v="68"/>
    <n v="2176"/>
    <x v="3041"/>
    <x v="28"/>
    <x v="2"/>
  </r>
  <r>
    <x v="0"/>
    <n v="1185732"/>
    <x v="424"/>
    <x v="3"/>
    <x v="20"/>
    <s v="St. Louis"/>
    <x v="5"/>
    <n v="38"/>
    <n v="88"/>
    <n v="3344"/>
    <x v="3042"/>
    <x v="34"/>
    <x v="2"/>
  </r>
  <r>
    <x v="0"/>
    <n v="1185732"/>
    <x v="455"/>
    <x v="3"/>
    <x v="20"/>
    <s v="St. Louis"/>
    <x v="0"/>
    <n v="34"/>
    <n v="150"/>
    <n v="5100"/>
    <x v="1951"/>
    <x v="48"/>
    <x v="2"/>
  </r>
  <r>
    <x v="0"/>
    <n v="1185732"/>
    <x v="455"/>
    <x v="3"/>
    <x v="20"/>
    <s v="St. Louis"/>
    <x v="1"/>
    <n v="23"/>
    <n v="88"/>
    <n v="2024"/>
    <x v="3043"/>
    <x v="18"/>
    <x v="2"/>
  </r>
  <r>
    <x v="0"/>
    <n v="1185732"/>
    <x v="455"/>
    <x v="3"/>
    <x v="20"/>
    <s v="St. Louis"/>
    <x v="2"/>
    <n v="23"/>
    <n v="80"/>
    <n v="1840"/>
    <x v="3044"/>
    <x v="29"/>
    <x v="2"/>
  </r>
  <r>
    <x v="0"/>
    <n v="1185732"/>
    <x v="455"/>
    <x v="3"/>
    <x v="20"/>
    <s v="St. Louis"/>
    <x v="3"/>
    <n v="23"/>
    <n v="88"/>
    <n v="2024"/>
    <x v="3045"/>
    <x v="59"/>
    <x v="2"/>
  </r>
  <r>
    <x v="0"/>
    <n v="1185732"/>
    <x v="455"/>
    <x v="3"/>
    <x v="20"/>
    <s v="St. Louis"/>
    <x v="4"/>
    <n v="43"/>
    <n v="81"/>
    <n v="3483"/>
    <x v="3046"/>
    <x v="35"/>
    <x v="2"/>
  </r>
  <r>
    <x v="0"/>
    <n v="1185732"/>
    <x v="455"/>
    <x v="3"/>
    <x v="20"/>
    <s v="St. Louis"/>
    <x v="5"/>
    <n v="48"/>
    <n v="108"/>
    <n v="5184"/>
    <x v="1681"/>
    <x v="32"/>
    <x v="2"/>
  </r>
  <r>
    <x v="0"/>
    <n v="1185732"/>
    <x v="484"/>
    <x v="3"/>
    <x v="20"/>
    <s v="St. Louis"/>
    <x v="0"/>
    <n v="41"/>
    <n v="163"/>
    <n v="6683"/>
    <x v="3047"/>
    <x v="59"/>
    <x v="2"/>
  </r>
  <r>
    <x v="0"/>
    <n v="1185732"/>
    <x v="484"/>
    <x v="3"/>
    <x v="20"/>
    <s v="St. Louis"/>
    <x v="1"/>
    <n v="32"/>
    <n v="113"/>
    <n v="3616"/>
    <x v="3048"/>
    <x v="35"/>
    <x v="2"/>
  </r>
  <r>
    <x v="3"/>
    <n v="1185732"/>
    <x v="484"/>
    <x v="3"/>
    <x v="20"/>
    <s v="St. Louis"/>
    <x v="2"/>
    <n v="32"/>
    <n v="120"/>
    <n v="3840"/>
    <x v="3049"/>
    <x v="28"/>
    <x v="2"/>
  </r>
  <r>
    <x v="3"/>
    <n v="1185732"/>
    <x v="484"/>
    <x v="3"/>
    <x v="20"/>
    <s v="St. Louis"/>
    <x v="3"/>
    <n v="34"/>
    <n v="88"/>
    <n v="2992"/>
    <x v="3050"/>
    <x v="59"/>
    <x v="2"/>
  </r>
  <r>
    <x v="3"/>
    <n v="1185732"/>
    <x v="484"/>
    <x v="3"/>
    <x v="20"/>
    <s v="St. Louis"/>
    <x v="4"/>
    <n v="42"/>
    <n v="88"/>
    <n v="3696"/>
    <x v="3051"/>
    <x v="0"/>
    <x v="2"/>
  </r>
  <r>
    <x v="3"/>
    <n v="1185732"/>
    <x v="484"/>
    <x v="3"/>
    <x v="20"/>
    <s v="St. Louis"/>
    <x v="5"/>
    <n v="47"/>
    <n v="126"/>
    <n v="5922"/>
    <x v="3052"/>
    <x v="22"/>
    <x v="2"/>
  </r>
  <r>
    <x v="3"/>
    <n v="1185732"/>
    <x v="175"/>
    <x v="3"/>
    <x v="20"/>
    <s v="St. Louis"/>
    <x v="0"/>
    <n v="23"/>
    <n v="196"/>
    <n v="4508"/>
    <x v="3053"/>
    <x v="9"/>
    <x v="2"/>
  </r>
  <r>
    <x v="3"/>
    <n v="1185732"/>
    <x v="175"/>
    <x v="3"/>
    <x v="20"/>
    <s v="St. Louis"/>
    <x v="1"/>
    <n v="23"/>
    <n v="133"/>
    <n v="3059"/>
    <x v="3054"/>
    <x v="28"/>
    <x v="2"/>
  </r>
  <r>
    <x v="3"/>
    <n v="1185732"/>
    <x v="175"/>
    <x v="3"/>
    <x v="20"/>
    <s v="St. Louis"/>
    <x v="2"/>
    <n v="14"/>
    <n v="143"/>
    <n v="2002"/>
    <x v="3055"/>
    <x v="28"/>
    <x v="2"/>
  </r>
  <r>
    <x v="3"/>
    <n v="1185732"/>
    <x v="175"/>
    <x v="3"/>
    <x v="20"/>
    <s v="St. Louis"/>
    <x v="3"/>
    <n v="18"/>
    <n v="88"/>
    <n v="1584"/>
    <x v="3056"/>
    <x v="59"/>
    <x v="2"/>
  </r>
  <r>
    <x v="3"/>
    <n v="1185732"/>
    <x v="175"/>
    <x v="3"/>
    <x v="20"/>
    <s v="St. Louis"/>
    <x v="4"/>
    <n v="33"/>
    <n v="98"/>
    <n v="3234"/>
    <x v="3057"/>
    <x v="28"/>
    <x v="2"/>
  </r>
  <r>
    <x v="3"/>
    <n v="1185732"/>
    <x v="175"/>
    <x v="3"/>
    <x v="20"/>
    <s v="St. Louis"/>
    <x v="5"/>
    <n v="24"/>
    <n v="138"/>
    <n v="3312"/>
    <x v="3058"/>
    <x v="34"/>
    <x v="2"/>
  </r>
  <r>
    <x v="3"/>
    <n v="1185732"/>
    <x v="206"/>
    <x v="3"/>
    <x v="20"/>
    <s v="St. Louis"/>
    <x v="0"/>
    <n v="25"/>
    <n v="218"/>
    <n v="5450"/>
    <x v="3059"/>
    <x v="60"/>
    <x v="2"/>
  </r>
  <r>
    <x v="3"/>
    <n v="1185732"/>
    <x v="206"/>
    <x v="3"/>
    <x v="20"/>
    <s v="St. Louis"/>
    <x v="1"/>
    <n v="24"/>
    <n v="101"/>
    <n v="2424"/>
    <x v="3060"/>
    <x v="28"/>
    <x v="2"/>
  </r>
  <r>
    <x v="3"/>
    <n v="1185732"/>
    <x v="206"/>
    <x v="3"/>
    <x v="20"/>
    <s v="St. Louis"/>
    <x v="2"/>
    <n v="14"/>
    <n v="115"/>
    <n v="1610"/>
    <x v="3061"/>
    <x v="18"/>
    <x v="2"/>
  </r>
  <r>
    <x v="3"/>
    <n v="1185732"/>
    <x v="206"/>
    <x v="2"/>
    <x v="21"/>
    <s v="Salt Lake City"/>
    <x v="3"/>
    <n v="19"/>
    <n v="87"/>
    <n v="1653"/>
    <x v="3062"/>
    <x v="0"/>
    <x v="2"/>
  </r>
  <r>
    <x v="3"/>
    <n v="1185732"/>
    <x v="206"/>
    <x v="2"/>
    <x v="21"/>
    <s v="Salt Lake City"/>
    <x v="4"/>
    <n v="32"/>
    <n v="101"/>
    <n v="3232"/>
    <x v="3063"/>
    <x v="18"/>
    <x v="2"/>
  </r>
  <r>
    <x v="3"/>
    <n v="1185732"/>
    <x v="206"/>
    <x v="2"/>
    <x v="21"/>
    <s v="Salt Lake City"/>
    <x v="5"/>
    <n v="24"/>
    <n v="131"/>
    <n v="3144"/>
    <x v="3064"/>
    <x v="26"/>
    <x v="2"/>
  </r>
  <r>
    <x v="3"/>
    <n v="1185732"/>
    <x v="215"/>
    <x v="2"/>
    <x v="21"/>
    <s v="Salt Lake City"/>
    <x v="0"/>
    <n v="29"/>
    <n v="168"/>
    <n v="4872"/>
    <x v="3065"/>
    <x v="59"/>
    <x v="2"/>
  </r>
  <r>
    <x v="3"/>
    <n v="1185732"/>
    <x v="215"/>
    <x v="2"/>
    <x v="21"/>
    <s v="Salt Lake City"/>
    <x v="1"/>
    <n v="28"/>
    <n v="102"/>
    <n v="2856"/>
    <x v="3066"/>
    <x v="0"/>
    <x v="2"/>
  </r>
  <r>
    <x v="3"/>
    <n v="1185732"/>
    <x v="215"/>
    <x v="2"/>
    <x v="21"/>
    <s v="Salt Lake City"/>
    <x v="2"/>
    <n v="18"/>
    <n v="112"/>
    <n v="2016"/>
    <x v="3067"/>
    <x v="0"/>
    <x v="2"/>
  </r>
  <r>
    <x v="3"/>
    <n v="1185732"/>
    <x v="215"/>
    <x v="2"/>
    <x v="21"/>
    <s v="Salt Lake City"/>
    <x v="3"/>
    <n v="23"/>
    <n v="73"/>
    <n v="1679"/>
    <x v="3068"/>
    <x v="60"/>
    <x v="2"/>
  </r>
  <r>
    <x v="3"/>
    <n v="1185732"/>
    <x v="215"/>
    <x v="2"/>
    <x v="21"/>
    <s v="Salt Lake City"/>
    <x v="4"/>
    <n v="38"/>
    <n v="75"/>
    <n v="2850"/>
    <x v="3069"/>
    <x v="0"/>
    <x v="2"/>
  </r>
  <r>
    <x v="3"/>
    <n v="1185732"/>
    <x v="215"/>
    <x v="2"/>
    <x v="21"/>
    <s v="Salt Lake City"/>
    <x v="5"/>
    <n v="29"/>
    <n v="100"/>
    <n v="2900"/>
    <x v="3070"/>
    <x v="34"/>
    <x v="2"/>
  </r>
  <r>
    <x v="3"/>
    <n v="1185732"/>
    <x v="234"/>
    <x v="2"/>
    <x v="21"/>
    <s v="Salt Lake City"/>
    <x v="0"/>
    <n v="27"/>
    <n v="181"/>
    <n v="4887"/>
    <x v="3071"/>
    <x v="0"/>
    <x v="2"/>
  </r>
  <r>
    <x v="3"/>
    <n v="1185732"/>
    <x v="234"/>
    <x v="2"/>
    <x v="21"/>
    <s v="Salt Lake City"/>
    <x v="1"/>
    <n v="25"/>
    <n v="94"/>
    <n v="2350"/>
    <x v="3072"/>
    <x v="18"/>
    <x v="2"/>
  </r>
  <r>
    <x v="3"/>
    <n v="1185732"/>
    <x v="234"/>
    <x v="2"/>
    <x v="21"/>
    <s v="Salt Lake City"/>
    <x v="2"/>
    <n v="14"/>
    <n v="98"/>
    <n v="1372"/>
    <x v="3073"/>
    <x v="24"/>
    <x v="2"/>
  </r>
  <r>
    <x v="3"/>
    <n v="1185732"/>
    <x v="234"/>
    <x v="2"/>
    <x v="21"/>
    <s v="Salt Lake City"/>
    <x v="3"/>
    <n v="18"/>
    <n v="70"/>
    <n v="1260"/>
    <x v="3074"/>
    <x v="60"/>
    <x v="2"/>
  </r>
  <r>
    <x v="3"/>
    <n v="1185732"/>
    <x v="234"/>
    <x v="2"/>
    <x v="21"/>
    <s v="Salt Lake City"/>
    <x v="4"/>
    <n v="33"/>
    <n v="74"/>
    <n v="2442"/>
    <x v="3075"/>
    <x v="24"/>
    <x v="2"/>
  </r>
  <r>
    <x v="3"/>
    <n v="1185732"/>
    <x v="234"/>
    <x v="2"/>
    <x v="21"/>
    <s v="Salt Lake City"/>
    <x v="5"/>
    <n v="24"/>
    <n v="112"/>
    <n v="2688"/>
    <x v="3076"/>
    <x v="38"/>
    <x v="2"/>
  </r>
  <r>
    <x v="3"/>
    <n v="1185732"/>
    <x v="265"/>
    <x v="2"/>
    <x v="21"/>
    <s v="Salt Lake City"/>
    <x v="0"/>
    <n v="32"/>
    <n v="174"/>
    <n v="5568"/>
    <x v="3077"/>
    <x v="48"/>
    <x v="2"/>
  </r>
  <r>
    <x v="3"/>
    <n v="1185732"/>
    <x v="265"/>
    <x v="2"/>
    <x v="21"/>
    <s v="Salt Lake City"/>
    <x v="1"/>
    <n v="29"/>
    <n v="101"/>
    <n v="2929"/>
    <x v="3078"/>
    <x v="29"/>
    <x v="2"/>
  </r>
  <r>
    <x v="3"/>
    <n v="1185732"/>
    <x v="265"/>
    <x v="2"/>
    <x v="21"/>
    <s v="Salt Lake City"/>
    <x v="2"/>
    <n v="25"/>
    <n v="98"/>
    <n v="2450"/>
    <x v="1656"/>
    <x v="0"/>
    <x v="2"/>
  </r>
  <r>
    <x v="3"/>
    <n v="1185732"/>
    <x v="265"/>
    <x v="2"/>
    <x v="21"/>
    <s v="Salt Lake City"/>
    <x v="3"/>
    <n v="23"/>
    <n v="72"/>
    <n v="1656"/>
    <x v="3079"/>
    <x v="9"/>
    <x v="2"/>
  </r>
  <r>
    <x v="3"/>
    <n v="1185732"/>
    <x v="265"/>
    <x v="2"/>
    <x v="21"/>
    <s v="Salt Lake City"/>
    <x v="4"/>
    <n v="39"/>
    <n v="75"/>
    <n v="2925"/>
    <x v="3080"/>
    <x v="0"/>
    <x v="2"/>
  </r>
  <r>
    <x v="3"/>
    <n v="1185732"/>
    <x v="265"/>
    <x v="2"/>
    <x v="21"/>
    <s v="Salt Lake City"/>
    <x v="5"/>
    <n v="44"/>
    <n v="120"/>
    <n v="5280"/>
    <x v="3081"/>
    <x v="42"/>
    <x v="2"/>
  </r>
  <r>
    <x v="3"/>
    <n v="1185732"/>
    <x v="295"/>
    <x v="2"/>
    <x v="21"/>
    <s v="Salt Lake City"/>
    <x v="0"/>
    <n v="28"/>
    <n v="182"/>
    <n v="5096"/>
    <x v="3082"/>
    <x v="48"/>
    <x v="2"/>
  </r>
  <r>
    <x v="3"/>
    <n v="1185732"/>
    <x v="295"/>
    <x v="2"/>
    <x v="21"/>
    <s v="Salt Lake City"/>
    <x v="1"/>
    <n v="24"/>
    <n v="112"/>
    <n v="2688"/>
    <x v="3083"/>
    <x v="29"/>
    <x v="2"/>
  </r>
  <r>
    <x v="3"/>
    <n v="1185732"/>
    <x v="295"/>
    <x v="2"/>
    <x v="21"/>
    <s v="Salt Lake City"/>
    <x v="2"/>
    <n v="19"/>
    <n v="115"/>
    <n v="2185"/>
    <x v="3084"/>
    <x v="29"/>
    <x v="2"/>
  </r>
  <r>
    <x v="3"/>
    <n v="1185732"/>
    <x v="295"/>
    <x v="2"/>
    <x v="21"/>
    <s v="Salt Lake City"/>
    <x v="3"/>
    <n v="19"/>
    <n v="108"/>
    <n v="2052"/>
    <x v="3085"/>
    <x v="48"/>
    <x v="2"/>
  </r>
  <r>
    <x v="3"/>
    <n v="1185732"/>
    <x v="295"/>
    <x v="2"/>
    <x v="21"/>
    <s v="Salt Lake City"/>
    <x v="4"/>
    <n v="34"/>
    <n v="108"/>
    <n v="3672"/>
    <x v="3086"/>
    <x v="18"/>
    <x v="2"/>
  </r>
  <r>
    <x v="3"/>
    <n v="1185732"/>
    <x v="295"/>
    <x v="2"/>
    <x v="21"/>
    <s v="Salt Lake City"/>
    <x v="5"/>
    <n v="38"/>
    <n v="150"/>
    <n v="5700"/>
    <x v="3087"/>
    <x v="38"/>
    <x v="2"/>
  </r>
  <r>
    <x v="3"/>
    <n v="1185732"/>
    <x v="324"/>
    <x v="2"/>
    <x v="21"/>
    <s v="Salt Lake City"/>
    <x v="0"/>
    <n v="34"/>
    <n v="224"/>
    <n v="7616"/>
    <x v="3088"/>
    <x v="59"/>
    <x v="2"/>
  </r>
  <r>
    <x v="3"/>
    <n v="1185732"/>
    <x v="324"/>
    <x v="2"/>
    <x v="21"/>
    <s v="Salt Lake City"/>
    <x v="1"/>
    <n v="29"/>
    <n v="160"/>
    <n v="4640"/>
    <x v="3089"/>
    <x v="35"/>
    <x v="2"/>
  </r>
  <r>
    <x v="3"/>
    <n v="1185732"/>
    <x v="324"/>
    <x v="2"/>
    <x v="21"/>
    <s v="Salt Lake City"/>
    <x v="2"/>
    <n v="24"/>
    <n v="138"/>
    <n v="3312"/>
    <x v="3090"/>
    <x v="35"/>
    <x v="2"/>
  </r>
  <r>
    <x v="3"/>
    <n v="1185732"/>
    <x v="324"/>
    <x v="2"/>
    <x v="21"/>
    <s v="Salt Lake City"/>
    <x v="3"/>
    <n v="23"/>
    <n v="115"/>
    <n v="2645"/>
    <x v="3091"/>
    <x v="0"/>
    <x v="2"/>
  </r>
  <r>
    <x v="3"/>
    <n v="1185732"/>
    <x v="324"/>
    <x v="2"/>
    <x v="21"/>
    <s v="Salt Lake City"/>
    <x v="4"/>
    <n v="32"/>
    <n v="128"/>
    <n v="4096"/>
    <x v="3092"/>
    <x v="24"/>
    <x v="2"/>
  </r>
  <r>
    <x v="3"/>
    <n v="1185732"/>
    <x v="324"/>
    <x v="2"/>
    <x v="21"/>
    <s v="Salt Lake City"/>
    <x v="5"/>
    <n v="38"/>
    <n v="150"/>
    <n v="5700"/>
    <x v="3093"/>
    <x v="42"/>
    <x v="2"/>
  </r>
  <r>
    <x v="3"/>
    <n v="1185732"/>
    <x v="356"/>
    <x v="2"/>
    <x v="21"/>
    <s v="Salt Lake City"/>
    <x v="0"/>
    <n v="33"/>
    <n v="203"/>
    <n v="6699"/>
    <x v="3094"/>
    <x v="0"/>
    <x v="2"/>
  </r>
  <r>
    <x v="3"/>
    <n v="1185732"/>
    <x v="356"/>
    <x v="2"/>
    <x v="21"/>
    <s v="Salt Lake City"/>
    <x v="1"/>
    <n v="34"/>
    <n v="131"/>
    <n v="4454"/>
    <x v="2790"/>
    <x v="28"/>
    <x v="2"/>
  </r>
  <r>
    <x v="3"/>
    <n v="1185732"/>
    <x v="356"/>
    <x v="2"/>
    <x v="21"/>
    <s v="Salt Lake City"/>
    <x v="2"/>
    <n v="29"/>
    <n v="113"/>
    <n v="3277"/>
    <x v="3095"/>
    <x v="29"/>
    <x v="2"/>
  </r>
  <r>
    <x v="3"/>
    <n v="1185732"/>
    <x v="356"/>
    <x v="2"/>
    <x v="21"/>
    <s v="Salt Lake City"/>
    <x v="3"/>
    <n v="19"/>
    <n v="101"/>
    <n v="1919"/>
    <x v="3096"/>
    <x v="60"/>
    <x v="2"/>
  </r>
  <r>
    <x v="3"/>
    <n v="1185732"/>
    <x v="356"/>
    <x v="2"/>
    <x v="21"/>
    <s v="Salt Lake City"/>
    <x v="4"/>
    <n v="29"/>
    <n v="105"/>
    <n v="3045"/>
    <x v="3097"/>
    <x v="24"/>
    <x v="2"/>
  </r>
  <r>
    <x v="3"/>
    <n v="1185732"/>
    <x v="356"/>
    <x v="2"/>
    <x v="21"/>
    <s v="Salt Lake City"/>
    <x v="5"/>
    <n v="32"/>
    <n v="152"/>
    <n v="4864"/>
    <x v="2047"/>
    <x v="38"/>
    <x v="2"/>
  </r>
  <r>
    <x v="3"/>
    <n v="1185732"/>
    <x v="388"/>
    <x v="2"/>
    <x v="21"/>
    <s v="Salt Lake City"/>
    <x v="0"/>
    <n v="29"/>
    <n v="169"/>
    <n v="4901"/>
    <x v="3098"/>
    <x v="59"/>
    <x v="2"/>
  </r>
  <r>
    <x v="3"/>
    <n v="1185732"/>
    <x v="388"/>
    <x v="2"/>
    <x v="21"/>
    <s v="Salt Lake City"/>
    <x v="1"/>
    <n v="23"/>
    <n v="122"/>
    <n v="2806"/>
    <x v="3099"/>
    <x v="18"/>
    <x v="2"/>
  </r>
  <r>
    <x v="3"/>
    <n v="1185732"/>
    <x v="388"/>
    <x v="2"/>
    <x v="21"/>
    <s v="Salt Lake City"/>
    <x v="2"/>
    <n v="9"/>
    <n v="91"/>
    <n v="819"/>
    <x v="3100"/>
    <x v="0"/>
    <x v="2"/>
  </r>
  <r>
    <x v="3"/>
    <n v="1185732"/>
    <x v="388"/>
    <x v="2"/>
    <x v="21"/>
    <s v="Salt Lake City"/>
    <x v="3"/>
    <n v="10"/>
    <n v="88"/>
    <n v="880"/>
    <x v="3101"/>
    <x v="48"/>
    <x v="2"/>
  </r>
  <r>
    <x v="3"/>
    <n v="1185732"/>
    <x v="388"/>
    <x v="2"/>
    <x v="21"/>
    <s v="Salt Lake City"/>
    <x v="4"/>
    <n v="19"/>
    <n v="88"/>
    <n v="1672"/>
    <x v="3102"/>
    <x v="0"/>
    <x v="2"/>
  </r>
  <r>
    <x v="3"/>
    <n v="1185732"/>
    <x v="388"/>
    <x v="2"/>
    <x v="21"/>
    <s v="Salt Lake City"/>
    <x v="5"/>
    <n v="24"/>
    <n v="120"/>
    <n v="2880"/>
    <x v="3103"/>
    <x v="34"/>
    <x v="2"/>
  </r>
  <r>
    <x v="3"/>
    <n v="1185732"/>
    <x v="417"/>
    <x v="2"/>
    <x v="21"/>
    <s v="Salt Lake City"/>
    <x v="0"/>
    <n v="28"/>
    <n v="173"/>
    <n v="4844"/>
    <x v="3104"/>
    <x v="48"/>
    <x v="2"/>
  </r>
  <r>
    <x v="3"/>
    <n v="1185732"/>
    <x v="417"/>
    <x v="2"/>
    <x v="21"/>
    <s v="Salt Lake City"/>
    <x v="1"/>
    <n v="19"/>
    <n v="100"/>
    <n v="1900"/>
    <x v="3105"/>
    <x v="0"/>
    <x v="2"/>
  </r>
  <r>
    <x v="3"/>
    <n v="1185732"/>
    <x v="417"/>
    <x v="2"/>
    <x v="21"/>
    <s v="Salt Lake City"/>
    <x v="2"/>
    <n v="19"/>
    <n v="87"/>
    <n v="1653"/>
    <x v="3106"/>
    <x v="29"/>
    <x v="2"/>
  </r>
  <r>
    <x v="3"/>
    <n v="1185732"/>
    <x v="417"/>
    <x v="2"/>
    <x v="21"/>
    <s v="Salt Lake City"/>
    <x v="3"/>
    <n v="19"/>
    <n v="72"/>
    <n v="1368"/>
    <x v="3107"/>
    <x v="9"/>
    <x v="2"/>
  </r>
  <r>
    <x v="3"/>
    <n v="1185732"/>
    <x v="417"/>
    <x v="2"/>
    <x v="21"/>
    <s v="Salt Lake City"/>
    <x v="4"/>
    <n v="29"/>
    <n v="83"/>
    <n v="2407"/>
    <x v="3108"/>
    <x v="0"/>
    <x v="2"/>
  </r>
  <r>
    <x v="3"/>
    <n v="1185732"/>
    <x v="417"/>
    <x v="2"/>
    <x v="21"/>
    <s v="Salt Lake City"/>
    <x v="5"/>
    <n v="32"/>
    <n v="104"/>
    <n v="3328"/>
    <x v="3109"/>
    <x v="26"/>
    <x v="2"/>
  </r>
  <r>
    <x v="3"/>
    <n v="1185732"/>
    <x v="448"/>
    <x v="2"/>
    <x v="21"/>
    <s v="Salt Lake City"/>
    <x v="0"/>
    <n v="29"/>
    <n v="149"/>
    <n v="4321"/>
    <x v="3110"/>
    <x v="0"/>
    <x v="2"/>
  </r>
  <r>
    <x v="3"/>
    <n v="1185732"/>
    <x v="448"/>
    <x v="2"/>
    <x v="21"/>
    <s v="Salt Lake City"/>
    <x v="1"/>
    <n v="20"/>
    <n v="108"/>
    <n v="2160"/>
    <x v="3111"/>
    <x v="24"/>
    <x v="2"/>
  </r>
  <r>
    <x v="3"/>
    <n v="1185732"/>
    <x v="448"/>
    <x v="2"/>
    <x v="21"/>
    <s v="Salt Lake City"/>
    <x v="2"/>
    <n v="19"/>
    <n v="93"/>
    <n v="1767"/>
    <x v="3112"/>
    <x v="35"/>
    <x v="2"/>
  </r>
  <r>
    <x v="3"/>
    <n v="1185732"/>
    <x v="448"/>
    <x v="2"/>
    <x v="21"/>
    <s v="Salt Lake City"/>
    <x v="3"/>
    <n v="19"/>
    <n v="113"/>
    <n v="2147"/>
    <x v="3113"/>
    <x v="48"/>
    <x v="2"/>
  </r>
  <r>
    <x v="3"/>
    <n v="1185732"/>
    <x v="448"/>
    <x v="2"/>
    <x v="21"/>
    <s v="Salt Lake City"/>
    <x v="4"/>
    <n v="39"/>
    <n v="91"/>
    <n v="3549"/>
    <x v="3114"/>
    <x v="29"/>
    <x v="2"/>
  </r>
  <r>
    <x v="3"/>
    <n v="1185732"/>
    <x v="448"/>
    <x v="2"/>
    <x v="21"/>
    <s v="Salt Lake City"/>
    <x v="5"/>
    <n v="43"/>
    <n v="113"/>
    <n v="4859"/>
    <x v="3115"/>
    <x v="42"/>
    <x v="2"/>
  </r>
  <r>
    <x v="3"/>
    <n v="1185732"/>
    <x v="477"/>
    <x v="2"/>
    <x v="21"/>
    <s v="Salt Lake City"/>
    <x v="0"/>
    <n v="39"/>
    <n v="203"/>
    <n v="7917"/>
    <x v="3116"/>
    <x v="9"/>
    <x v="2"/>
  </r>
  <r>
    <x v="3"/>
    <n v="1185732"/>
    <x v="477"/>
    <x v="2"/>
    <x v="21"/>
    <s v="Salt Lake City"/>
    <x v="1"/>
    <n v="28"/>
    <n v="145"/>
    <n v="4060"/>
    <x v="3117"/>
    <x v="29"/>
    <x v="2"/>
  </r>
  <r>
    <x v="3"/>
    <n v="1185732"/>
    <x v="477"/>
    <x v="2"/>
    <x v="21"/>
    <s v="Salt Lake City"/>
    <x v="2"/>
    <n v="29"/>
    <n v="113"/>
    <n v="3277"/>
    <x v="3118"/>
    <x v="28"/>
    <x v="2"/>
  </r>
  <r>
    <x v="3"/>
    <n v="1185732"/>
    <x v="477"/>
    <x v="2"/>
    <x v="21"/>
    <s v="Salt Lake City"/>
    <x v="3"/>
    <n v="27"/>
    <n v="112"/>
    <n v="3024"/>
    <x v="3119"/>
    <x v="48"/>
    <x v="2"/>
  </r>
  <r>
    <x v="3"/>
    <n v="1185732"/>
    <x v="477"/>
    <x v="2"/>
    <x v="21"/>
    <s v="Salt Lake City"/>
    <x v="4"/>
    <n v="38"/>
    <n v="112"/>
    <n v="4256"/>
    <x v="3120"/>
    <x v="0"/>
    <x v="2"/>
  </r>
  <r>
    <x v="3"/>
    <n v="1185732"/>
    <x v="477"/>
    <x v="2"/>
    <x v="21"/>
    <s v="Salt Lake City"/>
    <x v="5"/>
    <n v="42"/>
    <n v="125"/>
    <n v="5250"/>
    <x v="3121"/>
    <x v="22"/>
    <x v="2"/>
  </r>
  <r>
    <x v="3"/>
    <n v="1128299"/>
    <x v="188"/>
    <x v="2"/>
    <x v="21"/>
    <s v="Salt Lake City"/>
    <x v="0"/>
    <n v="27"/>
    <n v="98"/>
    <n v="2646"/>
    <x v="3122"/>
    <x v="35"/>
    <x v="2"/>
  </r>
  <r>
    <x v="3"/>
    <n v="1128299"/>
    <x v="188"/>
    <x v="2"/>
    <x v="21"/>
    <s v="Salt Lake City"/>
    <x v="1"/>
    <n v="39"/>
    <n v="105"/>
    <n v="4095"/>
    <x v="3123"/>
    <x v="29"/>
    <x v="2"/>
  </r>
  <r>
    <x v="3"/>
    <n v="1128299"/>
    <x v="188"/>
    <x v="2"/>
    <x v="21"/>
    <s v="Salt Lake City"/>
    <x v="2"/>
    <n v="39"/>
    <n v="105"/>
    <n v="4095"/>
    <x v="2672"/>
    <x v="35"/>
    <x v="2"/>
  </r>
  <r>
    <x v="3"/>
    <n v="1128299"/>
    <x v="188"/>
    <x v="2"/>
    <x v="21"/>
    <s v="Salt Lake City"/>
    <x v="3"/>
    <n v="39"/>
    <n v="58"/>
    <n v="2262"/>
    <x v="3124"/>
    <x v="24"/>
    <x v="2"/>
  </r>
  <r>
    <x v="3"/>
    <n v="1128299"/>
    <x v="188"/>
    <x v="2"/>
    <x v="21"/>
    <s v="Salt Lake City"/>
    <x v="4"/>
    <n v="42"/>
    <n v="44"/>
    <n v="1848"/>
    <x v="3125"/>
    <x v="9"/>
    <x v="2"/>
  </r>
  <r>
    <x v="3"/>
    <n v="1128299"/>
    <x v="188"/>
    <x v="2"/>
    <x v="21"/>
    <s v="Salt Lake City"/>
    <x v="5"/>
    <n v="39"/>
    <n v="108"/>
    <n v="4212"/>
    <x v="3126"/>
    <x v="30"/>
    <x v="2"/>
  </r>
  <r>
    <x v="3"/>
    <n v="1128299"/>
    <x v="698"/>
    <x v="2"/>
    <x v="21"/>
    <s v="Salt Lake City"/>
    <x v="0"/>
    <n v="29"/>
    <n v="117"/>
    <n v="3393"/>
    <x v="3127"/>
    <x v="18"/>
    <x v="2"/>
  </r>
  <r>
    <x v="3"/>
    <n v="1128299"/>
    <x v="698"/>
    <x v="2"/>
    <x v="21"/>
    <s v="Salt Lake City"/>
    <x v="1"/>
    <n v="39"/>
    <n v="91"/>
    <n v="3549"/>
    <x v="3128"/>
    <x v="35"/>
    <x v="2"/>
  </r>
  <r>
    <x v="3"/>
    <n v="1128299"/>
    <x v="698"/>
    <x v="2"/>
    <x v="21"/>
    <s v="Salt Lake City"/>
    <x v="2"/>
    <n v="36"/>
    <n v="88"/>
    <n v="3168"/>
    <x v="3129"/>
    <x v="18"/>
    <x v="2"/>
  </r>
  <r>
    <x v="3"/>
    <n v="1128299"/>
    <x v="698"/>
    <x v="2"/>
    <x v="22"/>
    <s v="Portland"/>
    <x v="3"/>
    <n v="39"/>
    <n v="58"/>
    <n v="2262"/>
    <x v="3130"/>
    <x v="35"/>
    <x v="2"/>
  </r>
  <r>
    <x v="3"/>
    <n v="1128299"/>
    <x v="698"/>
    <x v="2"/>
    <x v="22"/>
    <s v="Portland"/>
    <x v="4"/>
    <n v="42"/>
    <n v="38"/>
    <n v="1596"/>
    <x v="3131"/>
    <x v="59"/>
    <x v="2"/>
  </r>
  <r>
    <x v="3"/>
    <n v="1128299"/>
    <x v="698"/>
    <x v="2"/>
    <x v="22"/>
    <s v="Portland"/>
    <x v="5"/>
    <n v="37"/>
    <n v="85"/>
    <n v="3145"/>
    <x v="3132"/>
    <x v="8"/>
    <x v="2"/>
  </r>
  <r>
    <x v="3"/>
    <n v="1128299"/>
    <x v="228"/>
    <x v="2"/>
    <x v="22"/>
    <s v="Portland"/>
    <x v="0"/>
    <n v="38"/>
    <n v="128"/>
    <n v="4864"/>
    <x v="2220"/>
    <x v="29"/>
    <x v="2"/>
  </r>
  <r>
    <x v="3"/>
    <n v="1128299"/>
    <x v="228"/>
    <x v="2"/>
    <x v="22"/>
    <s v="Portland"/>
    <x v="1"/>
    <n v="45"/>
    <n v="85"/>
    <n v="3825"/>
    <x v="3133"/>
    <x v="35"/>
    <x v="2"/>
  </r>
  <r>
    <x v="3"/>
    <n v="1128299"/>
    <x v="228"/>
    <x v="2"/>
    <x v="22"/>
    <s v="Portland"/>
    <x v="2"/>
    <n v="54"/>
    <n v="88"/>
    <n v="4752"/>
    <x v="3134"/>
    <x v="18"/>
    <x v="2"/>
  </r>
  <r>
    <x v="3"/>
    <n v="1128299"/>
    <x v="228"/>
    <x v="2"/>
    <x v="22"/>
    <s v="Portland"/>
    <x v="3"/>
    <n v="49"/>
    <n v="65"/>
    <n v="3185"/>
    <x v="3135"/>
    <x v="35"/>
    <x v="2"/>
  </r>
  <r>
    <x v="3"/>
    <n v="1128299"/>
    <x v="228"/>
    <x v="2"/>
    <x v="22"/>
    <s v="Portland"/>
    <x v="4"/>
    <n v="54"/>
    <n v="26"/>
    <n v="1404"/>
    <x v="3136"/>
    <x v="60"/>
    <x v="2"/>
  </r>
  <r>
    <x v="3"/>
    <n v="1128299"/>
    <x v="228"/>
    <x v="2"/>
    <x v="22"/>
    <s v="Portland"/>
    <x v="5"/>
    <n v="49"/>
    <n v="87"/>
    <n v="4263"/>
    <x v="3137"/>
    <x v="23"/>
    <x v="2"/>
  </r>
  <r>
    <x v="3"/>
    <n v="1128299"/>
    <x v="247"/>
    <x v="2"/>
    <x v="22"/>
    <s v="Portland"/>
    <x v="0"/>
    <n v="51"/>
    <n v="124"/>
    <n v="6324"/>
    <x v="3138"/>
    <x v="24"/>
    <x v="2"/>
  </r>
  <r>
    <x v="3"/>
    <n v="1128299"/>
    <x v="247"/>
    <x v="2"/>
    <x v="22"/>
    <s v="Portland"/>
    <x v="1"/>
    <n v="54"/>
    <n v="83"/>
    <n v="4482"/>
    <x v="3139"/>
    <x v="29"/>
    <x v="2"/>
  </r>
  <r>
    <x v="3"/>
    <n v="1128299"/>
    <x v="247"/>
    <x v="2"/>
    <x v="22"/>
    <s v="Portland"/>
    <x v="2"/>
    <n v="55"/>
    <n v="85"/>
    <n v="4675"/>
    <x v="3140"/>
    <x v="35"/>
    <x v="2"/>
  </r>
  <r>
    <x v="3"/>
    <n v="1128299"/>
    <x v="247"/>
    <x v="2"/>
    <x v="22"/>
    <s v="Portland"/>
    <x v="3"/>
    <n v="41"/>
    <n v="63"/>
    <n v="2583"/>
    <x v="3141"/>
    <x v="0"/>
    <x v="2"/>
  </r>
  <r>
    <x v="3"/>
    <n v="1128299"/>
    <x v="247"/>
    <x v="2"/>
    <x v="22"/>
    <s v="Portland"/>
    <x v="4"/>
    <n v="48"/>
    <n v="36"/>
    <n v="1728"/>
    <x v="3142"/>
    <x v="0"/>
    <x v="2"/>
  </r>
  <r>
    <x v="3"/>
    <n v="1128299"/>
    <x v="247"/>
    <x v="2"/>
    <x v="22"/>
    <s v="Portland"/>
    <x v="5"/>
    <n v="59"/>
    <n v="84"/>
    <n v="4956"/>
    <x v="3143"/>
    <x v="18"/>
    <x v="2"/>
  </r>
  <r>
    <x v="3"/>
    <n v="1128299"/>
    <x v="278"/>
    <x v="2"/>
    <x v="22"/>
    <s v="Portland"/>
    <x v="0"/>
    <n v="48"/>
    <n v="145"/>
    <n v="6960"/>
    <x v="3144"/>
    <x v="18"/>
    <x v="2"/>
  </r>
  <r>
    <x v="3"/>
    <n v="1128299"/>
    <x v="278"/>
    <x v="2"/>
    <x v="22"/>
    <s v="Portland"/>
    <x v="1"/>
    <n v="50"/>
    <n v="105"/>
    <n v="5250"/>
    <x v="2839"/>
    <x v="24"/>
    <x v="2"/>
  </r>
  <r>
    <x v="3"/>
    <n v="1128299"/>
    <x v="278"/>
    <x v="2"/>
    <x v="22"/>
    <s v="Portland"/>
    <x v="2"/>
    <n v="50"/>
    <n v="95"/>
    <n v="4750"/>
    <x v="3145"/>
    <x v="0"/>
    <x v="2"/>
  </r>
  <r>
    <x v="3"/>
    <n v="1128299"/>
    <x v="278"/>
    <x v="2"/>
    <x v="22"/>
    <s v="Portland"/>
    <x v="3"/>
    <n v="49"/>
    <n v="83"/>
    <n v="4067"/>
    <x v="3146"/>
    <x v="35"/>
    <x v="2"/>
  </r>
  <r>
    <x v="3"/>
    <n v="1128299"/>
    <x v="278"/>
    <x v="2"/>
    <x v="22"/>
    <s v="Portland"/>
    <x v="4"/>
    <n v="41"/>
    <n v="44"/>
    <n v="1804"/>
    <x v="3147"/>
    <x v="9"/>
    <x v="2"/>
  </r>
  <r>
    <x v="3"/>
    <n v="1128299"/>
    <x v="278"/>
    <x v="2"/>
    <x v="22"/>
    <s v="Portland"/>
    <x v="5"/>
    <n v="54"/>
    <n v="158"/>
    <n v="8532"/>
    <x v="3148"/>
    <x v="18"/>
    <x v="2"/>
  </r>
  <r>
    <x v="3"/>
    <n v="1128299"/>
    <x v="308"/>
    <x v="2"/>
    <x v="22"/>
    <s v="Portland"/>
    <x v="0"/>
    <n v="51"/>
    <n v="225"/>
    <n v="11475"/>
    <x v="1605"/>
    <x v="29"/>
    <x v="2"/>
  </r>
  <r>
    <x v="3"/>
    <n v="1128299"/>
    <x v="308"/>
    <x v="2"/>
    <x v="22"/>
    <s v="Portland"/>
    <x v="1"/>
    <n v="62"/>
    <n v="169"/>
    <n v="10478"/>
    <x v="3149"/>
    <x v="29"/>
    <x v="2"/>
  </r>
  <r>
    <x v="3"/>
    <n v="1128299"/>
    <x v="308"/>
    <x v="2"/>
    <x v="22"/>
    <s v="Portland"/>
    <x v="2"/>
    <n v="78"/>
    <n v="189"/>
    <n v="14742"/>
    <x v="3150"/>
    <x v="24"/>
    <x v="2"/>
  </r>
  <r>
    <x v="3"/>
    <n v="1128299"/>
    <x v="308"/>
    <x v="2"/>
    <x v="22"/>
    <s v="Portland"/>
    <x v="3"/>
    <n v="74"/>
    <n v="158"/>
    <n v="11692"/>
    <x v="3151"/>
    <x v="0"/>
    <x v="2"/>
  </r>
  <r>
    <x v="3"/>
    <n v="1128299"/>
    <x v="308"/>
    <x v="2"/>
    <x v="22"/>
    <s v="Portland"/>
    <x v="4"/>
    <n v="86"/>
    <n v="108"/>
    <n v="9288"/>
    <x v="3152"/>
    <x v="60"/>
    <x v="2"/>
  </r>
  <r>
    <x v="3"/>
    <n v="1128299"/>
    <x v="308"/>
    <x v="2"/>
    <x v="22"/>
    <s v="Portland"/>
    <x v="5"/>
    <n v="95"/>
    <n v="189"/>
    <n v="17955"/>
    <x v="3153"/>
    <x v="18"/>
    <x v="2"/>
  </r>
  <r>
    <x v="3"/>
    <n v="1128299"/>
    <x v="337"/>
    <x v="2"/>
    <x v="22"/>
    <s v="Portland"/>
    <x v="0"/>
    <n v="79"/>
    <n v="255"/>
    <n v="20145"/>
    <x v="3154"/>
    <x v="35"/>
    <x v="2"/>
  </r>
  <r>
    <x v="3"/>
    <n v="1128299"/>
    <x v="337"/>
    <x v="2"/>
    <x v="22"/>
    <s v="Portland"/>
    <x v="1"/>
    <n v="85"/>
    <n v="196"/>
    <n v="16660"/>
    <x v="3155"/>
    <x v="28"/>
    <x v="2"/>
  </r>
  <r>
    <x v="3"/>
    <n v="1128299"/>
    <x v="337"/>
    <x v="2"/>
    <x v="22"/>
    <s v="Portland"/>
    <x v="2"/>
    <n v="86"/>
    <n v="163"/>
    <n v="14018"/>
    <x v="3156"/>
    <x v="28"/>
    <x v="2"/>
  </r>
  <r>
    <x v="3"/>
    <n v="1128299"/>
    <x v="337"/>
    <x v="2"/>
    <x v="22"/>
    <s v="Portland"/>
    <x v="3"/>
    <n v="82"/>
    <n v="165"/>
    <n v="13530"/>
    <x v="3157"/>
    <x v="35"/>
    <x v="2"/>
  </r>
  <r>
    <x v="3"/>
    <n v="1128299"/>
    <x v="337"/>
    <x v="2"/>
    <x v="22"/>
    <s v="Portland"/>
    <x v="4"/>
    <n v="84"/>
    <n v="156"/>
    <n v="13104"/>
    <x v="3158"/>
    <x v="0"/>
    <x v="2"/>
  </r>
  <r>
    <x v="3"/>
    <n v="1128299"/>
    <x v="337"/>
    <x v="2"/>
    <x v="22"/>
    <s v="Portland"/>
    <x v="5"/>
    <n v="97"/>
    <n v="150"/>
    <n v="14550"/>
    <x v="3159"/>
    <x v="23"/>
    <x v="2"/>
  </r>
  <r>
    <x v="3"/>
    <n v="1128299"/>
    <x v="369"/>
    <x v="2"/>
    <x v="22"/>
    <s v="Portland"/>
    <x v="0"/>
    <n v="81"/>
    <n v="200"/>
    <n v="16200"/>
    <x v="3160"/>
    <x v="35"/>
    <x v="2"/>
  </r>
  <r>
    <x v="3"/>
    <n v="1128299"/>
    <x v="369"/>
    <x v="2"/>
    <x v="22"/>
    <s v="Portland"/>
    <x v="1"/>
    <n v="76"/>
    <n v="233"/>
    <n v="17708"/>
    <x v="3161"/>
    <x v="29"/>
    <x v="2"/>
  </r>
  <r>
    <x v="3"/>
    <n v="1128299"/>
    <x v="369"/>
    <x v="2"/>
    <x v="22"/>
    <s v="Portland"/>
    <x v="2"/>
    <n v="68"/>
    <n v="195"/>
    <n v="13260"/>
    <x v="3162"/>
    <x v="29"/>
    <x v="2"/>
  </r>
  <r>
    <x v="3"/>
    <n v="1128299"/>
    <x v="369"/>
    <x v="2"/>
    <x v="22"/>
    <s v="Portland"/>
    <x v="3"/>
    <n v="68"/>
    <n v="119"/>
    <n v="8092"/>
    <x v="3163"/>
    <x v="24"/>
    <x v="2"/>
  </r>
  <r>
    <x v="3"/>
    <n v="1128299"/>
    <x v="369"/>
    <x v="2"/>
    <x v="22"/>
    <s v="Portland"/>
    <x v="4"/>
    <n v="65"/>
    <n v="128"/>
    <n v="8320"/>
    <x v="3164"/>
    <x v="60"/>
    <x v="2"/>
  </r>
  <r>
    <x v="3"/>
    <n v="1128299"/>
    <x v="369"/>
    <x v="2"/>
    <x v="22"/>
    <s v="Portland"/>
    <x v="5"/>
    <n v="69"/>
    <n v="73"/>
    <n v="5037"/>
    <x v="3165"/>
    <x v="27"/>
    <x v="2"/>
  </r>
  <r>
    <x v="3"/>
    <n v="1128299"/>
    <x v="401"/>
    <x v="2"/>
    <x v="22"/>
    <s v="Portland"/>
    <x v="0"/>
    <n v="46"/>
    <n v="122"/>
    <n v="5612"/>
    <x v="3166"/>
    <x v="18"/>
    <x v="2"/>
  </r>
  <r>
    <x v="3"/>
    <n v="1128299"/>
    <x v="401"/>
    <x v="2"/>
    <x v="22"/>
    <s v="Portland"/>
    <x v="1"/>
    <n v="51"/>
    <n v="122"/>
    <n v="6222"/>
    <x v="3167"/>
    <x v="24"/>
    <x v="2"/>
  </r>
  <r>
    <x v="3"/>
    <n v="1128299"/>
    <x v="401"/>
    <x v="2"/>
    <x v="22"/>
    <s v="Portland"/>
    <x v="2"/>
    <n v="49"/>
    <n v="75"/>
    <n v="3675"/>
    <x v="3168"/>
    <x v="18"/>
    <x v="2"/>
  </r>
  <r>
    <x v="3"/>
    <n v="1128299"/>
    <x v="401"/>
    <x v="2"/>
    <x v="22"/>
    <s v="Portland"/>
    <x v="3"/>
    <n v="49"/>
    <n v="52"/>
    <n v="2548"/>
    <x v="3169"/>
    <x v="24"/>
    <x v="2"/>
  </r>
  <r>
    <x v="3"/>
    <n v="1128299"/>
    <x v="401"/>
    <x v="2"/>
    <x v="22"/>
    <s v="Portland"/>
    <x v="4"/>
    <n v="58"/>
    <n v="59"/>
    <n v="3422"/>
    <x v="3170"/>
    <x v="60"/>
    <x v="2"/>
  </r>
  <r>
    <x v="3"/>
    <n v="1128299"/>
    <x v="401"/>
    <x v="2"/>
    <x v="22"/>
    <s v="Portland"/>
    <x v="5"/>
    <n v="41"/>
    <n v="73"/>
    <n v="2993"/>
    <x v="3171"/>
    <x v="23"/>
    <x v="2"/>
  </r>
  <r>
    <x v="3"/>
    <n v="1128299"/>
    <x v="430"/>
    <x v="2"/>
    <x v="22"/>
    <s v="Portland"/>
    <x v="0"/>
    <n v="38"/>
    <n v="102"/>
    <n v="3876"/>
    <x v="3172"/>
    <x v="28"/>
    <x v="2"/>
  </r>
  <r>
    <x v="3"/>
    <n v="1128299"/>
    <x v="430"/>
    <x v="2"/>
    <x v="22"/>
    <s v="Portland"/>
    <x v="1"/>
    <n v="50"/>
    <n v="142"/>
    <n v="7100"/>
    <x v="3173"/>
    <x v="24"/>
    <x v="2"/>
  </r>
  <r>
    <x v="3"/>
    <n v="1128299"/>
    <x v="430"/>
    <x v="2"/>
    <x v="22"/>
    <s v="Portland"/>
    <x v="2"/>
    <n v="46"/>
    <n v="91"/>
    <n v="4186"/>
    <x v="3174"/>
    <x v="29"/>
    <x v="2"/>
  </r>
  <r>
    <x v="3"/>
    <n v="1128299"/>
    <x v="430"/>
    <x v="2"/>
    <x v="22"/>
    <s v="Portland"/>
    <x v="3"/>
    <n v="44"/>
    <n v="81"/>
    <n v="3564"/>
    <x v="3175"/>
    <x v="35"/>
    <x v="2"/>
  </r>
  <r>
    <x v="3"/>
    <n v="1128299"/>
    <x v="430"/>
    <x v="2"/>
    <x v="22"/>
    <s v="Portland"/>
    <x v="4"/>
    <n v="51"/>
    <n v="75"/>
    <n v="3825"/>
    <x v="3176"/>
    <x v="64"/>
    <x v="2"/>
  </r>
  <r>
    <x v="3"/>
    <n v="1128299"/>
    <x v="430"/>
    <x v="2"/>
    <x v="22"/>
    <s v="Portland"/>
    <x v="5"/>
    <n v="58"/>
    <n v="105"/>
    <n v="6090"/>
    <x v="3177"/>
    <x v="30"/>
    <x v="2"/>
  </r>
  <r>
    <x v="3"/>
    <n v="1128299"/>
    <x v="461"/>
    <x v="2"/>
    <x v="22"/>
    <s v="Portland"/>
    <x v="0"/>
    <n v="44"/>
    <n v="173"/>
    <n v="7612"/>
    <x v="3178"/>
    <x v="24"/>
    <x v="2"/>
  </r>
  <r>
    <x v="3"/>
    <n v="1128299"/>
    <x v="461"/>
    <x v="2"/>
    <x v="22"/>
    <s v="Portland"/>
    <x v="1"/>
    <n v="48"/>
    <n v="195"/>
    <n v="9360"/>
    <x v="1520"/>
    <x v="0"/>
    <x v="2"/>
  </r>
  <r>
    <x v="3"/>
    <n v="1128299"/>
    <x v="461"/>
    <x v="2"/>
    <x v="22"/>
    <s v="Portland"/>
    <x v="2"/>
    <n v="42"/>
    <n v="128"/>
    <n v="5376"/>
    <x v="3179"/>
    <x v="0"/>
    <x v="2"/>
  </r>
  <r>
    <x v="3"/>
    <n v="1128299"/>
    <x v="461"/>
    <x v="2"/>
    <x v="22"/>
    <s v="Portland"/>
    <x v="3"/>
    <n v="51"/>
    <n v="131"/>
    <n v="6681"/>
    <x v="3180"/>
    <x v="24"/>
    <x v="2"/>
  </r>
  <r>
    <x v="3"/>
    <n v="1128299"/>
    <x v="461"/>
    <x v="2"/>
    <x v="22"/>
    <s v="Portland"/>
    <x v="4"/>
    <n v="68"/>
    <n v="111"/>
    <n v="7548"/>
    <x v="3181"/>
    <x v="64"/>
    <x v="2"/>
  </r>
  <r>
    <x v="3"/>
    <n v="1128299"/>
    <x v="461"/>
    <x v="2"/>
    <x v="22"/>
    <s v="Portland"/>
    <x v="5"/>
    <n v="76"/>
    <n v="149"/>
    <n v="11324"/>
    <x v="3182"/>
    <x v="23"/>
    <x v="2"/>
  </r>
  <r>
    <x v="3"/>
    <n v="1128299"/>
    <x v="490"/>
    <x v="2"/>
    <x v="22"/>
    <s v="Portland"/>
    <x v="0"/>
    <n v="61"/>
    <n v="188"/>
    <n v="11468"/>
    <x v="3183"/>
    <x v="35"/>
    <x v="2"/>
  </r>
  <r>
    <x v="3"/>
    <n v="1128299"/>
    <x v="490"/>
    <x v="2"/>
    <x v="22"/>
    <s v="Portland"/>
    <x v="1"/>
    <n v="72"/>
    <n v="218"/>
    <n v="15696"/>
    <x v="3184"/>
    <x v="28"/>
    <x v="2"/>
  </r>
  <r>
    <x v="3"/>
    <n v="1128299"/>
    <x v="490"/>
    <x v="2"/>
    <x v="22"/>
    <s v="Portland"/>
    <x v="2"/>
    <n v="67"/>
    <n v="165"/>
    <n v="11055"/>
    <x v="3185"/>
    <x v="18"/>
    <x v="2"/>
  </r>
  <r>
    <x v="3"/>
    <n v="1128299"/>
    <x v="490"/>
    <x v="2"/>
    <x v="22"/>
    <s v="Portland"/>
    <x v="3"/>
    <n v="67"/>
    <n v="143"/>
    <n v="9581"/>
    <x v="3186"/>
    <x v="18"/>
    <x v="2"/>
  </r>
  <r>
    <x v="3"/>
    <n v="1128299"/>
    <x v="490"/>
    <x v="2"/>
    <x v="22"/>
    <s v="Portland"/>
    <x v="4"/>
    <n v="72"/>
    <n v="133"/>
    <n v="9576"/>
    <x v="3187"/>
    <x v="0"/>
    <x v="2"/>
  </r>
  <r>
    <x v="3"/>
    <n v="1128299"/>
    <x v="490"/>
    <x v="2"/>
    <x v="22"/>
    <s v="Portland"/>
    <x v="5"/>
    <n v="77"/>
    <n v="173"/>
    <n v="13321"/>
    <x v="3188"/>
    <x v="8"/>
    <x v="2"/>
  </r>
  <r>
    <x v="3"/>
    <n v="1128299"/>
    <x v="181"/>
    <x v="2"/>
    <x v="22"/>
    <s v="Portland"/>
    <x v="0"/>
    <n v="33"/>
    <n v="100"/>
    <n v="3300"/>
    <x v="3189"/>
    <x v="48"/>
    <x v="2"/>
  </r>
  <r>
    <x v="3"/>
    <n v="1128299"/>
    <x v="181"/>
    <x v="2"/>
    <x v="22"/>
    <s v="Portland"/>
    <x v="1"/>
    <n v="42"/>
    <n v="100"/>
    <n v="4200"/>
    <x v="3190"/>
    <x v="64"/>
    <x v="2"/>
  </r>
  <r>
    <x v="3"/>
    <n v="1128299"/>
    <x v="181"/>
    <x v="2"/>
    <x v="22"/>
    <s v="Portland"/>
    <x v="2"/>
    <n v="43"/>
    <n v="112"/>
    <n v="4816"/>
    <x v="3191"/>
    <x v="64"/>
    <x v="2"/>
  </r>
  <r>
    <x v="3"/>
    <n v="1128299"/>
    <x v="181"/>
    <x v="2"/>
    <x v="22"/>
    <s v="Portland"/>
    <x v="3"/>
    <n v="41"/>
    <n v="68"/>
    <n v="2788"/>
    <x v="3192"/>
    <x v="66"/>
    <x v="2"/>
  </r>
  <r>
    <x v="3"/>
    <n v="1128299"/>
    <x v="181"/>
    <x v="2"/>
    <x v="22"/>
    <s v="Portland"/>
    <x v="4"/>
    <n v="46"/>
    <n v="58"/>
    <n v="2668"/>
    <x v="3193"/>
    <x v="40"/>
    <x v="2"/>
  </r>
  <r>
    <x v="3"/>
    <n v="1128299"/>
    <x v="181"/>
    <x v="2"/>
    <x v="22"/>
    <s v="Portland"/>
    <x v="5"/>
    <n v="41"/>
    <n v="122"/>
    <n v="5002"/>
    <x v="3194"/>
    <x v="35"/>
    <x v="2"/>
  </r>
  <r>
    <x v="3"/>
    <n v="1128299"/>
    <x v="212"/>
    <x v="2"/>
    <x v="22"/>
    <s v="Portland"/>
    <x v="0"/>
    <n v="33"/>
    <n v="140"/>
    <n v="4620"/>
    <x v="3195"/>
    <x v="60"/>
    <x v="2"/>
  </r>
  <r>
    <x v="3"/>
    <n v="1128299"/>
    <x v="212"/>
    <x v="2"/>
    <x v="22"/>
    <s v="Portland"/>
    <x v="1"/>
    <n v="41"/>
    <n v="116"/>
    <n v="4756"/>
    <x v="3196"/>
    <x v="48"/>
    <x v="2"/>
  </r>
  <r>
    <x v="3"/>
    <n v="1128299"/>
    <x v="212"/>
    <x v="2"/>
    <x v="22"/>
    <s v="Portland"/>
    <x v="2"/>
    <n v="41"/>
    <n v="120"/>
    <n v="4920"/>
    <x v="3197"/>
    <x v="59"/>
    <x v="2"/>
  </r>
  <r>
    <x v="3"/>
    <n v="1128299"/>
    <x v="212"/>
    <x v="1"/>
    <x v="23"/>
    <s v="New Orleans"/>
    <x v="3"/>
    <n v="44"/>
    <n v="73"/>
    <n v="3212"/>
    <x v="3198"/>
    <x v="66"/>
    <x v="2"/>
  </r>
  <r>
    <x v="3"/>
    <n v="1128299"/>
    <x v="212"/>
    <x v="1"/>
    <x v="23"/>
    <s v="New Orleans"/>
    <x v="4"/>
    <n v="48"/>
    <n v="51"/>
    <n v="2448"/>
    <x v="3199"/>
    <x v="38"/>
    <x v="2"/>
  </r>
  <r>
    <x v="3"/>
    <n v="1128299"/>
    <x v="212"/>
    <x v="1"/>
    <x v="23"/>
    <s v="New Orleans"/>
    <x v="5"/>
    <n v="44"/>
    <n v="105"/>
    <n v="4620"/>
    <x v="3200"/>
    <x v="35"/>
    <x v="2"/>
  </r>
  <r>
    <x v="3"/>
    <n v="1128299"/>
    <x v="221"/>
    <x v="1"/>
    <x v="23"/>
    <s v="New Orleans"/>
    <x v="0"/>
    <n v="44"/>
    <n v="147"/>
    <n v="6468"/>
    <x v="3201"/>
    <x v="48"/>
    <x v="2"/>
  </r>
  <r>
    <x v="3"/>
    <n v="1128299"/>
    <x v="221"/>
    <x v="1"/>
    <x v="23"/>
    <s v="New Orleans"/>
    <x v="1"/>
    <n v="51"/>
    <n v="101"/>
    <n v="5151"/>
    <x v="3202"/>
    <x v="66"/>
    <x v="2"/>
  </r>
  <r>
    <x v="3"/>
    <n v="1128299"/>
    <x v="221"/>
    <x v="1"/>
    <x v="23"/>
    <s v="New Orleans"/>
    <x v="2"/>
    <n v="56"/>
    <n v="116"/>
    <n v="6496"/>
    <x v="3203"/>
    <x v="66"/>
    <x v="2"/>
  </r>
  <r>
    <x v="3"/>
    <n v="1128299"/>
    <x v="221"/>
    <x v="1"/>
    <x v="23"/>
    <s v="New Orleans"/>
    <x v="3"/>
    <n v="50"/>
    <n v="84"/>
    <n v="4200"/>
    <x v="3204"/>
    <x v="66"/>
    <x v="2"/>
  </r>
  <r>
    <x v="3"/>
    <n v="1128299"/>
    <x v="221"/>
    <x v="1"/>
    <x v="23"/>
    <s v="New Orleans"/>
    <x v="4"/>
    <n v="56"/>
    <n v="39"/>
    <n v="2184"/>
    <x v="1911"/>
    <x v="38"/>
    <x v="2"/>
  </r>
  <r>
    <x v="3"/>
    <n v="1128299"/>
    <x v="221"/>
    <x v="1"/>
    <x v="23"/>
    <s v="New Orleans"/>
    <x v="5"/>
    <n v="41"/>
    <n v="95"/>
    <n v="3895"/>
    <x v="3205"/>
    <x v="18"/>
    <x v="2"/>
  </r>
  <r>
    <x v="3"/>
    <n v="1128299"/>
    <x v="240"/>
    <x v="1"/>
    <x v="23"/>
    <s v="New Orleans"/>
    <x v="0"/>
    <n v="48"/>
    <n v="142"/>
    <n v="6816"/>
    <x v="3206"/>
    <x v="59"/>
    <x v="2"/>
  </r>
  <r>
    <x v="3"/>
    <n v="1128299"/>
    <x v="240"/>
    <x v="1"/>
    <x v="23"/>
    <s v="New Orleans"/>
    <x v="1"/>
    <n v="52"/>
    <n v="88"/>
    <n v="4576"/>
    <x v="3207"/>
    <x v="0"/>
    <x v="2"/>
  </r>
  <r>
    <x v="3"/>
    <n v="1128299"/>
    <x v="240"/>
    <x v="1"/>
    <x v="23"/>
    <s v="New Orleans"/>
    <x v="2"/>
    <n v="52"/>
    <n v="105"/>
    <n v="5460"/>
    <x v="3208"/>
    <x v="48"/>
    <x v="2"/>
  </r>
  <r>
    <x v="3"/>
    <n v="1128299"/>
    <x v="240"/>
    <x v="1"/>
    <x v="23"/>
    <s v="New Orleans"/>
    <x v="3"/>
    <n v="39"/>
    <n v="74"/>
    <n v="2886"/>
    <x v="3209"/>
    <x v="60"/>
    <x v="2"/>
  </r>
  <r>
    <x v="3"/>
    <n v="1128299"/>
    <x v="240"/>
    <x v="1"/>
    <x v="23"/>
    <s v="New Orleans"/>
    <x v="4"/>
    <n v="43"/>
    <n v="53"/>
    <n v="2279"/>
    <x v="3210"/>
    <x v="41"/>
    <x v="2"/>
  </r>
  <r>
    <x v="3"/>
    <n v="1128299"/>
    <x v="240"/>
    <x v="1"/>
    <x v="23"/>
    <s v="New Orleans"/>
    <x v="5"/>
    <n v="55"/>
    <n v="105"/>
    <n v="5775"/>
    <x v="3211"/>
    <x v="0"/>
    <x v="2"/>
  </r>
  <r>
    <x v="3"/>
    <n v="1128299"/>
    <x v="271"/>
    <x v="1"/>
    <x v="23"/>
    <s v="New Orleans"/>
    <x v="0"/>
    <n v="43"/>
    <n v="160"/>
    <n v="6880"/>
    <x v="3212"/>
    <x v="60"/>
    <x v="2"/>
  </r>
  <r>
    <x v="3"/>
    <n v="1128299"/>
    <x v="271"/>
    <x v="1"/>
    <x v="23"/>
    <s v="New Orleans"/>
    <x v="1"/>
    <n v="47"/>
    <n v="100"/>
    <n v="4700"/>
    <x v="2746"/>
    <x v="59"/>
    <x v="2"/>
  </r>
  <r>
    <x v="3"/>
    <n v="1128299"/>
    <x v="271"/>
    <x v="1"/>
    <x v="23"/>
    <s v="New Orleans"/>
    <x v="2"/>
    <n v="49"/>
    <n v="112"/>
    <n v="5488"/>
    <x v="3213"/>
    <x v="48"/>
    <x v="2"/>
  </r>
  <r>
    <x v="3"/>
    <n v="1128299"/>
    <x v="271"/>
    <x v="1"/>
    <x v="23"/>
    <s v="New Orleans"/>
    <x v="3"/>
    <n v="44"/>
    <n v="85"/>
    <n v="3740"/>
    <x v="3214"/>
    <x v="48"/>
    <x v="2"/>
  </r>
  <r>
    <x v="3"/>
    <n v="1128299"/>
    <x v="271"/>
    <x v="1"/>
    <x v="23"/>
    <s v="New Orleans"/>
    <x v="4"/>
    <n v="36"/>
    <n v="65"/>
    <n v="2340"/>
    <x v="3215"/>
    <x v="40"/>
    <x v="2"/>
  </r>
  <r>
    <x v="3"/>
    <n v="1128299"/>
    <x v="271"/>
    <x v="1"/>
    <x v="23"/>
    <s v="New Orleans"/>
    <x v="5"/>
    <n v="59"/>
    <n v="167"/>
    <n v="9853"/>
    <x v="3216"/>
    <x v="18"/>
    <x v="2"/>
  </r>
  <r>
    <x v="3"/>
    <n v="1128299"/>
    <x v="301"/>
    <x v="1"/>
    <x v="23"/>
    <s v="New Orleans"/>
    <x v="0"/>
    <n v="58"/>
    <n v="248"/>
    <n v="14384"/>
    <x v="3217"/>
    <x v="48"/>
    <x v="2"/>
  </r>
  <r>
    <x v="3"/>
    <n v="1128299"/>
    <x v="301"/>
    <x v="1"/>
    <x v="23"/>
    <s v="New Orleans"/>
    <x v="1"/>
    <n v="65"/>
    <n v="210"/>
    <n v="13650"/>
    <x v="3218"/>
    <x v="59"/>
    <x v="2"/>
  </r>
  <r>
    <x v="3"/>
    <n v="1128299"/>
    <x v="301"/>
    <x v="1"/>
    <x v="23"/>
    <s v="New Orleans"/>
    <x v="2"/>
    <n v="83"/>
    <n v="203"/>
    <n v="16849"/>
    <x v="3219"/>
    <x v="66"/>
    <x v="2"/>
  </r>
  <r>
    <x v="3"/>
    <n v="1128299"/>
    <x v="301"/>
    <x v="1"/>
    <x v="23"/>
    <s v="New Orleans"/>
    <x v="3"/>
    <n v="82"/>
    <n v="161"/>
    <n v="13202"/>
    <x v="3220"/>
    <x v="66"/>
    <x v="2"/>
  </r>
  <r>
    <x v="3"/>
    <n v="1128299"/>
    <x v="301"/>
    <x v="1"/>
    <x v="23"/>
    <s v="New Orleans"/>
    <x v="4"/>
    <n v="92"/>
    <n v="117"/>
    <n v="10764"/>
    <x v="3221"/>
    <x v="41"/>
    <x v="2"/>
  </r>
  <r>
    <x v="3"/>
    <n v="1128299"/>
    <x v="301"/>
    <x v="1"/>
    <x v="23"/>
    <s v="New Orleans"/>
    <x v="5"/>
    <n v="100"/>
    <n v="195"/>
    <n v="19500"/>
    <x v="3222"/>
    <x v="35"/>
    <x v="2"/>
  </r>
  <r>
    <x v="3"/>
    <n v="1128299"/>
    <x v="330"/>
    <x v="1"/>
    <x v="23"/>
    <s v="New Orleans"/>
    <x v="0"/>
    <n v="86"/>
    <n v="270"/>
    <n v="23220"/>
    <x v="3223"/>
    <x v="60"/>
    <x v="2"/>
  </r>
  <r>
    <x v="3"/>
    <n v="1128299"/>
    <x v="330"/>
    <x v="1"/>
    <x v="23"/>
    <s v="New Orleans"/>
    <x v="1"/>
    <n v="92"/>
    <n v="203"/>
    <n v="18676"/>
    <x v="3224"/>
    <x v="66"/>
    <x v="2"/>
  </r>
  <r>
    <x v="3"/>
    <n v="1128299"/>
    <x v="330"/>
    <x v="1"/>
    <x v="23"/>
    <s v="New Orleans"/>
    <x v="2"/>
    <n v="90"/>
    <n v="196"/>
    <n v="17640"/>
    <x v="3225"/>
    <x v="64"/>
    <x v="2"/>
  </r>
  <r>
    <x v="3"/>
    <n v="1128299"/>
    <x v="330"/>
    <x v="1"/>
    <x v="23"/>
    <s v="New Orleans"/>
    <x v="3"/>
    <n v="86"/>
    <n v="168"/>
    <n v="14448"/>
    <x v="3226"/>
    <x v="64"/>
    <x v="2"/>
  </r>
  <r>
    <x v="3"/>
    <n v="1128299"/>
    <x v="330"/>
    <x v="1"/>
    <x v="23"/>
    <s v="New Orleans"/>
    <x v="4"/>
    <n v="86"/>
    <n v="189"/>
    <n v="16254"/>
    <x v="3227"/>
    <x v="39"/>
    <x v="2"/>
  </r>
  <r>
    <x v="3"/>
    <n v="1128299"/>
    <x v="330"/>
    <x v="1"/>
    <x v="23"/>
    <s v="New Orleans"/>
    <x v="5"/>
    <n v="103"/>
    <n v="163"/>
    <n v="16789"/>
    <x v="3228"/>
    <x v="35"/>
    <x v="2"/>
  </r>
  <r>
    <x v="3"/>
    <n v="1128299"/>
    <x v="362"/>
    <x v="1"/>
    <x v="23"/>
    <s v="New Orleans"/>
    <x v="0"/>
    <n v="86"/>
    <n v="255"/>
    <n v="21930"/>
    <x v="3229"/>
    <x v="48"/>
    <x v="2"/>
  </r>
  <r>
    <x v="3"/>
    <n v="1128299"/>
    <x v="362"/>
    <x v="1"/>
    <x v="23"/>
    <s v="New Orleans"/>
    <x v="1"/>
    <n v="77"/>
    <n v="239"/>
    <n v="18403"/>
    <x v="3230"/>
    <x v="48"/>
    <x v="2"/>
  </r>
  <r>
    <x v="3"/>
    <n v="1128299"/>
    <x v="362"/>
    <x v="1"/>
    <x v="23"/>
    <s v="New Orleans"/>
    <x v="2"/>
    <n v="70"/>
    <n v="189"/>
    <n v="13230"/>
    <x v="3231"/>
    <x v="66"/>
    <x v="2"/>
  </r>
  <r>
    <x v="3"/>
    <n v="1128299"/>
    <x v="362"/>
    <x v="1"/>
    <x v="23"/>
    <s v="New Orleans"/>
    <x v="3"/>
    <n v="74"/>
    <n v="128"/>
    <n v="9472"/>
    <x v="3232"/>
    <x v="60"/>
    <x v="2"/>
  </r>
  <r>
    <x v="3"/>
    <n v="1128299"/>
    <x v="362"/>
    <x v="1"/>
    <x v="23"/>
    <s v="New Orleans"/>
    <x v="4"/>
    <n v="64"/>
    <n v="138"/>
    <n v="8832"/>
    <x v="3233"/>
    <x v="40"/>
    <x v="2"/>
  </r>
  <r>
    <x v="3"/>
    <n v="1128299"/>
    <x v="362"/>
    <x v="1"/>
    <x v="23"/>
    <s v="New Orleans"/>
    <x v="5"/>
    <n v="63"/>
    <n v="90"/>
    <n v="5670"/>
    <x v="2845"/>
    <x v="29"/>
    <x v="2"/>
  </r>
  <r>
    <x v="3"/>
    <n v="1128299"/>
    <x v="394"/>
    <x v="1"/>
    <x v="23"/>
    <s v="New Orleans"/>
    <x v="0"/>
    <n v="43"/>
    <n v="145"/>
    <n v="6235"/>
    <x v="3234"/>
    <x v="66"/>
    <x v="2"/>
  </r>
  <r>
    <x v="3"/>
    <n v="1128299"/>
    <x v="394"/>
    <x v="1"/>
    <x v="23"/>
    <s v="New Orleans"/>
    <x v="1"/>
    <n v="46"/>
    <n v="125"/>
    <n v="5750"/>
    <x v="3235"/>
    <x v="48"/>
    <x v="2"/>
  </r>
  <r>
    <x v="3"/>
    <n v="1128299"/>
    <x v="394"/>
    <x v="1"/>
    <x v="23"/>
    <s v="New Orleans"/>
    <x v="2"/>
    <n v="43"/>
    <n v="78"/>
    <n v="3354"/>
    <x v="3236"/>
    <x v="59"/>
    <x v="2"/>
  </r>
  <r>
    <x v="3"/>
    <n v="1128299"/>
    <x v="394"/>
    <x v="1"/>
    <x v="23"/>
    <s v="New Orleans"/>
    <x v="3"/>
    <n v="41"/>
    <n v="63"/>
    <n v="2583"/>
    <x v="3237"/>
    <x v="48"/>
    <x v="2"/>
  </r>
  <r>
    <x v="3"/>
    <n v="1128299"/>
    <x v="394"/>
    <x v="1"/>
    <x v="23"/>
    <s v="New Orleans"/>
    <x v="4"/>
    <n v="51"/>
    <n v="77"/>
    <n v="3927"/>
    <x v="3238"/>
    <x v="9"/>
    <x v="2"/>
  </r>
  <r>
    <x v="3"/>
    <n v="1128299"/>
    <x v="394"/>
    <x v="1"/>
    <x v="23"/>
    <s v="New Orleans"/>
    <x v="5"/>
    <n v="39"/>
    <n v="75"/>
    <n v="2925"/>
    <x v="3080"/>
    <x v="0"/>
    <x v="2"/>
  </r>
  <r>
    <x v="3"/>
    <n v="1128299"/>
    <x v="423"/>
    <x v="1"/>
    <x v="23"/>
    <s v="New Orleans"/>
    <x v="0"/>
    <n v="34"/>
    <n v="112"/>
    <n v="3808"/>
    <x v="2317"/>
    <x v="64"/>
    <x v="2"/>
  </r>
  <r>
    <x v="3"/>
    <n v="1128299"/>
    <x v="423"/>
    <x v="1"/>
    <x v="23"/>
    <s v="New Orleans"/>
    <x v="1"/>
    <n v="45"/>
    <n v="155"/>
    <n v="6975"/>
    <x v="3239"/>
    <x v="66"/>
    <x v="2"/>
  </r>
  <r>
    <x v="3"/>
    <n v="1128299"/>
    <x v="423"/>
    <x v="1"/>
    <x v="23"/>
    <s v="New Orleans"/>
    <x v="2"/>
    <n v="42"/>
    <n v="100"/>
    <n v="4200"/>
    <x v="3240"/>
    <x v="0"/>
    <x v="2"/>
  </r>
  <r>
    <x v="3"/>
    <n v="1128299"/>
    <x v="423"/>
    <x v="1"/>
    <x v="23"/>
    <s v="New Orleans"/>
    <x v="3"/>
    <n v="36"/>
    <n v="105"/>
    <n v="3780"/>
    <x v="2245"/>
    <x v="0"/>
    <x v="2"/>
  </r>
  <r>
    <x v="3"/>
    <n v="1128299"/>
    <x v="423"/>
    <x v="1"/>
    <x v="23"/>
    <s v="New Orleans"/>
    <x v="4"/>
    <n v="47"/>
    <n v="95"/>
    <n v="4465"/>
    <x v="3241"/>
    <x v="40"/>
    <x v="2"/>
  </r>
  <r>
    <x v="3"/>
    <n v="1128299"/>
    <x v="423"/>
    <x v="1"/>
    <x v="23"/>
    <s v="New Orleans"/>
    <x v="5"/>
    <n v="50"/>
    <n v="108"/>
    <n v="5400"/>
    <x v="3242"/>
    <x v="28"/>
    <x v="2"/>
  </r>
  <r>
    <x v="3"/>
    <n v="1128299"/>
    <x v="454"/>
    <x v="1"/>
    <x v="23"/>
    <s v="New Orleans"/>
    <x v="0"/>
    <n v="39"/>
    <n v="188"/>
    <n v="7332"/>
    <x v="3243"/>
    <x v="0"/>
    <x v="2"/>
  </r>
  <r>
    <x v="3"/>
    <n v="1128299"/>
    <x v="454"/>
    <x v="1"/>
    <x v="23"/>
    <s v="New Orleans"/>
    <x v="1"/>
    <n v="42"/>
    <n v="210"/>
    <n v="8820"/>
    <x v="1733"/>
    <x v="59"/>
    <x v="2"/>
  </r>
  <r>
    <x v="3"/>
    <n v="1128299"/>
    <x v="454"/>
    <x v="1"/>
    <x v="23"/>
    <s v="New Orleans"/>
    <x v="2"/>
    <n v="38"/>
    <n v="137"/>
    <n v="5206"/>
    <x v="3244"/>
    <x v="59"/>
    <x v="2"/>
  </r>
  <r>
    <x v="3"/>
    <n v="1128299"/>
    <x v="454"/>
    <x v="1"/>
    <x v="23"/>
    <s v="New Orleans"/>
    <x v="3"/>
    <n v="48"/>
    <n v="125"/>
    <n v="6000"/>
    <x v="605"/>
    <x v="0"/>
    <x v="2"/>
  </r>
  <r>
    <x v="3"/>
    <n v="1128299"/>
    <x v="454"/>
    <x v="1"/>
    <x v="23"/>
    <s v="New Orleans"/>
    <x v="4"/>
    <n v="68"/>
    <n v="119"/>
    <n v="8092"/>
    <x v="3245"/>
    <x v="9"/>
    <x v="2"/>
  </r>
  <r>
    <x v="3"/>
    <n v="1128299"/>
    <x v="454"/>
    <x v="1"/>
    <x v="23"/>
    <s v="New Orleans"/>
    <x v="5"/>
    <n v="81"/>
    <n v="174"/>
    <n v="14094"/>
    <x v="3246"/>
    <x v="35"/>
    <x v="2"/>
  </r>
  <r>
    <x v="3"/>
    <n v="1128299"/>
    <x v="483"/>
    <x v="1"/>
    <x v="23"/>
    <s v="New Orleans"/>
    <x v="0"/>
    <n v="69"/>
    <n v="240"/>
    <n v="16560"/>
    <x v="3247"/>
    <x v="59"/>
    <x v="2"/>
  </r>
  <r>
    <x v="3"/>
    <n v="1128299"/>
    <x v="483"/>
    <x v="1"/>
    <x v="23"/>
    <s v="New Orleans"/>
    <x v="1"/>
    <n v="72"/>
    <n v="216"/>
    <n v="15552"/>
    <x v="3160"/>
    <x v="0"/>
    <x v="2"/>
  </r>
  <r>
    <x v="0"/>
    <n v="1128299"/>
    <x v="483"/>
    <x v="1"/>
    <x v="23"/>
    <s v="New Orleans"/>
    <x v="2"/>
    <n v="69"/>
    <n v="162"/>
    <n v="11178"/>
    <x v="3248"/>
    <x v="59"/>
    <x v="2"/>
  </r>
  <r>
    <x v="0"/>
    <n v="1128299"/>
    <x v="483"/>
    <x v="1"/>
    <x v="23"/>
    <s v="New Orleans"/>
    <x v="3"/>
    <n v="72"/>
    <n v="156"/>
    <n v="11232"/>
    <x v="3249"/>
    <x v="64"/>
    <x v="2"/>
  </r>
  <r>
    <x v="0"/>
    <n v="1128299"/>
    <x v="483"/>
    <x v="1"/>
    <x v="23"/>
    <s v="New Orleans"/>
    <x v="4"/>
    <n v="82"/>
    <n v="131"/>
    <n v="10742"/>
    <x v="3250"/>
    <x v="39"/>
    <x v="2"/>
  </r>
  <r>
    <x v="0"/>
    <n v="1128299"/>
    <x v="483"/>
    <x v="1"/>
    <x v="23"/>
    <s v="New Orleans"/>
    <x v="5"/>
    <n v="87"/>
    <n v="175"/>
    <n v="15225"/>
    <x v="3251"/>
    <x v="18"/>
    <x v="2"/>
  </r>
  <r>
    <x v="0"/>
    <n v="1197831"/>
    <x v="169"/>
    <x v="1"/>
    <x v="23"/>
    <s v="New Orleans"/>
    <x v="0"/>
    <n v="19"/>
    <n v="182"/>
    <n v="3458"/>
    <x v="3252"/>
    <x v="30"/>
    <x v="2"/>
  </r>
  <r>
    <x v="0"/>
    <n v="1197831"/>
    <x v="169"/>
    <x v="1"/>
    <x v="23"/>
    <s v="New Orleans"/>
    <x v="1"/>
    <n v="28"/>
    <n v="196"/>
    <n v="5488"/>
    <x v="3253"/>
    <x v="18"/>
    <x v="2"/>
  </r>
  <r>
    <x v="0"/>
    <n v="1197831"/>
    <x v="169"/>
    <x v="1"/>
    <x v="23"/>
    <s v="New Orleans"/>
    <x v="2"/>
    <n v="28"/>
    <n v="119"/>
    <n v="3332"/>
    <x v="3254"/>
    <x v="8"/>
    <x v="2"/>
  </r>
  <r>
    <x v="0"/>
    <n v="1197831"/>
    <x v="169"/>
    <x v="1"/>
    <x v="23"/>
    <s v="New Orleans"/>
    <x v="3"/>
    <n v="33"/>
    <n v="133"/>
    <n v="4389"/>
    <x v="3255"/>
    <x v="60"/>
    <x v="2"/>
  </r>
  <r>
    <x v="0"/>
    <n v="1197831"/>
    <x v="169"/>
    <x v="1"/>
    <x v="23"/>
    <s v="New Orleans"/>
    <x v="4"/>
    <n v="36"/>
    <n v="85"/>
    <n v="3060"/>
    <x v="3256"/>
    <x v="25"/>
    <x v="2"/>
  </r>
  <r>
    <x v="3"/>
    <n v="1197831"/>
    <x v="169"/>
    <x v="1"/>
    <x v="23"/>
    <s v="New Orleans"/>
    <x v="5"/>
    <n v="34"/>
    <n v="143"/>
    <n v="4862"/>
    <x v="3257"/>
    <x v="38"/>
    <x v="2"/>
  </r>
  <r>
    <x v="0"/>
    <n v="1197831"/>
    <x v="199"/>
    <x v="1"/>
    <x v="23"/>
    <s v="New Orleans"/>
    <x v="0"/>
    <n v="23"/>
    <n v="163"/>
    <n v="3749"/>
    <x v="3258"/>
    <x v="8"/>
    <x v="2"/>
  </r>
  <r>
    <x v="0"/>
    <n v="1197831"/>
    <x v="199"/>
    <x v="1"/>
    <x v="23"/>
    <s v="New Orleans"/>
    <x v="1"/>
    <n v="32"/>
    <n v="174"/>
    <n v="5568"/>
    <x v="2789"/>
    <x v="23"/>
    <x v="2"/>
  </r>
  <r>
    <x v="0"/>
    <n v="1197831"/>
    <x v="199"/>
    <x v="1"/>
    <x v="23"/>
    <s v="New Orleans"/>
    <x v="2"/>
    <n v="34"/>
    <n v="128"/>
    <n v="4352"/>
    <x v="3259"/>
    <x v="33"/>
    <x v="2"/>
  </r>
  <r>
    <x v="0"/>
    <n v="1197831"/>
    <x v="199"/>
    <x v="2"/>
    <x v="24"/>
    <s v="Boise"/>
    <x v="3"/>
    <n v="32"/>
    <n v="109"/>
    <n v="3488"/>
    <x v="3260"/>
    <x v="64"/>
    <x v="2"/>
  </r>
  <r>
    <x v="0"/>
    <n v="1197831"/>
    <x v="199"/>
    <x v="2"/>
    <x v="24"/>
    <s v="Boise"/>
    <x v="4"/>
    <n v="39"/>
    <n v="70"/>
    <n v="2730"/>
    <x v="3261"/>
    <x v="2"/>
    <x v="2"/>
  </r>
  <r>
    <x v="0"/>
    <n v="1197831"/>
    <x v="199"/>
    <x v="2"/>
    <x v="24"/>
    <s v="Boise"/>
    <x v="5"/>
    <n v="34"/>
    <n v="131"/>
    <n v="4454"/>
    <x v="3262"/>
    <x v="9"/>
    <x v="2"/>
  </r>
  <r>
    <x v="0"/>
    <n v="1197831"/>
    <x v="708"/>
    <x v="2"/>
    <x v="24"/>
    <s v="Boise"/>
    <x v="0"/>
    <n v="28"/>
    <n v="156"/>
    <n v="4368"/>
    <x v="2672"/>
    <x v="18"/>
    <x v="2"/>
  </r>
  <r>
    <x v="0"/>
    <n v="1197831"/>
    <x v="708"/>
    <x v="2"/>
    <x v="24"/>
    <s v="Boise"/>
    <x v="1"/>
    <n v="36"/>
    <n v="169"/>
    <n v="6084"/>
    <x v="3263"/>
    <x v="24"/>
    <x v="2"/>
  </r>
  <r>
    <x v="0"/>
    <n v="1197831"/>
    <x v="708"/>
    <x v="2"/>
    <x v="24"/>
    <s v="Boise"/>
    <x v="2"/>
    <n v="28"/>
    <n v="113"/>
    <n v="3164"/>
    <x v="3264"/>
    <x v="29"/>
    <x v="2"/>
  </r>
  <r>
    <x v="0"/>
    <n v="1197831"/>
    <x v="708"/>
    <x v="2"/>
    <x v="24"/>
    <s v="Boise"/>
    <x v="3"/>
    <n v="33"/>
    <n v="105"/>
    <n v="3465"/>
    <x v="3265"/>
    <x v="39"/>
    <x v="2"/>
  </r>
  <r>
    <x v="3"/>
    <n v="1197831"/>
    <x v="708"/>
    <x v="2"/>
    <x v="24"/>
    <s v="Boise"/>
    <x v="4"/>
    <n v="37"/>
    <n v="75"/>
    <n v="2775"/>
    <x v="3266"/>
    <x v="18"/>
    <x v="2"/>
  </r>
  <r>
    <x v="3"/>
    <n v="1197831"/>
    <x v="708"/>
    <x v="2"/>
    <x v="24"/>
    <s v="Boise"/>
    <x v="5"/>
    <n v="33"/>
    <n v="116"/>
    <n v="3828"/>
    <x v="3267"/>
    <x v="42"/>
    <x v="2"/>
  </r>
  <r>
    <x v="3"/>
    <n v="1197831"/>
    <x v="723"/>
    <x v="2"/>
    <x v="24"/>
    <s v="Boise"/>
    <x v="0"/>
    <n v="19"/>
    <n v="195"/>
    <n v="3705"/>
    <x v="3268"/>
    <x v="28"/>
    <x v="2"/>
  </r>
  <r>
    <x v="3"/>
    <n v="1197831"/>
    <x v="723"/>
    <x v="2"/>
    <x v="24"/>
    <s v="Boise"/>
    <x v="1"/>
    <n v="29"/>
    <n v="195"/>
    <n v="5655"/>
    <x v="3269"/>
    <x v="35"/>
    <x v="2"/>
  </r>
  <r>
    <x v="3"/>
    <n v="1197831"/>
    <x v="723"/>
    <x v="2"/>
    <x v="24"/>
    <s v="Boise"/>
    <x v="2"/>
    <n v="24"/>
    <n v="138"/>
    <n v="3312"/>
    <x v="3270"/>
    <x v="28"/>
    <x v="2"/>
  </r>
  <r>
    <x v="3"/>
    <n v="1197831"/>
    <x v="723"/>
    <x v="2"/>
    <x v="24"/>
    <s v="Boise"/>
    <x v="3"/>
    <n v="29"/>
    <n v="113"/>
    <n v="3277"/>
    <x v="3271"/>
    <x v="9"/>
    <x v="2"/>
  </r>
  <r>
    <x v="3"/>
    <n v="1197831"/>
    <x v="723"/>
    <x v="2"/>
    <x v="24"/>
    <s v="Boise"/>
    <x v="4"/>
    <n v="34"/>
    <n v="72"/>
    <n v="2448"/>
    <x v="3272"/>
    <x v="30"/>
    <x v="2"/>
  </r>
  <r>
    <x v="3"/>
    <n v="1197831"/>
    <x v="723"/>
    <x v="2"/>
    <x v="24"/>
    <s v="Boise"/>
    <x v="5"/>
    <n v="28"/>
    <n v="138"/>
    <n v="3864"/>
    <x v="3273"/>
    <x v="22"/>
    <x v="2"/>
  </r>
  <r>
    <x v="3"/>
    <n v="1197831"/>
    <x v="258"/>
    <x v="2"/>
    <x v="24"/>
    <s v="Boise"/>
    <x v="0"/>
    <n v="18"/>
    <n v="203"/>
    <n v="3654"/>
    <x v="3274"/>
    <x v="0"/>
    <x v="2"/>
  </r>
  <r>
    <x v="3"/>
    <n v="1197831"/>
    <x v="258"/>
    <x v="2"/>
    <x v="24"/>
    <s v="Boise"/>
    <x v="1"/>
    <n v="28"/>
    <n v="196"/>
    <n v="5488"/>
    <x v="1794"/>
    <x v="35"/>
    <x v="2"/>
  </r>
  <r>
    <x v="3"/>
    <n v="1197831"/>
    <x v="258"/>
    <x v="2"/>
    <x v="24"/>
    <s v="Boise"/>
    <x v="2"/>
    <n v="23"/>
    <n v="167"/>
    <n v="3841"/>
    <x v="3275"/>
    <x v="28"/>
    <x v="2"/>
  </r>
  <r>
    <x v="3"/>
    <n v="1197831"/>
    <x v="258"/>
    <x v="2"/>
    <x v="24"/>
    <s v="Boise"/>
    <x v="3"/>
    <n v="33"/>
    <n v="130"/>
    <n v="4290"/>
    <x v="3276"/>
    <x v="9"/>
    <x v="2"/>
  </r>
  <r>
    <x v="3"/>
    <n v="1197831"/>
    <x v="258"/>
    <x v="2"/>
    <x v="24"/>
    <s v="Boise"/>
    <x v="4"/>
    <n v="47"/>
    <n v="120"/>
    <n v="5640"/>
    <x v="3277"/>
    <x v="8"/>
    <x v="2"/>
  </r>
  <r>
    <x v="3"/>
    <n v="1197831"/>
    <x v="258"/>
    <x v="2"/>
    <x v="24"/>
    <s v="Boise"/>
    <x v="5"/>
    <n v="42"/>
    <n v="218"/>
    <n v="9156"/>
    <x v="3278"/>
    <x v="32"/>
    <x v="2"/>
  </r>
  <r>
    <x v="3"/>
    <n v="1197831"/>
    <x v="288"/>
    <x v="2"/>
    <x v="24"/>
    <s v="Boise"/>
    <x v="0"/>
    <n v="42"/>
    <n v="195"/>
    <n v="8190"/>
    <x v="3279"/>
    <x v="29"/>
    <x v="2"/>
  </r>
  <r>
    <x v="3"/>
    <n v="1197831"/>
    <x v="288"/>
    <x v="2"/>
    <x v="24"/>
    <s v="Boise"/>
    <x v="1"/>
    <n v="46"/>
    <n v="188"/>
    <n v="8648"/>
    <x v="3280"/>
    <x v="35"/>
    <x v="2"/>
  </r>
  <r>
    <x v="3"/>
    <n v="1197831"/>
    <x v="288"/>
    <x v="2"/>
    <x v="24"/>
    <s v="Boise"/>
    <x v="2"/>
    <n v="47"/>
    <n v="174"/>
    <n v="8178"/>
    <x v="3281"/>
    <x v="35"/>
    <x v="2"/>
  </r>
  <r>
    <x v="3"/>
    <n v="1197831"/>
    <x v="288"/>
    <x v="2"/>
    <x v="24"/>
    <s v="Boise"/>
    <x v="3"/>
    <n v="48"/>
    <n v="143"/>
    <n v="6864"/>
    <x v="3282"/>
    <x v="40"/>
    <x v="2"/>
  </r>
  <r>
    <x v="3"/>
    <n v="1197831"/>
    <x v="288"/>
    <x v="2"/>
    <x v="24"/>
    <s v="Boise"/>
    <x v="4"/>
    <n v="52"/>
    <n v="117"/>
    <n v="6084"/>
    <x v="3283"/>
    <x v="30"/>
    <x v="2"/>
  </r>
  <r>
    <x v="3"/>
    <n v="1197831"/>
    <x v="288"/>
    <x v="2"/>
    <x v="24"/>
    <s v="Boise"/>
    <x v="5"/>
    <n v="55"/>
    <n v="231"/>
    <n v="12705"/>
    <x v="3284"/>
    <x v="22"/>
    <x v="2"/>
  </r>
  <r>
    <x v="3"/>
    <n v="1197831"/>
    <x v="320"/>
    <x v="2"/>
    <x v="24"/>
    <s v="Boise"/>
    <x v="0"/>
    <n v="48"/>
    <n v="217"/>
    <n v="10416"/>
    <x v="3285"/>
    <x v="0"/>
    <x v="2"/>
  </r>
  <r>
    <x v="3"/>
    <n v="1197831"/>
    <x v="320"/>
    <x v="2"/>
    <x v="24"/>
    <s v="Boise"/>
    <x v="1"/>
    <n v="52"/>
    <n v="202"/>
    <n v="10504"/>
    <x v="3286"/>
    <x v="59"/>
    <x v="2"/>
  </r>
  <r>
    <x v="3"/>
    <n v="1197831"/>
    <x v="320"/>
    <x v="2"/>
    <x v="24"/>
    <s v="Boise"/>
    <x v="2"/>
    <n v="46"/>
    <n v="241"/>
    <n v="11086"/>
    <x v="3287"/>
    <x v="66"/>
    <x v="2"/>
  </r>
  <r>
    <x v="3"/>
    <n v="1197831"/>
    <x v="320"/>
    <x v="2"/>
    <x v="24"/>
    <s v="Boise"/>
    <x v="3"/>
    <n v="47"/>
    <n v="137"/>
    <n v="6439"/>
    <x v="3288"/>
    <x v="34"/>
    <x v="2"/>
  </r>
  <r>
    <x v="3"/>
    <n v="1197831"/>
    <x v="320"/>
    <x v="2"/>
    <x v="24"/>
    <s v="Boise"/>
    <x v="4"/>
    <n v="53"/>
    <n v="131"/>
    <n v="6943"/>
    <x v="3289"/>
    <x v="35"/>
    <x v="2"/>
  </r>
  <r>
    <x v="0"/>
    <n v="1197831"/>
    <x v="320"/>
    <x v="2"/>
    <x v="24"/>
    <s v="Boise"/>
    <x v="5"/>
    <n v="64"/>
    <n v="208"/>
    <n v="13312"/>
    <x v="3290"/>
    <x v="62"/>
    <x v="2"/>
  </r>
  <r>
    <x v="0"/>
    <n v="1197831"/>
    <x v="353"/>
    <x v="2"/>
    <x v="24"/>
    <s v="Boise"/>
    <x v="0"/>
    <n v="46"/>
    <n v="210"/>
    <n v="9660"/>
    <x v="3291"/>
    <x v="66"/>
    <x v="2"/>
  </r>
  <r>
    <x v="0"/>
    <n v="1197831"/>
    <x v="353"/>
    <x v="2"/>
    <x v="24"/>
    <s v="Boise"/>
    <x v="1"/>
    <n v="53"/>
    <n v="195"/>
    <n v="10335"/>
    <x v="3292"/>
    <x v="60"/>
    <x v="2"/>
  </r>
  <r>
    <x v="0"/>
    <n v="1197831"/>
    <x v="353"/>
    <x v="2"/>
    <x v="24"/>
    <s v="Boise"/>
    <x v="2"/>
    <n v="46"/>
    <n v="250"/>
    <n v="11500"/>
    <x v="3293"/>
    <x v="60"/>
    <x v="2"/>
  </r>
  <r>
    <x v="0"/>
    <n v="1197831"/>
    <x v="353"/>
    <x v="2"/>
    <x v="24"/>
    <s v="Boise"/>
    <x v="3"/>
    <n v="48"/>
    <n v="124"/>
    <n v="5952"/>
    <x v="3294"/>
    <x v="42"/>
    <x v="2"/>
  </r>
  <r>
    <x v="2"/>
    <n v="1197831"/>
    <x v="353"/>
    <x v="2"/>
    <x v="24"/>
    <s v="Boise"/>
    <x v="4"/>
    <n v="52"/>
    <n v="133"/>
    <n v="6916"/>
    <x v="3295"/>
    <x v="24"/>
    <x v="2"/>
  </r>
  <r>
    <x v="2"/>
    <n v="1197831"/>
    <x v="353"/>
    <x v="2"/>
    <x v="24"/>
    <s v="Boise"/>
    <x v="5"/>
    <n v="54"/>
    <n v="196"/>
    <n v="10584"/>
    <x v="3296"/>
    <x v="61"/>
    <x v="2"/>
  </r>
  <r>
    <x v="2"/>
    <n v="1197831"/>
    <x v="381"/>
    <x v="2"/>
    <x v="24"/>
    <s v="Boise"/>
    <x v="0"/>
    <n v="50"/>
    <n v="176"/>
    <n v="8800"/>
    <x v="3297"/>
    <x v="0"/>
    <x v="2"/>
  </r>
  <r>
    <x v="2"/>
    <n v="1197831"/>
    <x v="381"/>
    <x v="2"/>
    <x v="24"/>
    <s v="Boise"/>
    <x v="1"/>
    <n v="50"/>
    <n v="188"/>
    <n v="9400"/>
    <x v="3298"/>
    <x v="59"/>
    <x v="2"/>
  </r>
  <r>
    <x v="2"/>
    <n v="1197831"/>
    <x v="381"/>
    <x v="2"/>
    <x v="24"/>
    <s v="Boise"/>
    <x v="2"/>
    <n v="56"/>
    <n v="182"/>
    <n v="10192"/>
    <x v="3299"/>
    <x v="59"/>
    <x v="2"/>
  </r>
  <r>
    <x v="2"/>
    <n v="1197831"/>
    <x v="381"/>
    <x v="2"/>
    <x v="24"/>
    <s v="Boise"/>
    <x v="3"/>
    <n v="55"/>
    <n v="116"/>
    <n v="6380"/>
    <x v="3300"/>
    <x v="32"/>
    <x v="2"/>
  </r>
  <r>
    <x v="2"/>
    <n v="1197831"/>
    <x v="381"/>
    <x v="2"/>
    <x v="24"/>
    <s v="Boise"/>
    <x v="4"/>
    <n v="50"/>
    <n v="104"/>
    <n v="5200"/>
    <x v="3301"/>
    <x v="24"/>
    <x v="2"/>
  </r>
  <r>
    <x v="2"/>
    <n v="1197831"/>
    <x v="381"/>
    <x v="2"/>
    <x v="24"/>
    <s v="Boise"/>
    <x v="5"/>
    <n v="49"/>
    <n v="181"/>
    <n v="8869"/>
    <x v="3302"/>
    <x v="63"/>
    <x v="2"/>
  </r>
  <r>
    <x v="2"/>
    <n v="1197831"/>
    <x v="410"/>
    <x v="2"/>
    <x v="24"/>
    <s v="Boise"/>
    <x v="0"/>
    <n v="36"/>
    <n v="167"/>
    <n v="6012"/>
    <x v="3303"/>
    <x v="48"/>
    <x v="2"/>
  </r>
  <r>
    <x v="2"/>
    <n v="1197831"/>
    <x v="410"/>
    <x v="2"/>
    <x v="24"/>
    <s v="Boise"/>
    <x v="1"/>
    <n v="37"/>
    <n v="173"/>
    <n v="6401"/>
    <x v="3304"/>
    <x v="64"/>
    <x v="2"/>
  </r>
  <r>
    <x v="2"/>
    <n v="1197831"/>
    <x v="410"/>
    <x v="2"/>
    <x v="24"/>
    <s v="Boise"/>
    <x v="2"/>
    <n v="41"/>
    <n v="131"/>
    <n v="5371"/>
    <x v="3305"/>
    <x v="48"/>
    <x v="2"/>
  </r>
  <r>
    <x v="2"/>
    <n v="1197831"/>
    <x v="410"/>
    <x v="2"/>
    <x v="24"/>
    <s v="Boise"/>
    <x v="3"/>
    <n v="44"/>
    <n v="101"/>
    <n v="4444"/>
    <x v="3306"/>
    <x v="42"/>
    <x v="2"/>
  </r>
  <r>
    <x v="2"/>
    <n v="1197831"/>
    <x v="410"/>
    <x v="2"/>
    <x v="24"/>
    <s v="Boise"/>
    <x v="4"/>
    <n v="32"/>
    <n v="91"/>
    <n v="2912"/>
    <x v="3307"/>
    <x v="35"/>
    <x v="2"/>
  </r>
  <r>
    <x v="2"/>
    <n v="1197831"/>
    <x v="410"/>
    <x v="2"/>
    <x v="24"/>
    <s v="Boise"/>
    <x v="5"/>
    <n v="42"/>
    <n v="142"/>
    <n v="5964"/>
    <x v="3308"/>
    <x v="49"/>
    <x v="2"/>
  </r>
  <r>
    <x v="2"/>
    <n v="1197831"/>
    <x v="442"/>
    <x v="2"/>
    <x v="24"/>
    <s v="Boise"/>
    <x v="0"/>
    <n v="33"/>
    <n v="182"/>
    <n v="6006"/>
    <x v="3309"/>
    <x v="66"/>
    <x v="2"/>
  </r>
  <r>
    <x v="2"/>
    <n v="1197831"/>
    <x v="442"/>
    <x v="2"/>
    <x v="24"/>
    <s v="Boise"/>
    <x v="1"/>
    <n v="32"/>
    <n v="189"/>
    <n v="6048"/>
    <x v="3310"/>
    <x v="59"/>
    <x v="2"/>
  </r>
  <r>
    <x v="2"/>
    <n v="1197831"/>
    <x v="442"/>
    <x v="2"/>
    <x v="24"/>
    <s v="Boise"/>
    <x v="2"/>
    <n v="58"/>
    <n v="150"/>
    <n v="8700"/>
    <x v="3311"/>
    <x v="64"/>
    <x v="2"/>
  </r>
  <r>
    <x v="2"/>
    <n v="1197831"/>
    <x v="442"/>
    <x v="2"/>
    <x v="24"/>
    <s v="Boise"/>
    <x v="3"/>
    <n v="54"/>
    <n v="122"/>
    <n v="6588"/>
    <x v="3312"/>
    <x v="22"/>
    <x v="2"/>
  </r>
  <r>
    <x v="2"/>
    <n v="1197831"/>
    <x v="442"/>
    <x v="2"/>
    <x v="24"/>
    <s v="Boise"/>
    <x v="4"/>
    <n v="54"/>
    <n v="106"/>
    <n v="5724"/>
    <x v="3313"/>
    <x v="0"/>
    <x v="2"/>
  </r>
  <r>
    <x v="2"/>
    <n v="1197831"/>
    <x v="442"/>
    <x v="2"/>
    <x v="24"/>
    <s v="Boise"/>
    <x v="5"/>
    <n v="63"/>
    <n v="163"/>
    <n v="10269"/>
    <x v="3314"/>
    <x v="63"/>
    <x v="2"/>
  </r>
  <r>
    <x v="0"/>
    <n v="1197831"/>
    <x v="471"/>
    <x v="2"/>
    <x v="24"/>
    <s v="Boise"/>
    <x v="0"/>
    <n v="54"/>
    <n v="233"/>
    <n v="12582"/>
    <x v="3315"/>
    <x v="64"/>
    <x v="2"/>
  </r>
  <r>
    <x v="0"/>
    <n v="1197831"/>
    <x v="471"/>
    <x v="2"/>
    <x v="24"/>
    <s v="Boise"/>
    <x v="1"/>
    <n v="51"/>
    <n v="209"/>
    <n v="10659"/>
    <x v="3316"/>
    <x v="64"/>
    <x v="2"/>
  </r>
  <r>
    <x v="0"/>
    <n v="1197831"/>
    <x v="471"/>
    <x v="2"/>
    <x v="24"/>
    <s v="Boise"/>
    <x v="2"/>
    <n v="56"/>
    <n v="176"/>
    <n v="9856"/>
    <x v="3317"/>
    <x v="59"/>
    <x v="2"/>
  </r>
  <r>
    <x v="0"/>
    <n v="1197831"/>
    <x v="471"/>
    <x v="2"/>
    <x v="24"/>
    <s v="Boise"/>
    <x v="3"/>
    <n v="59"/>
    <n v="142"/>
    <n v="8378"/>
    <x v="3318"/>
    <x v="42"/>
    <x v="2"/>
  </r>
  <r>
    <x v="0"/>
    <n v="1197831"/>
    <x v="471"/>
    <x v="2"/>
    <x v="24"/>
    <s v="Boise"/>
    <x v="4"/>
    <n v="50"/>
    <n v="133"/>
    <n v="6650"/>
    <x v="3319"/>
    <x v="29"/>
    <x v="2"/>
  </r>
  <r>
    <x v="0"/>
    <n v="1197831"/>
    <x v="471"/>
    <x v="2"/>
    <x v="24"/>
    <s v="Boise"/>
    <x v="5"/>
    <n v="60"/>
    <n v="196"/>
    <n v="11760"/>
    <x v="3320"/>
    <x v="62"/>
    <x v="2"/>
  </r>
  <r>
    <x v="0"/>
    <n v="1128299"/>
    <x v="187"/>
    <x v="2"/>
    <x v="24"/>
    <s v="Boise"/>
    <x v="0"/>
    <n v="29"/>
    <n v="119"/>
    <n v="3451"/>
    <x v="3321"/>
    <x v="35"/>
    <x v="2"/>
  </r>
  <r>
    <x v="0"/>
    <n v="1128299"/>
    <x v="187"/>
    <x v="2"/>
    <x v="24"/>
    <s v="Boise"/>
    <x v="1"/>
    <n v="37"/>
    <n v="106"/>
    <n v="3922"/>
    <x v="3322"/>
    <x v="48"/>
    <x v="2"/>
  </r>
  <r>
    <x v="0"/>
    <n v="1128299"/>
    <x v="187"/>
    <x v="2"/>
    <x v="24"/>
    <s v="Boise"/>
    <x v="2"/>
    <n v="37"/>
    <n v="106"/>
    <n v="3922"/>
    <x v="3323"/>
    <x v="29"/>
    <x v="2"/>
  </r>
  <r>
    <x v="0"/>
    <n v="1128299"/>
    <x v="187"/>
    <x v="2"/>
    <x v="24"/>
    <s v="Boise"/>
    <x v="3"/>
    <n v="38"/>
    <n v="77"/>
    <n v="2926"/>
    <x v="3324"/>
    <x v="24"/>
    <x v="2"/>
  </r>
  <r>
    <x v="0"/>
    <n v="1128299"/>
    <x v="187"/>
    <x v="2"/>
    <x v="24"/>
    <s v="Boise"/>
    <x v="4"/>
    <n v="42"/>
    <n v="63"/>
    <n v="2646"/>
    <x v="3325"/>
    <x v="18"/>
    <x v="2"/>
  </r>
  <r>
    <x v="0"/>
    <n v="1128299"/>
    <x v="187"/>
    <x v="2"/>
    <x v="24"/>
    <s v="Boise"/>
    <x v="5"/>
    <n v="36"/>
    <n v="111"/>
    <n v="3996"/>
    <x v="3326"/>
    <x v="2"/>
    <x v="2"/>
  </r>
  <r>
    <x v="0"/>
    <n v="1128299"/>
    <x v="697"/>
    <x v="2"/>
    <x v="24"/>
    <s v="Boise"/>
    <x v="0"/>
    <n v="29"/>
    <n v="143"/>
    <n v="4147"/>
    <x v="3327"/>
    <x v="0"/>
    <x v="2"/>
  </r>
  <r>
    <x v="0"/>
    <n v="1128299"/>
    <x v="697"/>
    <x v="2"/>
    <x v="24"/>
    <s v="Boise"/>
    <x v="1"/>
    <n v="38"/>
    <n v="113"/>
    <n v="4294"/>
    <x v="3328"/>
    <x v="64"/>
    <x v="2"/>
  </r>
  <r>
    <x v="0"/>
    <n v="1128299"/>
    <x v="697"/>
    <x v="2"/>
    <x v="24"/>
    <s v="Boise"/>
    <x v="2"/>
    <n v="38"/>
    <n v="105"/>
    <n v="3990"/>
    <x v="3329"/>
    <x v="28"/>
    <x v="2"/>
  </r>
  <r>
    <x v="0"/>
    <n v="1128299"/>
    <x v="697"/>
    <x v="2"/>
    <x v="25"/>
    <s v="Phoenix"/>
    <x v="3"/>
    <n v="38"/>
    <n v="63"/>
    <n v="2394"/>
    <x v="3330"/>
    <x v="35"/>
    <x v="2"/>
  </r>
  <r>
    <x v="0"/>
    <n v="1128299"/>
    <x v="697"/>
    <x v="2"/>
    <x v="25"/>
    <s v="Phoenix"/>
    <x v="4"/>
    <n v="42"/>
    <n v="44"/>
    <n v="1848"/>
    <x v="3331"/>
    <x v="27"/>
    <x v="2"/>
  </r>
  <r>
    <x v="0"/>
    <n v="1128299"/>
    <x v="697"/>
    <x v="2"/>
    <x v="25"/>
    <s v="Phoenix"/>
    <x v="5"/>
    <n v="38"/>
    <n v="88"/>
    <n v="3344"/>
    <x v="3332"/>
    <x v="36"/>
    <x v="2"/>
  </r>
  <r>
    <x v="0"/>
    <n v="1128299"/>
    <x v="227"/>
    <x v="2"/>
    <x v="25"/>
    <s v="Phoenix"/>
    <x v="0"/>
    <n v="37"/>
    <n v="145"/>
    <n v="5365"/>
    <x v="3333"/>
    <x v="28"/>
    <x v="2"/>
  </r>
  <r>
    <x v="0"/>
    <n v="1128299"/>
    <x v="227"/>
    <x v="2"/>
    <x v="25"/>
    <s v="Phoenix"/>
    <x v="1"/>
    <n v="48"/>
    <n v="95"/>
    <n v="4560"/>
    <x v="3334"/>
    <x v="9"/>
    <x v="2"/>
  </r>
  <r>
    <x v="0"/>
    <n v="1128299"/>
    <x v="227"/>
    <x v="2"/>
    <x v="25"/>
    <s v="Phoenix"/>
    <x v="2"/>
    <n v="49"/>
    <n v="91"/>
    <n v="4459"/>
    <x v="3335"/>
    <x v="0"/>
    <x v="2"/>
  </r>
  <r>
    <x v="0"/>
    <n v="1128299"/>
    <x v="227"/>
    <x v="2"/>
    <x v="25"/>
    <s v="Phoenix"/>
    <x v="3"/>
    <n v="47"/>
    <n v="68"/>
    <n v="3196"/>
    <x v="3336"/>
    <x v="24"/>
    <x v="2"/>
  </r>
  <r>
    <x v="0"/>
    <n v="1128299"/>
    <x v="227"/>
    <x v="2"/>
    <x v="25"/>
    <s v="Phoenix"/>
    <x v="4"/>
    <n v="54"/>
    <n v="31"/>
    <n v="1674"/>
    <x v="3337"/>
    <x v="33"/>
    <x v="2"/>
  </r>
  <r>
    <x v="0"/>
    <n v="1128299"/>
    <x v="227"/>
    <x v="2"/>
    <x v="25"/>
    <s v="Phoenix"/>
    <x v="5"/>
    <n v="47"/>
    <n v="88"/>
    <n v="4136"/>
    <x v="3338"/>
    <x v="8"/>
    <x v="2"/>
  </r>
  <r>
    <x v="0"/>
    <n v="1128299"/>
    <x v="246"/>
    <x v="2"/>
    <x v="25"/>
    <s v="Phoenix"/>
    <x v="0"/>
    <n v="48"/>
    <n v="130"/>
    <n v="6240"/>
    <x v="3339"/>
    <x v="18"/>
    <x v="2"/>
  </r>
  <r>
    <x v="0"/>
    <n v="1128299"/>
    <x v="246"/>
    <x v="2"/>
    <x v="25"/>
    <s v="Phoenix"/>
    <x v="1"/>
    <n v="53"/>
    <n v="90"/>
    <n v="4770"/>
    <x v="3340"/>
    <x v="0"/>
    <x v="2"/>
  </r>
  <r>
    <x v="0"/>
    <n v="1128299"/>
    <x v="246"/>
    <x v="2"/>
    <x v="25"/>
    <s v="Phoenix"/>
    <x v="2"/>
    <n v="50"/>
    <n v="102"/>
    <n v="5100"/>
    <x v="3341"/>
    <x v="0"/>
    <x v="2"/>
  </r>
  <r>
    <x v="0"/>
    <n v="1128299"/>
    <x v="246"/>
    <x v="2"/>
    <x v="25"/>
    <s v="Phoenix"/>
    <x v="3"/>
    <n v="46"/>
    <n v="75"/>
    <n v="3450"/>
    <x v="3342"/>
    <x v="0"/>
    <x v="2"/>
  </r>
  <r>
    <x v="0"/>
    <n v="1128299"/>
    <x v="246"/>
    <x v="2"/>
    <x v="25"/>
    <s v="Phoenix"/>
    <x v="4"/>
    <n v="50"/>
    <n v="39"/>
    <n v="1950"/>
    <x v="3343"/>
    <x v="23"/>
    <x v="2"/>
  </r>
  <r>
    <x v="0"/>
    <n v="1128299"/>
    <x v="246"/>
    <x v="2"/>
    <x v="25"/>
    <s v="Phoenix"/>
    <x v="5"/>
    <n v="67"/>
    <n v="94"/>
    <n v="6298"/>
    <x v="3344"/>
    <x v="36"/>
    <x v="2"/>
  </r>
  <r>
    <x v="0"/>
    <n v="1128299"/>
    <x v="277"/>
    <x v="2"/>
    <x v="25"/>
    <s v="Phoenix"/>
    <x v="0"/>
    <n v="47"/>
    <n v="147"/>
    <n v="6909"/>
    <x v="3345"/>
    <x v="28"/>
    <x v="2"/>
  </r>
  <r>
    <x v="0"/>
    <n v="1128299"/>
    <x v="277"/>
    <x v="2"/>
    <x v="25"/>
    <s v="Phoenix"/>
    <x v="1"/>
    <n v="53"/>
    <n v="113"/>
    <n v="5989"/>
    <x v="3346"/>
    <x v="64"/>
    <x v="2"/>
  </r>
  <r>
    <x v="0"/>
    <n v="1128299"/>
    <x v="277"/>
    <x v="2"/>
    <x v="25"/>
    <s v="Phoenix"/>
    <x v="2"/>
    <n v="50"/>
    <n v="120"/>
    <n v="6000"/>
    <x v="3347"/>
    <x v="28"/>
    <x v="2"/>
  </r>
  <r>
    <x v="0"/>
    <n v="1128299"/>
    <x v="277"/>
    <x v="2"/>
    <x v="25"/>
    <s v="Phoenix"/>
    <x v="3"/>
    <n v="49"/>
    <n v="90"/>
    <n v="4410"/>
    <x v="3348"/>
    <x v="0"/>
    <x v="2"/>
  </r>
  <r>
    <x v="0"/>
    <n v="1128299"/>
    <x v="277"/>
    <x v="2"/>
    <x v="25"/>
    <s v="Phoenix"/>
    <x v="4"/>
    <n v="51"/>
    <n v="58"/>
    <n v="2958"/>
    <x v="3349"/>
    <x v="33"/>
    <x v="2"/>
  </r>
  <r>
    <x v="0"/>
    <n v="1128299"/>
    <x v="277"/>
    <x v="2"/>
    <x v="25"/>
    <s v="Phoenix"/>
    <x v="5"/>
    <n v="64"/>
    <n v="98"/>
    <n v="6272"/>
    <x v="3350"/>
    <x v="36"/>
    <x v="2"/>
  </r>
  <r>
    <x v="0"/>
    <n v="1128299"/>
    <x v="307"/>
    <x v="2"/>
    <x v="25"/>
    <s v="Phoenix"/>
    <x v="0"/>
    <n v="48"/>
    <n v="156"/>
    <n v="7488"/>
    <x v="3351"/>
    <x v="29"/>
    <x v="2"/>
  </r>
  <r>
    <x v="0"/>
    <n v="1128299"/>
    <x v="307"/>
    <x v="2"/>
    <x v="25"/>
    <s v="Phoenix"/>
    <x v="1"/>
    <n v="51"/>
    <n v="138"/>
    <n v="7038"/>
    <x v="3352"/>
    <x v="59"/>
    <x v="2"/>
  </r>
  <r>
    <x v="0"/>
    <n v="1128299"/>
    <x v="307"/>
    <x v="2"/>
    <x v="25"/>
    <s v="Phoenix"/>
    <x v="2"/>
    <n v="51"/>
    <n v="138"/>
    <n v="7038"/>
    <x v="3353"/>
    <x v="18"/>
    <x v="2"/>
  </r>
  <r>
    <x v="0"/>
    <n v="1128299"/>
    <x v="307"/>
    <x v="2"/>
    <x v="25"/>
    <s v="Phoenix"/>
    <x v="3"/>
    <n v="46"/>
    <n v="95"/>
    <n v="4370"/>
    <x v="3354"/>
    <x v="0"/>
    <x v="2"/>
  </r>
  <r>
    <x v="0"/>
    <n v="1128299"/>
    <x v="307"/>
    <x v="2"/>
    <x v="25"/>
    <s v="Phoenix"/>
    <x v="4"/>
    <n v="51"/>
    <n v="68"/>
    <n v="3468"/>
    <x v="3355"/>
    <x v="23"/>
    <x v="2"/>
  </r>
  <r>
    <x v="0"/>
    <n v="1128299"/>
    <x v="307"/>
    <x v="2"/>
    <x v="25"/>
    <s v="Phoenix"/>
    <x v="5"/>
    <n v="69"/>
    <n v="131"/>
    <n v="9039"/>
    <x v="3356"/>
    <x v="37"/>
    <x v="2"/>
  </r>
  <r>
    <x v="0"/>
    <n v="1128299"/>
    <x v="336"/>
    <x v="2"/>
    <x v="25"/>
    <s v="Phoenix"/>
    <x v="0"/>
    <n v="49"/>
    <n v="196"/>
    <n v="9604"/>
    <x v="1478"/>
    <x v="29"/>
    <x v="2"/>
  </r>
  <r>
    <x v="0"/>
    <n v="1128299"/>
    <x v="336"/>
    <x v="2"/>
    <x v="25"/>
    <s v="Phoenix"/>
    <x v="1"/>
    <n v="50"/>
    <n v="142"/>
    <n v="7100"/>
    <x v="3357"/>
    <x v="48"/>
    <x v="2"/>
  </r>
  <r>
    <x v="0"/>
    <n v="1128299"/>
    <x v="336"/>
    <x v="2"/>
    <x v="25"/>
    <s v="Phoenix"/>
    <x v="2"/>
    <n v="51"/>
    <n v="133"/>
    <n v="6783"/>
    <x v="3358"/>
    <x v="28"/>
    <x v="2"/>
  </r>
  <r>
    <x v="0"/>
    <n v="1128299"/>
    <x v="336"/>
    <x v="2"/>
    <x v="25"/>
    <s v="Phoenix"/>
    <x v="3"/>
    <n v="48"/>
    <n v="101"/>
    <n v="4848"/>
    <x v="3359"/>
    <x v="18"/>
    <x v="2"/>
  </r>
  <r>
    <x v="0"/>
    <n v="1128299"/>
    <x v="336"/>
    <x v="2"/>
    <x v="25"/>
    <s v="Phoenix"/>
    <x v="4"/>
    <n v="52"/>
    <n v="128"/>
    <n v="6656"/>
    <x v="3360"/>
    <x v="30"/>
    <x v="2"/>
  </r>
  <r>
    <x v="0"/>
    <n v="1128299"/>
    <x v="336"/>
    <x v="2"/>
    <x v="25"/>
    <s v="Phoenix"/>
    <x v="5"/>
    <n v="67"/>
    <n v="123"/>
    <n v="8241"/>
    <x v="3361"/>
    <x v="31"/>
    <x v="2"/>
  </r>
  <r>
    <x v="0"/>
    <n v="1128299"/>
    <x v="368"/>
    <x v="2"/>
    <x v="25"/>
    <s v="Phoenix"/>
    <x v="0"/>
    <n v="50"/>
    <n v="163"/>
    <n v="8150"/>
    <x v="3362"/>
    <x v="0"/>
    <x v="2"/>
  </r>
  <r>
    <x v="0"/>
    <n v="1128299"/>
    <x v="368"/>
    <x v="2"/>
    <x v="25"/>
    <s v="Phoenix"/>
    <x v="1"/>
    <n v="57"/>
    <n v="161"/>
    <n v="9177"/>
    <x v="3363"/>
    <x v="0"/>
    <x v="2"/>
  </r>
  <r>
    <x v="0"/>
    <n v="1128299"/>
    <x v="368"/>
    <x v="2"/>
    <x v="25"/>
    <s v="Phoenix"/>
    <x v="2"/>
    <n v="54"/>
    <n v="113"/>
    <n v="6102"/>
    <x v="3364"/>
    <x v="29"/>
    <x v="2"/>
  </r>
  <r>
    <x v="0"/>
    <n v="1128299"/>
    <x v="368"/>
    <x v="2"/>
    <x v="25"/>
    <s v="Phoenix"/>
    <x v="3"/>
    <n v="52"/>
    <n v="112"/>
    <n v="5824"/>
    <x v="1412"/>
    <x v="29"/>
    <x v="2"/>
  </r>
  <r>
    <x v="0"/>
    <n v="1128299"/>
    <x v="368"/>
    <x v="2"/>
    <x v="25"/>
    <s v="Phoenix"/>
    <x v="4"/>
    <n v="59"/>
    <n v="116"/>
    <n v="6844"/>
    <x v="3365"/>
    <x v="33"/>
    <x v="2"/>
  </r>
  <r>
    <x v="0"/>
    <n v="1128299"/>
    <x v="368"/>
    <x v="2"/>
    <x v="25"/>
    <s v="Phoenix"/>
    <x v="5"/>
    <n v="65"/>
    <n v="94"/>
    <n v="6110"/>
    <x v="2746"/>
    <x v="8"/>
    <x v="2"/>
  </r>
  <r>
    <x v="0"/>
    <n v="1128299"/>
    <x v="400"/>
    <x v="2"/>
    <x v="25"/>
    <s v="Phoenix"/>
    <x v="0"/>
    <n v="41"/>
    <n v="167"/>
    <n v="6847"/>
    <x v="3366"/>
    <x v="29"/>
    <x v="2"/>
  </r>
  <r>
    <x v="0"/>
    <n v="1128299"/>
    <x v="400"/>
    <x v="2"/>
    <x v="25"/>
    <s v="Phoenix"/>
    <x v="1"/>
    <n v="45"/>
    <n v="161"/>
    <n v="7245"/>
    <x v="3367"/>
    <x v="60"/>
    <x v="2"/>
  </r>
  <r>
    <x v="0"/>
    <n v="1128299"/>
    <x v="400"/>
    <x v="2"/>
    <x v="25"/>
    <s v="Phoenix"/>
    <x v="2"/>
    <n v="43"/>
    <n v="128"/>
    <n v="5504"/>
    <x v="3368"/>
    <x v="18"/>
    <x v="2"/>
  </r>
  <r>
    <x v="0"/>
    <n v="1128299"/>
    <x v="400"/>
    <x v="2"/>
    <x v="25"/>
    <s v="Phoenix"/>
    <x v="3"/>
    <n v="41"/>
    <n v="113"/>
    <n v="4633"/>
    <x v="3369"/>
    <x v="28"/>
    <x v="2"/>
  </r>
  <r>
    <x v="0"/>
    <n v="1128299"/>
    <x v="400"/>
    <x v="2"/>
    <x v="25"/>
    <s v="Phoenix"/>
    <x v="4"/>
    <n v="54"/>
    <n v="105"/>
    <n v="5670"/>
    <x v="3370"/>
    <x v="27"/>
    <x v="2"/>
  </r>
  <r>
    <x v="0"/>
    <n v="1128299"/>
    <x v="400"/>
    <x v="2"/>
    <x v="25"/>
    <s v="Phoenix"/>
    <x v="5"/>
    <n v="56"/>
    <n v="119"/>
    <n v="6664"/>
    <x v="3371"/>
    <x v="25"/>
    <x v="2"/>
  </r>
  <r>
    <x v="0"/>
    <n v="1128299"/>
    <x v="429"/>
    <x v="2"/>
    <x v="25"/>
    <s v="Phoenix"/>
    <x v="0"/>
    <n v="41"/>
    <n v="135"/>
    <n v="5535"/>
    <x v="3372"/>
    <x v="35"/>
    <x v="2"/>
  </r>
  <r>
    <x v="0"/>
    <n v="1128299"/>
    <x v="429"/>
    <x v="2"/>
    <x v="25"/>
    <s v="Phoenix"/>
    <x v="1"/>
    <n v="47"/>
    <n v="145"/>
    <n v="6815"/>
    <x v="3373"/>
    <x v="60"/>
    <x v="2"/>
  </r>
  <r>
    <x v="0"/>
    <n v="1128299"/>
    <x v="429"/>
    <x v="2"/>
    <x v="25"/>
    <s v="Phoenix"/>
    <x v="2"/>
    <n v="44"/>
    <n v="91"/>
    <n v="4004"/>
    <x v="3374"/>
    <x v="35"/>
    <x v="2"/>
  </r>
  <r>
    <x v="0"/>
    <n v="1128299"/>
    <x v="429"/>
    <x v="2"/>
    <x v="25"/>
    <s v="Phoenix"/>
    <x v="3"/>
    <n v="43"/>
    <n v="90"/>
    <n v="3870"/>
    <x v="3375"/>
    <x v="29"/>
    <x v="2"/>
  </r>
  <r>
    <x v="0"/>
    <n v="1128299"/>
    <x v="429"/>
    <x v="2"/>
    <x v="25"/>
    <s v="Phoenix"/>
    <x v="4"/>
    <n v="53"/>
    <n v="69"/>
    <n v="3657"/>
    <x v="3376"/>
    <x v="8"/>
    <x v="2"/>
  </r>
  <r>
    <x v="0"/>
    <n v="1128299"/>
    <x v="429"/>
    <x v="2"/>
    <x v="25"/>
    <s v="Phoenix"/>
    <x v="5"/>
    <n v="56"/>
    <n v="85"/>
    <n v="4760"/>
    <x v="3377"/>
    <x v="31"/>
    <x v="2"/>
  </r>
  <r>
    <x v="0"/>
    <n v="1128299"/>
    <x v="460"/>
    <x v="2"/>
    <x v="25"/>
    <s v="Phoenix"/>
    <x v="0"/>
    <n v="42"/>
    <n v="135"/>
    <n v="5670"/>
    <x v="2802"/>
    <x v="28"/>
    <x v="2"/>
  </r>
  <r>
    <x v="0"/>
    <n v="1128299"/>
    <x v="460"/>
    <x v="2"/>
    <x v="25"/>
    <s v="Phoenix"/>
    <x v="1"/>
    <n v="46"/>
    <n v="147"/>
    <n v="6762"/>
    <x v="3378"/>
    <x v="59"/>
    <x v="2"/>
  </r>
  <r>
    <x v="0"/>
    <n v="1128299"/>
    <x v="460"/>
    <x v="2"/>
    <x v="25"/>
    <s v="Phoenix"/>
    <x v="2"/>
    <n v="44"/>
    <n v="105"/>
    <n v="4620"/>
    <x v="2379"/>
    <x v="24"/>
    <x v="2"/>
  </r>
  <r>
    <x v="0"/>
    <n v="1128299"/>
    <x v="460"/>
    <x v="2"/>
    <x v="25"/>
    <s v="Phoenix"/>
    <x v="3"/>
    <n v="42"/>
    <n v="98"/>
    <n v="4116"/>
    <x v="3379"/>
    <x v="28"/>
    <x v="2"/>
  </r>
  <r>
    <x v="0"/>
    <n v="1128299"/>
    <x v="460"/>
    <x v="2"/>
    <x v="25"/>
    <s v="Phoenix"/>
    <x v="4"/>
    <n v="53"/>
    <n v="87"/>
    <n v="4611"/>
    <x v="3380"/>
    <x v="33"/>
    <x v="2"/>
  </r>
  <r>
    <x v="0"/>
    <n v="1128299"/>
    <x v="460"/>
    <x v="2"/>
    <x v="25"/>
    <s v="Phoenix"/>
    <x v="5"/>
    <n v="55"/>
    <n v="111"/>
    <n v="6105"/>
    <x v="2803"/>
    <x v="25"/>
    <x v="2"/>
  </r>
  <r>
    <x v="0"/>
    <n v="1128299"/>
    <x v="489"/>
    <x v="2"/>
    <x v="25"/>
    <s v="Phoenix"/>
    <x v="0"/>
    <n v="44"/>
    <n v="181"/>
    <n v="7964"/>
    <x v="3381"/>
    <x v="24"/>
    <x v="2"/>
  </r>
  <r>
    <x v="0"/>
    <n v="1128299"/>
    <x v="489"/>
    <x v="2"/>
    <x v="25"/>
    <s v="Phoenix"/>
    <x v="1"/>
    <n v="49"/>
    <n v="175"/>
    <n v="8575"/>
    <x v="3382"/>
    <x v="64"/>
    <x v="2"/>
  </r>
  <r>
    <x v="4"/>
    <n v="1128299"/>
    <x v="489"/>
    <x v="2"/>
    <x v="25"/>
    <s v="Phoenix"/>
    <x v="2"/>
    <n v="43"/>
    <n v="123"/>
    <n v="5289"/>
    <x v="3383"/>
    <x v="35"/>
    <x v="2"/>
  </r>
  <r>
    <x v="4"/>
    <n v="1128299"/>
    <x v="489"/>
    <x v="2"/>
    <x v="25"/>
    <s v="Phoenix"/>
    <x v="3"/>
    <n v="44"/>
    <n v="115"/>
    <n v="5060"/>
    <x v="3384"/>
    <x v="18"/>
    <x v="2"/>
  </r>
  <r>
    <x v="4"/>
    <n v="1128299"/>
    <x v="489"/>
    <x v="2"/>
    <x v="25"/>
    <s v="Phoenix"/>
    <x v="4"/>
    <n v="52"/>
    <n v="88"/>
    <n v="4576"/>
    <x v="3385"/>
    <x v="30"/>
    <x v="2"/>
  </r>
  <r>
    <x v="4"/>
    <n v="1128299"/>
    <x v="489"/>
    <x v="2"/>
    <x v="25"/>
    <s v="Phoenix"/>
    <x v="5"/>
    <n v="58"/>
    <n v="135"/>
    <n v="7830"/>
    <x v="3386"/>
    <x v="25"/>
    <x v="2"/>
  </r>
  <r>
    <x v="4"/>
    <n v="1128299"/>
    <x v="190"/>
    <x v="2"/>
    <x v="25"/>
    <s v="Phoenix"/>
    <x v="0"/>
    <n v="33"/>
    <n v="133"/>
    <n v="4389"/>
    <x v="3387"/>
    <x v="29"/>
    <x v="2"/>
  </r>
  <r>
    <x v="4"/>
    <n v="1128299"/>
    <x v="190"/>
    <x v="2"/>
    <x v="25"/>
    <s v="Phoenix"/>
    <x v="1"/>
    <n v="42"/>
    <n v="138"/>
    <n v="5796"/>
    <x v="3388"/>
    <x v="60"/>
    <x v="2"/>
  </r>
  <r>
    <x v="4"/>
    <n v="1128299"/>
    <x v="190"/>
    <x v="2"/>
    <x v="25"/>
    <s v="Phoenix"/>
    <x v="2"/>
    <n v="42"/>
    <n v="138"/>
    <n v="5796"/>
    <x v="3389"/>
    <x v="24"/>
    <x v="2"/>
  </r>
  <r>
    <x v="4"/>
    <n v="1128299"/>
    <x v="190"/>
    <x v="2"/>
    <x v="25"/>
    <s v="Phoenix"/>
    <x v="3"/>
    <n v="43"/>
    <n v="85"/>
    <n v="3655"/>
    <x v="3390"/>
    <x v="29"/>
    <x v="2"/>
  </r>
  <r>
    <x v="4"/>
    <n v="1128299"/>
    <x v="190"/>
    <x v="2"/>
    <x v="25"/>
    <s v="Phoenix"/>
    <x v="4"/>
    <n v="45"/>
    <n v="80"/>
    <n v="3600"/>
    <x v="3391"/>
    <x v="33"/>
    <x v="2"/>
  </r>
  <r>
    <x v="4"/>
    <n v="1128299"/>
    <x v="190"/>
    <x v="2"/>
    <x v="25"/>
    <s v="Phoenix"/>
    <x v="5"/>
    <n v="42"/>
    <n v="128"/>
    <n v="5376"/>
    <x v="3392"/>
    <x v="36"/>
    <x v="2"/>
  </r>
  <r>
    <x v="4"/>
    <n v="1128299"/>
    <x v="700"/>
    <x v="2"/>
    <x v="25"/>
    <s v="Phoenix"/>
    <x v="0"/>
    <n v="33"/>
    <n v="147"/>
    <n v="4851"/>
    <x v="3393"/>
    <x v="29"/>
    <x v="2"/>
  </r>
  <r>
    <x v="4"/>
    <n v="1128299"/>
    <x v="700"/>
    <x v="2"/>
    <x v="25"/>
    <s v="Phoenix"/>
    <x v="1"/>
    <n v="44"/>
    <n v="106"/>
    <n v="4664"/>
    <x v="3394"/>
    <x v="9"/>
    <x v="2"/>
  </r>
  <r>
    <x v="4"/>
    <n v="1128299"/>
    <x v="700"/>
    <x v="2"/>
    <x v="25"/>
    <s v="Phoenix"/>
    <x v="2"/>
    <n v="41"/>
    <n v="111"/>
    <n v="4551"/>
    <x v="3395"/>
    <x v="24"/>
    <x v="2"/>
  </r>
  <r>
    <x v="4"/>
    <n v="1128299"/>
    <x v="700"/>
    <x v="2"/>
    <x v="26"/>
    <s v="Albuquerque"/>
    <x v="3"/>
    <n v="43"/>
    <n v="74"/>
    <n v="3182"/>
    <x v="3396"/>
    <x v="29"/>
    <x v="2"/>
  </r>
  <r>
    <x v="4"/>
    <n v="1128299"/>
    <x v="700"/>
    <x v="2"/>
    <x v="26"/>
    <s v="Albuquerque"/>
    <x v="4"/>
    <n v="45"/>
    <n v="54"/>
    <n v="2430"/>
    <x v="3397"/>
    <x v="27"/>
    <x v="2"/>
  </r>
  <r>
    <x v="4"/>
    <n v="1128299"/>
    <x v="700"/>
    <x v="2"/>
    <x v="26"/>
    <s v="Albuquerque"/>
    <x v="5"/>
    <n v="41"/>
    <n v="104"/>
    <n v="4264"/>
    <x v="3398"/>
    <x v="31"/>
    <x v="2"/>
  </r>
  <r>
    <x v="4"/>
    <n v="1128299"/>
    <x v="712"/>
    <x v="2"/>
    <x v="26"/>
    <s v="Albuquerque"/>
    <x v="0"/>
    <n v="44"/>
    <n v="165"/>
    <n v="7260"/>
    <x v="3399"/>
    <x v="0"/>
    <x v="2"/>
  </r>
  <r>
    <x v="4"/>
    <n v="1128299"/>
    <x v="712"/>
    <x v="2"/>
    <x v="26"/>
    <s v="Albuquerque"/>
    <x v="1"/>
    <n v="51"/>
    <n v="112"/>
    <n v="5712"/>
    <x v="3400"/>
    <x v="60"/>
    <x v="2"/>
  </r>
  <r>
    <x v="4"/>
    <n v="1128299"/>
    <x v="712"/>
    <x v="2"/>
    <x v="26"/>
    <s v="Albuquerque"/>
    <x v="2"/>
    <n v="52"/>
    <n v="112"/>
    <n v="5824"/>
    <x v="1412"/>
    <x v="29"/>
    <x v="2"/>
  </r>
  <r>
    <x v="4"/>
    <n v="1128299"/>
    <x v="712"/>
    <x v="2"/>
    <x v="26"/>
    <s v="Albuquerque"/>
    <x v="3"/>
    <n v="50"/>
    <n v="83"/>
    <n v="4150"/>
    <x v="3401"/>
    <x v="24"/>
    <x v="2"/>
  </r>
  <r>
    <x v="4"/>
    <n v="1128299"/>
    <x v="712"/>
    <x v="2"/>
    <x v="26"/>
    <s v="Albuquerque"/>
    <x v="4"/>
    <n v="55"/>
    <n v="53"/>
    <n v="2915"/>
    <x v="3402"/>
    <x v="30"/>
    <x v="2"/>
  </r>
  <r>
    <x v="4"/>
    <n v="1128299"/>
    <x v="712"/>
    <x v="2"/>
    <x v="26"/>
    <s v="Albuquerque"/>
    <x v="5"/>
    <n v="50"/>
    <n v="98"/>
    <n v="4900"/>
    <x v="1702"/>
    <x v="31"/>
    <x v="2"/>
  </r>
  <r>
    <x v="4"/>
    <n v="1128299"/>
    <x v="249"/>
    <x v="2"/>
    <x v="26"/>
    <s v="Albuquerque"/>
    <x v="0"/>
    <n v="51"/>
    <n v="154"/>
    <n v="7854"/>
    <x v="3403"/>
    <x v="18"/>
    <x v="2"/>
  </r>
  <r>
    <x v="4"/>
    <n v="1128299"/>
    <x v="249"/>
    <x v="2"/>
    <x v="26"/>
    <s v="Albuquerque"/>
    <x v="1"/>
    <n v="59"/>
    <n v="98"/>
    <n v="5782"/>
    <x v="3404"/>
    <x v="0"/>
    <x v="2"/>
  </r>
  <r>
    <x v="4"/>
    <n v="1128299"/>
    <x v="249"/>
    <x v="2"/>
    <x v="26"/>
    <s v="Albuquerque"/>
    <x v="2"/>
    <n v="55"/>
    <n v="116"/>
    <n v="6380"/>
    <x v="3405"/>
    <x v="0"/>
    <x v="2"/>
  </r>
  <r>
    <x v="4"/>
    <n v="1128299"/>
    <x v="249"/>
    <x v="2"/>
    <x v="26"/>
    <s v="Albuquerque"/>
    <x v="3"/>
    <n v="54"/>
    <n v="87"/>
    <n v="4698"/>
    <x v="3406"/>
    <x v="24"/>
    <x v="2"/>
  </r>
  <r>
    <x v="4"/>
    <n v="1128299"/>
    <x v="249"/>
    <x v="2"/>
    <x v="26"/>
    <s v="Albuquerque"/>
    <x v="4"/>
    <n v="56"/>
    <n v="58"/>
    <n v="3248"/>
    <x v="3407"/>
    <x v="33"/>
    <x v="2"/>
  </r>
  <r>
    <x v="4"/>
    <n v="1128299"/>
    <x v="249"/>
    <x v="2"/>
    <x v="26"/>
    <s v="Albuquerque"/>
    <x v="5"/>
    <n v="69"/>
    <n v="101"/>
    <n v="6969"/>
    <x v="3408"/>
    <x v="31"/>
    <x v="2"/>
  </r>
  <r>
    <x v="4"/>
    <n v="1128299"/>
    <x v="280"/>
    <x v="2"/>
    <x v="26"/>
    <s v="Albuquerque"/>
    <x v="0"/>
    <n v="51"/>
    <n v="150"/>
    <n v="7650"/>
    <x v="3409"/>
    <x v="18"/>
    <x v="2"/>
  </r>
  <r>
    <x v="4"/>
    <n v="1128299"/>
    <x v="280"/>
    <x v="2"/>
    <x v="26"/>
    <s v="Albuquerque"/>
    <x v="1"/>
    <n v="58"/>
    <n v="111"/>
    <n v="6438"/>
    <x v="1857"/>
    <x v="48"/>
    <x v="2"/>
  </r>
  <r>
    <x v="4"/>
    <n v="1128299"/>
    <x v="280"/>
    <x v="2"/>
    <x v="26"/>
    <s v="Albuquerque"/>
    <x v="2"/>
    <n v="56"/>
    <n v="126"/>
    <n v="7056"/>
    <x v="3410"/>
    <x v="28"/>
    <x v="2"/>
  </r>
  <r>
    <x v="4"/>
    <n v="1128299"/>
    <x v="280"/>
    <x v="2"/>
    <x v="26"/>
    <s v="Albuquerque"/>
    <x v="3"/>
    <n v="51"/>
    <n v="91"/>
    <n v="4641"/>
    <x v="3411"/>
    <x v="24"/>
    <x v="2"/>
  </r>
  <r>
    <x v="4"/>
    <n v="1128299"/>
    <x v="280"/>
    <x v="2"/>
    <x v="26"/>
    <s v="Albuquerque"/>
    <x v="4"/>
    <n v="56"/>
    <n v="65"/>
    <n v="3640"/>
    <x v="3135"/>
    <x v="23"/>
    <x v="2"/>
  </r>
  <r>
    <x v="4"/>
    <n v="1128299"/>
    <x v="280"/>
    <x v="2"/>
    <x v="26"/>
    <s v="Albuquerque"/>
    <x v="5"/>
    <n v="69"/>
    <n v="115"/>
    <n v="7935"/>
    <x v="3412"/>
    <x v="37"/>
    <x v="2"/>
  </r>
  <r>
    <x v="4"/>
    <n v="1128299"/>
    <x v="310"/>
    <x v="2"/>
    <x v="26"/>
    <s v="Albuquerque"/>
    <x v="0"/>
    <n v="52"/>
    <n v="203"/>
    <n v="10556"/>
    <x v="3413"/>
    <x v="35"/>
    <x v="2"/>
  </r>
  <r>
    <x v="4"/>
    <n v="1128299"/>
    <x v="310"/>
    <x v="2"/>
    <x v="26"/>
    <s v="Albuquerque"/>
    <x v="1"/>
    <n v="54"/>
    <n v="154"/>
    <n v="8316"/>
    <x v="3414"/>
    <x v="59"/>
    <x v="2"/>
  </r>
  <r>
    <x v="4"/>
    <n v="1128299"/>
    <x v="310"/>
    <x v="2"/>
    <x v="26"/>
    <s v="Albuquerque"/>
    <x v="2"/>
    <n v="54"/>
    <n v="149"/>
    <n v="8046"/>
    <x v="3415"/>
    <x v="0"/>
    <x v="2"/>
  </r>
  <r>
    <x v="4"/>
    <n v="1128299"/>
    <x v="310"/>
    <x v="2"/>
    <x v="26"/>
    <s v="Albuquerque"/>
    <x v="3"/>
    <n v="54"/>
    <n v="106"/>
    <n v="5724"/>
    <x v="3416"/>
    <x v="18"/>
    <x v="2"/>
  </r>
  <r>
    <x v="4"/>
    <n v="1128299"/>
    <x v="310"/>
    <x v="2"/>
    <x v="26"/>
    <s v="Albuquerque"/>
    <x v="4"/>
    <n v="56"/>
    <n v="87"/>
    <n v="4872"/>
    <x v="3417"/>
    <x v="30"/>
    <x v="2"/>
  </r>
  <r>
    <x v="4"/>
    <n v="1128299"/>
    <x v="310"/>
    <x v="2"/>
    <x v="26"/>
    <s v="Albuquerque"/>
    <x v="5"/>
    <n v="74"/>
    <n v="162"/>
    <n v="11988"/>
    <x v="3418"/>
    <x v="36"/>
    <x v="2"/>
  </r>
  <r>
    <x v="4"/>
    <n v="1128299"/>
    <x v="339"/>
    <x v="2"/>
    <x v="26"/>
    <s v="Albuquerque"/>
    <x v="0"/>
    <n v="54"/>
    <n v="203"/>
    <n v="10962"/>
    <x v="3419"/>
    <x v="28"/>
    <x v="2"/>
  </r>
  <r>
    <x v="4"/>
    <n v="1128299"/>
    <x v="339"/>
    <x v="2"/>
    <x v="26"/>
    <s v="Albuquerque"/>
    <x v="1"/>
    <n v="56"/>
    <n v="180"/>
    <n v="10080"/>
    <x v="3420"/>
    <x v="64"/>
    <x v="2"/>
  </r>
  <r>
    <x v="4"/>
    <n v="1128299"/>
    <x v="339"/>
    <x v="2"/>
    <x v="26"/>
    <s v="Albuquerque"/>
    <x v="2"/>
    <n v="58"/>
    <n v="160"/>
    <n v="9280"/>
    <x v="3421"/>
    <x v="35"/>
    <x v="2"/>
  </r>
  <r>
    <x v="4"/>
    <n v="1128299"/>
    <x v="339"/>
    <x v="2"/>
    <x v="26"/>
    <s v="Albuquerque"/>
    <x v="3"/>
    <n v="54"/>
    <n v="135"/>
    <n v="7290"/>
    <x v="3422"/>
    <x v="18"/>
    <x v="2"/>
  </r>
  <r>
    <x v="4"/>
    <n v="1128299"/>
    <x v="339"/>
    <x v="2"/>
    <x v="26"/>
    <s v="Albuquerque"/>
    <x v="4"/>
    <n v="57"/>
    <n v="145"/>
    <n v="8265"/>
    <x v="3423"/>
    <x v="30"/>
    <x v="2"/>
  </r>
  <r>
    <x v="4"/>
    <n v="1128299"/>
    <x v="339"/>
    <x v="2"/>
    <x v="26"/>
    <s v="Albuquerque"/>
    <x v="5"/>
    <n v="69"/>
    <n v="140"/>
    <n v="9660"/>
    <x v="3424"/>
    <x v="31"/>
    <x v="2"/>
  </r>
  <r>
    <x v="4"/>
    <n v="1128299"/>
    <x v="371"/>
    <x v="2"/>
    <x v="26"/>
    <s v="Albuquerque"/>
    <x v="0"/>
    <n v="56"/>
    <n v="175"/>
    <n v="9800"/>
    <x v="3425"/>
    <x v="0"/>
    <x v="2"/>
  </r>
  <r>
    <x v="4"/>
    <n v="1128299"/>
    <x v="371"/>
    <x v="2"/>
    <x v="26"/>
    <s v="Albuquerque"/>
    <x v="1"/>
    <n v="60"/>
    <n v="176"/>
    <n v="10560"/>
    <x v="2060"/>
    <x v="59"/>
    <x v="2"/>
  </r>
  <r>
    <x v="4"/>
    <n v="1128299"/>
    <x v="371"/>
    <x v="2"/>
    <x v="26"/>
    <s v="Albuquerque"/>
    <x v="2"/>
    <n v="58"/>
    <n v="142"/>
    <n v="8236"/>
    <x v="3426"/>
    <x v="24"/>
    <x v="2"/>
  </r>
  <r>
    <x v="4"/>
    <n v="1128299"/>
    <x v="371"/>
    <x v="2"/>
    <x v="26"/>
    <s v="Albuquerque"/>
    <x v="3"/>
    <n v="55"/>
    <n v="143"/>
    <n v="7865"/>
    <x v="3427"/>
    <x v="28"/>
    <x v="2"/>
  </r>
  <r>
    <x v="4"/>
    <n v="1128299"/>
    <x v="371"/>
    <x v="2"/>
    <x v="26"/>
    <s v="Albuquerque"/>
    <x v="4"/>
    <n v="67"/>
    <n v="124"/>
    <n v="8308"/>
    <x v="3428"/>
    <x v="8"/>
    <x v="2"/>
  </r>
  <r>
    <x v="4"/>
    <n v="1128299"/>
    <x v="371"/>
    <x v="2"/>
    <x v="26"/>
    <s v="Albuquerque"/>
    <x v="5"/>
    <n v="70"/>
    <n v="126"/>
    <n v="8820"/>
    <x v="2241"/>
    <x v="31"/>
    <x v="2"/>
  </r>
  <r>
    <x v="4"/>
    <n v="1128299"/>
    <x v="403"/>
    <x v="2"/>
    <x v="26"/>
    <s v="Albuquerque"/>
    <x v="0"/>
    <n v="49"/>
    <n v="163"/>
    <n v="7987"/>
    <x v="3429"/>
    <x v="18"/>
    <x v="2"/>
  </r>
  <r>
    <x v="4"/>
    <n v="1128299"/>
    <x v="403"/>
    <x v="2"/>
    <x v="26"/>
    <s v="Albuquerque"/>
    <x v="1"/>
    <n v="51"/>
    <n v="156"/>
    <n v="7956"/>
    <x v="3430"/>
    <x v="48"/>
    <x v="2"/>
  </r>
  <r>
    <x v="4"/>
    <n v="1128299"/>
    <x v="403"/>
    <x v="2"/>
    <x v="26"/>
    <s v="Albuquerque"/>
    <x v="2"/>
    <n v="46"/>
    <n v="143"/>
    <n v="6578"/>
    <x v="3431"/>
    <x v="28"/>
    <x v="2"/>
  </r>
  <r>
    <x v="4"/>
    <n v="1128299"/>
    <x v="403"/>
    <x v="2"/>
    <x v="26"/>
    <s v="Albuquerque"/>
    <x v="3"/>
    <n v="49"/>
    <n v="123"/>
    <n v="6027"/>
    <x v="3432"/>
    <x v="28"/>
    <x v="2"/>
  </r>
  <r>
    <x v="4"/>
    <n v="1128299"/>
    <x v="403"/>
    <x v="2"/>
    <x v="26"/>
    <s v="Albuquerque"/>
    <x v="4"/>
    <n v="54"/>
    <n v="111"/>
    <n v="5994"/>
    <x v="3433"/>
    <x v="8"/>
    <x v="2"/>
  </r>
  <r>
    <x v="4"/>
    <n v="1128299"/>
    <x v="403"/>
    <x v="2"/>
    <x v="26"/>
    <s v="Albuquerque"/>
    <x v="5"/>
    <n v="59"/>
    <n v="133"/>
    <n v="7847"/>
    <x v="3434"/>
    <x v="36"/>
    <x v="2"/>
  </r>
  <r>
    <x v="4"/>
    <n v="1128299"/>
    <x v="432"/>
    <x v="2"/>
    <x v="26"/>
    <s v="Albuquerque"/>
    <x v="0"/>
    <n v="48"/>
    <n v="165"/>
    <n v="7920"/>
    <x v="3435"/>
    <x v="0"/>
    <x v="2"/>
  </r>
  <r>
    <x v="4"/>
    <n v="1128299"/>
    <x v="432"/>
    <x v="2"/>
    <x v="26"/>
    <s v="Albuquerque"/>
    <x v="1"/>
    <n v="50"/>
    <n v="149"/>
    <n v="7450"/>
    <x v="3436"/>
    <x v="60"/>
    <x v="2"/>
  </r>
  <r>
    <x v="4"/>
    <n v="1128299"/>
    <x v="432"/>
    <x v="2"/>
    <x v="26"/>
    <s v="Albuquerque"/>
    <x v="2"/>
    <n v="48"/>
    <n v="105"/>
    <n v="5040"/>
    <x v="3437"/>
    <x v="28"/>
    <x v="2"/>
  </r>
  <r>
    <x v="4"/>
    <n v="1128299"/>
    <x v="432"/>
    <x v="2"/>
    <x v="26"/>
    <s v="Albuquerque"/>
    <x v="3"/>
    <n v="46"/>
    <n v="95"/>
    <n v="4370"/>
    <x v="3438"/>
    <x v="29"/>
    <x v="2"/>
  </r>
  <r>
    <x v="4"/>
    <n v="1128299"/>
    <x v="432"/>
    <x v="2"/>
    <x v="26"/>
    <s v="Albuquerque"/>
    <x v="4"/>
    <n v="56"/>
    <n v="91"/>
    <n v="5096"/>
    <x v="2177"/>
    <x v="27"/>
    <x v="2"/>
  </r>
  <r>
    <x v="4"/>
    <n v="1128299"/>
    <x v="432"/>
    <x v="2"/>
    <x v="26"/>
    <s v="Albuquerque"/>
    <x v="5"/>
    <n v="68"/>
    <n v="105"/>
    <n v="7140"/>
    <x v="3439"/>
    <x v="25"/>
    <x v="2"/>
  </r>
  <r>
    <x v="4"/>
    <n v="1128299"/>
    <x v="463"/>
    <x v="2"/>
    <x v="26"/>
    <s v="Albuquerque"/>
    <x v="0"/>
    <n v="58"/>
    <n v="160"/>
    <n v="9280"/>
    <x v="2682"/>
    <x v="29"/>
    <x v="2"/>
  </r>
  <r>
    <x v="4"/>
    <n v="1128299"/>
    <x v="463"/>
    <x v="2"/>
    <x v="26"/>
    <s v="Albuquerque"/>
    <x v="1"/>
    <n v="59"/>
    <n v="150"/>
    <n v="8850"/>
    <x v="3440"/>
    <x v="64"/>
    <x v="2"/>
  </r>
  <r>
    <x v="4"/>
    <n v="1128299"/>
    <x v="463"/>
    <x v="2"/>
    <x v="26"/>
    <s v="Albuquerque"/>
    <x v="2"/>
    <n v="54"/>
    <n v="117"/>
    <n v="6318"/>
    <x v="1416"/>
    <x v="35"/>
    <x v="2"/>
  </r>
  <r>
    <x v="4"/>
    <n v="1128299"/>
    <x v="463"/>
    <x v="2"/>
    <x v="26"/>
    <s v="Albuquerque"/>
    <x v="3"/>
    <n v="55"/>
    <n v="115"/>
    <n v="6325"/>
    <x v="3441"/>
    <x v="28"/>
    <x v="2"/>
  </r>
  <r>
    <x v="4"/>
    <n v="1128299"/>
    <x v="463"/>
    <x v="2"/>
    <x v="26"/>
    <s v="Albuquerque"/>
    <x v="4"/>
    <n v="65"/>
    <n v="113"/>
    <n v="7345"/>
    <x v="3442"/>
    <x v="27"/>
    <x v="2"/>
  </r>
  <r>
    <x v="4"/>
    <n v="1128299"/>
    <x v="463"/>
    <x v="2"/>
    <x v="26"/>
    <s v="Albuquerque"/>
    <x v="5"/>
    <n v="72"/>
    <n v="140"/>
    <n v="10080"/>
    <x v="3443"/>
    <x v="37"/>
    <x v="2"/>
  </r>
  <r>
    <x v="4"/>
    <n v="1128299"/>
    <x v="492"/>
    <x v="2"/>
    <x v="26"/>
    <s v="Albuquerque"/>
    <x v="0"/>
    <n v="55"/>
    <n v="210"/>
    <n v="11550"/>
    <x v="3444"/>
    <x v="24"/>
    <x v="2"/>
  </r>
  <r>
    <x v="4"/>
    <n v="1128299"/>
    <x v="492"/>
    <x v="2"/>
    <x v="26"/>
    <s v="Albuquerque"/>
    <x v="1"/>
    <n v="61"/>
    <n v="182"/>
    <n v="11102"/>
    <x v="3445"/>
    <x v="0"/>
    <x v="2"/>
  </r>
  <r>
    <x v="2"/>
    <n v="1128299"/>
    <x v="492"/>
    <x v="2"/>
    <x v="26"/>
    <s v="Albuquerque"/>
    <x v="2"/>
    <n v="59"/>
    <n v="130"/>
    <n v="7670"/>
    <x v="3446"/>
    <x v="29"/>
    <x v="2"/>
  </r>
  <r>
    <x v="2"/>
    <n v="1128299"/>
    <x v="492"/>
    <x v="2"/>
    <x v="26"/>
    <s v="Albuquerque"/>
    <x v="3"/>
    <n v="55"/>
    <n v="145"/>
    <n v="7975"/>
    <x v="3447"/>
    <x v="24"/>
    <x v="2"/>
  </r>
  <r>
    <x v="2"/>
    <n v="1128299"/>
    <x v="492"/>
    <x v="2"/>
    <x v="26"/>
    <s v="Albuquerque"/>
    <x v="4"/>
    <n v="64"/>
    <n v="119"/>
    <n v="7616"/>
    <x v="3448"/>
    <x v="18"/>
    <x v="2"/>
  </r>
  <r>
    <x v="2"/>
    <n v="1128299"/>
    <x v="492"/>
    <x v="2"/>
    <x v="26"/>
    <s v="Albuquerque"/>
    <x v="5"/>
    <n v="72"/>
    <n v="131"/>
    <n v="9432"/>
    <x v="3449"/>
    <x v="2"/>
    <x v="2"/>
  </r>
  <r>
    <x v="2"/>
    <n v="1128299"/>
    <x v="177"/>
    <x v="2"/>
    <x v="26"/>
    <s v="Albuquerque"/>
    <x v="0"/>
    <n v="29"/>
    <n v="131"/>
    <n v="3799"/>
    <x v="3450"/>
    <x v="48"/>
    <x v="2"/>
  </r>
  <r>
    <x v="2"/>
    <n v="1128299"/>
    <x v="177"/>
    <x v="2"/>
    <x v="26"/>
    <s v="Albuquerque"/>
    <x v="1"/>
    <n v="39"/>
    <n v="135"/>
    <n v="5265"/>
    <x v="3451"/>
    <x v="48"/>
    <x v="2"/>
  </r>
  <r>
    <x v="2"/>
    <n v="1128299"/>
    <x v="177"/>
    <x v="2"/>
    <x v="26"/>
    <s v="Albuquerque"/>
    <x v="2"/>
    <n v="38"/>
    <n v="126"/>
    <n v="4788"/>
    <x v="3452"/>
    <x v="18"/>
    <x v="2"/>
  </r>
  <r>
    <x v="2"/>
    <n v="1128299"/>
    <x v="177"/>
    <x v="2"/>
    <x v="26"/>
    <s v="Albuquerque"/>
    <x v="3"/>
    <n v="39"/>
    <n v="75"/>
    <n v="2925"/>
    <x v="3080"/>
    <x v="0"/>
    <x v="2"/>
  </r>
  <r>
    <x v="2"/>
    <n v="1128299"/>
    <x v="177"/>
    <x v="2"/>
    <x v="26"/>
    <s v="Albuquerque"/>
    <x v="4"/>
    <n v="41"/>
    <n v="63"/>
    <n v="2583"/>
    <x v="3453"/>
    <x v="18"/>
    <x v="2"/>
  </r>
  <r>
    <x v="2"/>
    <n v="1128299"/>
    <x v="177"/>
    <x v="2"/>
    <x v="26"/>
    <s v="Albuquerque"/>
    <x v="5"/>
    <n v="36"/>
    <n v="117"/>
    <n v="4212"/>
    <x v="3454"/>
    <x v="37"/>
    <x v="2"/>
  </r>
  <r>
    <x v="2"/>
    <n v="1128299"/>
    <x v="208"/>
    <x v="2"/>
    <x v="26"/>
    <s v="Albuquerque"/>
    <x v="0"/>
    <n v="29"/>
    <n v="145"/>
    <n v="4205"/>
    <x v="3455"/>
    <x v="60"/>
    <x v="2"/>
  </r>
  <r>
    <x v="2"/>
    <n v="1128299"/>
    <x v="208"/>
    <x v="2"/>
    <x v="26"/>
    <s v="Albuquerque"/>
    <x v="1"/>
    <n v="37"/>
    <n v="112"/>
    <n v="4144"/>
    <x v="3456"/>
    <x v="9"/>
    <x v="2"/>
  </r>
  <r>
    <x v="2"/>
    <n v="1128299"/>
    <x v="208"/>
    <x v="2"/>
    <x v="26"/>
    <s v="Albuquerque"/>
    <x v="2"/>
    <n v="37"/>
    <n v="104"/>
    <n v="3848"/>
    <x v="3457"/>
    <x v="0"/>
    <x v="2"/>
  </r>
  <r>
    <x v="2"/>
    <n v="1128299"/>
    <x v="208"/>
    <x v="4"/>
    <x v="27"/>
    <s v="Atlanta"/>
    <x v="3"/>
    <n v="36"/>
    <n v="63"/>
    <n v="2268"/>
    <x v="3458"/>
    <x v="59"/>
    <x v="2"/>
  </r>
  <r>
    <x v="2"/>
    <n v="1128299"/>
    <x v="208"/>
    <x v="4"/>
    <x v="27"/>
    <s v="Atlanta"/>
    <x v="4"/>
    <n v="41"/>
    <n v="51"/>
    <n v="2091"/>
    <x v="3459"/>
    <x v="35"/>
    <x v="2"/>
  </r>
  <r>
    <x v="2"/>
    <n v="1128299"/>
    <x v="208"/>
    <x v="4"/>
    <x v="27"/>
    <s v="Atlanta"/>
    <x v="5"/>
    <n v="37"/>
    <n v="98"/>
    <n v="3626"/>
    <x v="3460"/>
    <x v="36"/>
    <x v="2"/>
  </r>
  <r>
    <x v="2"/>
    <n v="1128299"/>
    <x v="217"/>
    <x v="4"/>
    <x v="27"/>
    <s v="Atlanta"/>
    <x v="0"/>
    <n v="37"/>
    <n v="137"/>
    <n v="5069"/>
    <x v="3461"/>
    <x v="0"/>
    <x v="2"/>
  </r>
  <r>
    <x v="2"/>
    <n v="1128299"/>
    <x v="217"/>
    <x v="4"/>
    <x v="27"/>
    <s v="Atlanta"/>
    <x v="1"/>
    <n v="46"/>
    <n v="101"/>
    <n v="4646"/>
    <x v="3462"/>
    <x v="60"/>
    <x v="2"/>
  </r>
  <r>
    <x v="2"/>
    <n v="1128299"/>
    <x v="217"/>
    <x v="4"/>
    <x v="27"/>
    <s v="Atlanta"/>
    <x v="2"/>
    <n v="49"/>
    <n v="113"/>
    <n v="5537"/>
    <x v="3463"/>
    <x v="29"/>
    <x v="2"/>
  </r>
  <r>
    <x v="2"/>
    <n v="1128299"/>
    <x v="217"/>
    <x v="4"/>
    <x v="27"/>
    <s v="Atlanta"/>
    <x v="3"/>
    <n v="47"/>
    <n v="73"/>
    <n v="3431"/>
    <x v="3464"/>
    <x v="59"/>
    <x v="2"/>
  </r>
  <r>
    <x v="2"/>
    <n v="1128299"/>
    <x v="217"/>
    <x v="4"/>
    <x v="27"/>
    <s v="Atlanta"/>
    <x v="4"/>
    <n v="51"/>
    <n v="39"/>
    <n v="1989"/>
    <x v="3465"/>
    <x v="28"/>
    <x v="2"/>
  </r>
  <r>
    <x v="2"/>
    <n v="1128299"/>
    <x v="217"/>
    <x v="4"/>
    <x v="27"/>
    <s v="Atlanta"/>
    <x v="5"/>
    <n v="48"/>
    <n v="95"/>
    <n v="4560"/>
    <x v="3466"/>
    <x v="36"/>
    <x v="2"/>
  </r>
  <r>
    <x v="2"/>
    <n v="1128299"/>
    <x v="236"/>
    <x v="4"/>
    <x v="27"/>
    <s v="Atlanta"/>
    <x v="0"/>
    <n v="45"/>
    <n v="142"/>
    <n v="6390"/>
    <x v="3467"/>
    <x v="48"/>
    <x v="2"/>
  </r>
  <r>
    <x v="2"/>
    <n v="1128299"/>
    <x v="236"/>
    <x v="4"/>
    <x v="27"/>
    <s v="Atlanta"/>
    <x v="1"/>
    <n v="51"/>
    <n v="88"/>
    <n v="4488"/>
    <x v="3140"/>
    <x v="0"/>
    <x v="2"/>
  </r>
  <r>
    <x v="2"/>
    <n v="1128299"/>
    <x v="236"/>
    <x v="4"/>
    <x v="27"/>
    <s v="Atlanta"/>
    <x v="2"/>
    <n v="50"/>
    <n v="94"/>
    <n v="4700"/>
    <x v="3468"/>
    <x v="0"/>
    <x v="2"/>
  </r>
  <r>
    <x v="2"/>
    <n v="1128299"/>
    <x v="236"/>
    <x v="4"/>
    <x v="27"/>
    <s v="Atlanta"/>
    <x v="3"/>
    <n v="48"/>
    <n v="69"/>
    <n v="3312"/>
    <x v="3469"/>
    <x v="9"/>
    <x v="2"/>
  </r>
  <r>
    <x v="2"/>
    <n v="1128299"/>
    <x v="236"/>
    <x v="4"/>
    <x v="27"/>
    <s v="Atlanta"/>
    <x v="4"/>
    <n v="52"/>
    <n v="53"/>
    <n v="2756"/>
    <x v="3470"/>
    <x v="35"/>
    <x v="2"/>
  </r>
  <r>
    <x v="2"/>
    <n v="1128299"/>
    <x v="236"/>
    <x v="4"/>
    <x v="27"/>
    <s v="Atlanta"/>
    <x v="5"/>
    <n v="63"/>
    <n v="105"/>
    <n v="6615"/>
    <x v="2946"/>
    <x v="8"/>
    <x v="2"/>
  </r>
  <r>
    <x v="2"/>
    <n v="1128299"/>
    <x v="267"/>
    <x v="4"/>
    <x v="27"/>
    <s v="Atlanta"/>
    <x v="0"/>
    <n v="47"/>
    <n v="160"/>
    <n v="7520"/>
    <x v="3471"/>
    <x v="64"/>
    <x v="2"/>
  </r>
  <r>
    <x v="2"/>
    <n v="1128299"/>
    <x v="267"/>
    <x v="4"/>
    <x v="27"/>
    <s v="Atlanta"/>
    <x v="1"/>
    <n v="52"/>
    <n v="108"/>
    <n v="5616"/>
    <x v="3472"/>
    <x v="59"/>
    <x v="2"/>
  </r>
  <r>
    <x v="2"/>
    <n v="1128299"/>
    <x v="267"/>
    <x v="4"/>
    <x v="27"/>
    <s v="Atlanta"/>
    <x v="2"/>
    <n v="52"/>
    <n v="123"/>
    <n v="6396"/>
    <x v="3473"/>
    <x v="0"/>
    <x v="2"/>
  </r>
  <r>
    <x v="2"/>
    <n v="1128299"/>
    <x v="267"/>
    <x v="4"/>
    <x v="27"/>
    <s v="Atlanta"/>
    <x v="3"/>
    <n v="47"/>
    <n v="91"/>
    <n v="4277"/>
    <x v="3474"/>
    <x v="64"/>
    <x v="2"/>
  </r>
  <r>
    <x v="2"/>
    <n v="1128299"/>
    <x v="267"/>
    <x v="4"/>
    <x v="27"/>
    <s v="Atlanta"/>
    <x v="4"/>
    <n v="50"/>
    <n v="56"/>
    <n v="2800"/>
    <x v="3475"/>
    <x v="35"/>
    <x v="2"/>
  </r>
  <r>
    <x v="2"/>
    <n v="1128299"/>
    <x v="267"/>
    <x v="4"/>
    <x v="27"/>
    <s v="Atlanta"/>
    <x v="5"/>
    <n v="64"/>
    <n v="120"/>
    <n v="7680"/>
    <x v="2676"/>
    <x v="8"/>
    <x v="2"/>
  </r>
  <r>
    <x v="2"/>
    <n v="1128299"/>
    <x v="297"/>
    <x v="4"/>
    <x v="27"/>
    <s v="Atlanta"/>
    <x v="0"/>
    <n v="46"/>
    <n v="176"/>
    <n v="8096"/>
    <x v="2982"/>
    <x v="60"/>
    <x v="2"/>
  </r>
  <r>
    <x v="2"/>
    <n v="1128299"/>
    <x v="297"/>
    <x v="4"/>
    <x v="27"/>
    <s v="Atlanta"/>
    <x v="1"/>
    <n v="54"/>
    <n v="147"/>
    <n v="7938"/>
    <x v="3476"/>
    <x v="48"/>
    <x v="2"/>
  </r>
  <r>
    <x v="2"/>
    <n v="1128299"/>
    <x v="297"/>
    <x v="4"/>
    <x v="27"/>
    <s v="Atlanta"/>
    <x v="2"/>
    <n v="52"/>
    <n v="142"/>
    <n v="7384"/>
    <x v="3477"/>
    <x v="35"/>
    <x v="2"/>
  </r>
  <r>
    <x v="2"/>
    <n v="1128299"/>
    <x v="297"/>
    <x v="4"/>
    <x v="27"/>
    <s v="Atlanta"/>
    <x v="3"/>
    <n v="49"/>
    <n v="120"/>
    <n v="5880"/>
    <x v="3478"/>
    <x v="48"/>
    <x v="2"/>
  </r>
  <r>
    <x v="2"/>
    <n v="1128299"/>
    <x v="297"/>
    <x v="4"/>
    <x v="27"/>
    <s v="Atlanta"/>
    <x v="4"/>
    <n v="51"/>
    <n v="72"/>
    <n v="3672"/>
    <x v="3479"/>
    <x v="35"/>
    <x v="2"/>
  </r>
  <r>
    <x v="2"/>
    <n v="1128299"/>
    <x v="297"/>
    <x v="4"/>
    <x v="27"/>
    <s v="Atlanta"/>
    <x v="5"/>
    <n v="67"/>
    <n v="150"/>
    <n v="10050"/>
    <x v="3480"/>
    <x v="2"/>
    <x v="2"/>
  </r>
  <r>
    <x v="2"/>
    <n v="1128299"/>
    <x v="326"/>
    <x v="4"/>
    <x v="27"/>
    <s v="Atlanta"/>
    <x v="0"/>
    <n v="47"/>
    <n v="196"/>
    <n v="9212"/>
    <x v="3481"/>
    <x v="0"/>
    <x v="2"/>
  </r>
  <r>
    <x v="2"/>
    <n v="1128299"/>
    <x v="326"/>
    <x v="4"/>
    <x v="27"/>
    <s v="Atlanta"/>
    <x v="1"/>
    <n v="51"/>
    <n v="173"/>
    <n v="8823"/>
    <x v="3482"/>
    <x v="48"/>
    <x v="2"/>
  </r>
  <r>
    <x v="2"/>
    <n v="1128299"/>
    <x v="326"/>
    <x v="4"/>
    <x v="27"/>
    <s v="Atlanta"/>
    <x v="2"/>
    <n v="50"/>
    <n v="137"/>
    <n v="6850"/>
    <x v="3483"/>
    <x v="0"/>
    <x v="2"/>
  </r>
  <r>
    <x v="2"/>
    <n v="1128299"/>
    <x v="326"/>
    <x v="4"/>
    <x v="27"/>
    <s v="Atlanta"/>
    <x v="3"/>
    <n v="46"/>
    <n v="128"/>
    <n v="5888"/>
    <x v="3484"/>
    <x v="48"/>
    <x v="2"/>
  </r>
  <r>
    <x v="2"/>
    <n v="1128299"/>
    <x v="326"/>
    <x v="4"/>
    <x v="27"/>
    <s v="Atlanta"/>
    <x v="4"/>
    <n v="54"/>
    <n v="138"/>
    <n v="7452"/>
    <x v="3485"/>
    <x v="35"/>
    <x v="2"/>
  </r>
  <r>
    <x v="2"/>
    <n v="1128299"/>
    <x v="326"/>
    <x v="4"/>
    <x v="27"/>
    <s v="Atlanta"/>
    <x v="5"/>
    <n v="67"/>
    <n v="143"/>
    <n v="9581"/>
    <x v="3486"/>
    <x v="31"/>
    <x v="2"/>
  </r>
  <r>
    <x v="2"/>
    <n v="1128299"/>
    <x v="358"/>
    <x v="4"/>
    <x v="27"/>
    <s v="Atlanta"/>
    <x v="0"/>
    <n v="53"/>
    <n v="182"/>
    <n v="9646"/>
    <x v="3487"/>
    <x v="48"/>
    <x v="2"/>
  </r>
  <r>
    <x v="2"/>
    <n v="1128299"/>
    <x v="358"/>
    <x v="4"/>
    <x v="27"/>
    <s v="Atlanta"/>
    <x v="1"/>
    <n v="58"/>
    <n v="175"/>
    <n v="10150"/>
    <x v="3488"/>
    <x v="59"/>
    <x v="2"/>
  </r>
  <r>
    <x v="2"/>
    <n v="1128299"/>
    <x v="358"/>
    <x v="4"/>
    <x v="27"/>
    <s v="Atlanta"/>
    <x v="2"/>
    <n v="54"/>
    <n v="150"/>
    <n v="8100"/>
    <x v="3489"/>
    <x v="24"/>
    <x v="2"/>
  </r>
  <r>
    <x v="2"/>
    <n v="1128299"/>
    <x v="358"/>
    <x v="4"/>
    <x v="27"/>
    <s v="Atlanta"/>
    <x v="3"/>
    <n v="53"/>
    <n v="113"/>
    <n v="5989"/>
    <x v="3490"/>
    <x v="59"/>
    <x v="2"/>
  </r>
  <r>
    <x v="2"/>
    <n v="1128299"/>
    <x v="358"/>
    <x v="4"/>
    <x v="27"/>
    <s v="Atlanta"/>
    <x v="4"/>
    <n v="60"/>
    <n v="126"/>
    <n v="7560"/>
    <x v="2983"/>
    <x v="35"/>
    <x v="2"/>
  </r>
  <r>
    <x v="2"/>
    <n v="1128299"/>
    <x v="358"/>
    <x v="4"/>
    <x v="27"/>
    <s v="Atlanta"/>
    <x v="5"/>
    <n v="68"/>
    <n v="119"/>
    <n v="8092"/>
    <x v="3491"/>
    <x v="2"/>
    <x v="2"/>
  </r>
  <r>
    <x v="2"/>
    <n v="1128299"/>
    <x v="390"/>
    <x v="4"/>
    <x v="27"/>
    <s v="Atlanta"/>
    <x v="0"/>
    <n v="43"/>
    <n v="180"/>
    <n v="7740"/>
    <x v="3492"/>
    <x v="64"/>
    <x v="2"/>
  </r>
  <r>
    <x v="2"/>
    <n v="1128299"/>
    <x v="390"/>
    <x v="4"/>
    <x v="27"/>
    <s v="Atlanta"/>
    <x v="1"/>
    <n v="47"/>
    <n v="156"/>
    <n v="7332"/>
    <x v="3493"/>
    <x v="9"/>
    <x v="2"/>
  </r>
  <r>
    <x v="2"/>
    <n v="1128299"/>
    <x v="390"/>
    <x v="4"/>
    <x v="27"/>
    <s v="Atlanta"/>
    <x v="2"/>
    <n v="42"/>
    <n v="135"/>
    <n v="5670"/>
    <x v="2802"/>
    <x v="28"/>
    <x v="2"/>
  </r>
  <r>
    <x v="2"/>
    <n v="1128299"/>
    <x v="390"/>
    <x v="4"/>
    <x v="27"/>
    <s v="Atlanta"/>
    <x v="3"/>
    <n v="43"/>
    <n v="120"/>
    <n v="5160"/>
    <x v="3494"/>
    <x v="64"/>
    <x v="2"/>
  </r>
  <r>
    <x v="2"/>
    <n v="1128299"/>
    <x v="390"/>
    <x v="4"/>
    <x v="27"/>
    <s v="Atlanta"/>
    <x v="4"/>
    <n v="54"/>
    <n v="100"/>
    <n v="5400"/>
    <x v="3495"/>
    <x v="35"/>
    <x v="2"/>
  </r>
  <r>
    <x v="2"/>
    <n v="1128299"/>
    <x v="390"/>
    <x v="4"/>
    <x v="27"/>
    <s v="Atlanta"/>
    <x v="5"/>
    <n v="59"/>
    <n v="131"/>
    <n v="7729"/>
    <x v="3496"/>
    <x v="8"/>
    <x v="2"/>
  </r>
  <r>
    <x v="2"/>
    <n v="1128299"/>
    <x v="419"/>
    <x v="4"/>
    <x v="27"/>
    <s v="Atlanta"/>
    <x v="0"/>
    <n v="42"/>
    <n v="131"/>
    <n v="5502"/>
    <x v="3497"/>
    <x v="48"/>
    <x v="2"/>
  </r>
  <r>
    <x v="2"/>
    <n v="1128299"/>
    <x v="419"/>
    <x v="4"/>
    <x v="27"/>
    <s v="Atlanta"/>
    <x v="1"/>
    <n v="47"/>
    <n v="142"/>
    <n v="6674"/>
    <x v="3498"/>
    <x v="59"/>
    <x v="2"/>
  </r>
  <r>
    <x v="2"/>
    <n v="1128299"/>
    <x v="419"/>
    <x v="4"/>
    <x v="27"/>
    <s v="Atlanta"/>
    <x v="2"/>
    <n v="42"/>
    <n v="105"/>
    <n v="4410"/>
    <x v="2491"/>
    <x v="28"/>
    <x v="2"/>
  </r>
  <r>
    <x v="2"/>
    <n v="1128299"/>
    <x v="419"/>
    <x v="4"/>
    <x v="27"/>
    <s v="Atlanta"/>
    <x v="3"/>
    <n v="44"/>
    <n v="88"/>
    <n v="3872"/>
    <x v="3499"/>
    <x v="0"/>
    <x v="2"/>
  </r>
  <r>
    <x v="2"/>
    <n v="1128299"/>
    <x v="419"/>
    <x v="4"/>
    <x v="27"/>
    <s v="Atlanta"/>
    <x v="4"/>
    <n v="50"/>
    <n v="90"/>
    <n v="4500"/>
    <x v="3500"/>
    <x v="24"/>
    <x v="2"/>
  </r>
  <r>
    <x v="2"/>
    <n v="1128299"/>
    <x v="419"/>
    <x v="4"/>
    <x v="27"/>
    <s v="Atlanta"/>
    <x v="5"/>
    <n v="64"/>
    <n v="102"/>
    <n v="6528"/>
    <x v="3501"/>
    <x v="37"/>
    <x v="2"/>
  </r>
  <r>
    <x v="2"/>
    <n v="1128299"/>
    <x v="450"/>
    <x v="4"/>
    <x v="27"/>
    <s v="Atlanta"/>
    <x v="0"/>
    <n v="51"/>
    <n v="137"/>
    <n v="6987"/>
    <x v="3502"/>
    <x v="48"/>
    <x v="2"/>
  </r>
  <r>
    <x v="2"/>
    <n v="1128299"/>
    <x v="450"/>
    <x v="4"/>
    <x v="27"/>
    <s v="Atlanta"/>
    <x v="1"/>
    <n v="58"/>
    <n v="173"/>
    <n v="10034"/>
    <x v="3503"/>
    <x v="64"/>
    <x v="2"/>
  </r>
  <r>
    <x v="2"/>
    <n v="1128299"/>
    <x v="450"/>
    <x v="4"/>
    <x v="27"/>
    <s v="Atlanta"/>
    <x v="2"/>
    <n v="54"/>
    <n v="115"/>
    <n v="6210"/>
    <x v="3504"/>
    <x v="28"/>
    <x v="2"/>
  </r>
  <r>
    <x v="2"/>
    <n v="1128299"/>
    <x v="450"/>
    <x v="4"/>
    <x v="27"/>
    <s v="Atlanta"/>
    <x v="3"/>
    <n v="51"/>
    <n v="116"/>
    <n v="5916"/>
    <x v="3505"/>
    <x v="59"/>
    <x v="2"/>
  </r>
  <r>
    <x v="2"/>
    <n v="1128299"/>
    <x v="450"/>
    <x v="4"/>
    <x v="27"/>
    <s v="Atlanta"/>
    <x v="4"/>
    <n v="60"/>
    <n v="102"/>
    <n v="6120"/>
    <x v="3506"/>
    <x v="28"/>
    <x v="2"/>
  </r>
  <r>
    <x v="2"/>
    <n v="1128299"/>
    <x v="450"/>
    <x v="4"/>
    <x v="27"/>
    <s v="Atlanta"/>
    <x v="5"/>
    <n v="65"/>
    <n v="124"/>
    <n v="8060"/>
    <x v="3507"/>
    <x v="2"/>
    <x v="2"/>
  </r>
  <r>
    <x v="2"/>
    <n v="1128299"/>
    <x v="479"/>
    <x v="4"/>
    <x v="27"/>
    <s v="Atlanta"/>
    <x v="0"/>
    <n v="50"/>
    <n v="203"/>
    <n v="10150"/>
    <x v="3508"/>
    <x v="9"/>
    <x v="2"/>
  </r>
  <r>
    <x v="2"/>
    <n v="1128299"/>
    <x v="479"/>
    <x v="4"/>
    <x v="27"/>
    <s v="Atlanta"/>
    <x v="1"/>
    <n v="58"/>
    <n v="189"/>
    <n v="10962"/>
    <x v="3509"/>
    <x v="60"/>
    <x v="2"/>
  </r>
  <r>
    <x v="0"/>
    <n v="1128299"/>
    <x v="479"/>
    <x v="4"/>
    <x v="27"/>
    <s v="Atlanta"/>
    <x v="2"/>
    <n v="53"/>
    <n v="138"/>
    <n v="7314"/>
    <x v="3510"/>
    <x v="0"/>
    <x v="2"/>
  </r>
  <r>
    <x v="0"/>
    <n v="1128299"/>
    <x v="479"/>
    <x v="4"/>
    <x v="27"/>
    <s v="Atlanta"/>
    <x v="3"/>
    <n v="51"/>
    <n v="128"/>
    <n v="6528"/>
    <x v="3511"/>
    <x v="0"/>
    <x v="2"/>
  </r>
  <r>
    <x v="0"/>
    <n v="1128299"/>
    <x v="479"/>
    <x v="4"/>
    <x v="27"/>
    <s v="Atlanta"/>
    <x v="4"/>
    <n v="64"/>
    <n v="116"/>
    <n v="7424"/>
    <x v="3512"/>
    <x v="0"/>
    <x v="2"/>
  </r>
  <r>
    <x v="0"/>
    <n v="1128299"/>
    <x v="479"/>
    <x v="4"/>
    <x v="27"/>
    <s v="Atlanta"/>
    <x v="5"/>
    <n v="64"/>
    <n v="135"/>
    <n v="8640"/>
    <x v="3513"/>
    <x v="2"/>
    <x v="2"/>
  </r>
  <r>
    <x v="0"/>
    <n v="1185732"/>
    <x v="173"/>
    <x v="4"/>
    <x v="27"/>
    <s v="Atlanta"/>
    <x v="0"/>
    <n v="39"/>
    <n v="256"/>
    <n v="9984"/>
    <x v="3514"/>
    <x v="39"/>
    <x v="2"/>
  </r>
  <r>
    <x v="0"/>
    <n v="1185732"/>
    <x v="173"/>
    <x v="4"/>
    <x v="27"/>
    <s v="Atlanta"/>
    <x v="1"/>
    <n v="37"/>
    <n v="206"/>
    <n v="7622"/>
    <x v="3515"/>
    <x v="18"/>
    <x v="2"/>
  </r>
  <r>
    <x v="0"/>
    <n v="1185732"/>
    <x v="173"/>
    <x v="4"/>
    <x v="27"/>
    <s v="Atlanta"/>
    <x v="2"/>
    <n v="29"/>
    <n v="248"/>
    <n v="7192"/>
    <x v="1705"/>
    <x v="37"/>
    <x v="2"/>
  </r>
  <r>
    <x v="0"/>
    <n v="1185732"/>
    <x v="173"/>
    <x v="4"/>
    <x v="27"/>
    <s v="Atlanta"/>
    <x v="3"/>
    <n v="34"/>
    <n v="203"/>
    <n v="6902"/>
    <x v="3516"/>
    <x v="27"/>
    <x v="2"/>
  </r>
  <r>
    <x v="0"/>
    <n v="1185732"/>
    <x v="173"/>
    <x v="4"/>
    <x v="27"/>
    <s v="Atlanta"/>
    <x v="4"/>
    <n v="47"/>
    <n v="189"/>
    <n v="8883"/>
    <x v="3517"/>
    <x v="28"/>
    <x v="2"/>
  </r>
  <r>
    <x v="0"/>
    <n v="1185732"/>
    <x v="173"/>
    <x v="4"/>
    <x v="27"/>
    <s v="Atlanta"/>
    <x v="5"/>
    <n v="37"/>
    <n v="239"/>
    <n v="8843"/>
    <x v="3518"/>
    <x v="38"/>
    <x v="2"/>
  </r>
  <r>
    <x v="0"/>
    <n v="1185732"/>
    <x v="202"/>
    <x v="4"/>
    <x v="27"/>
    <s v="Atlanta"/>
    <x v="0"/>
    <n v="38"/>
    <n v="312"/>
    <n v="11856"/>
    <x v="3519"/>
    <x v="40"/>
    <x v="2"/>
  </r>
  <r>
    <x v="0"/>
    <n v="1185732"/>
    <x v="202"/>
    <x v="4"/>
    <x v="27"/>
    <s v="Atlanta"/>
    <x v="1"/>
    <n v="39"/>
    <n v="218"/>
    <n v="8502"/>
    <x v="3520"/>
    <x v="24"/>
    <x v="2"/>
  </r>
  <r>
    <x v="0"/>
    <n v="1185732"/>
    <x v="202"/>
    <x v="4"/>
    <x v="27"/>
    <s v="Atlanta"/>
    <x v="2"/>
    <n v="29"/>
    <n v="217"/>
    <n v="6293"/>
    <x v="3521"/>
    <x v="25"/>
    <x v="2"/>
  </r>
  <r>
    <x v="0"/>
    <n v="1185732"/>
    <x v="202"/>
    <x v="4"/>
    <x v="28"/>
    <s v="Charleston"/>
    <x v="3"/>
    <n v="33"/>
    <n v="169"/>
    <n v="5577"/>
    <x v="3522"/>
    <x v="18"/>
    <x v="2"/>
  </r>
  <r>
    <x v="0"/>
    <n v="1185732"/>
    <x v="202"/>
    <x v="4"/>
    <x v="28"/>
    <s v="Charleston"/>
    <x v="4"/>
    <n v="49"/>
    <n v="189"/>
    <n v="9261"/>
    <x v="3523"/>
    <x v="28"/>
    <x v="2"/>
  </r>
  <r>
    <x v="0"/>
    <n v="1185732"/>
    <x v="202"/>
    <x v="4"/>
    <x v="28"/>
    <s v="Charleston"/>
    <x v="5"/>
    <n v="34"/>
    <n v="216"/>
    <n v="7344"/>
    <x v="3524"/>
    <x v="42"/>
    <x v="2"/>
  </r>
  <r>
    <x v="0"/>
    <n v="1185732"/>
    <x v="707"/>
    <x v="4"/>
    <x v="28"/>
    <s v="Charleston"/>
    <x v="0"/>
    <n v="33"/>
    <n v="265"/>
    <n v="8745"/>
    <x v="3525"/>
    <x v="39"/>
    <x v="2"/>
  </r>
  <r>
    <x v="0"/>
    <n v="1185732"/>
    <x v="707"/>
    <x v="4"/>
    <x v="28"/>
    <s v="Charleston"/>
    <x v="1"/>
    <n v="32"/>
    <n v="210"/>
    <n v="6720"/>
    <x v="3526"/>
    <x v="29"/>
    <x v="2"/>
  </r>
  <r>
    <x v="0"/>
    <n v="1185732"/>
    <x v="707"/>
    <x v="4"/>
    <x v="28"/>
    <s v="Charleston"/>
    <x v="2"/>
    <n v="24"/>
    <n v="181"/>
    <n v="4344"/>
    <x v="3527"/>
    <x v="31"/>
    <x v="2"/>
  </r>
  <r>
    <x v="0"/>
    <n v="1185732"/>
    <x v="707"/>
    <x v="4"/>
    <x v="28"/>
    <s v="Charleston"/>
    <x v="3"/>
    <n v="27"/>
    <n v="144"/>
    <n v="3888"/>
    <x v="3528"/>
    <x v="23"/>
    <x v="2"/>
  </r>
  <r>
    <x v="0"/>
    <n v="1185732"/>
    <x v="707"/>
    <x v="4"/>
    <x v="28"/>
    <s v="Charleston"/>
    <x v="4"/>
    <n v="41"/>
    <n v="181"/>
    <n v="7421"/>
    <x v="3529"/>
    <x v="35"/>
    <x v="2"/>
  </r>
  <r>
    <x v="0"/>
    <n v="1185732"/>
    <x v="707"/>
    <x v="4"/>
    <x v="28"/>
    <s v="Charleston"/>
    <x v="5"/>
    <n v="32"/>
    <n v="189"/>
    <n v="6048"/>
    <x v="3530"/>
    <x v="32"/>
    <x v="2"/>
  </r>
  <r>
    <x v="0"/>
    <n v="1185732"/>
    <x v="229"/>
    <x v="4"/>
    <x v="28"/>
    <s v="Charleston"/>
    <x v="0"/>
    <n v="33"/>
    <n v="283"/>
    <n v="9339"/>
    <x v="3531"/>
    <x v="41"/>
    <x v="2"/>
  </r>
  <r>
    <x v="0"/>
    <n v="1185732"/>
    <x v="229"/>
    <x v="4"/>
    <x v="28"/>
    <s v="Charleston"/>
    <x v="1"/>
    <n v="34"/>
    <n v="182"/>
    <n v="6188"/>
    <x v="3532"/>
    <x v="24"/>
    <x v="2"/>
  </r>
  <r>
    <x v="0"/>
    <n v="1185732"/>
    <x v="229"/>
    <x v="4"/>
    <x v="28"/>
    <s v="Charleston"/>
    <x v="2"/>
    <n v="24"/>
    <n v="182"/>
    <n v="4368"/>
    <x v="3533"/>
    <x v="31"/>
    <x v="2"/>
  </r>
  <r>
    <x v="0"/>
    <n v="1185732"/>
    <x v="229"/>
    <x v="4"/>
    <x v="28"/>
    <s v="Charleston"/>
    <x v="3"/>
    <n v="27"/>
    <n v="180"/>
    <n v="4860"/>
    <x v="3534"/>
    <x v="30"/>
    <x v="2"/>
  </r>
  <r>
    <x v="0"/>
    <n v="1185732"/>
    <x v="229"/>
    <x v="4"/>
    <x v="28"/>
    <s v="Charleston"/>
    <x v="4"/>
    <n v="47"/>
    <n v="188"/>
    <n v="8836"/>
    <x v="3535"/>
    <x v="0"/>
    <x v="2"/>
  </r>
  <r>
    <x v="0"/>
    <n v="1185732"/>
    <x v="229"/>
    <x v="4"/>
    <x v="28"/>
    <s v="Charleston"/>
    <x v="5"/>
    <n v="39"/>
    <n v="209"/>
    <n v="8151"/>
    <x v="3536"/>
    <x v="32"/>
    <x v="2"/>
  </r>
  <r>
    <x v="0"/>
    <n v="1185732"/>
    <x v="258"/>
    <x v="4"/>
    <x v="28"/>
    <s v="Charleston"/>
    <x v="0"/>
    <n v="48"/>
    <n v="282"/>
    <n v="13536"/>
    <x v="3537"/>
    <x v="9"/>
    <x v="2"/>
  </r>
  <r>
    <x v="0"/>
    <n v="1185732"/>
    <x v="258"/>
    <x v="4"/>
    <x v="28"/>
    <s v="Charleston"/>
    <x v="1"/>
    <n v="45"/>
    <n v="188"/>
    <n v="8460"/>
    <x v="3538"/>
    <x v="18"/>
    <x v="2"/>
  </r>
  <r>
    <x v="0"/>
    <n v="1185732"/>
    <x v="258"/>
    <x v="4"/>
    <x v="28"/>
    <s v="Charleston"/>
    <x v="2"/>
    <n v="41"/>
    <n v="210"/>
    <n v="8610"/>
    <x v="3539"/>
    <x v="25"/>
    <x v="2"/>
  </r>
  <r>
    <x v="0"/>
    <n v="1185732"/>
    <x v="258"/>
    <x v="4"/>
    <x v="28"/>
    <s v="Charleston"/>
    <x v="3"/>
    <n v="43"/>
    <n v="182"/>
    <n v="7826"/>
    <x v="3540"/>
    <x v="23"/>
    <x v="2"/>
  </r>
  <r>
    <x v="0"/>
    <n v="1185732"/>
    <x v="258"/>
    <x v="4"/>
    <x v="28"/>
    <s v="Charleston"/>
    <x v="4"/>
    <n v="53"/>
    <n v="196"/>
    <n v="10388"/>
    <x v="3541"/>
    <x v="0"/>
    <x v="2"/>
  </r>
  <r>
    <x v="0"/>
    <n v="1185732"/>
    <x v="258"/>
    <x v="4"/>
    <x v="28"/>
    <s v="Charleston"/>
    <x v="5"/>
    <n v="59"/>
    <n v="200"/>
    <n v="11800"/>
    <x v="3542"/>
    <x v="38"/>
    <x v="2"/>
  </r>
  <r>
    <x v="0"/>
    <n v="1185732"/>
    <x v="291"/>
    <x v="4"/>
    <x v="28"/>
    <s v="Charleston"/>
    <x v="0"/>
    <n v="51"/>
    <n v="273"/>
    <n v="13923"/>
    <x v="3543"/>
    <x v="65"/>
    <x v="2"/>
  </r>
  <r>
    <x v="0"/>
    <n v="1185732"/>
    <x v="291"/>
    <x v="4"/>
    <x v="28"/>
    <s v="Charleston"/>
    <x v="1"/>
    <n v="49"/>
    <n v="200"/>
    <n v="9800"/>
    <x v="3544"/>
    <x v="18"/>
    <x v="2"/>
  </r>
  <r>
    <x v="0"/>
    <n v="1185732"/>
    <x v="291"/>
    <x v="4"/>
    <x v="28"/>
    <s v="Charleston"/>
    <x v="2"/>
    <n v="47"/>
    <n v="209"/>
    <n v="9823"/>
    <x v="3545"/>
    <x v="36"/>
    <x v="2"/>
  </r>
  <r>
    <x v="0"/>
    <n v="1185732"/>
    <x v="291"/>
    <x v="4"/>
    <x v="28"/>
    <s v="Charleston"/>
    <x v="3"/>
    <n v="47"/>
    <n v="218"/>
    <n v="10246"/>
    <x v="3546"/>
    <x v="18"/>
    <x v="2"/>
  </r>
  <r>
    <x v="0"/>
    <n v="1185732"/>
    <x v="291"/>
    <x v="4"/>
    <x v="28"/>
    <s v="Charleston"/>
    <x v="4"/>
    <n v="62"/>
    <n v="195"/>
    <n v="12090"/>
    <x v="3547"/>
    <x v="18"/>
    <x v="2"/>
  </r>
  <r>
    <x v="0"/>
    <n v="1185732"/>
    <x v="291"/>
    <x v="4"/>
    <x v="28"/>
    <s v="Charleston"/>
    <x v="5"/>
    <n v="65"/>
    <n v="250"/>
    <n v="16250"/>
    <x v="3548"/>
    <x v="34"/>
    <x v="2"/>
  </r>
  <r>
    <x v="0"/>
    <n v="1185732"/>
    <x v="319"/>
    <x v="4"/>
    <x v="28"/>
    <s v="Charleston"/>
    <x v="0"/>
    <n v="63"/>
    <n v="311"/>
    <n v="19593"/>
    <x v="3549"/>
    <x v="40"/>
    <x v="2"/>
  </r>
  <r>
    <x v="0"/>
    <n v="1185732"/>
    <x v="319"/>
    <x v="4"/>
    <x v="28"/>
    <s v="Charleston"/>
    <x v="1"/>
    <n v="58"/>
    <n v="270"/>
    <n v="15660"/>
    <x v="3550"/>
    <x v="29"/>
    <x v="2"/>
  </r>
  <r>
    <x v="0"/>
    <n v="1185732"/>
    <x v="319"/>
    <x v="4"/>
    <x v="28"/>
    <s v="Charleston"/>
    <x v="2"/>
    <n v="51"/>
    <n v="248"/>
    <n v="12648"/>
    <x v="3551"/>
    <x v="36"/>
    <x v="2"/>
  </r>
  <r>
    <x v="0"/>
    <n v="1185732"/>
    <x v="319"/>
    <x v="4"/>
    <x v="28"/>
    <s v="Charleston"/>
    <x v="3"/>
    <n v="52"/>
    <n v="202"/>
    <n v="10504"/>
    <x v="3552"/>
    <x v="23"/>
    <x v="2"/>
  </r>
  <r>
    <x v="0"/>
    <n v="1185732"/>
    <x v="319"/>
    <x v="4"/>
    <x v="28"/>
    <s v="Charleston"/>
    <x v="4"/>
    <n v="64"/>
    <n v="240"/>
    <n v="15360"/>
    <x v="3553"/>
    <x v="18"/>
    <x v="2"/>
  </r>
  <r>
    <x v="0"/>
    <n v="1185732"/>
    <x v="319"/>
    <x v="4"/>
    <x v="28"/>
    <s v="Charleston"/>
    <x v="5"/>
    <n v="66"/>
    <n v="244"/>
    <n v="16104"/>
    <x v="3554"/>
    <x v="42"/>
    <x v="2"/>
  </r>
  <r>
    <x v="0"/>
    <n v="1185732"/>
    <x v="351"/>
    <x v="4"/>
    <x v="28"/>
    <s v="Charleston"/>
    <x v="0"/>
    <n v="62"/>
    <n v="326"/>
    <n v="20212"/>
    <x v="3555"/>
    <x v="41"/>
    <x v="2"/>
  </r>
  <r>
    <x v="0"/>
    <n v="1185732"/>
    <x v="351"/>
    <x v="4"/>
    <x v="28"/>
    <s v="Charleston"/>
    <x v="1"/>
    <n v="54"/>
    <n v="243"/>
    <n v="13122"/>
    <x v="3556"/>
    <x v="29"/>
    <x v="2"/>
  </r>
  <r>
    <x v="0"/>
    <n v="1185732"/>
    <x v="351"/>
    <x v="4"/>
    <x v="28"/>
    <s v="Charleston"/>
    <x v="2"/>
    <n v="50"/>
    <n v="231"/>
    <n v="11550"/>
    <x v="3557"/>
    <x v="8"/>
    <x v="2"/>
  </r>
  <r>
    <x v="0"/>
    <n v="1185732"/>
    <x v="351"/>
    <x v="4"/>
    <x v="28"/>
    <s v="Charleston"/>
    <x v="3"/>
    <n v="44"/>
    <n v="233"/>
    <n v="10252"/>
    <x v="3558"/>
    <x v="33"/>
    <x v="2"/>
  </r>
  <r>
    <x v="0"/>
    <n v="1185732"/>
    <x v="351"/>
    <x v="4"/>
    <x v="28"/>
    <s v="Charleston"/>
    <x v="4"/>
    <n v="51"/>
    <n v="225"/>
    <n v="11475"/>
    <x v="3559"/>
    <x v="24"/>
    <x v="2"/>
  </r>
  <r>
    <x v="0"/>
    <n v="1185732"/>
    <x v="351"/>
    <x v="4"/>
    <x v="28"/>
    <s v="Charleston"/>
    <x v="5"/>
    <n v="58"/>
    <n v="278"/>
    <n v="16124"/>
    <x v="3560"/>
    <x v="22"/>
    <x v="2"/>
  </r>
  <r>
    <x v="0"/>
    <n v="1185732"/>
    <x v="381"/>
    <x v="4"/>
    <x v="28"/>
    <s v="Charleston"/>
    <x v="0"/>
    <n v="51"/>
    <n v="287"/>
    <n v="14637"/>
    <x v="3561"/>
    <x v="39"/>
    <x v="2"/>
  </r>
  <r>
    <x v="0"/>
    <n v="1185732"/>
    <x v="381"/>
    <x v="4"/>
    <x v="28"/>
    <s v="Charleston"/>
    <x v="1"/>
    <n v="48"/>
    <n v="223"/>
    <n v="10704"/>
    <x v="3562"/>
    <x v="35"/>
    <x v="2"/>
  </r>
  <r>
    <x v="0"/>
    <n v="1185732"/>
    <x v="381"/>
    <x v="4"/>
    <x v="28"/>
    <s v="Charleston"/>
    <x v="2"/>
    <n v="38"/>
    <n v="196"/>
    <n v="7448"/>
    <x v="3563"/>
    <x v="37"/>
    <x v="2"/>
  </r>
  <r>
    <x v="0"/>
    <n v="1185732"/>
    <x v="381"/>
    <x v="4"/>
    <x v="28"/>
    <s v="Charleston"/>
    <x v="3"/>
    <n v="39"/>
    <n v="210"/>
    <n v="8190"/>
    <x v="3564"/>
    <x v="8"/>
    <x v="2"/>
  </r>
  <r>
    <x v="0"/>
    <n v="1185732"/>
    <x v="381"/>
    <x v="4"/>
    <x v="28"/>
    <s v="Charleston"/>
    <x v="4"/>
    <n v="48"/>
    <n v="175"/>
    <n v="8400"/>
    <x v="3565"/>
    <x v="24"/>
    <x v="2"/>
  </r>
  <r>
    <x v="0"/>
    <n v="1185732"/>
    <x v="381"/>
    <x v="4"/>
    <x v="28"/>
    <s v="Charleston"/>
    <x v="5"/>
    <n v="52"/>
    <n v="232"/>
    <n v="12064"/>
    <x v="3566"/>
    <x v="38"/>
    <x v="2"/>
  </r>
  <r>
    <x v="0"/>
    <n v="1185732"/>
    <x v="413"/>
    <x v="4"/>
    <x v="28"/>
    <s v="Charleston"/>
    <x v="0"/>
    <n v="50"/>
    <n v="244"/>
    <n v="12200"/>
    <x v="3567"/>
    <x v="38"/>
    <x v="2"/>
  </r>
  <r>
    <x v="0"/>
    <n v="1185732"/>
    <x v="413"/>
    <x v="4"/>
    <x v="28"/>
    <s v="Charleston"/>
    <x v="1"/>
    <n v="42"/>
    <n v="208"/>
    <n v="8736"/>
    <x v="3568"/>
    <x v="0"/>
    <x v="2"/>
  </r>
  <r>
    <x v="0"/>
    <n v="1185732"/>
    <x v="413"/>
    <x v="4"/>
    <x v="28"/>
    <s v="Charleston"/>
    <x v="2"/>
    <n v="41"/>
    <n v="176"/>
    <n v="7216"/>
    <x v="3569"/>
    <x v="37"/>
    <x v="2"/>
  </r>
  <r>
    <x v="0"/>
    <n v="1185732"/>
    <x v="413"/>
    <x v="4"/>
    <x v="28"/>
    <s v="Charleston"/>
    <x v="3"/>
    <n v="41"/>
    <n v="176"/>
    <n v="7216"/>
    <x v="3570"/>
    <x v="8"/>
    <x v="2"/>
  </r>
  <r>
    <x v="0"/>
    <n v="1185732"/>
    <x v="413"/>
    <x v="4"/>
    <x v="28"/>
    <s v="Charleston"/>
    <x v="4"/>
    <n v="52"/>
    <n v="189"/>
    <n v="9828"/>
    <x v="3571"/>
    <x v="35"/>
    <x v="2"/>
  </r>
  <r>
    <x v="0"/>
    <n v="1185732"/>
    <x v="413"/>
    <x v="4"/>
    <x v="28"/>
    <s v="Charleston"/>
    <x v="5"/>
    <n v="56"/>
    <n v="225"/>
    <n v="12600"/>
    <x v="3572"/>
    <x v="42"/>
    <x v="2"/>
  </r>
  <r>
    <x v="0"/>
    <n v="1185732"/>
    <x v="443"/>
    <x v="4"/>
    <x v="28"/>
    <s v="Charleston"/>
    <x v="0"/>
    <n v="50"/>
    <n v="278"/>
    <n v="13900"/>
    <x v="3573"/>
    <x v="41"/>
    <x v="2"/>
  </r>
  <r>
    <x v="0"/>
    <n v="1185732"/>
    <x v="443"/>
    <x v="4"/>
    <x v="28"/>
    <s v="Charleston"/>
    <x v="1"/>
    <n v="44"/>
    <n v="188"/>
    <n v="8272"/>
    <x v="1602"/>
    <x v="18"/>
    <x v="2"/>
  </r>
  <r>
    <x v="0"/>
    <n v="1185732"/>
    <x v="443"/>
    <x v="4"/>
    <x v="28"/>
    <s v="Charleston"/>
    <x v="2"/>
    <n v="43"/>
    <n v="202"/>
    <n v="8686"/>
    <x v="3574"/>
    <x v="2"/>
    <x v="2"/>
  </r>
  <r>
    <x v="0"/>
    <n v="1185732"/>
    <x v="443"/>
    <x v="4"/>
    <x v="28"/>
    <s v="Charleston"/>
    <x v="3"/>
    <n v="53"/>
    <n v="225"/>
    <n v="11925"/>
    <x v="3575"/>
    <x v="23"/>
    <x v="2"/>
  </r>
  <r>
    <x v="0"/>
    <n v="1185732"/>
    <x v="443"/>
    <x v="4"/>
    <x v="28"/>
    <s v="Charleston"/>
    <x v="4"/>
    <n v="66"/>
    <n v="196"/>
    <n v="12936"/>
    <x v="3576"/>
    <x v="28"/>
    <x v="2"/>
  </r>
  <r>
    <x v="0"/>
    <n v="1185732"/>
    <x v="443"/>
    <x v="4"/>
    <x v="28"/>
    <s v="Charleston"/>
    <x v="5"/>
    <n v="74"/>
    <n v="206"/>
    <n v="15244"/>
    <x v="3577"/>
    <x v="32"/>
    <x v="2"/>
  </r>
  <r>
    <x v="0"/>
    <n v="1185732"/>
    <x v="472"/>
    <x v="4"/>
    <x v="28"/>
    <s v="Charleston"/>
    <x v="0"/>
    <n v="67"/>
    <n v="290"/>
    <n v="19430"/>
    <x v="3578"/>
    <x v="38"/>
    <x v="2"/>
  </r>
  <r>
    <x v="0"/>
    <n v="1185732"/>
    <x v="472"/>
    <x v="4"/>
    <x v="28"/>
    <s v="Charleston"/>
    <x v="1"/>
    <n v="58"/>
    <n v="219"/>
    <n v="12702"/>
    <x v="3579"/>
    <x v="18"/>
    <x v="2"/>
  </r>
  <r>
    <x v="2"/>
    <n v="1185732"/>
    <x v="472"/>
    <x v="4"/>
    <x v="28"/>
    <s v="Charleston"/>
    <x v="2"/>
    <n v="56"/>
    <n v="215"/>
    <n v="12040"/>
    <x v="3580"/>
    <x v="2"/>
    <x v="2"/>
  </r>
  <r>
    <x v="2"/>
    <n v="1185732"/>
    <x v="472"/>
    <x v="4"/>
    <x v="28"/>
    <s v="Charleston"/>
    <x v="3"/>
    <n v="59"/>
    <n v="194"/>
    <n v="11446"/>
    <x v="3581"/>
    <x v="18"/>
    <x v="2"/>
  </r>
  <r>
    <x v="2"/>
    <n v="1185732"/>
    <x v="472"/>
    <x v="4"/>
    <x v="28"/>
    <s v="Charleston"/>
    <x v="4"/>
    <n v="66"/>
    <n v="225"/>
    <n v="14850"/>
    <x v="3582"/>
    <x v="18"/>
    <x v="2"/>
  </r>
  <r>
    <x v="2"/>
    <n v="1185732"/>
    <x v="472"/>
    <x v="4"/>
    <x v="28"/>
    <s v="Charleston"/>
    <x v="5"/>
    <n v="68"/>
    <n v="228"/>
    <n v="15504"/>
    <x v="3583"/>
    <x v="38"/>
    <x v="2"/>
  </r>
  <r>
    <x v="2"/>
    <n v="1185732"/>
    <x v="170"/>
    <x v="4"/>
    <x v="28"/>
    <s v="Charleston"/>
    <x v="0"/>
    <n v="33"/>
    <n v="231"/>
    <n v="7623"/>
    <x v="3584"/>
    <x v="0"/>
    <x v="2"/>
  </r>
  <r>
    <x v="2"/>
    <n v="1185732"/>
    <x v="170"/>
    <x v="4"/>
    <x v="28"/>
    <s v="Charleston"/>
    <x v="1"/>
    <n v="34"/>
    <n v="181"/>
    <n v="6154"/>
    <x v="3585"/>
    <x v="0"/>
    <x v="2"/>
  </r>
  <r>
    <x v="2"/>
    <n v="1185732"/>
    <x v="170"/>
    <x v="4"/>
    <x v="28"/>
    <s v="Charleston"/>
    <x v="2"/>
    <n v="24"/>
    <n v="189"/>
    <n v="4536"/>
    <x v="3586"/>
    <x v="64"/>
    <x v="2"/>
  </r>
  <r>
    <x v="2"/>
    <n v="1185732"/>
    <x v="170"/>
    <x v="4"/>
    <x v="28"/>
    <s v="Charleston"/>
    <x v="3"/>
    <n v="29"/>
    <n v="173"/>
    <n v="5017"/>
    <x v="3587"/>
    <x v="9"/>
    <x v="2"/>
  </r>
  <r>
    <x v="2"/>
    <n v="1185732"/>
    <x v="170"/>
    <x v="4"/>
    <x v="28"/>
    <s v="Charleston"/>
    <x v="4"/>
    <n v="42"/>
    <n v="156"/>
    <n v="6552"/>
    <x v="3588"/>
    <x v="24"/>
    <x v="2"/>
  </r>
  <r>
    <x v="2"/>
    <n v="1185732"/>
    <x v="170"/>
    <x v="4"/>
    <x v="28"/>
    <s v="Charleston"/>
    <x v="5"/>
    <n v="34"/>
    <n v="196"/>
    <n v="6664"/>
    <x v="3589"/>
    <x v="34"/>
    <x v="2"/>
  </r>
  <r>
    <x v="2"/>
    <n v="1185732"/>
    <x v="199"/>
    <x v="4"/>
    <x v="28"/>
    <s v="Charleston"/>
    <x v="0"/>
    <n v="34"/>
    <n v="263"/>
    <n v="8942"/>
    <x v="3590"/>
    <x v="0"/>
    <x v="2"/>
  </r>
  <r>
    <x v="2"/>
    <n v="1185732"/>
    <x v="199"/>
    <x v="4"/>
    <x v="28"/>
    <s v="Charleston"/>
    <x v="1"/>
    <n v="34"/>
    <n v="188"/>
    <n v="6392"/>
    <x v="3591"/>
    <x v="35"/>
    <x v="2"/>
  </r>
  <r>
    <x v="2"/>
    <n v="1185732"/>
    <x v="199"/>
    <x v="4"/>
    <x v="28"/>
    <s v="Charleston"/>
    <x v="2"/>
    <n v="23"/>
    <n v="169"/>
    <n v="3887"/>
    <x v="3592"/>
    <x v="9"/>
    <x v="2"/>
  </r>
  <r>
    <x v="2"/>
    <n v="1185732"/>
    <x v="199"/>
    <x v="4"/>
    <x v="29"/>
    <s v="Charlotte"/>
    <x v="3"/>
    <n v="29"/>
    <n v="142"/>
    <n v="4118"/>
    <x v="3593"/>
    <x v="0"/>
    <x v="2"/>
  </r>
  <r>
    <x v="2"/>
    <n v="1185732"/>
    <x v="199"/>
    <x v="4"/>
    <x v="29"/>
    <s v="Charlotte"/>
    <x v="4"/>
    <n v="44"/>
    <n v="180"/>
    <n v="7920"/>
    <x v="3435"/>
    <x v="0"/>
    <x v="2"/>
  </r>
  <r>
    <x v="2"/>
    <n v="1185732"/>
    <x v="199"/>
    <x v="4"/>
    <x v="29"/>
    <s v="Charlotte"/>
    <x v="5"/>
    <n v="29"/>
    <n v="203"/>
    <n v="5887"/>
    <x v="3594"/>
    <x v="38"/>
    <x v="2"/>
  </r>
  <r>
    <x v="2"/>
    <n v="1185732"/>
    <x v="704"/>
    <x v="4"/>
    <x v="29"/>
    <s v="Charlotte"/>
    <x v="0"/>
    <n v="28"/>
    <n v="276"/>
    <n v="7728"/>
    <x v="1944"/>
    <x v="64"/>
    <x v="2"/>
  </r>
  <r>
    <x v="2"/>
    <n v="1185732"/>
    <x v="704"/>
    <x v="4"/>
    <x v="29"/>
    <s v="Charlotte"/>
    <x v="1"/>
    <n v="29"/>
    <n v="150"/>
    <n v="4350"/>
    <x v="3595"/>
    <x v="18"/>
    <x v="2"/>
  </r>
  <r>
    <x v="2"/>
    <n v="1185732"/>
    <x v="704"/>
    <x v="4"/>
    <x v="29"/>
    <s v="Charlotte"/>
    <x v="2"/>
    <n v="19"/>
    <n v="181"/>
    <n v="3439"/>
    <x v="3596"/>
    <x v="59"/>
    <x v="2"/>
  </r>
  <r>
    <x v="2"/>
    <n v="1185732"/>
    <x v="704"/>
    <x v="4"/>
    <x v="29"/>
    <s v="Charlotte"/>
    <x v="3"/>
    <n v="25"/>
    <n v="124"/>
    <n v="3100"/>
    <x v="3597"/>
    <x v="64"/>
    <x v="2"/>
  </r>
  <r>
    <x v="2"/>
    <n v="1185732"/>
    <x v="704"/>
    <x v="4"/>
    <x v="29"/>
    <s v="Charlotte"/>
    <x v="4"/>
    <n v="37"/>
    <n v="158"/>
    <n v="5846"/>
    <x v="3598"/>
    <x v="18"/>
    <x v="2"/>
  </r>
  <r>
    <x v="2"/>
    <n v="1185732"/>
    <x v="704"/>
    <x v="4"/>
    <x v="29"/>
    <s v="Charlotte"/>
    <x v="5"/>
    <n v="27"/>
    <n v="169"/>
    <n v="4563"/>
    <x v="3599"/>
    <x v="26"/>
    <x v="2"/>
  </r>
  <r>
    <x v="2"/>
    <n v="1185732"/>
    <x v="721"/>
    <x v="4"/>
    <x v="29"/>
    <s v="Charlotte"/>
    <x v="0"/>
    <n v="27"/>
    <n v="263"/>
    <n v="7101"/>
    <x v="3600"/>
    <x v="64"/>
    <x v="2"/>
  </r>
  <r>
    <x v="2"/>
    <n v="1185732"/>
    <x v="721"/>
    <x v="4"/>
    <x v="29"/>
    <s v="Charlotte"/>
    <x v="1"/>
    <n v="28"/>
    <n v="155"/>
    <n v="4340"/>
    <x v="3601"/>
    <x v="28"/>
    <x v="2"/>
  </r>
  <r>
    <x v="2"/>
    <n v="1185732"/>
    <x v="721"/>
    <x v="4"/>
    <x v="29"/>
    <s v="Charlotte"/>
    <x v="2"/>
    <n v="20"/>
    <n v="144"/>
    <n v="2880"/>
    <x v="3602"/>
    <x v="9"/>
    <x v="2"/>
  </r>
  <r>
    <x v="2"/>
    <n v="1185732"/>
    <x v="721"/>
    <x v="4"/>
    <x v="29"/>
    <s v="Charlotte"/>
    <x v="3"/>
    <n v="24"/>
    <n v="140"/>
    <n v="3360"/>
    <x v="3603"/>
    <x v="64"/>
    <x v="2"/>
  </r>
  <r>
    <x v="2"/>
    <n v="1185732"/>
    <x v="721"/>
    <x v="4"/>
    <x v="29"/>
    <s v="Charlotte"/>
    <x v="4"/>
    <n v="42"/>
    <n v="131"/>
    <n v="5502"/>
    <x v="3604"/>
    <x v="0"/>
    <x v="2"/>
  </r>
  <r>
    <x v="2"/>
    <n v="1185732"/>
    <x v="721"/>
    <x v="4"/>
    <x v="29"/>
    <s v="Charlotte"/>
    <x v="5"/>
    <n v="32"/>
    <n v="189"/>
    <n v="6048"/>
    <x v="3605"/>
    <x v="22"/>
    <x v="2"/>
  </r>
  <r>
    <x v="2"/>
    <n v="1185732"/>
    <x v="255"/>
    <x v="4"/>
    <x v="29"/>
    <s v="Charlotte"/>
    <x v="0"/>
    <n v="41"/>
    <n v="246"/>
    <n v="10086"/>
    <x v="3606"/>
    <x v="9"/>
    <x v="2"/>
  </r>
  <r>
    <x v="2"/>
    <n v="1185732"/>
    <x v="255"/>
    <x v="4"/>
    <x v="29"/>
    <s v="Charlotte"/>
    <x v="1"/>
    <n v="42"/>
    <n v="182"/>
    <n v="7644"/>
    <x v="3607"/>
    <x v="24"/>
    <x v="2"/>
  </r>
  <r>
    <x v="2"/>
    <n v="1185732"/>
    <x v="255"/>
    <x v="4"/>
    <x v="29"/>
    <s v="Charlotte"/>
    <x v="2"/>
    <n v="37"/>
    <n v="169"/>
    <n v="6253"/>
    <x v="3608"/>
    <x v="60"/>
    <x v="2"/>
  </r>
  <r>
    <x v="2"/>
    <n v="1185732"/>
    <x v="255"/>
    <x v="4"/>
    <x v="29"/>
    <s v="Charlotte"/>
    <x v="3"/>
    <n v="38"/>
    <n v="150"/>
    <n v="5700"/>
    <x v="3609"/>
    <x v="64"/>
    <x v="2"/>
  </r>
  <r>
    <x v="2"/>
    <n v="1185732"/>
    <x v="255"/>
    <x v="4"/>
    <x v="29"/>
    <s v="Charlotte"/>
    <x v="4"/>
    <n v="46"/>
    <n v="150"/>
    <n v="6900"/>
    <x v="3610"/>
    <x v="29"/>
    <x v="2"/>
  </r>
  <r>
    <x v="2"/>
    <n v="1185732"/>
    <x v="255"/>
    <x v="4"/>
    <x v="29"/>
    <s v="Charlotte"/>
    <x v="5"/>
    <n v="51"/>
    <n v="203"/>
    <n v="10353"/>
    <x v="3611"/>
    <x v="26"/>
    <x v="2"/>
  </r>
  <r>
    <x v="2"/>
    <n v="1185732"/>
    <x v="288"/>
    <x v="4"/>
    <x v="29"/>
    <s v="Charlotte"/>
    <x v="0"/>
    <n v="46"/>
    <n v="238"/>
    <n v="10948"/>
    <x v="3612"/>
    <x v="9"/>
    <x v="2"/>
  </r>
  <r>
    <x v="2"/>
    <n v="1185732"/>
    <x v="288"/>
    <x v="4"/>
    <x v="29"/>
    <s v="Charlotte"/>
    <x v="1"/>
    <n v="42"/>
    <n v="182"/>
    <n v="7644"/>
    <x v="3613"/>
    <x v="28"/>
    <x v="2"/>
  </r>
  <r>
    <x v="2"/>
    <n v="1185732"/>
    <x v="288"/>
    <x v="4"/>
    <x v="29"/>
    <s v="Charlotte"/>
    <x v="2"/>
    <n v="47"/>
    <n v="169"/>
    <n v="7943"/>
    <x v="3614"/>
    <x v="64"/>
    <x v="2"/>
  </r>
  <r>
    <x v="2"/>
    <n v="1185732"/>
    <x v="288"/>
    <x v="4"/>
    <x v="29"/>
    <s v="Charlotte"/>
    <x v="3"/>
    <n v="49"/>
    <n v="169"/>
    <n v="8281"/>
    <x v="3615"/>
    <x v="48"/>
    <x v="2"/>
  </r>
  <r>
    <x v="2"/>
    <n v="1185732"/>
    <x v="288"/>
    <x v="4"/>
    <x v="29"/>
    <s v="Charlotte"/>
    <x v="4"/>
    <n v="61"/>
    <n v="163"/>
    <n v="9943"/>
    <x v="3616"/>
    <x v="29"/>
    <x v="2"/>
  </r>
  <r>
    <x v="2"/>
    <n v="1185732"/>
    <x v="288"/>
    <x v="4"/>
    <x v="29"/>
    <s v="Charlotte"/>
    <x v="5"/>
    <n v="67"/>
    <n v="231"/>
    <n v="15477"/>
    <x v="3617"/>
    <x v="38"/>
    <x v="2"/>
  </r>
  <r>
    <x v="2"/>
    <n v="1185732"/>
    <x v="316"/>
    <x v="4"/>
    <x v="29"/>
    <s v="Charlotte"/>
    <x v="0"/>
    <n v="60"/>
    <n v="294"/>
    <n v="17640"/>
    <x v="3618"/>
    <x v="0"/>
    <x v="2"/>
  </r>
  <r>
    <x v="2"/>
    <n v="1185732"/>
    <x v="316"/>
    <x v="4"/>
    <x v="29"/>
    <s v="Charlotte"/>
    <x v="1"/>
    <n v="58"/>
    <n v="224"/>
    <n v="12992"/>
    <x v="3619"/>
    <x v="0"/>
    <x v="2"/>
  </r>
  <r>
    <x v="2"/>
    <n v="1185732"/>
    <x v="316"/>
    <x v="4"/>
    <x v="29"/>
    <s v="Charlotte"/>
    <x v="2"/>
    <n v="53"/>
    <n v="196"/>
    <n v="10388"/>
    <x v="3620"/>
    <x v="9"/>
    <x v="2"/>
  </r>
  <r>
    <x v="2"/>
    <n v="1185732"/>
    <x v="316"/>
    <x v="4"/>
    <x v="29"/>
    <s v="Charlotte"/>
    <x v="3"/>
    <n v="52"/>
    <n v="203"/>
    <n v="10556"/>
    <x v="3621"/>
    <x v="48"/>
    <x v="2"/>
  </r>
  <r>
    <x v="2"/>
    <n v="1185732"/>
    <x v="316"/>
    <x v="4"/>
    <x v="29"/>
    <s v="Charlotte"/>
    <x v="4"/>
    <n v="59"/>
    <n v="182"/>
    <n v="10738"/>
    <x v="3622"/>
    <x v="29"/>
    <x v="2"/>
  </r>
  <r>
    <x v="2"/>
    <n v="1185732"/>
    <x v="316"/>
    <x v="4"/>
    <x v="29"/>
    <s v="Charlotte"/>
    <x v="5"/>
    <n v="64"/>
    <n v="263"/>
    <n v="16832"/>
    <x v="3623"/>
    <x v="32"/>
    <x v="2"/>
  </r>
  <r>
    <x v="2"/>
    <n v="1185732"/>
    <x v="348"/>
    <x v="4"/>
    <x v="29"/>
    <s v="Charlotte"/>
    <x v="0"/>
    <n v="61"/>
    <n v="308"/>
    <n v="18788"/>
    <x v="3624"/>
    <x v="60"/>
    <x v="2"/>
  </r>
  <r>
    <x v="2"/>
    <n v="1185732"/>
    <x v="348"/>
    <x v="4"/>
    <x v="29"/>
    <s v="Charlotte"/>
    <x v="1"/>
    <n v="58"/>
    <n v="200"/>
    <n v="11600"/>
    <x v="3625"/>
    <x v="18"/>
    <x v="2"/>
  </r>
  <r>
    <x v="2"/>
    <n v="1185732"/>
    <x v="348"/>
    <x v="4"/>
    <x v="29"/>
    <s v="Charlotte"/>
    <x v="2"/>
    <n v="54"/>
    <n v="210"/>
    <n v="11340"/>
    <x v="3626"/>
    <x v="60"/>
    <x v="2"/>
  </r>
  <r>
    <x v="2"/>
    <n v="1185732"/>
    <x v="348"/>
    <x v="4"/>
    <x v="29"/>
    <s v="Charlotte"/>
    <x v="3"/>
    <n v="44"/>
    <n v="182"/>
    <n v="8008"/>
    <x v="3627"/>
    <x v="60"/>
    <x v="2"/>
  </r>
  <r>
    <x v="2"/>
    <n v="1185732"/>
    <x v="348"/>
    <x v="4"/>
    <x v="29"/>
    <s v="Charlotte"/>
    <x v="4"/>
    <n v="53"/>
    <n v="176"/>
    <n v="9328"/>
    <x v="3628"/>
    <x v="35"/>
    <x v="2"/>
  </r>
  <r>
    <x v="2"/>
    <n v="1185732"/>
    <x v="348"/>
    <x v="4"/>
    <x v="29"/>
    <s v="Charlotte"/>
    <x v="5"/>
    <n v="54"/>
    <n v="231"/>
    <n v="12474"/>
    <x v="3629"/>
    <x v="34"/>
    <x v="2"/>
  </r>
  <r>
    <x v="2"/>
    <n v="1185732"/>
    <x v="378"/>
    <x v="4"/>
    <x v="29"/>
    <s v="Charlotte"/>
    <x v="0"/>
    <n v="53"/>
    <n v="250"/>
    <n v="13250"/>
    <x v="3630"/>
    <x v="59"/>
    <x v="2"/>
  </r>
  <r>
    <x v="2"/>
    <n v="1185732"/>
    <x v="378"/>
    <x v="4"/>
    <x v="29"/>
    <s v="Charlotte"/>
    <x v="1"/>
    <n v="49"/>
    <n v="181"/>
    <n v="8869"/>
    <x v="3631"/>
    <x v="0"/>
    <x v="2"/>
  </r>
  <r>
    <x v="2"/>
    <n v="1185732"/>
    <x v="378"/>
    <x v="4"/>
    <x v="29"/>
    <s v="Charlotte"/>
    <x v="2"/>
    <n v="28"/>
    <n v="175"/>
    <n v="4900"/>
    <x v="3632"/>
    <x v="48"/>
    <x v="2"/>
  </r>
  <r>
    <x v="2"/>
    <n v="1185732"/>
    <x v="378"/>
    <x v="4"/>
    <x v="29"/>
    <s v="Charlotte"/>
    <x v="3"/>
    <n v="28"/>
    <n v="150"/>
    <n v="4200"/>
    <x v="3240"/>
    <x v="0"/>
    <x v="2"/>
  </r>
  <r>
    <x v="2"/>
    <n v="1185732"/>
    <x v="378"/>
    <x v="4"/>
    <x v="29"/>
    <s v="Charlotte"/>
    <x v="4"/>
    <n v="38"/>
    <n v="156"/>
    <n v="5928"/>
    <x v="3633"/>
    <x v="24"/>
    <x v="2"/>
  </r>
  <r>
    <x v="2"/>
    <n v="1185732"/>
    <x v="378"/>
    <x v="4"/>
    <x v="29"/>
    <s v="Charlotte"/>
    <x v="5"/>
    <n v="41"/>
    <n v="203"/>
    <n v="8323"/>
    <x v="3634"/>
    <x v="22"/>
    <x v="2"/>
  </r>
  <r>
    <x v="2"/>
    <n v="1185732"/>
    <x v="410"/>
    <x v="4"/>
    <x v="29"/>
    <s v="Charlotte"/>
    <x v="0"/>
    <n v="42"/>
    <n v="245"/>
    <n v="10290"/>
    <x v="3635"/>
    <x v="64"/>
    <x v="2"/>
  </r>
  <r>
    <x v="2"/>
    <n v="1185732"/>
    <x v="410"/>
    <x v="4"/>
    <x v="29"/>
    <s v="Charlotte"/>
    <x v="1"/>
    <n v="33"/>
    <n v="196"/>
    <n v="6468"/>
    <x v="3636"/>
    <x v="24"/>
    <x v="2"/>
  </r>
  <r>
    <x v="2"/>
    <n v="1185732"/>
    <x v="410"/>
    <x v="4"/>
    <x v="29"/>
    <s v="Charlotte"/>
    <x v="2"/>
    <n v="34"/>
    <n v="150"/>
    <n v="5100"/>
    <x v="1951"/>
    <x v="48"/>
    <x v="2"/>
  </r>
  <r>
    <x v="2"/>
    <n v="1185732"/>
    <x v="410"/>
    <x v="4"/>
    <x v="29"/>
    <s v="Charlotte"/>
    <x v="3"/>
    <n v="34"/>
    <n v="160"/>
    <n v="5440"/>
    <x v="3637"/>
    <x v="64"/>
    <x v="2"/>
  </r>
  <r>
    <x v="2"/>
    <n v="1185732"/>
    <x v="410"/>
    <x v="4"/>
    <x v="29"/>
    <s v="Charlotte"/>
    <x v="4"/>
    <n v="42"/>
    <n v="149"/>
    <n v="6258"/>
    <x v="3638"/>
    <x v="28"/>
    <x v="2"/>
  </r>
  <r>
    <x v="2"/>
    <n v="1185732"/>
    <x v="410"/>
    <x v="4"/>
    <x v="29"/>
    <s v="Charlotte"/>
    <x v="5"/>
    <n v="48"/>
    <n v="176"/>
    <n v="8448"/>
    <x v="3639"/>
    <x v="32"/>
    <x v="2"/>
  </r>
  <r>
    <x v="2"/>
    <n v="1185732"/>
    <x v="440"/>
    <x v="4"/>
    <x v="29"/>
    <s v="Charlotte"/>
    <x v="0"/>
    <n v="44"/>
    <n v="215"/>
    <n v="9460"/>
    <x v="3640"/>
    <x v="9"/>
    <x v="2"/>
  </r>
  <r>
    <x v="2"/>
    <n v="1185732"/>
    <x v="440"/>
    <x v="4"/>
    <x v="29"/>
    <s v="Charlotte"/>
    <x v="1"/>
    <n v="32"/>
    <n v="195"/>
    <n v="6240"/>
    <x v="3641"/>
    <x v="28"/>
    <x v="2"/>
  </r>
  <r>
    <x v="2"/>
    <n v="1185732"/>
    <x v="440"/>
    <x v="4"/>
    <x v="29"/>
    <s v="Charlotte"/>
    <x v="2"/>
    <n v="38"/>
    <n v="167"/>
    <n v="6346"/>
    <x v="3642"/>
    <x v="64"/>
    <x v="2"/>
  </r>
  <r>
    <x v="2"/>
    <n v="1185732"/>
    <x v="440"/>
    <x v="4"/>
    <x v="29"/>
    <s v="Charlotte"/>
    <x v="3"/>
    <n v="55"/>
    <n v="163"/>
    <n v="8965"/>
    <x v="3643"/>
    <x v="48"/>
    <x v="2"/>
  </r>
  <r>
    <x v="2"/>
    <n v="1185732"/>
    <x v="440"/>
    <x v="4"/>
    <x v="29"/>
    <s v="Charlotte"/>
    <x v="4"/>
    <n v="72"/>
    <n v="163"/>
    <n v="11736"/>
    <x v="3644"/>
    <x v="29"/>
    <x v="2"/>
  </r>
  <r>
    <x v="2"/>
    <n v="1185732"/>
    <x v="440"/>
    <x v="4"/>
    <x v="29"/>
    <s v="Charlotte"/>
    <x v="5"/>
    <n v="72"/>
    <n v="210"/>
    <n v="15120"/>
    <x v="3645"/>
    <x v="34"/>
    <x v="2"/>
  </r>
  <r>
    <x v="2"/>
    <n v="1185732"/>
    <x v="469"/>
    <x v="4"/>
    <x v="29"/>
    <s v="Charlotte"/>
    <x v="0"/>
    <n v="64"/>
    <n v="244"/>
    <n v="15616"/>
    <x v="3646"/>
    <x v="48"/>
    <x v="2"/>
  </r>
  <r>
    <x v="2"/>
    <n v="1185732"/>
    <x v="469"/>
    <x v="4"/>
    <x v="29"/>
    <s v="Charlotte"/>
    <x v="1"/>
    <n v="55"/>
    <n v="202"/>
    <n v="11110"/>
    <x v="3647"/>
    <x v="18"/>
    <x v="2"/>
  </r>
  <r>
    <x v="5"/>
    <n v="1185732"/>
    <x v="469"/>
    <x v="4"/>
    <x v="29"/>
    <s v="Charlotte"/>
    <x v="2"/>
    <n v="55"/>
    <n v="218"/>
    <n v="11990"/>
    <x v="3648"/>
    <x v="48"/>
    <x v="2"/>
  </r>
  <r>
    <x v="5"/>
    <n v="1185732"/>
    <x v="469"/>
    <x v="4"/>
    <x v="29"/>
    <s v="Charlotte"/>
    <x v="3"/>
    <n v="55"/>
    <n v="196"/>
    <n v="10780"/>
    <x v="3649"/>
    <x v="64"/>
    <x v="2"/>
  </r>
  <r>
    <x v="5"/>
    <n v="1185732"/>
    <x v="469"/>
    <x v="4"/>
    <x v="29"/>
    <s v="Charlotte"/>
    <x v="4"/>
    <n v="65"/>
    <n v="169"/>
    <n v="10985"/>
    <x v="3650"/>
    <x v="29"/>
    <x v="2"/>
  </r>
  <r>
    <x v="5"/>
    <n v="1185732"/>
    <x v="469"/>
    <x v="4"/>
    <x v="29"/>
    <s v="Charlotte"/>
    <x v="5"/>
    <n v="69"/>
    <n v="225"/>
    <n v="15525"/>
    <x v="3651"/>
    <x v="42"/>
    <x v="2"/>
  </r>
  <r>
    <x v="5"/>
    <n v="1185732"/>
    <x v="177"/>
    <x v="4"/>
    <x v="29"/>
    <s v="Charlotte"/>
    <x v="0"/>
    <n v="32"/>
    <n v="194"/>
    <n v="6208"/>
    <x v="3652"/>
    <x v="59"/>
    <x v="2"/>
  </r>
  <r>
    <x v="5"/>
    <n v="1185732"/>
    <x v="177"/>
    <x v="4"/>
    <x v="29"/>
    <s v="Charlotte"/>
    <x v="1"/>
    <n v="33"/>
    <n v="150"/>
    <n v="4950"/>
    <x v="1790"/>
    <x v="0"/>
    <x v="2"/>
  </r>
  <r>
    <x v="5"/>
    <n v="1185732"/>
    <x v="177"/>
    <x v="4"/>
    <x v="29"/>
    <s v="Charlotte"/>
    <x v="2"/>
    <n v="24"/>
    <n v="167"/>
    <n v="4008"/>
    <x v="3653"/>
    <x v="64"/>
    <x v="2"/>
  </r>
  <r>
    <x v="5"/>
    <n v="1185732"/>
    <x v="177"/>
    <x v="4"/>
    <x v="29"/>
    <s v="Charlotte"/>
    <x v="3"/>
    <n v="29"/>
    <n v="123"/>
    <n v="3567"/>
    <x v="3654"/>
    <x v="59"/>
    <x v="2"/>
  </r>
  <r>
    <x v="5"/>
    <n v="1185732"/>
    <x v="177"/>
    <x v="4"/>
    <x v="29"/>
    <s v="Charlotte"/>
    <x v="4"/>
    <n v="44"/>
    <n v="128"/>
    <n v="5632"/>
    <x v="3655"/>
    <x v="0"/>
    <x v="2"/>
  </r>
  <r>
    <x v="5"/>
    <n v="1185732"/>
    <x v="177"/>
    <x v="4"/>
    <x v="29"/>
    <s v="Charlotte"/>
    <x v="5"/>
    <n v="32"/>
    <n v="173"/>
    <n v="5536"/>
    <x v="3656"/>
    <x v="42"/>
    <x v="2"/>
  </r>
  <r>
    <x v="5"/>
    <n v="1185732"/>
    <x v="206"/>
    <x v="4"/>
    <x v="29"/>
    <s v="Charlotte"/>
    <x v="0"/>
    <n v="32"/>
    <n v="231"/>
    <n v="7392"/>
    <x v="1572"/>
    <x v="0"/>
    <x v="2"/>
  </r>
  <r>
    <x v="5"/>
    <n v="1185732"/>
    <x v="206"/>
    <x v="4"/>
    <x v="29"/>
    <s v="Charlotte"/>
    <x v="1"/>
    <n v="33"/>
    <n v="143"/>
    <n v="4719"/>
    <x v="3276"/>
    <x v="0"/>
    <x v="2"/>
  </r>
  <r>
    <x v="5"/>
    <n v="1185732"/>
    <x v="206"/>
    <x v="4"/>
    <x v="29"/>
    <s v="Charlotte"/>
    <x v="2"/>
    <n v="23"/>
    <n v="158"/>
    <n v="3634"/>
    <x v="3657"/>
    <x v="0"/>
    <x v="2"/>
  </r>
  <r>
    <x v="5"/>
    <n v="1185732"/>
    <x v="206"/>
    <x v="3"/>
    <x v="30"/>
    <s v="Columbus"/>
    <x v="3"/>
    <n v="29"/>
    <n v="101"/>
    <n v="2929"/>
    <x v="3658"/>
    <x v="0"/>
    <x v="2"/>
  </r>
  <r>
    <x v="5"/>
    <n v="1185732"/>
    <x v="206"/>
    <x v="3"/>
    <x v="30"/>
    <s v="Columbus"/>
    <x v="4"/>
    <n v="41"/>
    <n v="122"/>
    <n v="5002"/>
    <x v="3659"/>
    <x v="24"/>
    <x v="2"/>
  </r>
  <r>
    <x v="5"/>
    <n v="1185732"/>
    <x v="206"/>
    <x v="3"/>
    <x v="30"/>
    <s v="Columbus"/>
    <x v="5"/>
    <n v="29"/>
    <n v="143"/>
    <n v="4147"/>
    <x v="3660"/>
    <x v="22"/>
    <x v="2"/>
  </r>
  <r>
    <x v="5"/>
    <n v="1185732"/>
    <x v="214"/>
    <x v="3"/>
    <x v="30"/>
    <s v="Columbus"/>
    <x v="0"/>
    <n v="27"/>
    <n v="231"/>
    <n v="6237"/>
    <x v="3661"/>
    <x v="59"/>
    <x v="2"/>
  </r>
  <r>
    <x v="5"/>
    <n v="1185732"/>
    <x v="214"/>
    <x v="3"/>
    <x v="30"/>
    <s v="Columbus"/>
    <x v="1"/>
    <n v="27"/>
    <n v="126"/>
    <n v="3402"/>
    <x v="2939"/>
    <x v="18"/>
    <x v="2"/>
  </r>
  <r>
    <x v="5"/>
    <n v="1185732"/>
    <x v="214"/>
    <x v="3"/>
    <x v="30"/>
    <s v="Columbus"/>
    <x v="2"/>
    <n v="20"/>
    <n v="124"/>
    <n v="2480"/>
    <x v="3662"/>
    <x v="60"/>
    <x v="2"/>
  </r>
  <r>
    <x v="5"/>
    <n v="1185732"/>
    <x v="214"/>
    <x v="3"/>
    <x v="30"/>
    <s v="Columbus"/>
    <x v="3"/>
    <n v="24"/>
    <n v="98"/>
    <n v="2352"/>
    <x v="3663"/>
    <x v="59"/>
    <x v="2"/>
  </r>
  <r>
    <x v="5"/>
    <n v="1185732"/>
    <x v="214"/>
    <x v="3"/>
    <x v="30"/>
    <s v="Columbus"/>
    <x v="4"/>
    <n v="37"/>
    <n v="113"/>
    <n v="4181"/>
    <x v="3664"/>
    <x v="29"/>
    <x v="2"/>
  </r>
  <r>
    <x v="5"/>
    <n v="1185732"/>
    <x v="214"/>
    <x v="3"/>
    <x v="30"/>
    <s v="Columbus"/>
    <x v="5"/>
    <n v="28"/>
    <n v="128"/>
    <n v="3584"/>
    <x v="3665"/>
    <x v="22"/>
    <x v="2"/>
  </r>
  <r>
    <x v="5"/>
    <n v="1185732"/>
    <x v="233"/>
    <x v="3"/>
    <x v="30"/>
    <s v="Columbus"/>
    <x v="0"/>
    <n v="28"/>
    <n v="218"/>
    <n v="6104"/>
    <x v="3666"/>
    <x v="9"/>
    <x v="2"/>
  </r>
  <r>
    <x v="5"/>
    <n v="1185732"/>
    <x v="233"/>
    <x v="3"/>
    <x v="30"/>
    <s v="Columbus"/>
    <x v="1"/>
    <n v="28"/>
    <n v="111"/>
    <n v="3108"/>
    <x v="3667"/>
    <x v="29"/>
    <x v="2"/>
  </r>
  <r>
    <x v="5"/>
    <n v="1185732"/>
    <x v="233"/>
    <x v="3"/>
    <x v="30"/>
    <s v="Columbus"/>
    <x v="2"/>
    <n v="19"/>
    <n v="106"/>
    <n v="2014"/>
    <x v="3668"/>
    <x v="60"/>
    <x v="2"/>
  </r>
  <r>
    <x v="5"/>
    <n v="1185732"/>
    <x v="233"/>
    <x v="3"/>
    <x v="30"/>
    <s v="Columbus"/>
    <x v="3"/>
    <n v="24"/>
    <n v="102"/>
    <n v="2448"/>
    <x v="3669"/>
    <x v="0"/>
    <x v="2"/>
  </r>
  <r>
    <x v="5"/>
    <n v="1185732"/>
    <x v="233"/>
    <x v="3"/>
    <x v="30"/>
    <s v="Columbus"/>
    <x v="4"/>
    <n v="42"/>
    <n v="101"/>
    <n v="4242"/>
    <x v="3670"/>
    <x v="28"/>
    <x v="2"/>
  </r>
  <r>
    <x v="5"/>
    <n v="1185732"/>
    <x v="233"/>
    <x v="3"/>
    <x v="30"/>
    <s v="Columbus"/>
    <x v="5"/>
    <n v="34"/>
    <n v="137"/>
    <n v="4658"/>
    <x v="3671"/>
    <x v="42"/>
    <x v="2"/>
  </r>
  <r>
    <x v="5"/>
    <n v="1185732"/>
    <x v="262"/>
    <x v="3"/>
    <x v="30"/>
    <s v="Columbus"/>
    <x v="0"/>
    <n v="42"/>
    <n v="207"/>
    <n v="8694"/>
    <x v="3672"/>
    <x v="0"/>
    <x v="2"/>
  </r>
  <r>
    <x v="5"/>
    <n v="1185732"/>
    <x v="262"/>
    <x v="3"/>
    <x v="30"/>
    <s v="Columbus"/>
    <x v="1"/>
    <n v="44"/>
    <n v="135"/>
    <n v="5940"/>
    <x v="2819"/>
    <x v="29"/>
    <x v="2"/>
  </r>
  <r>
    <x v="5"/>
    <n v="1185732"/>
    <x v="262"/>
    <x v="3"/>
    <x v="30"/>
    <s v="Columbus"/>
    <x v="2"/>
    <n v="39"/>
    <n v="143"/>
    <n v="5577"/>
    <x v="3673"/>
    <x v="48"/>
    <x v="2"/>
  </r>
  <r>
    <x v="5"/>
    <n v="1185732"/>
    <x v="262"/>
    <x v="3"/>
    <x v="30"/>
    <s v="Columbus"/>
    <x v="3"/>
    <n v="38"/>
    <n v="123"/>
    <n v="4674"/>
    <x v="3674"/>
    <x v="9"/>
    <x v="2"/>
  </r>
  <r>
    <x v="5"/>
    <n v="1185732"/>
    <x v="262"/>
    <x v="3"/>
    <x v="30"/>
    <s v="Columbus"/>
    <x v="4"/>
    <n v="49"/>
    <n v="126"/>
    <n v="6174"/>
    <x v="1529"/>
    <x v="24"/>
    <x v="2"/>
  </r>
  <r>
    <x v="5"/>
    <n v="1185732"/>
    <x v="262"/>
    <x v="3"/>
    <x v="30"/>
    <s v="Columbus"/>
    <x v="5"/>
    <n v="53"/>
    <n v="143"/>
    <n v="7579"/>
    <x v="3675"/>
    <x v="34"/>
    <x v="2"/>
  </r>
  <r>
    <x v="5"/>
    <n v="1185732"/>
    <x v="295"/>
    <x v="3"/>
    <x v="30"/>
    <s v="Columbus"/>
    <x v="0"/>
    <n v="49"/>
    <n v="232"/>
    <n v="11368"/>
    <x v="3676"/>
    <x v="60"/>
    <x v="2"/>
  </r>
  <r>
    <x v="5"/>
    <n v="1185732"/>
    <x v="295"/>
    <x v="3"/>
    <x v="30"/>
    <s v="Columbus"/>
    <x v="1"/>
    <n v="41"/>
    <n v="138"/>
    <n v="5658"/>
    <x v="3677"/>
    <x v="24"/>
    <x v="2"/>
  </r>
  <r>
    <x v="5"/>
    <n v="1185732"/>
    <x v="295"/>
    <x v="3"/>
    <x v="30"/>
    <s v="Columbus"/>
    <x v="2"/>
    <n v="49"/>
    <n v="142"/>
    <n v="6958"/>
    <x v="3678"/>
    <x v="64"/>
    <x v="2"/>
  </r>
  <r>
    <x v="5"/>
    <n v="1185732"/>
    <x v="295"/>
    <x v="3"/>
    <x v="30"/>
    <s v="Columbus"/>
    <x v="3"/>
    <n v="49"/>
    <n v="140"/>
    <n v="6860"/>
    <x v="3679"/>
    <x v="48"/>
    <x v="2"/>
  </r>
  <r>
    <x v="5"/>
    <n v="1185732"/>
    <x v="295"/>
    <x v="3"/>
    <x v="30"/>
    <s v="Columbus"/>
    <x v="4"/>
    <n v="62"/>
    <n v="150"/>
    <n v="9300"/>
    <x v="3680"/>
    <x v="28"/>
    <x v="2"/>
  </r>
  <r>
    <x v="5"/>
    <n v="1185732"/>
    <x v="295"/>
    <x v="3"/>
    <x v="30"/>
    <s v="Columbus"/>
    <x v="5"/>
    <n v="64"/>
    <n v="196"/>
    <n v="12544"/>
    <x v="3681"/>
    <x v="26"/>
    <x v="2"/>
  </r>
  <r>
    <x v="5"/>
    <n v="1185732"/>
    <x v="323"/>
    <x v="3"/>
    <x v="30"/>
    <s v="Columbus"/>
    <x v="0"/>
    <n v="63"/>
    <n v="252"/>
    <n v="15876"/>
    <x v="3682"/>
    <x v="59"/>
    <x v="2"/>
  </r>
  <r>
    <x v="5"/>
    <n v="1185732"/>
    <x v="323"/>
    <x v="3"/>
    <x v="30"/>
    <s v="Columbus"/>
    <x v="1"/>
    <n v="56"/>
    <n v="195"/>
    <n v="10920"/>
    <x v="1331"/>
    <x v="28"/>
    <x v="2"/>
  </r>
  <r>
    <x v="5"/>
    <n v="1185732"/>
    <x v="323"/>
    <x v="3"/>
    <x v="30"/>
    <s v="Columbus"/>
    <x v="2"/>
    <n v="51"/>
    <n v="173"/>
    <n v="8823"/>
    <x v="3482"/>
    <x v="48"/>
    <x v="2"/>
  </r>
  <r>
    <x v="5"/>
    <n v="1185732"/>
    <x v="323"/>
    <x v="3"/>
    <x v="30"/>
    <s v="Columbus"/>
    <x v="3"/>
    <n v="53"/>
    <n v="152"/>
    <n v="8056"/>
    <x v="3683"/>
    <x v="64"/>
    <x v="2"/>
  </r>
  <r>
    <x v="5"/>
    <n v="1185732"/>
    <x v="323"/>
    <x v="3"/>
    <x v="30"/>
    <s v="Columbus"/>
    <x v="4"/>
    <n v="59"/>
    <n v="154"/>
    <n v="9086"/>
    <x v="3684"/>
    <x v="24"/>
    <x v="2"/>
  </r>
  <r>
    <x v="5"/>
    <n v="1185732"/>
    <x v="323"/>
    <x v="3"/>
    <x v="30"/>
    <s v="Columbus"/>
    <x v="5"/>
    <n v="69"/>
    <n v="181"/>
    <n v="12489"/>
    <x v="3685"/>
    <x v="32"/>
    <x v="2"/>
  </r>
  <r>
    <x v="5"/>
    <n v="1185732"/>
    <x v="355"/>
    <x v="3"/>
    <x v="30"/>
    <s v="Columbus"/>
    <x v="0"/>
    <n v="61"/>
    <n v="228"/>
    <n v="13908"/>
    <x v="3686"/>
    <x v="0"/>
    <x v="2"/>
  </r>
  <r>
    <x v="5"/>
    <n v="1185732"/>
    <x v="355"/>
    <x v="3"/>
    <x v="30"/>
    <s v="Columbus"/>
    <x v="1"/>
    <n v="58"/>
    <n v="195"/>
    <n v="11310"/>
    <x v="3687"/>
    <x v="24"/>
    <x v="2"/>
  </r>
  <r>
    <x v="5"/>
    <n v="1185732"/>
    <x v="355"/>
    <x v="3"/>
    <x v="30"/>
    <s v="Columbus"/>
    <x v="2"/>
    <n v="53"/>
    <n v="150"/>
    <n v="7950"/>
    <x v="1546"/>
    <x v="48"/>
    <x v="2"/>
  </r>
  <r>
    <x v="5"/>
    <n v="1185732"/>
    <x v="355"/>
    <x v="3"/>
    <x v="30"/>
    <s v="Columbus"/>
    <x v="3"/>
    <n v="41"/>
    <n v="158"/>
    <n v="6478"/>
    <x v="3688"/>
    <x v="48"/>
    <x v="2"/>
  </r>
  <r>
    <x v="5"/>
    <n v="1185732"/>
    <x v="355"/>
    <x v="3"/>
    <x v="30"/>
    <s v="Columbus"/>
    <x v="4"/>
    <n v="50"/>
    <n v="135"/>
    <n v="6750"/>
    <x v="3689"/>
    <x v="29"/>
    <x v="2"/>
  </r>
  <r>
    <x v="5"/>
    <n v="1185732"/>
    <x v="355"/>
    <x v="3"/>
    <x v="30"/>
    <s v="Columbus"/>
    <x v="5"/>
    <n v="54"/>
    <n v="169"/>
    <n v="9126"/>
    <x v="3690"/>
    <x v="22"/>
    <x v="2"/>
  </r>
  <r>
    <x v="5"/>
    <n v="1185732"/>
    <x v="385"/>
    <x v="3"/>
    <x v="30"/>
    <s v="Columbus"/>
    <x v="0"/>
    <n v="50"/>
    <n v="225"/>
    <n v="11250"/>
    <x v="3691"/>
    <x v="64"/>
    <x v="2"/>
  </r>
  <r>
    <x v="5"/>
    <n v="1185732"/>
    <x v="385"/>
    <x v="3"/>
    <x v="30"/>
    <s v="Columbus"/>
    <x v="1"/>
    <n v="47"/>
    <n v="173"/>
    <n v="8131"/>
    <x v="3692"/>
    <x v="28"/>
    <x v="2"/>
  </r>
  <r>
    <x v="5"/>
    <n v="1185732"/>
    <x v="385"/>
    <x v="3"/>
    <x v="30"/>
    <s v="Columbus"/>
    <x v="2"/>
    <n v="23"/>
    <n v="138"/>
    <n v="3174"/>
    <x v="3693"/>
    <x v="9"/>
    <x v="2"/>
  </r>
  <r>
    <x v="5"/>
    <n v="1185732"/>
    <x v="385"/>
    <x v="3"/>
    <x v="30"/>
    <s v="Columbus"/>
    <x v="3"/>
    <n v="24"/>
    <n v="113"/>
    <n v="2712"/>
    <x v="3694"/>
    <x v="48"/>
    <x v="2"/>
  </r>
  <r>
    <x v="5"/>
    <n v="1185732"/>
    <x v="385"/>
    <x v="3"/>
    <x v="30"/>
    <s v="Columbus"/>
    <x v="4"/>
    <n v="32"/>
    <n v="122"/>
    <n v="3904"/>
    <x v="2252"/>
    <x v="35"/>
    <x v="2"/>
  </r>
  <r>
    <x v="5"/>
    <n v="1185732"/>
    <x v="385"/>
    <x v="3"/>
    <x v="30"/>
    <s v="Columbus"/>
    <x v="5"/>
    <n v="37"/>
    <n v="138"/>
    <n v="5106"/>
    <x v="3695"/>
    <x v="26"/>
    <x v="2"/>
  </r>
  <r>
    <x v="5"/>
    <n v="1185732"/>
    <x v="417"/>
    <x v="3"/>
    <x v="30"/>
    <s v="Columbus"/>
    <x v="0"/>
    <n v="36"/>
    <n v="210"/>
    <n v="7560"/>
    <x v="3443"/>
    <x v="59"/>
    <x v="2"/>
  </r>
  <r>
    <x v="5"/>
    <n v="1185732"/>
    <x v="417"/>
    <x v="3"/>
    <x v="30"/>
    <s v="Columbus"/>
    <x v="1"/>
    <n v="29"/>
    <n v="138"/>
    <n v="4002"/>
    <x v="3696"/>
    <x v="28"/>
    <x v="2"/>
  </r>
  <r>
    <x v="5"/>
    <n v="1185732"/>
    <x v="417"/>
    <x v="3"/>
    <x v="30"/>
    <s v="Columbus"/>
    <x v="2"/>
    <n v="27"/>
    <n v="106"/>
    <n v="2862"/>
    <x v="3697"/>
    <x v="60"/>
    <x v="2"/>
  </r>
  <r>
    <x v="5"/>
    <n v="1185732"/>
    <x v="417"/>
    <x v="3"/>
    <x v="30"/>
    <s v="Columbus"/>
    <x v="3"/>
    <n v="29"/>
    <n v="112"/>
    <n v="3248"/>
    <x v="3321"/>
    <x v="48"/>
    <x v="2"/>
  </r>
  <r>
    <x v="5"/>
    <n v="1185732"/>
    <x v="417"/>
    <x v="3"/>
    <x v="30"/>
    <s v="Columbus"/>
    <x v="4"/>
    <n v="37"/>
    <n v="116"/>
    <n v="4292"/>
    <x v="3698"/>
    <x v="24"/>
    <x v="2"/>
  </r>
  <r>
    <x v="5"/>
    <n v="1185732"/>
    <x v="417"/>
    <x v="3"/>
    <x v="30"/>
    <s v="Columbus"/>
    <x v="5"/>
    <n v="38"/>
    <n v="147"/>
    <n v="5586"/>
    <x v="3699"/>
    <x v="32"/>
    <x v="2"/>
  </r>
  <r>
    <x v="5"/>
    <n v="1185732"/>
    <x v="447"/>
    <x v="3"/>
    <x v="30"/>
    <s v="Columbus"/>
    <x v="0"/>
    <n v="34"/>
    <n v="169"/>
    <n v="5746"/>
    <x v="3700"/>
    <x v="59"/>
    <x v="2"/>
  </r>
  <r>
    <x v="5"/>
    <n v="1185732"/>
    <x v="447"/>
    <x v="3"/>
    <x v="30"/>
    <s v="Columbus"/>
    <x v="1"/>
    <n v="24"/>
    <n v="140"/>
    <n v="3360"/>
    <x v="3701"/>
    <x v="18"/>
    <x v="2"/>
  </r>
  <r>
    <x v="5"/>
    <n v="1185732"/>
    <x v="447"/>
    <x v="3"/>
    <x v="30"/>
    <s v="Columbus"/>
    <x v="2"/>
    <n v="32"/>
    <n v="116"/>
    <n v="3712"/>
    <x v="3070"/>
    <x v="0"/>
    <x v="2"/>
  </r>
  <r>
    <x v="5"/>
    <n v="1185732"/>
    <x v="447"/>
    <x v="3"/>
    <x v="30"/>
    <s v="Columbus"/>
    <x v="3"/>
    <n v="59"/>
    <n v="135"/>
    <n v="7965"/>
    <x v="3702"/>
    <x v="0"/>
    <x v="2"/>
  </r>
  <r>
    <x v="5"/>
    <n v="1185732"/>
    <x v="447"/>
    <x v="3"/>
    <x v="30"/>
    <s v="Columbus"/>
    <x v="4"/>
    <n v="76"/>
    <n v="138"/>
    <n v="10488"/>
    <x v="3703"/>
    <x v="29"/>
    <x v="2"/>
  </r>
  <r>
    <x v="5"/>
    <n v="1185732"/>
    <x v="447"/>
    <x v="3"/>
    <x v="30"/>
    <s v="Columbus"/>
    <x v="5"/>
    <n v="74"/>
    <n v="167"/>
    <n v="12358"/>
    <x v="3704"/>
    <x v="34"/>
    <x v="2"/>
  </r>
  <r>
    <x v="5"/>
    <n v="1185732"/>
    <x v="476"/>
    <x v="3"/>
    <x v="30"/>
    <s v="Columbus"/>
    <x v="0"/>
    <n v="70"/>
    <n v="231"/>
    <n v="16170"/>
    <x v="3705"/>
    <x v="0"/>
    <x v="2"/>
  </r>
  <r>
    <x v="5"/>
    <n v="1185732"/>
    <x v="476"/>
    <x v="3"/>
    <x v="30"/>
    <s v="Columbus"/>
    <x v="1"/>
    <n v="60"/>
    <n v="181"/>
    <n v="10860"/>
    <x v="3706"/>
    <x v="28"/>
    <x v="2"/>
  </r>
  <r>
    <x v="3"/>
    <n v="1185732"/>
    <x v="476"/>
    <x v="3"/>
    <x v="30"/>
    <s v="Columbus"/>
    <x v="2"/>
    <n v="59"/>
    <n v="161"/>
    <n v="9499"/>
    <x v="3707"/>
    <x v="59"/>
    <x v="2"/>
  </r>
  <r>
    <x v="3"/>
    <n v="1185732"/>
    <x v="476"/>
    <x v="3"/>
    <x v="30"/>
    <s v="Columbus"/>
    <x v="3"/>
    <n v="63"/>
    <n v="147"/>
    <n v="9261"/>
    <x v="3382"/>
    <x v="0"/>
    <x v="2"/>
  </r>
  <r>
    <x v="3"/>
    <n v="1185732"/>
    <x v="476"/>
    <x v="3"/>
    <x v="30"/>
    <s v="Columbus"/>
    <x v="4"/>
    <n v="68"/>
    <n v="142"/>
    <n v="9656"/>
    <x v="3708"/>
    <x v="29"/>
    <x v="2"/>
  </r>
  <r>
    <x v="3"/>
    <n v="1185732"/>
    <x v="476"/>
    <x v="3"/>
    <x v="30"/>
    <s v="Columbus"/>
    <x v="5"/>
    <n v="74"/>
    <n v="156"/>
    <n v="11544"/>
    <x v="3709"/>
    <x v="38"/>
    <x v="2"/>
  </r>
  <r>
    <x v="5"/>
    <n v="1185732"/>
    <x v="186"/>
    <x v="3"/>
    <x v="30"/>
    <s v="Columbus"/>
    <x v="0"/>
    <n v="37"/>
    <n v="135"/>
    <n v="4995"/>
    <x v="3710"/>
    <x v="64"/>
    <x v="2"/>
  </r>
  <r>
    <x v="5"/>
    <n v="1185732"/>
    <x v="186"/>
    <x v="3"/>
    <x v="30"/>
    <s v="Columbus"/>
    <x v="1"/>
    <n v="38"/>
    <n v="78"/>
    <n v="2964"/>
    <x v="3711"/>
    <x v="28"/>
    <x v="2"/>
  </r>
  <r>
    <x v="5"/>
    <n v="1185732"/>
    <x v="186"/>
    <x v="3"/>
    <x v="30"/>
    <s v="Columbus"/>
    <x v="2"/>
    <n v="28"/>
    <n v="75"/>
    <n v="2100"/>
    <x v="2564"/>
    <x v="59"/>
    <x v="2"/>
  </r>
  <r>
    <x v="5"/>
    <n v="1185732"/>
    <x v="186"/>
    <x v="3"/>
    <x v="30"/>
    <s v="Columbus"/>
    <x v="3"/>
    <n v="34"/>
    <n v="42"/>
    <n v="1428"/>
    <x v="3712"/>
    <x v="0"/>
    <x v="2"/>
  </r>
  <r>
    <x v="5"/>
    <n v="1185732"/>
    <x v="186"/>
    <x v="3"/>
    <x v="30"/>
    <s v="Columbus"/>
    <x v="4"/>
    <n v="46"/>
    <n v="52"/>
    <n v="2392"/>
    <x v="3713"/>
    <x v="28"/>
    <x v="2"/>
  </r>
  <r>
    <x v="5"/>
    <n v="1185732"/>
    <x v="186"/>
    <x v="3"/>
    <x v="30"/>
    <s v="Columbus"/>
    <x v="5"/>
    <n v="37"/>
    <n v="81"/>
    <n v="2997"/>
    <x v="3714"/>
    <x v="64"/>
    <x v="2"/>
  </r>
  <r>
    <x v="5"/>
    <n v="1185732"/>
    <x v="696"/>
    <x v="3"/>
    <x v="30"/>
    <s v="Columbus"/>
    <x v="0"/>
    <n v="38"/>
    <n v="138"/>
    <n v="5244"/>
    <x v="3715"/>
    <x v="60"/>
    <x v="2"/>
  </r>
  <r>
    <x v="5"/>
    <n v="1185732"/>
    <x v="696"/>
    <x v="3"/>
    <x v="30"/>
    <s v="Columbus"/>
    <x v="1"/>
    <n v="38"/>
    <n v="58"/>
    <n v="2204"/>
    <x v="3716"/>
    <x v="24"/>
    <x v="2"/>
  </r>
  <r>
    <x v="5"/>
    <n v="1185732"/>
    <x v="696"/>
    <x v="3"/>
    <x v="30"/>
    <s v="Columbus"/>
    <x v="2"/>
    <n v="29"/>
    <n v="63"/>
    <n v="1827"/>
    <x v="3717"/>
    <x v="60"/>
    <x v="2"/>
  </r>
  <r>
    <x v="5"/>
    <n v="1185732"/>
    <x v="696"/>
    <x v="4"/>
    <x v="31"/>
    <s v="Louisville"/>
    <x v="3"/>
    <n v="34"/>
    <n v="34"/>
    <n v="1156"/>
    <x v="3718"/>
    <x v="64"/>
    <x v="2"/>
  </r>
  <r>
    <x v="5"/>
    <n v="1185732"/>
    <x v="696"/>
    <x v="4"/>
    <x v="31"/>
    <s v="Louisville"/>
    <x v="4"/>
    <n v="48"/>
    <n v="54"/>
    <n v="2592"/>
    <x v="3719"/>
    <x v="28"/>
    <x v="2"/>
  </r>
  <r>
    <x v="5"/>
    <n v="1185732"/>
    <x v="696"/>
    <x v="4"/>
    <x v="31"/>
    <s v="Louisville"/>
    <x v="5"/>
    <n v="39"/>
    <n v="78"/>
    <n v="3042"/>
    <x v="3720"/>
    <x v="48"/>
    <x v="2"/>
  </r>
  <r>
    <x v="5"/>
    <n v="1185732"/>
    <x v="226"/>
    <x v="4"/>
    <x v="31"/>
    <s v="Louisville"/>
    <x v="0"/>
    <n v="41"/>
    <n v="156"/>
    <n v="6396"/>
    <x v="3721"/>
    <x v="48"/>
    <x v="2"/>
  </r>
  <r>
    <x v="5"/>
    <n v="1185732"/>
    <x v="226"/>
    <x v="4"/>
    <x v="31"/>
    <s v="Louisville"/>
    <x v="1"/>
    <n v="41"/>
    <n v="59"/>
    <n v="2419"/>
    <x v="3722"/>
    <x v="29"/>
    <x v="2"/>
  </r>
  <r>
    <x v="5"/>
    <n v="1185732"/>
    <x v="226"/>
    <x v="4"/>
    <x v="31"/>
    <s v="Louisville"/>
    <x v="2"/>
    <n v="34"/>
    <n v="73"/>
    <n v="2482"/>
    <x v="3723"/>
    <x v="0"/>
    <x v="2"/>
  </r>
  <r>
    <x v="5"/>
    <n v="1185732"/>
    <x v="226"/>
    <x v="4"/>
    <x v="31"/>
    <s v="Louisville"/>
    <x v="3"/>
    <n v="36"/>
    <n v="27"/>
    <n v="972"/>
    <x v="3724"/>
    <x v="59"/>
    <x v="2"/>
  </r>
  <r>
    <x v="5"/>
    <n v="1185732"/>
    <x v="226"/>
    <x v="4"/>
    <x v="31"/>
    <s v="Louisville"/>
    <x v="4"/>
    <n v="52"/>
    <n v="44"/>
    <n v="2288"/>
    <x v="3045"/>
    <x v="24"/>
    <x v="2"/>
  </r>
  <r>
    <x v="5"/>
    <n v="1185732"/>
    <x v="226"/>
    <x v="4"/>
    <x v="31"/>
    <s v="Louisville"/>
    <x v="5"/>
    <n v="42"/>
    <n v="65"/>
    <n v="2730"/>
    <x v="3725"/>
    <x v="48"/>
    <x v="2"/>
  </r>
  <r>
    <x v="5"/>
    <n v="1185732"/>
    <x v="245"/>
    <x v="4"/>
    <x v="31"/>
    <s v="Louisville"/>
    <x v="0"/>
    <n v="41"/>
    <n v="119"/>
    <n v="4879"/>
    <x v="3726"/>
    <x v="9"/>
    <x v="2"/>
  </r>
  <r>
    <x v="5"/>
    <n v="1185732"/>
    <x v="245"/>
    <x v="4"/>
    <x v="31"/>
    <s v="Louisville"/>
    <x v="1"/>
    <n v="41"/>
    <n v="49"/>
    <n v="2009"/>
    <x v="3727"/>
    <x v="35"/>
    <x v="2"/>
  </r>
  <r>
    <x v="5"/>
    <n v="1185732"/>
    <x v="245"/>
    <x v="4"/>
    <x v="31"/>
    <s v="Louisville"/>
    <x v="2"/>
    <n v="38"/>
    <n v="49"/>
    <n v="1862"/>
    <x v="3728"/>
    <x v="9"/>
    <x v="2"/>
  </r>
  <r>
    <x v="5"/>
    <n v="1185732"/>
    <x v="245"/>
    <x v="4"/>
    <x v="31"/>
    <s v="Louisville"/>
    <x v="3"/>
    <n v="42"/>
    <n v="29"/>
    <n v="1218"/>
    <x v="3729"/>
    <x v="0"/>
    <x v="2"/>
  </r>
  <r>
    <x v="5"/>
    <n v="1185732"/>
    <x v="245"/>
    <x v="4"/>
    <x v="31"/>
    <s v="Louisville"/>
    <x v="4"/>
    <n v="47"/>
    <n v="35"/>
    <n v="1645"/>
    <x v="3730"/>
    <x v="29"/>
    <x v="2"/>
  </r>
  <r>
    <x v="5"/>
    <n v="1185732"/>
    <x v="245"/>
    <x v="4"/>
    <x v="31"/>
    <s v="Louisville"/>
    <x v="5"/>
    <n v="36"/>
    <n v="75"/>
    <n v="2700"/>
    <x v="3731"/>
    <x v="0"/>
    <x v="2"/>
  </r>
  <r>
    <x v="5"/>
    <n v="1185732"/>
    <x v="276"/>
    <x v="4"/>
    <x v="31"/>
    <s v="Louisville"/>
    <x v="0"/>
    <n v="49"/>
    <n v="156"/>
    <n v="7644"/>
    <x v="3732"/>
    <x v="48"/>
    <x v="2"/>
  </r>
  <r>
    <x v="5"/>
    <n v="1185732"/>
    <x v="276"/>
    <x v="4"/>
    <x v="31"/>
    <s v="Louisville"/>
    <x v="1"/>
    <n v="42"/>
    <n v="68"/>
    <n v="2856"/>
    <x v="3066"/>
    <x v="0"/>
    <x v="2"/>
  </r>
  <r>
    <x v="5"/>
    <n v="1185732"/>
    <x v="276"/>
    <x v="4"/>
    <x v="31"/>
    <s v="Louisville"/>
    <x v="2"/>
    <n v="38"/>
    <n v="58"/>
    <n v="2204"/>
    <x v="3733"/>
    <x v="59"/>
    <x v="2"/>
  </r>
  <r>
    <x v="5"/>
    <n v="1185732"/>
    <x v="276"/>
    <x v="4"/>
    <x v="31"/>
    <s v="Louisville"/>
    <x v="3"/>
    <n v="38"/>
    <n v="38"/>
    <n v="1444"/>
    <x v="3734"/>
    <x v="64"/>
    <x v="2"/>
  </r>
  <r>
    <x v="5"/>
    <n v="1185732"/>
    <x v="276"/>
    <x v="4"/>
    <x v="31"/>
    <s v="Louisville"/>
    <x v="4"/>
    <n v="46"/>
    <n v="42"/>
    <n v="1932"/>
    <x v="3735"/>
    <x v="24"/>
    <x v="2"/>
  </r>
  <r>
    <x v="5"/>
    <n v="1185732"/>
    <x v="276"/>
    <x v="4"/>
    <x v="31"/>
    <s v="Louisville"/>
    <x v="5"/>
    <n v="51"/>
    <n v="83"/>
    <n v="4233"/>
    <x v="3736"/>
    <x v="48"/>
    <x v="2"/>
  </r>
  <r>
    <x v="5"/>
    <n v="1185732"/>
    <x v="306"/>
    <x v="4"/>
    <x v="31"/>
    <s v="Louisville"/>
    <x v="0"/>
    <n v="36"/>
    <n v="142"/>
    <n v="5112"/>
    <x v="3737"/>
    <x v="0"/>
    <x v="2"/>
  </r>
  <r>
    <x v="5"/>
    <n v="1185732"/>
    <x v="306"/>
    <x v="4"/>
    <x v="31"/>
    <s v="Louisville"/>
    <x v="1"/>
    <n v="33"/>
    <n v="77"/>
    <n v="2541"/>
    <x v="3738"/>
    <x v="29"/>
    <x v="2"/>
  </r>
  <r>
    <x v="5"/>
    <n v="1185732"/>
    <x v="306"/>
    <x v="4"/>
    <x v="31"/>
    <s v="Louisville"/>
    <x v="2"/>
    <n v="28"/>
    <n v="56"/>
    <n v="1568"/>
    <x v="3739"/>
    <x v="9"/>
    <x v="2"/>
  </r>
  <r>
    <x v="5"/>
    <n v="1185732"/>
    <x v="306"/>
    <x v="4"/>
    <x v="31"/>
    <s v="Louisville"/>
    <x v="3"/>
    <n v="29"/>
    <n v="52"/>
    <n v="1508"/>
    <x v="3740"/>
    <x v="9"/>
    <x v="2"/>
  </r>
  <r>
    <x v="5"/>
    <n v="1185732"/>
    <x v="306"/>
    <x v="4"/>
    <x v="31"/>
    <s v="Louisville"/>
    <x v="4"/>
    <n v="49"/>
    <n v="54"/>
    <n v="2646"/>
    <x v="3741"/>
    <x v="29"/>
    <x v="2"/>
  </r>
  <r>
    <x v="5"/>
    <n v="1185732"/>
    <x v="306"/>
    <x v="4"/>
    <x v="31"/>
    <s v="Louisville"/>
    <x v="5"/>
    <n v="52"/>
    <n v="101"/>
    <n v="5252"/>
    <x v="3742"/>
    <x v="59"/>
    <x v="2"/>
  </r>
  <r>
    <x v="5"/>
    <n v="1185732"/>
    <x v="335"/>
    <x v="4"/>
    <x v="31"/>
    <s v="Louisville"/>
    <x v="0"/>
    <n v="47"/>
    <n v="168"/>
    <n v="7896"/>
    <x v="3743"/>
    <x v="9"/>
    <x v="2"/>
  </r>
  <r>
    <x v="5"/>
    <n v="1185732"/>
    <x v="335"/>
    <x v="4"/>
    <x v="31"/>
    <s v="Louisville"/>
    <x v="1"/>
    <n v="44"/>
    <n v="95"/>
    <n v="4180"/>
    <x v="3744"/>
    <x v="29"/>
    <x v="2"/>
  </r>
  <r>
    <x v="5"/>
    <n v="1185732"/>
    <x v="335"/>
    <x v="4"/>
    <x v="31"/>
    <s v="Louisville"/>
    <x v="2"/>
    <n v="38"/>
    <n v="69"/>
    <n v="2622"/>
    <x v="3745"/>
    <x v="59"/>
    <x v="2"/>
  </r>
  <r>
    <x v="5"/>
    <n v="1185732"/>
    <x v="335"/>
    <x v="4"/>
    <x v="31"/>
    <s v="Louisville"/>
    <x v="3"/>
    <n v="37"/>
    <n v="63"/>
    <n v="2331"/>
    <x v="3746"/>
    <x v="64"/>
    <x v="2"/>
  </r>
  <r>
    <x v="5"/>
    <n v="1185732"/>
    <x v="335"/>
    <x v="4"/>
    <x v="31"/>
    <s v="Louisville"/>
    <x v="4"/>
    <n v="46"/>
    <n v="75"/>
    <n v="3450"/>
    <x v="3747"/>
    <x v="24"/>
    <x v="2"/>
  </r>
  <r>
    <x v="5"/>
    <n v="1185732"/>
    <x v="335"/>
    <x v="4"/>
    <x v="31"/>
    <s v="Louisville"/>
    <x v="5"/>
    <n v="50"/>
    <n v="115"/>
    <n v="5750"/>
    <x v="3748"/>
    <x v="64"/>
    <x v="2"/>
  </r>
  <r>
    <x v="5"/>
    <n v="1185732"/>
    <x v="367"/>
    <x v="4"/>
    <x v="31"/>
    <s v="Louisville"/>
    <x v="0"/>
    <n v="46"/>
    <n v="167"/>
    <n v="7682"/>
    <x v="2950"/>
    <x v="64"/>
    <x v="2"/>
  </r>
  <r>
    <x v="5"/>
    <n v="1185732"/>
    <x v="367"/>
    <x v="4"/>
    <x v="31"/>
    <s v="Louisville"/>
    <x v="1"/>
    <n v="41"/>
    <n v="91"/>
    <n v="3731"/>
    <x v="3749"/>
    <x v="28"/>
    <x v="2"/>
  </r>
  <r>
    <x v="5"/>
    <n v="1185732"/>
    <x v="367"/>
    <x v="4"/>
    <x v="31"/>
    <s v="Louisville"/>
    <x v="2"/>
    <n v="36"/>
    <n v="80"/>
    <n v="2880"/>
    <x v="3750"/>
    <x v="64"/>
    <x v="2"/>
  </r>
  <r>
    <x v="5"/>
    <n v="1185732"/>
    <x v="367"/>
    <x v="4"/>
    <x v="31"/>
    <s v="Louisville"/>
    <x v="3"/>
    <n v="38"/>
    <n v="75"/>
    <n v="2850"/>
    <x v="3069"/>
    <x v="0"/>
    <x v="2"/>
  </r>
  <r>
    <x v="5"/>
    <n v="1185732"/>
    <x v="367"/>
    <x v="4"/>
    <x v="31"/>
    <s v="Louisville"/>
    <x v="4"/>
    <n v="49"/>
    <n v="65"/>
    <n v="3185"/>
    <x v="3751"/>
    <x v="29"/>
    <x v="2"/>
  </r>
  <r>
    <x v="5"/>
    <n v="1185732"/>
    <x v="367"/>
    <x v="4"/>
    <x v="31"/>
    <s v="Louisville"/>
    <x v="5"/>
    <n v="51"/>
    <n v="120"/>
    <n v="6120"/>
    <x v="3752"/>
    <x v="64"/>
    <x v="2"/>
  </r>
  <r>
    <x v="5"/>
    <n v="1185732"/>
    <x v="399"/>
    <x v="4"/>
    <x v="31"/>
    <s v="Louisville"/>
    <x v="0"/>
    <n v="48"/>
    <n v="137"/>
    <n v="6576"/>
    <x v="3753"/>
    <x v="60"/>
    <x v="2"/>
  </r>
  <r>
    <x v="5"/>
    <n v="1185732"/>
    <x v="399"/>
    <x v="4"/>
    <x v="31"/>
    <s v="Louisville"/>
    <x v="1"/>
    <n v="44"/>
    <n v="94"/>
    <n v="4136"/>
    <x v="3754"/>
    <x v="29"/>
    <x v="2"/>
  </r>
  <r>
    <x v="5"/>
    <n v="1185732"/>
    <x v="399"/>
    <x v="4"/>
    <x v="31"/>
    <s v="Louisville"/>
    <x v="2"/>
    <n v="33"/>
    <n v="65"/>
    <n v="2145"/>
    <x v="3755"/>
    <x v="60"/>
    <x v="2"/>
  </r>
  <r>
    <x v="5"/>
    <n v="1185732"/>
    <x v="399"/>
    <x v="4"/>
    <x v="31"/>
    <s v="Louisville"/>
    <x v="3"/>
    <n v="32"/>
    <n v="54"/>
    <n v="1728"/>
    <x v="3756"/>
    <x v="48"/>
    <x v="2"/>
  </r>
  <r>
    <x v="5"/>
    <n v="1185732"/>
    <x v="399"/>
    <x v="4"/>
    <x v="31"/>
    <s v="Louisville"/>
    <x v="4"/>
    <n v="43"/>
    <n v="58"/>
    <n v="2494"/>
    <x v="3757"/>
    <x v="28"/>
    <x v="2"/>
  </r>
  <r>
    <x v="5"/>
    <n v="1185732"/>
    <x v="399"/>
    <x v="4"/>
    <x v="31"/>
    <s v="Louisville"/>
    <x v="5"/>
    <n v="49"/>
    <n v="74"/>
    <n v="3626"/>
    <x v="3758"/>
    <x v="59"/>
    <x v="2"/>
  </r>
  <r>
    <x v="5"/>
    <n v="1185732"/>
    <x v="428"/>
    <x v="4"/>
    <x v="31"/>
    <s v="Louisville"/>
    <x v="0"/>
    <n v="53"/>
    <n v="126"/>
    <n v="6678"/>
    <x v="3759"/>
    <x v="9"/>
    <x v="2"/>
  </r>
  <r>
    <x v="5"/>
    <n v="1185732"/>
    <x v="428"/>
    <x v="4"/>
    <x v="31"/>
    <s v="Louisville"/>
    <x v="1"/>
    <n v="41"/>
    <n v="83"/>
    <n v="3403"/>
    <x v="3760"/>
    <x v="0"/>
    <x v="2"/>
  </r>
  <r>
    <x v="5"/>
    <n v="1185732"/>
    <x v="428"/>
    <x v="4"/>
    <x v="31"/>
    <s v="Louisville"/>
    <x v="2"/>
    <n v="43"/>
    <n v="47"/>
    <n v="2021"/>
    <x v="3761"/>
    <x v="64"/>
    <x v="2"/>
  </r>
  <r>
    <x v="5"/>
    <n v="1185732"/>
    <x v="428"/>
    <x v="4"/>
    <x v="31"/>
    <s v="Louisville"/>
    <x v="3"/>
    <n v="41"/>
    <n v="42"/>
    <n v="1722"/>
    <x v="2590"/>
    <x v="59"/>
    <x v="2"/>
  </r>
  <r>
    <x v="5"/>
    <n v="1185732"/>
    <x v="428"/>
    <x v="4"/>
    <x v="31"/>
    <s v="Louisville"/>
    <x v="4"/>
    <n v="53"/>
    <n v="41"/>
    <n v="2173"/>
    <x v="3762"/>
    <x v="29"/>
    <x v="2"/>
  </r>
  <r>
    <x v="5"/>
    <n v="1185732"/>
    <x v="428"/>
    <x v="4"/>
    <x v="31"/>
    <s v="Louisville"/>
    <x v="5"/>
    <n v="53"/>
    <n v="83"/>
    <n v="4399"/>
    <x v="3763"/>
    <x v="0"/>
    <x v="2"/>
  </r>
  <r>
    <x v="5"/>
    <n v="1185732"/>
    <x v="459"/>
    <x v="4"/>
    <x v="31"/>
    <s v="Louisville"/>
    <x v="0"/>
    <n v="48"/>
    <n v="123"/>
    <n v="5904"/>
    <x v="1738"/>
    <x v="59"/>
    <x v="2"/>
  </r>
  <r>
    <x v="5"/>
    <n v="1185732"/>
    <x v="459"/>
    <x v="4"/>
    <x v="31"/>
    <s v="Louisville"/>
    <x v="1"/>
    <n v="39"/>
    <n v="72"/>
    <n v="2808"/>
    <x v="3764"/>
    <x v="28"/>
    <x v="2"/>
  </r>
  <r>
    <x v="5"/>
    <n v="1185732"/>
    <x v="459"/>
    <x v="4"/>
    <x v="31"/>
    <s v="Louisville"/>
    <x v="2"/>
    <n v="41"/>
    <n v="57"/>
    <n v="2337"/>
    <x v="3765"/>
    <x v="48"/>
    <x v="2"/>
  </r>
  <r>
    <x v="0"/>
    <n v="1185732"/>
    <x v="459"/>
    <x v="4"/>
    <x v="31"/>
    <s v="Louisville"/>
    <x v="3"/>
    <n v="52"/>
    <n v="52"/>
    <n v="2704"/>
    <x v="1977"/>
    <x v="0"/>
    <x v="2"/>
  </r>
  <r>
    <x v="0"/>
    <n v="1185732"/>
    <x v="459"/>
    <x v="4"/>
    <x v="31"/>
    <s v="Louisville"/>
    <x v="4"/>
    <n v="59"/>
    <n v="53"/>
    <n v="3127"/>
    <x v="3766"/>
    <x v="35"/>
    <x v="2"/>
  </r>
  <r>
    <x v="0"/>
    <n v="1185732"/>
    <x v="459"/>
    <x v="4"/>
    <x v="31"/>
    <s v="Louisville"/>
    <x v="5"/>
    <n v="66"/>
    <n v="80"/>
    <n v="5280"/>
    <x v="3767"/>
    <x v="64"/>
    <x v="2"/>
  </r>
  <r>
    <x v="0"/>
    <n v="1185732"/>
    <x v="488"/>
    <x v="4"/>
    <x v="31"/>
    <s v="Louisville"/>
    <x v="0"/>
    <n v="59"/>
    <n v="158"/>
    <n v="9322"/>
    <x v="3768"/>
    <x v="9"/>
    <x v="2"/>
  </r>
  <r>
    <x v="0"/>
    <n v="1185732"/>
    <x v="488"/>
    <x v="4"/>
    <x v="31"/>
    <s v="Louisville"/>
    <x v="1"/>
    <n v="52"/>
    <n v="98"/>
    <n v="5096"/>
    <x v="3769"/>
    <x v="35"/>
    <x v="2"/>
  </r>
  <r>
    <x v="0"/>
    <n v="1185732"/>
    <x v="488"/>
    <x v="4"/>
    <x v="31"/>
    <s v="Louisville"/>
    <x v="2"/>
    <n v="51"/>
    <n v="74"/>
    <n v="3774"/>
    <x v="3770"/>
    <x v="9"/>
    <x v="2"/>
  </r>
  <r>
    <x v="0"/>
    <n v="1185732"/>
    <x v="488"/>
    <x v="4"/>
    <x v="31"/>
    <s v="Louisville"/>
    <x v="3"/>
    <n v="49"/>
    <n v="68"/>
    <n v="3332"/>
    <x v="3771"/>
    <x v="60"/>
    <x v="2"/>
  </r>
  <r>
    <x v="0"/>
    <n v="1185732"/>
    <x v="488"/>
    <x v="4"/>
    <x v="31"/>
    <s v="Louisville"/>
    <x v="4"/>
    <n v="54"/>
    <n v="68"/>
    <n v="3672"/>
    <x v="3772"/>
    <x v="28"/>
    <x v="2"/>
  </r>
  <r>
    <x v="0"/>
    <n v="1185732"/>
    <x v="488"/>
    <x v="4"/>
    <x v="31"/>
    <s v="Louisville"/>
    <x v="5"/>
    <n v="64"/>
    <n v="98"/>
    <n v="6272"/>
    <x v="3773"/>
    <x v="60"/>
    <x v="2"/>
  </r>
  <r>
    <x v="0"/>
    <n v="1185732"/>
    <x v="184"/>
    <x v="4"/>
    <x v="31"/>
    <s v="Louisville"/>
    <x v="0"/>
    <n v="29"/>
    <n v="189"/>
    <n v="5481"/>
    <x v="3774"/>
    <x v="64"/>
    <x v="2"/>
  </r>
  <r>
    <x v="0"/>
    <n v="1185732"/>
    <x v="184"/>
    <x v="4"/>
    <x v="31"/>
    <s v="Louisville"/>
    <x v="1"/>
    <n v="29"/>
    <n v="142"/>
    <n v="4118"/>
    <x v="3775"/>
    <x v="18"/>
    <x v="2"/>
  </r>
  <r>
    <x v="0"/>
    <n v="1185732"/>
    <x v="184"/>
    <x v="4"/>
    <x v="31"/>
    <s v="Louisville"/>
    <x v="2"/>
    <n v="18"/>
    <n v="158"/>
    <n v="2844"/>
    <x v="3776"/>
    <x v="9"/>
    <x v="2"/>
  </r>
  <r>
    <x v="0"/>
    <n v="1185732"/>
    <x v="184"/>
    <x v="4"/>
    <x v="31"/>
    <s v="Louisville"/>
    <x v="3"/>
    <n v="23"/>
    <n v="101"/>
    <n v="2323"/>
    <x v="3777"/>
    <x v="60"/>
    <x v="2"/>
  </r>
  <r>
    <x v="0"/>
    <n v="1185732"/>
    <x v="184"/>
    <x v="4"/>
    <x v="31"/>
    <s v="Louisville"/>
    <x v="4"/>
    <n v="38"/>
    <n v="115"/>
    <n v="4370"/>
    <x v="3778"/>
    <x v="35"/>
    <x v="2"/>
  </r>
  <r>
    <x v="0"/>
    <n v="1185732"/>
    <x v="184"/>
    <x v="4"/>
    <x v="31"/>
    <s v="Louisville"/>
    <x v="5"/>
    <n v="29"/>
    <n v="158"/>
    <n v="4582"/>
    <x v="3779"/>
    <x v="26"/>
    <x v="2"/>
  </r>
  <r>
    <x v="0"/>
    <n v="1185732"/>
    <x v="213"/>
    <x v="4"/>
    <x v="31"/>
    <s v="Louisville"/>
    <x v="0"/>
    <n v="28"/>
    <n v="225"/>
    <n v="6300"/>
    <x v="3564"/>
    <x v="59"/>
    <x v="2"/>
  </r>
  <r>
    <x v="0"/>
    <n v="1185732"/>
    <x v="213"/>
    <x v="4"/>
    <x v="31"/>
    <s v="Louisville"/>
    <x v="1"/>
    <n v="27"/>
    <n v="106"/>
    <n v="2862"/>
    <x v="3780"/>
    <x v="35"/>
    <x v="2"/>
  </r>
  <r>
    <x v="0"/>
    <n v="1185732"/>
    <x v="213"/>
    <x v="4"/>
    <x v="31"/>
    <s v="Louisville"/>
    <x v="2"/>
    <n v="18"/>
    <n v="124"/>
    <n v="2232"/>
    <x v="3781"/>
    <x v="9"/>
    <x v="2"/>
  </r>
  <r>
    <x v="0"/>
    <n v="1185732"/>
    <x v="213"/>
    <x v="1"/>
    <x v="32"/>
    <s v="Jackson"/>
    <x v="3"/>
    <n v="25"/>
    <n v="91"/>
    <n v="2275"/>
    <x v="3782"/>
    <x v="0"/>
    <x v="2"/>
  </r>
  <r>
    <x v="0"/>
    <n v="1185732"/>
    <x v="213"/>
    <x v="1"/>
    <x v="32"/>
    <s v="Jackson"/>
    <x v="4"/>
    <n v="39"/>
    <n v="108"/>
    <n v="4212"/>
    <x v="3783"/>
    <x v="24"/>
    <x v="2"/>
  </r>
  <r>
    <x v="0"/>
    <n v="1185732"/>
    <x v="213"/>
    <x v="1"/>
    <x v="32"/>
    <s v="Jackson"/>
    <x v="5"/>
    <n v="24"/>
    <n v="125"/>
    <n v="3000"/>
    <x v="3784"/>
    <x v="38"/>
    <x v="2"/>
  </r>
  <r>
    <x v="0"/>
    <n v="1185732"/>
    <x v="221"/>
    <x v="1"/>
    <x v="32"/>
    <s v="Jackson"/>
    <x v="0"/>
    <n v="23"/>
    <n v="187"/>
    <n v="4301"/>
    <x v="3785"/>
    <x v="9"/>
    <x v="2"/>
  </r>
  <r>
    <x v="0"/>
    <n v="1185732"/>
    <x v="221"/>
    <x v="1"/>
    <x v="32"/>
    <s v="Jackson"/>
    <x v="1"/>
    <n v="24"/>
    <n v="100"/>
    <n v="2400"/>
    <x v="3786"/>
    <x v="28"/>
    <x v="2"/>
  </r>
  <r>
    <x v="0"/>
    <n v="1185732"/>
    <x v="221"/>
    <x v="1"/>
    <x v="32"/>
    <s v="Jackson"/>
    <x v="2"/>
    <n v="14"/>
    <n v="128"/>
    <n v="1792"/>
    <x v="3787"/>
    <x v="60"/>
    <x v="2"/>
  </r>
  <r>
    <x v="0"/>
    <n v="1185732"/>
    <x v="221"/>
    <x v="1"/>
    <x v="32"/>
    <s v="Jackson"/>
    <x v="3"/>
    <n v="19"/>
    <n v="80"/>
    <n v="1520"/>
    <x v="3788"/>
    <x v="59"/>
    <x v="2"/>
  </r>
  <r>
    <x v="0"/>
    <n v="1185732"/>
    <x v="221"/>
    <x v="1"/>
    <x v="32"/>
    <s v="Jackson"/>
    <x v="4"/>
    <n v="32"/>
    <n v="81"/>
    <n v="2592"/>
    <x v="3789"/>
    <x v="24"/>
    <x v="2"/>
  </r>
  <r>
    <x v="0"/>
    <n v="1185732"/>
    <x v="221"/>
    <x v="1"/>
    <x v="32"/>
    <s v="Jackson"/>
    <x v="5"/>
    <n v="24"/>
    <n v="123"/>
    <n v="2952"/>
    <x v="3790"/>
    <x v="26"/>
    <x v="2"/>
  </r>
  <r>
    <x v="0"/>
    <n v="1185732"/>
    <x v="240"/>
    <x v="1"/>
    <x v="32"/>
    <s v="Jackson"/>
    <x v="0"/>
    <n v="23"/>
    <n v="169"/>
    <n v="3887"/>
    <x v="3791"/>
    <x v="64"/>
    <x v="2"/>
  </r>
  <r>
    <x v="0"/>
    <n v="1185732"/>
    <x v="240"/>
    <x v="1"/>
    <x v="32"/>
    <s v="Jackson"/>
    <x v="1"/>
    <n v="23"/>
    <n v="109"/>
    <n v="2507"/>
    <x v="3792"/>
    <x v="0"/>
    <x v="2"/>
  </r>
  <r>
    <x v="0"/>
    <n v="1185732"/>
    <x v="240"/>
    <x v="1"/>
    <x v="32"/>
    <s v="Jackson"/>
    <x v="2"/>
    <n v="14"/>
    <n v="101"/>
    <n v="1414"/>
    <x v="3793"/>
    <x v="9"/>
    <x v="2"/>
  </r>
  <r>
    <x v="0"/>
    <n v="1185732"/>
    <x v="240"/>
    <x v="1"/>
    <x v="32"/>
    <s v="Jackson"/>
    <x v="3"/>
    <n v="19"/>
    <n v="75"/>
    <n v="1425"/>
    <x v="3794"/>
    <x v="59"/>
    <x v="2"/>
  </r>
  <r>
    <x v="0"/>
    <n v="1185732"/>
    <x v="240"/>
    <x v="1"/>
    <x v="32"/>
    <s v="Jackson"/>
    <x v="4"/>
    <n v="38"/>
    <n v="81"/>
    <n v="3078"/>
    <x v="3795"/>
    <x v="35"/>
    <x v="2"/>
  </r>
  <r>
    <x v="0"/>
    <n v="1185732"/>
    <x v="240"/>
    <x v="1"/>
    <x v="32"/>
    <s v="Jackson"/>
    <x v="5"/>
    <n v="28"/>
    <n v="124"/>
    <n v="3472"/>
    <x v="3796"/>
    <x v="22"/>
    <x v="2"/>
  </r>
  <r>
    <x v="0"/>
    <n v="1185732"/>
    <x v="269"/>
    <x v="1"/>
    <x v="32"/>
    <s v="Jackson"/>
    <x v="0"/>
    <n v="39"/>
    <n v="194"/>
    <n v="7566"/>
    <x v="3797"/>
    <x v="9"/>
    <x v="2"/>
  </r>
  <r>
    <x v="0"/>
    <n v="1185732"/>
    <x v="269"/>
    <x v="1"/>
    <x v="32"/>
    <s v="Jackson"/>
    <x v="1"/>
    <n v="37"/>
    <n v="131"/>
    <n v="4847"/>
    <x v="3798"/>
    <x v="18"/>
    <x v="2"/>
  </r>
  <r>
    <x v="0"/>
    <n v="1185732"/>
    <x v="269"/>
    <x v="1"/>
    <x v="32"/>
    <s v="Jackson"/>
    <x v="2"/>
    <n v="33"/>
    <n v="119"/>
    <n v="3927"/>
    <x v="3799"/>
    <x v="64"/>
    <x v="2"/>
  </r>
  <r>
    <x v="0"/>
    <n v="1185732"/>
    <x v="269"/>
    <x v="1"/>
    <x v="32"/>
    <s v="Jackson"/>
    <x v="3"/>
    <n v="33"/>
    <n v="101"/>
    <n v="3333"/>
    <x v="3800"/>
    <x v="48"/>
    <x v="2"/>
  </r>
  <r>
    <x v="0"/>
    <n v="1185732"/>
    <x v="269"/>
    <x v="1"/>
    <x v="32"/>
    <s v="Jackson"/>
    <x v="4"/>
    <n v="41"/>
    <n v="116"/>
    <n v="4756"/>
    <x v="3801"/>
    <x v="28"/>
    <x v="2"/>
  </r>
  <r>
    <x v="0"/>
    <n v="1185732"/>
    <x v="269"/>
    <x v="1"/>
    <x v="32"/>
    <s v="Jackson"/>
    <x v="5"/>
    <n v="47"/>
    <n v="140"/>
    <n v="6580"/>
    <x v="3802"/>
    <x v="34"/>
    <x v="2"/>
  </r>
  <r>
    <x v="0"/>
    <n v="1185732"/>
    <x v="302"/>
    <x v="1"/>
    <x v="32"/>
    <s v="Jackson"/>
    <x v="0"/>
    <n v="44"/>
    <n v="210"/>
    <n v="9240"/>
    <x v="3803"/>
    <x v="59"/>
    <x v="2"/>
  </r>
  <r>
    <x v="0"/>
    <n v="1185732"/>
    <x v="302"/>
    <x v="1"/>
    <x v="32"/>
    <s v="Jackson"/>
    <x v="1"/>
    <n v="37"/>
    <n v="125"/>
    <n v="4625"/>
    <x v="3804"/>
    <x v="28"/>
    <x v="2"/>
  </r>
  <r>
    <x v="0"/>
    <n v="1185732"/>
    <x v="302"/>
    <x v="1"/>
    <x v="32"/>
    <s v="Jackson"/>
    <x v="2"/>
    <n v="41"/>
    <n v="143"/>
    <n v="5863"/>
    <x v="3805"/>
    <x v="9"/>
    <x v="2"/>
  </r>
  <r>
    <x v="0"/>
    <n v="1185732"/>
    <x v="302"/>
    <x v="1"/>
    <x v="32"/>
    <s v="Jackson"/>
    <x v="3"/>
    <n v="43"/>
    <n v="117"/>
    <n v="5031"/>
    <x v="3806"/>
    <x v="0"/>
    <x v="2"/>
  </r>
  <r>
    <x v="0"/>
    <n v="1185732"/>
    <x v="302"/>
    <x v="1"/>
    <x v="32"/>
    <s v="Jackson"/>
    <x v="4"/>
    <n v="57"/>
    <n v="135"/>
    <n v="7695"/>
    <x v="3807"/>
    <x v="18"/>
    <x v="2"/>
  </r>
  <r>
    <x v="0"/>
    <n v="1185732"/>
    <x v="302"/>
    <x v="1"/>
    <x v="32"/>
    <s v="Jackson"/>
    <x v="5"/>
    <n v="60"/>
    <n v="188"/>
    <n v="11280"/>
    <x v="3808"/>
    <x v="32"/>
    <x v="2"/>
  </r>
  <r>
    <x v="0"/>
    <n v="1185732"/>
    <x v="330"/>
    <x v="1"/>
    <x v="32"/>
    <s v="Jackson"/>
    <x v="0"/>
    <n v="58"/>
    <n v="221"/>
    <n v="12818"/>
    <x v="3809"/>
    <x v="48"/>
    <x v="2"/>
  </r>
  <r>
    <x v="1"/>
    <n v="1185732"/>
    <x v="330"/>
    <x v="1"/>
    <x v="32"/>
    <s v="Jackson"/>
    <x v="1"/>
    <n v="53"/>
    <n v="156"/>
    <n v="8268"/>
    <x v="3810"/>
    <x v="18"/>
    <x v="2"/>
  </r>
  <r>
    <x v="1"/>
    <n v="1185732"/>
    <x v="330"/>
    <x v="1"/>
    <x v="32"/>
    <s v="Jackson"/>
    <x v="2"/>
    <n v="48"/>
    <n v="142"/>
    <n v="6816"/>
    <x v="3811"/>
    <x v="0"/>
    <x v="2"/>
  </r>
  <r>
    <x v="1"/>
    <n v="1185732"/>
    <x v="330"/>
    <x v="1"/>
    <x v="32"/>
    <s v="Jackson"/>
    <x v="3"/>
    <n v="48"/>
    <n v="124"/>
    <n v="5952"/>
    <x v="3812"/>
    <x v="60"/>
    <x v="2"/>
  </r>
  <r>
    <x v="1"/>
    <n v="1185732"/>
    <x v="330"/>
    <x v="1"/>
    <x v="32"/>
    <s v="Jackson"/>
    <x v="4"/>
    <n v="59"/>
    <n v="150"/>
    <n v="8850"/>
    <x v="1926"/>
    <x v="35"/>
    <x v="2"/>
  </r>
  <r>
    <x v="1"/>
    <n v="1185732"/>
    <x v="330"/>
    <x v="1"/>
    <x v="32"/>
    <s v="Jackson"/>
    <x v="5"/>
    <n v="61"/>
    <n v="176"/>
    <n v="10736"/>
    <x v="3813"/>
    <x v="22"/>
    <x v="2"/>
  </r>
  <r>
    <x v="1"/>
    <n v="1185732"/>
    <x v="362"/>
    <x v="1"/>
    <x v="32"/>
    <s v="Jackson"/>
    <x v="0"/>
    <n v="56"/>
    <n v="215"/>
    <n v="12040"/>
    <x v="3814"/>
    <x v="64"/>
    <x v="2"/>
  </r>
  <r>
    <x v="1"/>
    <n v="1185732"/>
    <x v="362"/>
    <x v="1"/>
    <x v="32"/>
    <s v="Jackson"/>
    <x v="1"/>
    <n v="50"/>
    <n v="168"/>
    <n v="8400"/>
    <x v="3815"/>
    <x v="35"/>
    <x v="2"/>
  </r>
  <r>
    <x v="1"/>
    <n v="1185732"/>
    <x v="362"/>
    <x v="1"/>
    <x v="32"/>
    <s v="Jackson"/>
    <x v="2"/>
    <n v="48"/>
    <n v="147"/>
    <n v="7056"/>
    <x v="3816"/>
    <x v="59"/>
    <x v="2"/>
  </r>
  <r>
    <x v="1"/>
    <n v="1185732"/>
    <x v="362"/>
    <x v="1"/>
    <x v="32"/>
    <s v="Jackson"/>
    <x v="3"/>
    <n v="39"/>
    <n v="128"/>
    <n v="4992"/>
    <x v="3817"/>
    <x v="59"/>
    <x v="2"/>
  </r>
  <r>
    <x v="1"/>
    <n v="1185732"/>
    <x v="362"/>
    <x v="1"/>
    <x v="32"/>
    <s v="Jackson"/>
    <x v="4"/>
    <n v="46"/>
    <n v="122"/>
    <n v="5612"/>
    <x v="3166"/>
    <x v="18"/>
    <x v="2"/>
  </r>
  <r>
    <x v="1"/>
    <n v="1185732"/>
    <x v="362"/>
    <x v="1"/>
    <x v="32"/>
    <s v="Jackson"/>
    <x v="5"/>
    <n v="53"/>
    <n v="169"/>
    <n v="8957"/>
    <x v="3818"/>
    <x v="42"/>
    <x v="2"/>
  </r>
  <r>
    <x v="1"/>
    <n v="1185732"/>
    <x v="392"/>
    <x v="1"/>
    <x v="32"/>
    <s v="Jackson"/>
    <x v="0"/>
    <n v="47"/>
    <n v="203"/>
    <n v="9541"/>
    <x v="3819"/>
    <x v="64"/>
    <x v="2"/>
  </r>
  <r>
    <x v="1"/>
    <n v="1185732"/>
    <x v="392"/>
    <x v="1"/>
    <x v="32"/>
    <s v="Jackson"/>
    <x v="1"/>
    <n v="42"/>
    <n v="147"/>
    <n v="6174"/>
    <x v="2845"/>
    <x v="18"/>
    <x v="2"/>
  </r>
  <r>
    <x v="1"/>
    <n v="1185732"/>
    <x v="392"/>
    <x v="1"/>
    <x v="32"/>
    <s v="Jackson"/>
    <x v="2"/>
    <n v="19"/>
    <n v="123"/>
    <n v="2337"/>
    <x v="3820"/>
    <x v="0"/>
    <x v="2"/>
  </r>
  <r>
    <x v="1"/>
    <n v="1185732"/>
    <x v="392"/>
    <x v="1"/>
    <x v="32"/>
    <s v="Jackson"/>
    <x v="3"/>
    <n v="19"/>
    <n v="100"/>
    <n v="1900"/>
    <x v="3821"/>
    <x v="9"/>
    <x v="2"/>
  </r>
  <r>
    <x v="1"/>
    <n v="1185732"/>
    <x v="392"/>
    <x v="1"/>
    <x v="32"/>
    <s v="Jackson"/>
    <x v="4"/>
    <n v="29"/>
    <n v="108"/>
    <n v="3132"/>
    <x v="3822"/>
    <x v="35"/>
    <x v="2"/>
  </r>
  <r>
    <x v="1"/>
    <n v="1185732"/>
    <x v="392"/>
    <x v="1"/>
    <x v="32"/>
    <s v="Jackson"/>
    <x v="5"/>
    <n v="32"/>
    <n v="130"/>
    <n v="4160"/>
    <x v="3823"/>
    <x v="26"/>
    <x v="2"/>
  </r>
  <r>
    <x v="1"/>
    <n v="1185732"/>
    <x v="424"/>
    <x v="1"/>
    <x v="32"/>
    <s v="Jackson"/>
    <x v="0"/>
    <n v="32"/>
    <n v="176"/>
    <n v="5632"/>
    <x v="2841"/>
    <x v="64"/>
    <x v="2"/>
  </r>
  <r>
    <x v="1"/>
    <n v="1185732"/>
    <x v="424"/>
    <x v="1"/>
    <x v="32"/>
    <s v="Jackson"/>
    <x v="1"/>
    <n v="25"/>
    <n v="145"/>
    <n v="3625"/>
    <x v="3824"/>
    <x v="18"/>
    <x v="2"/>
  </r>
  <r>
    <x v="1"/>
    <n v="1185732"/>
    <x v="424"/>
    <x v="1"/>
    <x v="32"/>
    <s v="Jackson"/>
    <x v="2"/>
    <n v="24"/>
    <n v="98"/>
    <n v="2352"/>
    <x v="3825"/>
    <x v="64"/>
    <x v="2"/>
  </r>
  <r>
    <x v="1"/>
    <n v="1185732"/>
    <x v="424"/>
    <x v="1"/>
    <x v="32"/>
    <s v="Jackson"/>
    <x v="3"/>
    <n v="23"/>
    <n v="105"/>
    <n v="2415"/>
    <x v="3826"/>
    <x v="0"/>
    <x v="2"/>
  </r>
  <r>
    <x v="1"/>
    <n v="1185732"/>
    <x v="424"/>
    <x v="1"/>
    <x v="32"/>
    <s v="Jackson"/>
    <x v="4"/>
    <n v="32"/>
    <n v="98"/>
    <n v="3136"/>
    <x v="3827"/>
    <x v="0"/>
    <x v="2"/>
  </r>
  <r>
    <x v="2"/>
    <n v="1185732"/>
    <x v="424"/>
    <x v="1"/>
    <x v="32"/>
    <s v="Jackson"/>
    <x v="5"/>
    <n v="33"/>
    <n v="124"/>
    <n v="4092"/>
    <x v="3828"/>
    <x v="34"/>
    <x v="2"/>
  </r>
  <r>
    <x v="2"/>
    <n v="1185732"/>
    <x v="454"/>
    <x v="1"/>
    <x v="32"/>
    <s v="Jackson"/>
    <x v="0"/>
    <n v="28"/>
    <n v="163"/>
    <n v="4564"/>
    <x v="3829"/>
    <x v="64"/>
    <x v="2"/>
  </r>
  <r>
    <x v="2"/>
    <n v="1185732"/>
    <x v="454"/>
    <x v="1"/>
    <x v="32"/>
    <s v="Jackson"/>
    <x v="1"/>
    <n v="18"/>
    <n v="117"/>
    <n v="2106"/>
    <x v="1643"/>
    <x v="18"/>
    <x v="2"/>
  </r>
  <r>
    <x v="2"/>
    <n v="1185732"/>
    <x v="454"/>
    <x v="1"/>
    <x v="32"/>
    <s v="Jackson"/>
    <x v="2"/>
    <n v="28"/>
    <n v="111"/>
    <n v="3108"/>
    <x v="2366"/>
    <x v="64"/>
    <x v="2"/>
  </r>
  <r>
    <x v="2"/>
    <n v="1185732"/>
    <x v="454"/>
    <x v="1"/>
    <x v="32"/>
    <s v="Jackson"/>
    <x v="3"/>
    <n v="54"/>
    <n v="117"/>
    <n v="6318"/>
    <x v="3830"/>
    <x v="60"/>
    <x v="2"/>
  </r>
  <r>
    <x v="2"/>
    <n v="1185732"/>
    <x v="454"/>
    <x v="1"/>
    <x v="32"/>
    <s v="Jackson"/>
    <x v="4"/>
    <n v="71"/>
    <n v="123"/>
    <n v="8733"/>
    <x v="3831"/>
    <x v="18"/>
    <x v="2"/>
  </r>
  <r>
    <x v="2"/>
    <n v="1185732"/>
    <x v="454"/>
    <x v="1"/>
    <x v="32"/>
    <s v="Jackson"/>
    <x v="5"/>
    <n v="68"/>
    <n v="158"/>
    <n v="10744"/>
    <x v="3832"/>
    <x v="22"/>
    <x v="2"/>
  </r>
  <r>
    <x v="2"/>
    <n v="1185732"/>
    <x v="483"/>
    <x v="1"/>
    <x v="32"/>
    <s v="Jackson"/>
    <x v="0"/>
    <n v="68"/>
    <n v="194"/>
    <n v="13192"/>
    <x v="3833"/>
    <x v="60"/>
    <x v="2"/>
  </r>
  <r>
    <x v="2"/>
    <n v="1185732"/>
    <x v="483"/>
    <x v="1"/>
    <x v="32"/>
    <s v="Jackson"/>
    <x v="1"/>
    <n v="58"/>
    <n v="155"/>
    <n v="8990"/>
    <x v="3834"/>
    <x v="29"/>
    <x v="2"/>
  </r>
  <r>
    <x v="2"/>
    <n v="1185732"/>
    <x v="483"/>
    <x v="1"/>
    <x v="32"/>
    <s v="Jackson"/>
    <x v="2"/>
    <n v="59"/>
    <n v="137"/>
    <n v="8083"/>
    <x v="3835"/>
    <x v="64"/>
    <x v="2"/>
  </r>
  <r>
    <x v="2"/>
    <n v="1185732"/>
    <x v="483"/>
    <x v="1"/>
    <x v="32"/>
    <s v="Jackson"/>
    <x v="3"/>
    <n v="56"/>
    <n v="133"/>
    <n v="7448"/>
    <x v="3836"/>
    <x v="59"/>
    <x v="2"/>
  </r>
  <r>
    <x v="2"/>
    <n v="1185732"/>
    <x v="483"/>
    <x v="1"/>
    <x v="32"/>
    <s v="Jackson"/>
    <x v="4"/>
    <n v="65"/>
    <n v="124"/>
    <n v="8060"/>
    <x v="3837"/>
    <x v="0"/>
    <x v="2"/>
  </r>
  <r>
    <x v="2"/>
    <n v="1185732"/>
    <x v="483"/>
    <x v="1"/>
    <x v="32"/>
    <s v="Jackson"/>
    <x v="5"/>
    <n v="71"/>
    <n v="144"/>
    <n v="10224"/>
    <x v="3838"/>
    <x v="22"/>
    <x v="2"/>
  </r>
  <r>
    <x v="2"/>
    <n v="1197831"/>
    <x v="187"/>
    <x v="1"/>
    <x v="32"/>
    <s v="Jackson"/>
    <x v="0"/>
    <n v="24"/>
    <n v="176"/>
    <n v="4224"/>
    <x v="2263"/>
    <x v="48"/>
    <x v="2"/>
  </r>
  <r>
    <x v="2"/>
    <n v="1197831"/>
    <x v="187"/>
    <x v="1"/>
    <x v="32"/>
    <s v="Jackson"/>
    <x v="1"/>
    <n v="25"/>
    <n v="131"/>
    <n v="3275"/>
    <x v="3839"/>
    <x v="18"/>
    <x v="2"/>
  </r>
  <r>
    <x v="2"/>
    <n v="1197831"/>
    <x v="187"/>
    <x v="1"/>
    <x v="32"/>
    <s v="Jackson"/>
    <x v="2"/>
    <n v="14"/>
    <n v="117"/>
    <n v="1638"/>
    <x v="3840"/>
    <x v="48"/>
    <x v="2"/>
  </r>
  <r>
    <x v="2"/>
    <n v="1197831"/>
    <x v="187"/>
    <x v="1"/>
    <x v="32"/>
    <s v="Jackson"/>
    <x v="3"/>
    <n v="19"/>
    <n v="78"/>
    <n v="1482"/>
    <x v="3841"/>
    <x v="60"/>
    <x v="2"/>
  </r>
  <r>
    <x v="2"/>
    <n v="1197831"/>
    <x v="187"/>
    <x v="1"/>
    <x v="32"/>
    <s v="Jackson"/>
    <x v="4"/>
    <n v="34"/>
    <n v="95"/>
    <n v="3230"/>
    <x v="3842"/>
    <x v="35"/>
    <x v="2"/>
  </r>
  <r>
    <x v="2"/>
    <n v="1197831"/>
    <x v="187"/>
    <x v="1"/>
    <x v="32"/>
    <s v="Jackson"/>
    <x v="5"/>
    <n v="23"/>
    <n v="122"/>
    <n v="2806"/>
    <x v="3843"/>
    <x v="59"/>
    <x v="2"/>
  </r>
  <r>
    <x v="2"/>
    <n v="1197831"/>
    <x v="695"/>
    <x v="1"/>
    <x v="32"/>
    <s v="Jackson"/>
    <x v="0"/>
    <n v="24"/>
    <n v="189"/>
    <n v="4536"/>
    <x v="3844"/>
    <x v="48"/>
    <x v="2"/>
  </r>
  <r>
    <x v="2"/>
    <n v="1197831"/>
    <x v="695"/>
    <x v="1"/>
    <x v="32"/>
    <s v="Jackson"/>
    <x v="1"/>
    <n v="24"/>
    <n v="105"/>
    <n v="2520"/>
    <x v="2372"/>
    <x v="18"/>
    <x v="2"/>
  </r>
  <r>
    <x v="2"/>
    <n v="1197831"/>
    <x v="695"/>
    <x v="1"/>
    <x v="32"/>
    <s v="Jackson"/>
    <x v="2"/>
    <n v="14"/>
    <n v="120"/>
    <n v="1680"/>
    <x v="3845"/>
    <x v="0"/>
    <x v="2"/>
  </r>
  <r>
    <x v="1"/>
    <n v="1197831"/>
    <x v="695"/>
    <x v="1"/>
    <x v="33"/>
    <s v="Little Rock"/>
    <x v="3"/>
    <n v="18"/>
    <n v="70"/>
    <n v="1260"/>
    <x v="3846"/>
    <x v="0"/>
    <x v="2"/>
  </r>
  <r>
    <x v="1"/>
    <n v="1197831"/>
    <x v="695"/>
    <x v="1"/>
    <x v="33"/>
    <s v="Little Rock"/>
    <x v="4"/>
    <n v="34"/>
    <n v="98"/>
    <n v="3332"/>
    <x v="3847"/>
    <x v="18"/>
    <x v="2"/>
  </r>
  <r>
    <x v="1"/>
    <n v="1197831"/>
    <x v="695"/>
    <x v="1"/>
    <x v="33"/>
    <s v="Little Rock"/>
    <x v="5"/>
    <n v="19"/>
    <n v="115"/>
    <n v="2185"/>
    <x v="3848"/>
    <x v="64"/>
    <x v="2"/>
  </r>
  <r>
    <x v="1"/>
    <n v="1197831"/>
    <x v="224"/>
    <x v="1"/>
    <x v="33"/>
    <s v="Little Rock"/>
    <x v="0"/>
    <n v="18"/>
    <n v="181"/>
    <n v="3258"/>
    <x v="3849"/>
    <x v="60"/>
    <x v="2"/>
  </r>
  <r>
    <x v="1"/>
    <n v="1197831"/>
    <x v="224"/>
    <x v="1"/>
    <x v="33"/>
    <s v="Little Rock"/>
    <x v="1"/>
    <n v="20"/>
    <n v="98"/>
    <n v="1960"/>
    <x v="3850"/>
    <x v="18"/>
    <x v="2"/>
  </r>
  <r>
    <x v="1"/>
    <n v="1197831"/>
    <x v="224"/>
    <x v="1"/>
    <x v="33"/>
    <s v="Little Rock"/>
    <x v="2"/>
    <n v="10"/>
    <n v="88"/>
    <n v="880"/>
    <x v="3851"/>
    <x v="64"/>
    <x v="2"/>
  </r>
  <r>
    <x v="1"/>
    <n v="1197831"/>
    <x v="224"/>
    <x v="1"/>
    <x v="33"/>
    <s v="Little Rock"/>
    <x v="3"/>
    <n v="19"/>
    <n v="60"/>
    <n v="1140"/>
    <x v="3852"/>
    <x v="59"/>
    <x v="2"/>
  </r>
  <r>
    <x v="1"/>
    <n v="1197831"/>
    <x v="224"/>
    <x v="1"/>
    <x v="33"/>
    <s v="Little Rock"/>
    <x v="4"/>
    <n v="32"/>
    <n v="65"/>
    <n v="2080"/>
    <x v="3853"/>
    <x v="24"/>
    <x v="2"/>
  </r>
  <r>
    <x v="1"/>
    <n v="1197831"/>
    <x v="224"/>
    <x v="1"/>
    <x v="33"/>
    <s v="Little Rock"/>
    <x v="5"/>
    <n v="24"/>
    <n v="102"/>
    <n v="2448"/>
    <x v="3854"/>
    <x v="48"/>
    <x v="2"/>
  </r>
  <r>
    <x v="1"/>
    <n v="1197831"/>
    <x v="243"/>
    <x v="1"/>
    <x v="33"/>
    <s v="Little Rock"/>
    <x v="0"/>
    <n v="23"/>
    <n v="174"/>
    <n v="4002"/>
    <x v="3406"/>
    <x v="64"/>
    <x v="2"/>
  </r>
  <r>
    <x v="1"/>
    <n v="1197831"/>
    <x v="243"/>
    <x v="1"/>
    <x v="33"/>
    <s v="Little Rock"/>
    <x v="1"/>
    <n v="24"/>
    <n v="81"/>
    <n v="1944"/>
    <x v="2141"/>
    <x v="29"/>
    <x v="2"/>
  </r>
  <r>
    <x v="1"/>
    <n v="1197831"/>
    <x v="243"/>
    <x v="1"/>
    <x v="33"/>
    <s v="Little Rock"/>
    <x v="2"/>
    <n v="14"/>
    <n v="75"/>
    <n v="1050"/>
    <x v="3855"/>
    <x v="59"/>
    <x v="2"/>
  </r>
  <r>
    <x v="1"/>
    <n v="1197831"/>
    <x v="243"/>
    <x v="1"/>
    <x v="33"/>
    <s v="Little Rock"/>
    <x v="3"/>
    <n v="20"/>
    <n v="63"/>
    <n v="1260"/>
    <x v="3074"/>
    <x v="60"/>
    <x v="2"/>
  </r>
  <r>
    <x v="1"/>
    <n v="1197831"/>
    <x v="243"/>
    <x v="1"/>
    <x v="33"/>
    <s v="Little Rock"/>
    <x v="4"/>
    <n v="37"/>
    <n v="73"/>
    <n v="2701"/>
    <x v="3856"/>
    <x v="35"/>
    <x v="2"/>
  </r>
  <r>
    <x v="1"/>
    <n v="1197831"/>
    <x v="243"/>
    <x v="1"/>
    <x v="33"/>
    <s v="Little Rock"/>
    <x v="5"/>
    <n v="28"/>
    <n v="116"/>
    <n v="3248"/>
    <x v="3321"/>
    <x v="48"/>
    <x v="2"/>
  </r>
  <r>
    <x v="1"/>
    <n v="1197831"/>
    <x v="272"/>
    <x v="1"/>
    <x v="33"/>
    <s v="Little Rock"/>
    <x v="0"/>
    <n v="39"/>
    <n v="181"/>
    <n v="7059"/>
    <x v="3857"/>
    <x v="64"/>
    <x v="2"/>
  </r>
  <r>
    <x v="1"/>
    <n v="1197831"/>
    <x v="272"/>
    <x v="1"/>
    <x v="33"/>
    <s v="Little Rock"/>
    <x v="1"/>
    <n v="38"/>
    <n v="113"/>
    <n v="4294"/>
    <x v="3858"/>
    <x v="0"/>
    <x v="2"/>
  </r>
  <r>
    <x v="1"/>
    <n v="1197831"/>
    <x v="272"/>
    <x v="1"/>
    <x v="33"/>
    <s v="Little Rock"/>
    <x v="2"/>
    <n v="34"/>
    <n v="91"/>
    <n v="3094"/>
    <x v="3859"/>
    <x v="9"/>
    <x v="2"/>
  </r>
  <r>
    <x v="1"/>
    <n v="1197831"/>
    <x v="272"/>
    <x v="1"/>
    <x v="33"/>
    <s v="Little Rock"/>
    <x v="3"/>
    <n v="34"/>
    <n v="78"/>
    <n v="2652"/>
    <x v="3860"/>
    <x v="60"/>
    <x v="2"/>
  </r>
  <r>
    <x v="1"/>
    <n v="1197831"/>
    <x v="272"/>
    <x v="1"/>
    <x v="33"/>
    <s v="Little Rock"/>
    <x v="4"/>
    <n v="42"/>
    <n v="85"/>
    <n v="3570"/>
    <x v="3861"/>
    <x v="28"/>
    <x v="2"/>
  </r>
  <r>
    <x v="1"/>
    <n v="1197831"/>
    <x v="272"/>
    <x v="1"/>
    <x v="33"/>
    <s v="Little Rock"/>
    <x v="5"/>
    <n v="44"/>
    <n v="111"/>
    <n v="4884"/>
    <x v="2200"/>
    <x v="9"/>
    <x v="2"/>
  </r>
  <r>
    <x v="1"/>
    <n v="1197831"/>
    <x v="305"/>
    <x v="1"/>
    <x v="33"/>
    <s v="Little Rock"/>
    <x v="0"/>
    <n v="36"/>
    <n v="203"/>
    <n v="7308"/>
    <x v="3862"/>
    <x v="0"/>
    <x v="2"/>
  </r>
  <r>
    <x v="1"/>
    <n v="1197831"/>
    <x v="305"/>
    <x v="1"/>
    <x v="33"/>
    <s v="Little Rock"/>
    <x v="1"/>
    <n v="32"/>
    <n v="106"/>
    <n v="3392"/>
    <x v="3863"/>
    <x v="29"/>
    <x v="2"/>
  </r>
  <r>
    <x v="1"/>
    <n v="1197831"/>
    <x v="305"/>
    <x v="1"/>
    <x v="33"/>
    <s v="Little Rock"/>
    <x v="2"/>
    <n v="38"/>
    <n v="104"/>
    <n v="3952"/>
    <x v="3864"/>
    <x v="64"/>
    <x v="2"/>
  </r>
  <r>
    <x v="1"/>
    <n v="1197831"/>
    <x v="305"/>
    <x v="1"/>
    <x v="33"/>
    <s v="Little Rock"/>
    <x v="3"/>
    <n v="37"/>
    <n v="98"/>
    <n v="3626"/>
    <x v="3758"/>
    <x v="59"/>
    <x v="2"/>
  </r>
  <r>
    <x v="1"/>
    <n v="1197831"/>
    <x v="305"/>
    <x v="1"/>
    <x v="33"/>
    <s v="Little Rock"/>
    <x v="4"/>
    <n v="54"/>
    <n v="98"/>
    <n v="5292"/>
    <x v="2962"/>
    <x v="35"/>
    <x v="2"/>
  </r>
  <r>
    <x v="1"/>
    <n v="1197831"/>
    <x v="305"/>
    <x v="1"/>
    <x v="33"/>
    <s v="Little Rock"/>
    <x v="5"/>
    <n v="54"/>
    <n v="160"/>
    <n v="8640"/>
    <x v="3865"/>
    <x v="64"/>
    <x v="2"/>
  </r>
  <r>
    <x v="1"/>
    <n v="1197831"/>
    <x v="333"/>
    <x v="1"/>
    <x v="33"/>
    <s v="Little Rock"/>
    <x v="0"/>
    <n v="50"/>
    <n v="233"/>
    <n v="11650"/>
    <x v="3866"/>
    <x v="0"/>
    <x v="2"/>
  </r>
  <r>
    <x v="1"/>
    <n v="1197831"/>
    <x v="333"/>
    <x v="1"/>
    <x v="33"/>
    <s v="Little Rock"/>
    <x v="1"/>
    <n v="47"/>
    <n v="147"/>
    <n v="6909"/>
    <x v="3867"/>
    <x v="18"/>
    <x v="2"/>
  </r>
  <r>
    <x v="1"/>
    <n v="1197831"/>
    <x v="333"/>
    <x v="1"/>
    <x v="33"/>
    <s v="Little Rock"/>
    <x v="2"/>
    <n v="43"/>
    <n v="126"/>
    <n v="5418"/>
    <x v="3868"/>
    <x v="48"/>
    <x v="2"/>
  </r>
  <r>
    <x v="1"/>
    <n v="1197831"/>
    <x v="333"/>
    <x v="1"/>
    <x v="33"/>
    <s v="Little Rock"/>
    <x v="3"/>
    <n v="41"/>
    <n v="116"/>
    <n v="4756"/>
    <x v="3869"/>
    <x v="64"/>
    <x v="2"/>
  </r>
  <r>
    <x v="1"/>
    <n v="1197831"/>
    <x v="333"/>
    <x v="1"/>
    <x v="33"/>
    <s v="Little Rock"/>
    <x v="4"/>
    <n v="55"/>
    <n v="119"/>
    <n v="6545"/>
    <x v="3870"/>
    <x v="29"/>
    <x v="2"/>
  </r>
  <r>
    <x v="1"/>
    <n v="1197831"/>
    <x v="333"/>
    <x v="1"/>
    <x v="33"/>
    <s v="Little Rock"/>
    <x v="5"/>
    <n v="63"/>
    <n v="150"/>
    <n v="9450"/>
    <x v="3871"/>
    <x v="64"/>
    <x v="2"/>
  </r>
  <r>
    <x v="1"/>
    <n v="1197831"/>
    <x v="365"/>
    <x v="1"/>
    <x v="33"/>
    <s v="Little Rock"/>
    <x v="0"/>
    <n v="55"/>
    <n v="210"/>
    <n v="11550"/>
    <x v="3872"/>
    <x v="64"/>
    <x v="2"/>
  </r>
  <r>
    <x v="1"/>
    <n v="1197831"/>
    <x v="365"/>
    <x v="1"/>
    <x v="33"/>
    <s v="Little Rock"/>
    <x v="1"/>
    <n v="50"/>
    <n v="152"/>
    <n v="7600"/>
    <x v="3873"/>
    <x v="35"/>
    <x v="2"/>
  </r>
  <r>
    <x v="1"/>
    <n v="1197831"/>
    <x v="365"/>
    <x v="1"/>
    <x v="33"/>
    <s v="Little Rock"/>
    <x v="2"/>
    <n v="47"/>
    <n v="126"/>
    <n v="5922"/>
    <x v="3874"/>
    <x v="59"/>
    <x v="2"/>
  </r>
  <r>
    <x v="1"/>
    <n v="1197831"/>
    <x v="365"/>
    <x v="1"/>
    <x v="33"/>
    <s v="Little Rock"/>
    <x v="3"/>
    <n v="39"/>
    <n v="104"/>
    <n v="4056"/>
    <x v="2250"/>
    <x v="0"/>
    <x v="2"/>
  </r>
  <r>
    <x v="1"/>
    <n v="1197831"/>
    <x v="365"/>
    <x v="1"/>
    <x v="33"/>
    <s v="Little Rock"/>
    <x v="4"/>
    <n v="48"/>
    <n v="113"/>
    <n v="5424"/>
    <x v="3875"/>
    <x v="29"/>
    <x v="2"/>
  </r>
  <r>
    <x v="1"/>
    <n v="1197831"/>
    <x v="365"/>
    <x v="1"/>
    <x v="33"/>
    <s v="Little Rock"/>
    <x v="5"/>
    <n v="50"/>
    <n v="143"/>
    <n v="7150"/>
    <x v="1548"/>
    <x v="59"/>
    <x v="2"/>
  </r>
  <r>
    <x v="1"/>
    <n v="1197831"/>
    <x v="395"/>
    <x v="1"/>
    <x v="33"/>
    <s v="Little Rock"/>
    <x v="0"/>
    <n v="48"/>
    <n v="182"/>
    <n v="8736"/>
    <x v="1866"/>
    <x v="59"/>
    <x v="2"/>
  </r>
  <r>
    <x v="1"/>
    <n v="1197831"/>
    <x v="395"/>
    <x v="1"/>
    <x v="33"/>
    <s v="Little Rock"/>
    <x v="1"/>
    <n v="39"/>
    <n v="126"/>
    <n v="4914"/>
    <x v="3876"/>
    <x v="35"/>
    <x v="2"/>
  </r>
  <r>
    <x v="1"/>
    <n v="1197831"/>
    <x v="395"/>
    <x v="1"/>
    <x v="33"/>
    <s v="Little Rock"/>
    <x v="2"/>
    <n v="14"/>
    <n v="88"/>
    <n v="1232"/>
    <x v="3877"/>
    <x v="59"/>
    <x v="2"/>
  </r>
  <r>
    <x v="1"/>
    <n v="1197831"/>
    <x v="395"/>
    <x v="1"/>
    <x v="33"/>
    <s v="Little Rock"/>
    <x v="3"/>
    <n v="14"/>
    <n v="88"/>
    <n v="1232"/>
    <x v="3877"/>
    <x v="59"/>
    <x v="2"/>
  </r>
  <r>
    <x v="1"/>
    <n v="1197831"/>
    <x v="395"/>
    <x v="1"/>
    <x v="33"/>
    <s v="Little Rock"/>
    <x v="4"/>
    <n v="23"/>
    <n v="94"/>
    <n v="2162"/>
    <x v="3878"/>
    <x v="0"/>
    <x v="2"/>
  </r>
  <r>
    <x v="1"/>
    <n v="1197831"/>
    <x v="395"/>
    <x v="1"/>
    <x v="33"/>
    <s v="Little Rock"/>
    <x v="5"/>
    <n v="29"/>
    <n v="119"/>
    <n v="3451"/>
    <x v="3879"/>
    <x v="64"/>
    <x v="2"/>
  </r>
  <r>
    <x v="1"/>
    <n v="1197831"/>
    <x v="427"/>
    <x v="1"/>
    <x v="33"/>
    <s v="Little Rock"/>
    <x v="0"/>
    <n v="27"/>
    <n v="150"/>
    <n v="4050"/>
    <x v="3880"/>
    <x v="0"/>
    <x v="2"/>
  </r>
  <r>
    <x v="1"/>
    <n v="1197831"/>
    <x v="427"/>
    <x v="1"/>
    <x v="33"/>
    <s v="Little Rock"/>
    <x v="1"/>
    <n v="19"/>
    <n v="106"/>
    <n v="2014"/>
    <x v="3881"/>
    <x v="18"/>
    <x v="2"/>
  </r>
  <r>
    <x v="1"/>
    <n v="1197831"/>
    <x v="427"/>
    <x v="1"/>
    <x v="33"/>
    <s v="Little Rock"/>
    <x v="2"/>
    <n v="19"/>
    <n v="78"/>
    <n v="1482"/>
    <x v="3794"/>
    <x v="0"/>
    <x v="2"/>
  </r>
  <r>
    <x v="1"/>
    <n v="1197831"/>
    <x v="427"/>
    <x v="1"/>
    <x v="33"/>
    <s v="Little Rock"/>
    <x v="3"/>
    <n v="19"/>
    <n v="72"/>
    <n v="1368"/>
    <x v="3882"/>
    <x v="60"/>
    <x v="2"/>
  </r>
  <r>
    <x v="1"/>
    <n v="1197831"/>
    <x v="427"/>
    <x v="1"/>
    <x v="33"/>
    <s v="Little Rock"/>
    <x v="4"/>
    <n v="27"/>
    <n v="83"/>
    <n v="2241"/>
    <x v="3883"/>
    <x v="28"/>
    <x v="2"/>
  </r>
  <r>
    <x v="3"/>
    <n v="1197831"/>
    <x v="427"/>
    <x v="1"/>
    <x v="33"/>
    <s v="Little Rock"/>
    <x v="5"/>
    <n v="29"/>
    <n v="104"/>
    <n v="3016"/>
    <x v="3884"/>
    <x v="60"/>
    <x v="2"/>
  </r>
  <r>
    <x v="3"/>
    <n v="1197831"/>
    <x v="457"/>
    <x v="1"/>
    <x v="33"/>
    <s v="Little Rock"/>
    <x v="0"/>
    <n v="24"/>
    <n v="143"/>
    <n v="3432"/>
    <x v="3885"/>
    <x v="0"/>
    <x v="2"/>
  </r>
  <r>
    <x v="3"/>
    <n v="1197831"/>
    <x v="457"/>
    <x v="1"/>
    <x v="33"/>
    <s v="Little Rock"/>
    <x v="1"/>
    <n v="14"/>
    <n v="94"/>
    <n v="1316"/>
    <x v="3886"/>
    <x v="0"/>
    <x v="2"/>
  </r>
  <r>
    <x v="3"/>
    <n v="1197831"/>
    <x v="457"/>
    <x v="1"/>
    <x v="33"/>
    <s v="Little Rock"/>
    <x v="2"/>
    <n v="23"/>
    <n v="90"/>
    <n v="2070"/>
    <x v="3887"/>
    <x v="48"/>
    <x v="2"/>
  </r>
  <r>
    <x v="3"/>
    <n v="1197831"/>
    <x v="457"/>
    <x v="1"/>
    <x v="33"/>
    <s v="Little Rock"/>
    <x v="3"/>
    <n v="51"/>
    <n v="109"/>
    <n v="5559"/>
    <x v="3888"/>
    <x v="0"/>
    <x v="2"/>
  </r>
  <r>
    <x v="3"/>
    <n v="1197831"/>
    <x v="457"/>
    <x v="1"/>
    <x v="33"/>
    <s v="Little Rock"/>
    <x v="4"/>
    <n v="69"/>
    <n v="91"/>
    <n v="6279"/>
    <x v="3889"/>
    <x v="28"/>
    <x v="2"/>
  </r>
  <r>
    <x v="3"/>
    <n v="1197831"/>
    <x v="457"/>
    <x v="1"/>
    <x v="33"/>
    <s v="Little Rock"/>
    <x v="5"/>
    <n v="73"/>
    <n v="117"/>
    <n v="8541"/>
    <x v="3890"/>
    <x v="60"/>
    <x v="2"/>
  </r>
  <r>
    <x v="3"/>
    <n v="1197831"/>
    <x v="486"/>
    <x v="1"/>
    <x v="33"/>
    <s v="Little Rock"/>
    <x v="0"/>
    <n v="67"/>
    <n v="203"/>
    <n v="13601"/>
    <x v="3891"/>
    <x v="9"/>
    <x v="2"/>
  </r>
  <r>
    <x v="3"/>
    <n v="1197831"/>
    <x v="486"/>
    <x v="1"/>
    <x v="33"/>
    <s v="Little Rock"/>
    <x v="1"/>
    <n v="54"/>
    <n v="140"/>
    <n v="7560"/>
    <x v="3892"/>
    <x v="28"/>
    <x v="2"/>
  </r>
  <r>
    <x v="3"/>
    <n v="1197831"/>
    <x v="486"/>
    <x v="1"/>
    <x v="33"/>
    <s v="Little Rock"/>
    <x v="2"/>
    <n v="55"/>
    <n v="126"/>
    <n v="6930"/>
    <x v="3893"/>
    <x v="64"/>
    <x v="2"/>
  </r>
  <r>
    <x v="3"/>
    <n v="1197831"/>
    <x v="486"/>
    <x v="1"/>
    <x v="33"/>
    <s v="Little Rock"/>
    <x v="3"/>
    <n v="57"/>
    <n v="120"/>
    <n v="6840"/>
    <x v="3894"/>
    <x v="48"/>
    <x v="2"/>
  </r>
  <r>
    <x v="3"/>
    <n v="1197831"/>
    <x v="486"/>
    <x v="1"/>
    <x v="33"/>
    <s v="Little Rock"/>
    <x v="4"/>
    <n v="64"/>
    <n v="112"/>
    <n v="7168"/>
    <x v="3895"/>
    <x v="29"/>
    <x v="2"/>
  </r>
  <r>
    <x v="3"/>
    <n v="1197831"/>
    <x v="486"/>
    <x v="1"/>
    <x v="33"/>
    <s v="Little Rock"/>
    <x v="5"/>
    <n v="70"/>
    <n v="150"/>
    <n v="10500"/>
    <x v="2424"/>
    <x v="48"/>
    <x v="2"/>
  </r>
  <r>
    <x v="3"/>
    <n v="1197831"/>
    <x v="187"/>
    <x v="1"/>
    <x v="33"/>
    <s v="Little Rock"/>
    <x v="0"/>
    <n v="24"/>
    <n v="167"/>
    <n v="4008"/>
    <x v="3896"/>
    <x v="60"/>
    <x v="2"/>
  </r>
  <r>
    <x v="3"/>
    <n v="1197831"/>
    <x v="187"/>
    <x v="1"/>
    <x v="33"/>
    <s v="Little Rock"/>
    <x v="1"/>
    <n v="25"/>
    <n v="109"/>
    <n v="2725"/>
    <x v="3897"/>
    <x v="18"/>
    <x v="2"/>
  </r>
  <r>
    <x v="3"/>
    <n v="1197831"/>
    <x v="187"/>
    <x v="1"/>
    <x v="33"/>
    <s v="Little Rock"/>
    <x v="2"/>
    <n v="15"/>
    <n v="98"/>
    <n v="1470"/>
    <x v="3898"/>
    <x v="9"/>
    <x v="2"/>
  </r>
  <r>
    <x v="3"/>
    <n v="1197831"/>
    <x v="187"/>
    <x v="1"/>
    <x v="33"/>
    <s v="Little Rock"/>
    <x v="3"/>
    <n v="18"/>
    <n v="65"/>
    <n v="1170"/>
    <x v="3899"/>
    <x v="9"/>
    <x v="2"/>
  </r>
  <r>
    <x v="3"/>
    <n v="1197831"/>
    <x v="187"/>
    <x v="1"/>
    <x v="33"/>
    <s v="Little Rock"/>
    <x v="4"/>
    <n v="33"/>
    <n v="80"/>
    <n v="2640"/>
    <x v="3900"/>
    <x v="0"/>
    <x v="2"/>
  </r>
  <r>
    <x v="3"/>
    <n v="1197831"/>
    <x v="187"/>
    <x v="1"/>
    <x v="33"/>
    <s v="Little Rock"/>
    <x v="5"/>
    <n v="23"/>
    <n v="101"/>
    <n v="2323"/>
    <x v="3901"/>
    <x v="59"/>
    <x v="2"/>
  </r>
  <r>
    <x v="3"/>
    <n v="1197831"/>
    <x v="695"/>
    <x v="1"/>
    <x v="33"/>
    <s v="Little Rock"/>
    <x v="0"/>
    <n v="24"/>
    <n v="169"/>
    <n v="4056"/>
    <x v="3902"/>
    <x v="59"/>
    <x v="2"/>
  </r>
  <r>
    <x v="3"/>
    <n v="1197831"/>
    <x v="695"/>
    <x v="1"/>
    <x v="33"/>
    <s v="Little Rock"/>
    <x v="1"/>
    <n v="23"/>
    <n v="80"/>
    <n v="1840"/>
    <x v="3903"/>
    <x v="24"/>
    <x v="2"/>
  </r>
  <r>
    <x v="3"/>
    <n v="1197831"/>
    <x v="695"/>
    <x v="1"/>
    <x v="33"/>
    <s v="Little Rock"/>
    <x v="2"/>
    <n v="15"/>
    <n v="91"/>
    <n v="1365"/>
    <x v="3904"/>
    <x v="0"/>
    <x v="2"/>
  </r>
  <r>
    <x v="3"/>
    <n v="1197831"/>
    <x v="695"/>
    <x v="1"/>
    <x v="34"/>
    <s v="Oklahoma City"/>
    <x v="3"/>
    <n v="19"/>
    <n v="49"/>
    <n v="931"/>
    <x v="3905"/>
    <x v="48"/>
    <x v="2"/>
  </r>
  <r>
    <x v="3"/>
    <n v="1197831"/>
    <x v="695"/>
    <x v="1"/>
    <x v="34"/>
    <s v="Oklahoma City"/>
    <x v="4"/>
    <n v="34"/>
    <n v="75"/>
    <n v="2550"/>
    <x v="3906"/>
    <x v="28"/>
    <x v="2"/>
  </r>
  <r>
    <x v="3"/>
    <n v="1197831"/>
    <x v="695"/>
    <x v="1"/>
    <x v="34"/>
    <s v="Oklahoma City"/>
    <x v="5"/>
    <n v="18"/>
    <n v="98"/>
    <n v="1764"/>
    <x v="3907"/>
    <x v="48"/>
    <x v="2"/>
  </r>
  <r>
    <x v="3"/>
    <n v="1197831"/>
    <x v="224"/>
    <x v="1"/>
    <x v="34"/>
    <s v="Oklahoma City"/>
    <x v="0"/>
    <n v="19"/>
    <n v="154"/>
    <n v="2926"/>
    <x v="3908"/>
    <x v="0"/>
    <x v="2"/>
  </r>
  <r>
    <x v="3"/>
    <n v="1197831"/>
    <x v="224"/>
    <x v="1"/>
    <x v="34"/>
    <s v="Oklahoma City"/>
    <x v="1"/>
    <n v="19"/>
    <n v="73"/>
    <n v="1387"/>
    <x v="3909"/>
    <x v="35"/>
    <x v="2"/>
  </r>
  <r>
    <x v="3"/>
    <n v="1197831"/>
    <x v="224"/>
    <x v="1"/>
    <x v="34"/>
    <s v="Oklahoma City"/>
    <x v="2"/>
    <n v="9"/>
    <n v="80"/>
    <n v="720"/>
    <x v="3910"/>
    <x v="0"/>
    <x v="2"/>
  </r>
  <r>
    <x v="3"/>
    <n v="1197831"/>
    <x v="224"/>
    <x v="1"/>
    <x v="34"/>
    <s v="Oklahoma City"/>
    <x v="3"/>
    <n v="20"/>
    <n v="34"/>
    <n v="680"/>
    <x v="3911"/>
    <x v="0"/>
    <x v="2"/>
  </r>
  <r>
    <x v="3"/>
    <n v="1197831"/>
    <x v="224"/>
    <x v="1"/>
    <x v="34"/>
    <s v="Oklahoma City"/>
    <x v="4"/>
    <n v="34"/>
    <n v="49"/>
    <n v="1666"/>
    <x v="3912"/>
    <x v="28"/>
    <x v="2"/>
  </r>
  <r>
    <x v="3"/>
    <n v="1197831"/>
    <x v="224"/>
    <x v="1"/>
    <x v="34"/>
    <s v="Oklahoma City"/>
    <x v="5"/>
    <n v="23"/>
    <n v="69"/>
    <n v="1587"/>
    <x v="3913"/>
    <x v="64"/>
    <x v="2"/>
  </r>
  <r>
    <x v="3"/>
    <n v="1197831"/>
    <x v="243"/>
    <x v="1"/>
    <x v="34"/>
    <s v="Oklahoma City"/>
    <x v="0"/>
    <n v="24"/>
    <n v="152"/>
    <n v="3648"/>
    <x v="3914"/>
    <x v="60"/>
    <x v="2"/>
  </r>
  <r>
    <x v="3"/>
    <n v="1197831"/>
    <x v="243"/>
    <x v="1"/>
    <x v="34"/>
    <s v="Oklahoma City"/>
    <x v="1"/>
    <n v="23"/>
    <n v="65"/>
    <n v="1495"/>
    <x v="3915"/>
    <x v="35"/>
    <x v="2"/>
  </r>
  <r>
    <x v="3"/>
    <n v="1197831"/>
    <x v="243"/>
    <x v="1"/>
    <x v="34"/>
    <s v="Oklahoma City"/>
    <x v="2"/>
    <n v="14"/>
    <n v="68"/>
    <n v="952"/>
    <x v="3916"/>
    <x v="60"/>
    <x v="2"/>
  </r>
  <r>
    <x v="3"/>
    <n v="1197831"/>
    <x v="243"/>
    <x v="1"/>
    <x v="34"/>
    <s v="Oklahoma City"/>
    <x v="3"/>
    <n v="18"/>
    <n v="45"/>
    <n v="810"/>
    <x v="3917"/>
    <x v="60"/>
    <x v="2"/>
  </r>
  <r>
    <x v="3"/>
    <n v="1197831"/>
    <x v="243"/>
    <x v="1"/>
    <x v="34"/>
    <s v="Oklahoma City"/>
    <x v="4"/>
    <n v="38"/>
    <n v="53"/>
    <n v="2014"/>
    <x v="3918"/>
    <x v="0"/>
    <x v="2"/>
  </r>
  <r>
    <x v="3"/>
    <n v="1197831"/>
    <x v="243"/>
    <x v="1"/>
    <x v="34"/>
    <s v="Oklahoma City"/>
    <x v="5"/>
    <n v="28"/>
    <n v="94"/>
    <n v="2632"/>
    <x v="3919"/>
    <x v="9"/>
    <x v="2"/>
  </r>
  <r>
    <x v="3"/>
    <n v="1197831"/>
    <x v="272"/>
    <x v="1"/>
    <x v="34"/>
    <s v="Oklahoma City"/>
    <x v="0"/>
    <n v="36"/>
    <n v="167"/>
    <n v="6012"/>
    <x v="3920"/>
    <x v="64"/>
    <x v="2"/>
  </r>
  <r>
    <x v="3"/>
    <n v="1197831"/>
    <x v="272"/>
    <x v="1"/>
    <x v="34"/>
    <s v="Oklahoma City"/>
    <x v="1"/>
    <n v="39"/>
    <n v="87"/>
    <n v="3393"/>
    <x v="3127"/>
    <x v="18"/>
    <x v="2"/>
  </r>
  <r>
    <x v="3"/>
    <n v="1197831"/>
    <x v="272"/>
    <x v="1"/>
    <x v="34"/>
    <s v="Oklahoma City"/>
    <x v="2"/>
    <n v="34"/>
    <n v="72"/>
    <n v="2448"/>
    <x v="3921"/>
    <x v="59"/>
    <x v="2"/>
  </r>
  <r>
    <x v="3"/>
    <n v="1197831"/>
    <x v="272"/>
    <x v="1"/>
    <x v="34"/>
    <s v="Oklahoma City"/>
    <x v="3"/>
    <n v="34"/>
    <n v="59"/>
    <n v="2006"/>
    <x v="3922"/>
    <x v="9"/>
    <x v="2"/>
  </r>
  <r>
    <x v="3"/>
    <n v="1197831"/>
    <x v="272"/>
    <x v="1"/>
    <x v="34"/>
    <s v="Oklahoma City"/>
    <x v="4"/>
    <n v="43"/>
    <n v="75"/>
    <n v="3225"/>
    <x v="3923"/>
    <x v="18"/>
    <x v="2"/>
  </r>
  <r>
    <x v="3"/>
    <n v="1197831"/>
    <x v="272"/>
    <x v="1"/>
    <x v="34"/>
    <s v="Oklahoma City"/>
    <x v="5"/>
    <n v="42"/>
    <n v="98"/>
    <n v="4116"/>
    <x v="3924"/>
    <x v="59"/>
    <x v="2"/>
  </r>
  <r>
    <x v="3"/>
    <n v="1197831"/>
    <x v="305"/>
    <x v="1"/>
    <x v="34"/>
    <s v="Oklahoma City"/>
    <x v="0"/>
    <n v="38"/>
    <n v="156"/>
    <n v="5928"/>
    <x v="3925"/>
    <x v="48"/>
    <x v="2"/>
  </r>
  <r>
    <x v="3"/>
    <n v="1197831"/>
    <x v="305"/>
    <x v="1"/>
    <x v="34"/>
    <s v="Oklahoma City"/>
    <x v="1"/>
    <n v="33"/>
    <n v="88"/>
    <n v="2904"/>
    <x v="3926"/>
    <x v="18"/>
    <x v="2"/>
  </r>
  <r>
    <x v="3"/>
    <n v="1197831"/>
    <x v="305"/>
    <x v="1"/>
    <x v="34"/>
    <s v="Oklahoma City"/>
    <x v="2"/>
    <n v="36"/>
    <n v="88"/>
    <n v="3168"/>
    <x v="3927"/>
    <x v="59"/>
    <x v="2"/>
  </r>
  <r>
    <x v="3"/>
    <n v="1197831"/>
    <x v="305"/>
    <x v="1"/>
    <x v="34"/>
    <s v="Oklahoma City"/>
    <x v="3"/>
    <n v="38"/>
    <n v="87"/>
    <n v="3306"/>
    <x v="3928"/>
    <x v="0"/>
    <x v="2"/>
  </r>
  <r>
    <x v="3"/>
    <n v="1197831"/>
    <x v="305"/>
    <x v="1"/>
    <x v="34"/>
    <s v="Oklahoma City"/>
    <x v="4"/>
    <n v="51"/>
    <n v="87"/>
    <n v="4437"/>
    <x v="3929"/>
    <x v="28"/>
    <x v="2"/>
  </r>
  <r>
    <x v="3"/>
    <n v="1197831"/>
    <x v="305"/>
    <x v="1"/>
    <x v="34"/>
    <s v="Oklahoma City"/>
    <x v="5"/>
    <n v="55"/>
    <n v="124"/>
    <n v="6820"/>
    <x v="3930"/>
    <x v="48"/>
    <x v="2"/>
  </r>
  <r>
    <x v="3"/>
    <n v="1197831"/>
    <x v="333"/>
    <x v="1"/>
    <x v="34"/>
    <s v="Oklahoma City"/>
    <x v="0"/>
    <n v="50"/>
    <n v="182"/>
    <n v="9100"/>
    <x v="3931"/>
    <x v="59"/>
    <x v="2"/>
  </r>
  <r>
    <x v="3"/>
    <n v="1197831"/>
    <x v="333"/>
    <x v="1"/>
    <x v="34"/>
    <s v="Oklahoma City"/>
    <x v="1"/>
    <n v="45"/>
    <n v="117"/>
    <n v="5265"/>
    <x v="3932"/>
    <x v="0"/>
    <x v="2"/>
  </r>
  <r>
    <x v="3"/>
    <n v="1197831"/>
    <x v="333"/>
    <x v="1"/>
    <x v="34"/>
    <s v="Oklahoma City"/>
    <x v="2"/>
    <n v="44"/>
    <n v="94"/>
    <n v="4136"/>
    <x v="3933"/>
    <x v="64"/>
    <x v="2"/>
  </r>
  <r>
    <x v="3"/>
    <n v="1197831"/>
    <x v="333"/>
    <x v="1"/>
    <x v="34"/>
    <s v="Oklahoma City"/>
    <x v="3"/>
    <n v="41"/>
    <n v="85"/>
    <n v="3485"/>
    <x v="3934"/>
    <x v="60"/>
    <x v="2"/>
  </r>
  <r>
    <x v="3"/>
    <n v="1197831"/>
    <x v="333"/>
    <x v="1"/>
    <x v="34"/>
    <s v="Oklahoma City"/>
    <x v="4"/>
    <n v="59"/>
    <n v="98"/>
    <n v="5782"/>
    <x v="3935"/>
    <x v="24"/>
    <x v="2"/>
  </r>
  <r>
    <x v="3"/>
    <n v="1197831"/>
    <x v="333"/>
    <x v="1"/>
    <x v="34"/>
    <s v="Oklahoma City"/>
    <x v="5"/>
    <n v="61"/>
    <n v="142"/>
    <n v="8662"/>
    <x v="3936"/>
    <x v="64"/>
    <x v="2"/>
  </r>
  <r>
    <x v="3"/>
    <n v="1197831"/>
    <x v="365"/>
    <x v="1"/>
    <x v="34"/>
    <s v="Oklahoma City"/>
    <x v="0"/>
    <n v="56"/>
    <n v="189"/>
    <n v="10584"/>
    <x v="3937"/>
    <x v="48"/>
    <x v="2"/>
  </r>
  <r>
    <x v="3"/>
    <n v="1197831"/>
    <x v="365"/>
    <x v="1"/>
    <x v="34"/>
    <s v="Oklahoma City"/>
    <x v="1"/>
    <n v="51"/>
    <n v="113"/>
    <n v="5763"/>
    <x v="3938"/>
    <x v="28"/>
    <x v="2"/>
  </r>
  <r>
    <x v="3"/>
    <n v="1197831"/>
    <x v="365"/>
    <x v="1"/>
    <x v="34"/>
    <s v="Oklahoma City"/>
    <x v="2"/>
    <n v="47"/>
    <n v="113"/>
    <n v="5311"/>
    <x v="3939"/>
    <x v="60"/>
    <x v="2"/>
  </r>
  <r>
    <x v="3"/>
    <n v="1197831"/>
    <x v="365"/>
    <x v="1"/>
    <x v="34"/>
    <s v="Oklahoma City"/>
    <x v="3"/>
    <n v="37"/>
    <n v="88"/>
    <n v="3256"/>
    <x v="3940"/>
    <x v="59"/>
    <x v="2"/>
  </r>
  <r>
    <x v="3"/>
    <n v="1197831"/>
    <x v="365"/>
    <x v="1"/>
    <x v="34"/>
    <s v="Oklahoma City"/>
    <x v="4"/>
    <n v="47"/>
    <n v="81"/>
    <n v="3807"/>
    <x v="3941"/>
    <x v="18"/>
    <x v="2"/>
  </r>
  <r>
    <x v="3"/>
    <n v="1197831"/>
    <x v="365"/>
    <x v="1"/>
    <x v="34"/>
    <s v="Oklahoma City"/>
    <x v="5"/>
    <n v="50"/>
    <n v="124"/>
    <n v="6200"/>
    <x v="3942"/>
    <x v="59"/>
    <x v="2"/>
  </r>
  <r>
    <x v="3"/>
    <n v="1197831"/>
    <x v="395"/>
    <x v="1"/>
    <x v="34"/>
    <s v="Oklahoma City"/>
    <x v="0"/>
    <n v="49"/>
    <n v="150"/>
    <n v="7350"/>
    <x v="2231"/>
    <x v="64"/>
    <x v="2"/>
  </r>
  <r>
    <x v="3"/>
    <n v="1197831"/>
    <x v="395"/>
    <x v="1"/>
    <x v="34"/>
    <s v="Oklahoma City"/>
    <x v="1"/>
    <n v="38"/>
    <n v="98"/>
    <n v="3724"/>
    <x v="3943"/>
    <x v="18"/>
    <x v="2"/>
  </r>
  <r>
    <x v="3"/>
    <n v="1197831"/>
    <x v="395"/>
    <x v="1"/>
    <x v="34"/>
    <s v="Oklahoma City"/>
    <x v="2"/>
    <n v="14"/>
    <n v="69"/>
    <n v="966"/>
    <x v="3944"/>
    <x v="48"/>
    <x v="2"/>
  </r>
  <r>
    <x v="3"/>
    <n v="1197831"/>
    <x v="395"/>
    <x v="1"/>
    <x v="34"/>
    <s v="Oklahoma City"/>
    <x v="3"/>
    <n v="14"/>
    <n v="63"/>
    <n v="882"/>
    <x v="3945"/>
    <x v="48"/>
    <x v="2"/>
  </r>
  <r>
    <x v="3"/>
    <n v="1197831"/>
    <x v="395"/>
    <x v="1"/>
    <x v="34"/>
    <s v="Oklahoma City"/>
    <x v="4"/>
    <n v="23"/>
    <n v="68"/>
    <n v="1564"/>
    <x v="3946"/>
    <x v="18"/>
    <x v="2"/>
  </r>
  <r>
    <x v="3"/>
    <n v="1197831"/>
    <x v="395"/>
    <x v="1"/>
    <x v="34"/>
    <s v="Oklahoma City"/>
    <x v="5"/>
    <n v="28"/>
    <n v="91"/>
    <n v="2548"/>
    <x v="3947"/>
    <x v="59"/>
    <x v="2"/>
  </r>
  <r>
    <x v="3"/>
    <n v="1197831"/>
    <x v="427"/>
    <x v="1"/>
    <x v="34"/>
    <s v="Oklahoma City"/>
    <x v="0"/>
    <n v="29"/>
    <n v="137"/>
    <n v="3973"/>
    <x v="3948"/>
    <x v="64"/>
    <x v="2"/>
  </r>
  <r>
    <x v="3"/>
    <n v="1197831"/>
    <x v="427"/>
    <x v="1"/>
    <x v="34"/>
    <s v="Oklahoma City"/>
    <x v="1"/>
    <n v="19"/>
    <n v="88"/>
    <n v="1672"/>
    <x v="3949"/>
    <x v="24"/>
    <x v="2"/>
  </r>
  <r>
    <x v="3"/>
    <n v="1197831"/>
    <x v="427"/>
    <x v="1"/>
    <x v="34"/>
    <s v="Oklahoma City"/>
    <x v="2"/>
    <n v="20"/>
    <n v="56"/>
    <n v="1120"/>
    <x v="3950"/>
    <x v="48"/>
    <x v="2"/>
  </r>
  <r>
    <x v="3"/>
    <n v="1197831"/>
    <x v="427"/>
    <x v="1"/>
    <x v="34"/>
    <s v="Oklahoma City"/>
    <x v="3"/>
    <n v="18"/>
    <n v="52"/>
    <n v="936"/>
    <x v="3951"/>
    <x v="59"/>
    <x v="2"/>
  </r>
  <r>
    <x v="3"/>
    <n v="1197831"/>
    <x v="427"/>
    <x v="1"/>
    <x v="34"/>
    <s v="Oklahoma City"/>
    <x v="4"/>
    <n v="29"/>
    <n v="50"/>
    <n v="1450"/>
    <x v="3952"/>
    <x v="35"/>
    <x v="2"/>
  </r>
  <r>
    <x v="4"/>
    <n v="1197831"/>
    <x v="427"/>
    <x v="1"/>
    <x v="34"/>
    <s v="Oklahoma City"/>
    <x v="5"/>
    <n v="29"/>
    <n v="91"/>
    <n v="2639"/>
    <x v="3953"/>
    <x v="9"/>
    <x v="2"/>
  </r>
  <r>
    <x v="4"/>
    <n v="1197831"/>
    <x v="457"/>
    <x v="1"/>
    <x v="34"/>
    <s v="Oklahoma City"/>
    <x v="0"/>
    <n v="23"/>
    <n v="133"/>
    <n v="3059"/>
    <x v="3954"/>
    <x v="64"/>
    <x v="2"/>
  </r>
  <r>
    <x v="4"/>
    <n v="1197831"/>
    <x v="457"/>
    <x v="1"/>
    <x v="34"/>
    <s v="Oklahoma City"/>
    <x v="1"/>
    <n v="14"/>
    <n v="78"/>
    <n v="1092"/>
    <x v="3955"/>
    <x v="28"/>
    <x v="2"/>
  </r>
  <r>
    <x v="4"/>
    <n v="1197831"/>
    <x v="457"/>
    <x v="1"/>
    <x v="34"/>
    <s v="Oklahoma City"/>
    <x v="2"/>
    <n v="23"/>
    <n v="74"/>
    <n v="1702"/>
    <x v="3956"/>
    <x v="64"/>
    <x v="2"/>
  </r>
  <r>
    <x v="4"/>
    <n v="1197831"/>
    <x v="457"/>
    <x v="1"/>
    <x v="34"/>
    <s v="Oklahoma City"/>
    <x v="3"/>
    <n v="52"/>
    <n v="75"/>
    <n v="3900"/>
    <x v="3957"/>
    <x v="60"/>
    <x v="2"/>
  </r>
  <r>
    <x v="4"/>
    <n v="1197831"/>
    <x v="457"/>
    <x v="1"/>
    <x v="34"/>
    <s v="Oklahoma City"/>
    <x v="4"/>
    <n v="71"/>
    <n v="77"/>
    <n v="5467"/>
    <x v="3958"/>
    <x v="29"/>
    <x v="2"/>
  </r>
  <r>
    <x v="4"/>
    <n v="1197831"/>
    <x v="457"/>
    <x v="1"/>
    <x v="34"/>
    <s v="Oklahoma City"/>
    <x v="5"/>
    <n v="72"/>
    <n v="105"/>
    <n v="7560"/>
    <x v="3959"/>
    <x v="0"/>
    <x v="2"/>
  </r>
  <r>
    <x v="4"/>
    <n v="1197831"/>
    <x v="486"/>
    <x v="1"/>
    <x v="34"/>
    <s v="Oklahoma City"/>
    <x v="0"/>
    <n v="64"/>
    <n v="169"/>
    <n v="10816"/>
    <x v="3960"/>
    <x v="9"/>
    <x v="2"/>
  </r>
  <r>
    <x v="4"/>
    <n v="1197831"/>
    <x v="486"/>
    <x v="1"/>
    <x v="34"/>
    <s v="Oklahoma City"/>
    <x v="1"/>
    <n v="58"/>
    <n v="119"/>
    <n v="6902"/>
    <x v="3961"/>
    <x v="18"/>
    <x v="2"/>
  </r>
  <r>
    <x v="4"/>
    <n v="1197831"/>
    <x v="486"/>
    <x v="1"/>
    <x v="34"/>
    <s v="Oklahoma City"/>
    <x v="2"/>
    <n v="55"/>
    <n v="101"/>
    <n v="5555"/>
    <x v="3962"/>
    <x v="0"/>
    <x v="2"/>
  </r>
  <r>
    <x v="4"/>
    <n v="1197831"/>
    <x v="486"/>
    <x v="1"/>
    <x v="34"/>
    <s v="Oklahoma City"/>
    <x v="3"/>
    <n v="54"/>
    <n v="94"/>
    <n v="5076"/>
    <x v="3963"/>
    <x v="60"/>
    <x v="2"/>
  </r>
  <r>
    <x v="4"/>
    <n v="1197831"/>
    <x v="486"/>
    <x v="1"/>
    <x v="34"/>
    <s v="Oklahoma City"/>
    <x v="4"/>
    <n v="69"/>
    <n v="81"/>
    <n v="5589"/>
    <x v="3964"/>
    <x v="35"/>
    <x v="2"/>
  </r>
  <r>
    <x v="4"/>
    <n v="1197831"/>
    <x v="486"/>
    <x v="1"/>
    <x v="34"/>
    <s v="Oklahoma City"/>
    <x v="5"/>
    <n v="68"/>
    <n v="123"/>
    <n v="8364"/>
    <x v="3965"/>
    <x v="0"/>
    <x v="2"/>
  </r>
  <r>
    <x v="4"/>
    <n v="1197831"/>
    <x v="180"/>
    <x v="1"/>
    <x v="34"/>
    <s v="Oklahoma City"/>
    <x v="0"/>
    <n v="23"/>
    <n v="149"/>
    <n v="3427"/>
    <x v="3966"/>
    <x v="29"/>
    <x v="2"/>
  </r>
  <r>
    <x v="4"/>
    <n v="1197831"/>
    <x v="180"/>
    <x v="1"/>
    <x v="34"/>
    <s v="Oklahoma City"/>
    <x v="1"/>
    <n v="23"/>
    <n v="91"/>
    <n v="2093"/>
    <x v="3967"/>
    <x v="29"/>
    <x v="2"/>
  </r>
  <r>
    <x v="4"/>
    <n v="1197831"/>
    <x v="180"/>
    <x v="1"/>
    <x v="34"/>
    <s v="Oklahoma City"/>
    <x v="2"/>
    <n v="14"/>
    <n v="88"/>
    <n v="1232"/>
    <x v="3968"/>
    <x v="35"/>
    <x v="2"/>
  </r>
  <r>
    <x v="4"/>
    <n v="1197831"/>
    <x v="180"/>
    <x v="1"/>
    <x v="34"/>
    <s v="Oklahoma City"/>
    <x v="3"/>
    <n v="19"/>
    <n v="56"/>
    <n v="1064"/>
    <x v="3969"/>
    <x v="29"/>
    <x v="2"/>
  </r>
  <r>
    <x v="4"/>
    <n v="1197831"/>
    <x v="180"/>
    <x v="1"/>
    <x v="34"/>
    <s v="Oklahoma City"/>
    <x v="4"/>
    <n v="33"/>
    <n v="65"/>
    <n v="2145"/>
    <x v="3970"/>
    <x v="35"/>
    <x v="2"/>
  </r>
  <r>
    <x v="4"/>
    <n v="1197831"/>
    <x v="180"/>
    <x v="1"/>
    <x v="34"/>
    <s v="Oklahoma City"/>
    <x v="5"/>
    <n v="23"/>
    <n v="102"/>
    <n v="2346"/>
    <x v="1645"/>
    <x v="0"/>
    <x v="2"/>
  </r>
  <r>
    <x v="4"/>
    <n v="1197831"/>
    <x v="209"/>
    <x v="1"/>
    <x v="34"/>
    <s v="Oklahoma City"/>
    <x v="0"/>
    <n v="23"/>
    <n v="162"/>
    <n v="3726"/>
    <x v="3971"/>
    <x v="28"/>
    <x v="2"/>
  </r>
  <r>
    <x v="4"/>
    <n v="1197831"/>
    <x v="209"/>
    <x v="1"/>
    <x v="34"/>
    <s v="Oklahoma City"/>
    <x v="1"/>
    <n v="23"/>
    <n v="65"/>
    <n v="1495"/>
    <x v="3972"/>
    <x v="0"/>
    <x v="2"/>
  </r>
  <r>
    <x v="4"/>
    <n v="1197831"/>
    <x v="209"/>
    <x v="1"/>
    <x v="34"/>
    <s v="Oklahoma City"/>
    <x v="2"/>
    <n v="14"/>
    <n v="75"/>
    <n v="1050"/>
    <x v="3034"/>
    <x v="29"/>
    <x v="2"/>
  </r>
  <r>
    <x v="4"/>
    <n v="1197831"/>
    <x v="209"/>
    <x v="3"/>
    <x v="35"/>
    <s v="Wichita"/>
    <x v="3"/>
    <n v="20"/>
    <n v="42"/>
    <n v="840"/>
    <x v="3973"/>
    <x v="18"/>
    <x v="2"/>
  </r>
  <r>
    <x v="4"/>
    <n v="1197831"/>
    <x v="209"/>
    <x v="3"/>
    <x v="35"/>
    <s v="Wichita"/>
    <x v="4"/>
    <n v="32"/>
    <n v="68"/>
    <n v="2176"/>
    <x v="3974"/>
    <x v="35"/>
    <x v="2"/>
  </r>
  <r>
    <x v="4"/>
    <n v="1197831"/>
    <x v="209"/>
    <x v="3"/>
    <x v="35"/>
    <s v="Wichita"/>
    <x v="5"/>
    <n v="18"/>
    <n v="98"/>
    <n v="1764"/>
    <x v="3975"/>
    <x v="29"/>
    <x v="2"/>
  </r>
  <r>
    <x v="4"/>
    <n v="1197831"/>
    <x v="217"/>
    <x v="3"/>
    <x v="35"/>
    <s v="Wichita"/>
    <x v="0"/>
    <n v="20"/>
    <n v="153"/>
    <n v="3060"/>
    <x v="3847"/>
    <x v="29"/>
    <x v="2"/>
  </r>
  <r>
    <x v="4"/>
    <n v="1197831"/>
    <x v="217"/>
    <x v="3"/>
    <x v="35"/>
    <s v="Wichita"/>
    <x v="1"/>
    <n v="19"/>
    <n v="59"/>
    <n v="1121"/>
    <x v="3976"/>
    <x v="28"/>
    <x v="2"/>
  </r>
  <r>
    <x v="4"/>
    <n v="1197831"/>
    <x v="217"/>
    <x v="3"/>
    <x v="35"/>
    <s v="Wichita"/>
    <x v="2"/>
    <n v="9"/>
    <n v="75"/>
    <n v="675"/>
    <x v="3977"/>
    <x v="24"/>
    <x v="2"/>
  </r>
  <r>
    <x v="4"/>
    <n v="1197831"/>
    <x v="217"/>
    <x v="3"/>
    <x v="35"/>
    <s v="Wichita"/>
    <x v="3"/>
    <n v="20"/>
    <n v="26"/>
    <n v="520"/>
    <x v="3978"/>
    <x v="35"/>
    <x v="2"/>
  </r>
  <r>
    <x v="4"/>
    <n v="1197831"/>
    <x v="217"/>
    <x v="3"/>
    <x v="35"/>
    <s v="Wichita"/>
    <x v="4"/>
    <n v="32"/>
    <n v="41"/>
    <n v="1312"/>
    <x v="3979"/>
    <x v="24"/>
    <x v="2"/>
  </r>
  <r>
    <x v="4"/>
    <n v="1197831"/>
    <x v="217"/>
    <x v="3"/>
    <x v="35"/>
    <s v="Wichita"/>
    <x v="5"/>
    <n v="23"/>
    <n v="65"/>
    <n v="1495"/>
    <x v="3972"/>
    <x v="0"/>
    <x v="2"/>
  </r>
  <r>
    <x v="4"/>
    <n v="1197831"/>
    <x v="236"/>
    <x v="3"/>
    <x v="35"/>
    <s v="Wichita"/>
    <x v="0"/>
    <n v="24"/>
    <n v="150"/>
    <n v="3600"/>
    <x v="1740"/>
    <x v="18"/>
    <x v="2"/>
  </r>
  <r>
    <x v="4"/>
    <n v="1197831"/>
    <x v="236"/>
    <x v="3"/>
    <x v="35"/>
    <s v="Wichita"/>
    <x v="1"/>
    <n v="25"/>
    <n v="58"/>
    <n v="1450"/>
    <x v="3952"/>
    <x v="35"/>
    <x v="2"/>
  </r>
  <r>
    <x v="4"/>
    <n v="1197831"/>
    <x v="236"/>
    <x v="3"/>
    <x v="35"/>
    <s v="Wichita"/>
    <x v="2"/>
    <n v="14"/>
    <n v="60"/>
    <n v="840"/>
    <x v="3980"/>
    <x v="0"/>
    <x v="2"/>
  </r>
  <r>
    <x v="4"/>
    <n v="1197831"/>
    <x v="236"/>
    <x v="3"/>
    <x v="35"/>
    <s v="Wichita"/>
    <x v="3"/>
    <n v="19"/>
    <n v="35"/>
    <n v="665"/>
    <x v="3981"/>
    <x v="18"/>
    <x v="2"/>
  </r>
  <r>
    <x v="4"/>
    <n v="1197831"/>
    <x v="236"/>
    <x v="3"/>
    <x v="35"/>
    <s v="Wichita"/>
    <x v="4"/>
    <n v="39"/>
    <n v="38"/>
    <n v="1482"/>
    <x v="3982"/>
    <x v="29"/>
    <x v="2"/>
  </r>
  <r>
    <x v="4"/>
    <n v="1197831"/>
    <x v="236"/>
    <x v="3"/>
    <x v="35"/>
    <s v="Wichita"/>
    <x v="5"/>
    <n v="29"/>
    <n v="81"/>
    <n v="2349"/>
    <x v="3983"/>
    <x v="29"/>
    <x v="2"/>
  </r>
  <r>
    <x v="4"/>
    <n v="1197831"/>
    <x v="265"/>
    <x v="3"/>
    <x v="35"/>
    <s v="Wichita"/>
    <x v="0"/>
    <n v="36"/>
    <n v="143"/>
    <n v="5148"/>
    <x v="3984"/>
    <x v="18"/>
    <x v="2"/>
  </r>
  <r>
    <x v="4"/>
    <n v="1197831"/>
    <x v="265"/>
    <x v="3"/>
    <x v="35"/>
    <s v="Wichita"/>
    <x v="1"/>
    <n v="39"/>
    <n v="77"/>
    <n v="3003"/>
    <x v="3985"/>
    <x v="35"/>
    <x v="2"/>
  </r>
  <r>
    <x v="4"/>
    <n v="1197831"/>
    <x v="265"/>
    <x v="3"/>
    <x v="35"/>
    <s v="Wichita"/>
    <x v="2"/>
    <n v="32"/>
    <n v="65"/>
    <n v="2080"/>
    <x v="3986"/>
    <x v="29"/>
    <x v="2"/>
  </r>
  <r>
    <x v="4"/>
    <n v="1197831"/>
    <x v="265"/>
    <x v="3"/>
    <x v="35"/>
    <s v="Wichita"/>
    <x v="3"/>
    <n v="32"/>
    <n v="58"/>
    <n v="1856"/>
    <x v="3987"/>
    <x v="0"/>
    <x v="2"/>
  </r>
  <r>
    <x v="4"/>
    <n v="1197831"/>
    <x v="265"/>
    <x v="3"/>
    <x v="35"/>
    <s v="Wichita"/>
    <x v="4"/>
    <n v="43"/>
    <n v="56"/>
    <n v="2408"/>
    <x v="3988"/>
    <x v="0"/>
    <x v="2"/>
  </r>
  <r>
    <x v="4"/>
    <n v="1197831"/>
    <x v="265"/>
    <x v="3"/>
    <x v="35"/>
    <s v="Wichita"/>
    <x v="5"/>
    <n v="42"/>
    <n v="94"/>
    <n v="3948"/>
    <x v="3989"/>
    <x v="18"/>
    <x v="2"/>
  </r>
  <r>
    <x v="4"/>
    <n v="1197831"/>
    <x v="298"/>
    <x v="3"/>
    <x v="35"/>
    <s v="Wichita"/>
    <x v="0"/>
    <n v="37"/>
    <n v="144"/>
    <n v="5328"/>
    <x v="3990"/>
    <x v="0"/>
    <x v="2"/>
  </r>
  <r>
    <x v="4"/>
    <n v="1197831"/>
    <x v="298"/>
    <x v="3"/>
    <x v="35"/>
    <s v="Wichita"/>
    <x v="1"/>
    <n v="32"/>
    <n v="94"/>
    <n v="3008"/>
    <x v="3991"/>
    <x v="35"/>
    <x v="2"/>
  </r>
  <r>
    <x v="4"/>
    <n v="1197831"/>
    <x v="298"/>
    <x v="3"/>
    <x v="35"/>
    <s v="Wichita"/>
    <x v="2"/>
    <n v="37"/>
    <n v="81"/>
    <n v="2997"/>
    <x v="3992"/>
    <x v="24"/>
    <x v="2"/>
  </r>
  <r>
    <x v="4"/>
    <n v="1197831"/>
    <x v="298"/>
    <x v="3"/>
    <x v="35"/>
    <s v="Wichita"/>
    <x v="3"/>
    <n v="38"/>
    <n v="80"/>
    <n v="3040"/>
    <x v="3993"/>
    <x v="18"/>
    <x v="2"/>
  </r>
  <r>
    <x v="4"/>
    <n v="1197831"/>
    <x v="298"/>
    <x v="3"/>
    <x v="35"/>
    <s v="Wichita"/>
    <x v="4"/>
    <n v="54"/>
    <n v="83"/>
    <n v="4482"/>
    <x v="3994"/>
    <x v="35"/>
    <x v="2"/>
  </r>
  <r>
    <x v="4"/>
    <n v="1197831"/>
    <x v="298"/>
    <x v="3"/>
    <x v="35"/>
    <s v="Wichita"/>
    <x v="5"/>
    <n v="58"/>
    <n v="117"/>
    <n v="6786"/>
    <x v="3995"/>
    <x v="29"/>
    <x v="2"/>
  </r>
  <r>
    <x v="4"/>
    <n v="1197831"/>
    <x v="326"/>
    <x v="3"/>
    <x v="35"/>
    <s v="Wichita"/>
    <x v="0"/>
    <n v="51"/>
    <n v="182"/>
    <n v="9282"/>
    <x v="3996"/>
    <x v="0"/>
    <x v="2"/>
  </r>
  <r>
    <x v="4"/>
    <n v="1197831"/>
    <x v="326"/>
    <x v="3"/>
    <x v="35"/>
    <s v="Wichita"/>
    <x v="1"/>
    <n v="49"/>
    <n v="119"/>
    <n v="5831"/>
    <x v="3997"/>
    <x v="0"/>
    <x v="2"/>
  </r>
  <r>
    <x v="4"/>
    <n v="1197831"/>
    <x v="326"/>
    <x v="3"/>
    <x v="35"/>
    <s v="Wichita"/>
    <x v="2"/>
    <n v="42"/>
    <n v="102"/>
    <n v="4284"/>
    <x v="3998"/>
    <x v="24"/>
    <x v="2"/>
  </r>
  <r>
    <x v="4"/>
    <n v="1197831"/>
    <x v="326"/>
    <x v="3"/>
    <x v="35"/>
    <s v="Wichita"/>
    <x v="3"/>
    <n v="43"/>
    <n v="75"/>
    <n v="3225"/>
    <x v="3999"/>
    <x v="29"/>
    <x v="2"/>
  </r>
  <r>
    <x v="4"/>
    <n v="1197831"/>
    <x v="326"/>
    <x v="3"/>
    <x v="35"/>
    <s v="Wichita"/>
    <x v="4"/>
    <n v="56"/>
    <n v="91"/>
    <n v="5096"/>
    <x v="4000"/>
    <x v="24"/>
    <x v="2"/>
  </r>
  <r>
    <x v="4"/>
    <n v="1197831"/>
    <x v="326"/>
    <x v="3"/>
    <x v="35"/>
    <s v="Wichita"/>
    <x v="5"/>
    <n v="60"/>
    <n v="140"/>
    <n v="8400"/>
    <x v="1765"/>
    <x v="29"/>
    <x v="2"/>
  </r>
  <r>
    <x v="4"/>
    <n v="1197831"/>
    <x v="358"/>
    <x v="3"/>
    <x v="35"/>
    <s v="Wichita"/>
    <x v="0"/>
    <n v="56"/>
    <n v="189"/>
    <n v="10584"/>
    <x v="4001"/>
    <x v="0"/>
    <x v="2"/>
  </r>
  <r>
    <x v="4"/>
    <n v="1197831"/>
    <x v="358"/>
    <x v="3"/>
    <x v="35"/>
    <s v="Wichita"/>
    <x v="1"/>
    <n v="51"/>
    <n v="111"/>
    <n v="5661"/>
    <x v="4002"/>
    <x v="18"/>
    <x v="2"/>
  </r>
  <r>
    <x v="4"/>
    <n v="1197831"/>
    <x v="358"/>
    <x v="3"/>
    <x v="35"/>
    <s v="Wichita"/>
    <x v="2"/>
    <n v="47"/>
    <n v="102"/>
    <n v="4794"/>
    <x v="4003"/>
    <x v="0"/>
    <x v="2"/>
  </r>
  <r>
    <x v="4"/>
    <n v="1197831"/>
    <x v="358"/>
    <x v="3"/>
    <x v="35"/>
    <s v="Wichita"/>
    <x v="3"/>
    <n v="37"/>
    <n v="90"/>
    <n v="3330"/>
    <x v="4004"/>
    <x v="29"/>
    <x v="2"/>
  </r>
  <r>
    <x v="4"/>
    <n v="1197831"/>
    <x v="358"/>
    <x v="3"/>
    <x v="35"/>
    <s v="Wichita"/>
    <x v="4"/>
    <n v="47"/>
    <n v="69"/>
    <n v="3243"/>
    <x v="2876"/>
    <x v="0"/>
    <x v="2"/>
  </r>
  <r>
    <x v="4"/>
    <n v="1197831"/>
    <x v="358"/>
    <x v="3"/>
    <x v="35"/>
    <s v="Wichita"/>
    <x v="5"/>
    <n v="52"/>
    <n v="113"/>
    <n v="5876"/>
    <x v="4005"/>
    <x v="0"/>
    <x v="2"/>
  </r>
  <r>
    <x v="4"/>
    <n v="1197831"/>
    <x v="388"/>
    <x v="3"/>
    <x v="35"/>
    <s v="Wichita"/>
    <x v="0"/>
    <n v="47"/>
    <n v="165"/>
    <n v="7755"/>
    <x v="4006"/>
    <x v="0"/>
    <x v="2"/>
  </r>
  <r>
    <x v="4"/>
    <n v="1197831"/>
    <x v="388"/>
    <x v="3"/>
    <x v="35"/>
    <s v="Wichita"/>
    <x v="1"/>
    <n v="38"/>
    <n v="91"/>
    <n v="3458"/>
    <x v="4007"/>
    <x v="18"/>
    <x v="2"/>
  </r>
  <r>
    <x v="4"/>
    <n v="1197831"/>
    <x v="388"/>
    <x v="3"/>
    <x v="35"/>
    <s v="Wichita"/>
    <x v="2"/>
    <n v="15"/>
    <n v="75"/>
    <n v="1125"/>
    <x v="4008"/>
    <x v="28"/>
    <x v="2"/>
  </r>
  <r>
    <x v="4"/>
    <n v="1197831"/>
    <x v="388"/>
    <x v="3"/>
    <x v="35"/>
    <s v="Wichita"/>
    <x v="3"/>
    <n v="14"/>
    <n v="65"/>
    <n v="910"/>
    <x v="4009"/>
    <x v="28"/>
    <x v="2"/>
  </r>
  <r>
    <x v="4"/>
    <n v="1197831"/>
    <x v="388"/>
    <x v="3"/>
    <x v="35"/>
    <s v="Wichita"/>
    <x v="4"/>
    <n v="24"/>
    <n v="61"/>
    <n v="1464"/>
    <x v="4010"/>
    <x v="29"/>
    <x v="2"/>
  </r>
  <r>
    <x v="4"/>
    <n v="1197831"/>
    <x v="388"/>
    <x v="3"/>
    <x v="35"/>
    <s v="Wichita"/>
    <x v="5"/>
    <n v="29"/>
    <n v="94"/>
    <n v="2726"/>
    <x v="4011"/>
    <x v="29"/>
    <x v="2"/>
  </r>
  <r>
    <x v="4"/>
    <n v="1197831"/>
    <x v="420"/>
    <x v="3"/>
    <x v="35"/>
    <s v="Wichita"/>
    <x v="0"/>
    <n v="29"/>
    <n v="145"/>
    <n v="4205"/>
    <x v="4012"/>
    <x v="24"/>
    <x v="2"/>
  </r>
  <r>
    <x v="4"/>
    <n v="1197831"/>
    <x v="420"/>
    <x v="3"/>
    <x v="35"/>
    <s v="Wichita"/>
    <x v="1"/>
    <n v="19"/>
    <n v="85"/>
    <n v="1615"/>
    <x v="4013"/>
    <x v="24"/>
    <x v="2"/>
  </r>
  <r>
    <x v="4"/>
    <n v="1197831"/>
    <x v="420"/>
    <x v="3"/>
    <x v="35"/>
    <s v="Wichita"/>
    <x v="2"/>
    <n v="19"/>
    <n v="60"/>
    <n v="1140"/>
    <x v="2591"/>
    <x v="28"/>
    <x v="2"/>
  </r>
  <r>
    <x v="4"/>
    <n v="1197831"/>
    <x v="420"/>
    <x v="3"/>
    <x v="35"/>
    <s v="Wichita"/>
    <x v="3"/>
    <n v="19"/>
    <n v="47"/>
    <n v="893"/>
    <x v="4014"/>
    <x v="35"/>
    <x v="2"/>
  </r>
  <r>
    <x v="4"/>
    <n v="1197831"/>
    <x v="420"/>
    <x v="3"/>
    <x v="35"/>
    <s v="Wichita"/>
    <x v="4"/>
    <n v="29"/>
    <n v="46"/>
    <n v="1334"/>
    <x v="4015"/>
    <x v="29"/>
    <x v="2"/>
  </r>
  <r>
    <x v="0"/>
    <n v="1197831"/>
    <x v="420"/>
    <x v="3"/>
    <x v="35"/>
    <s v="Wichita"/>
    <x v="5"/>
    <n v="28"/>
    <n v="90"/>
    <n v="2520"/>
    <x v="4016"/>
    <x v="35"/>
    <x v="2"/>
  </r>
  <r>
    <x v="0"/>
    <n v="1197831"/>
    <x v="450"/>
    <x v="3"/>
    <x v="35"/>
    <s v="Wichita"/>
    <x v="0"/>
    <n v="23"/>
    <n v="122"/>
    <n v="2806"/>
    <x v="4017"/>
    <x v="28"/>
    <x v="2"/>
  </r>
  <r>
    <x v="0"/>
    <n v="1197831"/>
    <x v="450"/>
    <x v="3"/>
    <x v="35"/>
    <s v="Wichita"/>
    <x v="1"/>
    <n v="14"/>
    <n v="72"/>
    <n v="1008"/>
    <x v="4018"/>
    <x v="0"/>
    <x v="2"/>
  </r>
  <r>
    <x v="0"/>
    <n v="1197831"/>
    <x v="450"/>
    <x v="3"/>
    <x v="35"/>
    <s v="Wichita"/>
    <x v="2"/>
    <n v="23"/>
    <n v="55"/>
    <n v="1265"/>
    <x v="4019"/>
    <x v="0"/>
    <x v="2"/>
  </r>
  <r>
    <x v="0"/>
    <n v="1197831"/>
    <x v="450"/>
    <x v="3"/>
    <x v="35"/>
    <s v="Wichita"/>
    <x v="3"/>
    <n v="54"/>
    <n v="83"/>
    <n v="4482"/>
    <x v="3994"/>
    <x v="35"/>
    <x v="2"/>
  </r>
  <r>
    <x v="0"/>
    <n v="1197831"/>
    <x v="450"/>
    <x v="3"/>
    <x v="35"/>
    <s v="Wichita"/>
    <x v="4"/>
    <n v="68"/>
    <n v="70"/>
    <n v="4760"/>
    <x v="4020"/>
    <x v="24"/>
    <x v="2"/>
  </r>
  <r>
    <x v="0"/>
    <n v="1197831"/>
    <x v="450"/>
    <x v="3"/>
    <x v="35"/>
    <s v="Wichita"/>
    <x v="5"/>
    <n v="73"/>
    <n v="88"/>
    <n v="6424"/>
    <x v="4021"/>
    <x v="24"/>
    <x v="2"/>
  </r>
  <r>
    <x v="0"/>
    <n v="1197831"/>
    <x v="479"/>
    <x v="3"/>
    <x v="35"/>
    <s v="Wichita"/>
    <x v="0"/>
    <n v="66"/>
    <n v="150"/>
    <n v="9900"/>
    <x v="4022"/>
    <x v="0"/>
    <x v="2"/>
  </r>
  <r>
    <x v="0"/>
    <n v="1197831"/>
    <x v="479"/>
    <x v="3"/>
    <x v="35"/>
    <s v="Wichita"/>
    <x v="1"/>
    <n v="59"/>
    <n v="120"/>
    <n v="7080"/>
    <x v="4023"/>
    <x v="0"/>
    <x v="2"/>
  </r>
  <r>
    <x v="0"/>
    <n v="1197831"/>
    <x v="479"/>
    <x v="3"/>
    <x v="35"/>
    <s v="Wichita"/>
    <x v="2"/>
    <n v="58"/>
    <n v="95"/>
    <n v="5510"/>
    <x v="4024"/>
    <x v="24"/>
    <x v="2"/>
  </r>
  <r>
    <x v="0"/>
    <n v="1197831"/>
    <x v="479"/>
    <x v="3"/>
    <x v="35"/>
    <s v="Wichita"/>
    <x v="3"/>
    <n v="59"/>
    <n v="90"/>
    <n v="5310"/>
    <x v="4025"/>
    <x v="18"/>
    <x v="2"/>
  </r>
  <r>
    <x v="0"/>
    <n v="1197831"/>
    <x v="479"/>
    <x v="3"/>
    <x v="35"/>
    <s v="Wichita"/>
    <x v="4"/>
    <n v="64"/>
    <n v="81"/>
    <n v="5184"/>
    <x v="3495"/>
    <x v="0"/>
    <x v="2"/>
  </r>
  <r>
    <x v="0"/>
    <n v="1197831"/>
    <x v="479"/>
    <x v="3"/>
    <x v="35"/>
    <s v="Wichita"/>
    <x v="5"/>
    <n v="68"/>
    <n v="112"/>
    <n v="7616"/>
    <x v="4026"/>
    <x v="24"/>
    <x v="2"/>
  </r>
  <r>
    <x v="0"/>
    <n v="1185732"/>
    <x v="176"/>
    <x v="3"/>
    <x v="35"/>
    <s v="Wichita"/>
    <x v="0"/>
    <n v="38"/>
    <n v="138"/>
    <n v="5244"/>
    <x v="4027"/>
    <x v="29"/>
    <x v="2"/>
  </r>
  <r>
    <x v="0"/>
    <n v="1185732"/>
    <x v="176"/>
    <x v="3"/>
    <x v="35"/>
    <s v="Wichita"/>
    <x v="1"/>
    <n v="37"/>
    <n v="80"/>
    <n v="2960"/>
    <x v="4028"/>
    <x v="8"/>
    <x v="2"/>
  </r>
  <r>
    <x v="0"/>
    <n v="1185732"/>
    <x v="176"/>
    <x v="3"/>
    <x v="35"/>
    <s v="Wichita"/>
    <x v="2"/>
    <n v="27"/>
    <n v="83"/>
    <n v="2241"/>
    <x v="4029"/>
    <x v="27"/>
    <x v="2"/>
  </r>
  <r>
    <x v="0"/>
    <n v="1185732"/>
    <x v="176"/>
    <x v="3"/>
    <x v="35"/>
    <s v="Wichita"/>
    <x v="3"/>
    <n v="34"/>
    <n v="36"/>
    <n v="1224"/>
    <x v="4030"/>
    <x v="8"/>
    <x v="2"/>
  </r>
  <r>
    <x v="0"/>
    <n v="1185732"/>
    <x v="176"/>
    <x v="3"/>
    <x v="35"/>
    <s v="Wichita"/>
    <x v="4"/>
    <n v="48"/>
    <n v="44"/>
    <n v="2112"/>
    <x v="4031"/>
    <x v="28"/>
    <x v="2"/>
  </r>
  <r>
    <x v="0"/>
    <n v="1185732"/>
    <x v="176"/>
    <x v="3"/>
    <x v="35"/>
    <s v="Wichita"/>
    <x v="5"/>
    <n v="37"/>
    <n v="72"/>
    <n v="2664"/>
    <x v="2660"/>
    <x v="9"/>
    <x v="2"/>
  </r>
  <r>
    <x v="0"/>
    <n v="1185732"/>
    <x v="207"/>
    <x v="3"/>
    <x v="35"/>
    <s v="Wichita"/>
    <x v="0"/>
    <n v="37"/>
    <n v="158"/>
    <n v="5846"/>
    <x v="4032"/>
    <x v="0"/>
    <x v="2"/>
  </r>
  <r>
    <x v="0"/>
    <n v="1185732"/>
    <x v="207"/>
    <x v="3"/>
    <x v="35"/>
    <s v="Wichita"/>
    <x v="1"/>
    <n v="39"/>
    <n v="47"/>
    <n v="1833"/>
    <x v="4033"/>
    <x v="27"/>
    <x v="2"/>
  </r>
  <r>
    <x v="0"/>
    <n v="1185732"/>
    <x v="207"/>
    <x v="3"/>
    <x v="35"/>
    <s v="Wichita"/>
    <x v="2"/>
    <n v="29"/>
    <n v="59"/>
    <n v="1711"/>
    <x v="4034"/>
    <x v="30"/>
    <x v="2"/>
  </r>
  <r>
    <x v="0"/>
    <n v="1185732"/>
    <x v="207"/>
    <x v="3"/>
    <x v="36"/>
    <s v="Sioux Falls"/>
    <x v="3"/>
    <n v="33"/>
    <n v="25"/>
    <n v="825"/>
    <x v="4035"/>
    <x v="27"/>
    <x v="2"/>
  </r>
  <r>
    <x v="0"/>
    <n v="1185732"/>
    <x v="207"/>
    <x v="3"/>
    <x v="36"/>
    <s v="Sioux Falls"/>
    <x v="4"/>
    <n v="48"/>
    <n v="46"/>
    <n v="2208"/>
    <x v="3111"/>
    <x v="18"/>
    <x v="2"/>
  </r>
  <r>
    <x v="0"/>
    <n v="1185732"/>
    <x v="207"/>
    <x v="3"/>
    <x v="36"/>
    <s v="Sioux Falls"/>
    <x v="5"/>
    <n v="32"/>
    <n v="80"/>
    <n v="2560"/>
    <x v="4036"/>
    <x v="9"/>
    <x v="2"/>
  </r>
  <r>
    <x v="0"/>
    <n v="1185732"/>
    <x v="216"/>
    <x v="3"/>
    <x v="36"/>
    <s v="Sioux Falls"/>
    <x v="0"/>
    <n v="39"/>
    <n v="124"/>
    <n v="4836"/>
    <x v="4037"/>
    <x v="29"/>
    <x v="2"/>
  </r>
  <r>
    <x v="0"/>
    <n v="1185732"/>
    <x v="216"/>
    <x v="3"/>
    <x v="36"/>
    <s v="Sioux Falls"/>
    <x v="1"/>
    <n v="37"/>
    <n v="50"/>
    <n v="1850"/>
    <x v="4038"/>
    <x v="23"/>
    <x v="2"/>
  </r>
  <r>
    <x v="0"/>
    <n v="1185732"/>
    <x v="216"/>
    <x v="3"/>
    <x v="36"/>
    <s v="Sioux Falls"/>
    <x v="2"/>
    <n v="27"/>
    <n v="59"/>
    <n v="1593"/>
    <x v="4039"/>
    <x v="23"/>
    <x v="2"/>
  </r>
  <r>
    <x v="0"/>
    <n v="1185732"/>
    <x v="216"/>
    <x v="3"/>
    <x v="36"/>
    <s v="Sioux Falls"/>
    <x v="3"/>
    <n v="33"/>
    <n v="23"/>
    <n v="759"/>
    <x v="4040"/>
    <x v="27"/>
    <x v="2"/>
  </r>
  <r>
    <x v="0"/>
    <n v="1185732"/>
    <x v="216"/>
    <x v="3"/>
    <x v="36"/>
    <s v="Sioux Falls"/>
    <x v="4"/>
    <n v="47"/>
    <n v="31"/>
    <n v="1457"/>
    <x v="4041"/>
    <x v="0"/>
    <x v="2"/>
  </r>
  <r>
    <x v="0"/>
    <n v="1185732"/>
    <x v="216"/>
    <x v="3"/>
    <x v="36"/>
    <s v="Sioux Falls"/>
    <x v="5"/>
    <n v="37"/>
    <n v="59"/>
    <n v="2183"/>
    <x v="4042"/>
    <x v="60"/>
    <x v="2"/>
  </r>
  <r>
    <x v="0"/>
    <n v="1185732"/>
    <x v="235"/>
    <x v="3"/>
    <x v="36"/>
    <s v="Sioux Falls"/>
    <x v="0"/>
    <n v="38"/>
    <n v="113"/>
    <n v="4294"/>
    <x v="4043"/>
    <x v="24"/>
    <x v="2"/>
  </r>
  <r>
    <x v="0"/>
    <n v="1185732"/>
    <x v="235"/>
    <x v="3"/>
    <x v="36"/>
    <s v="Sioux Falls"/>
    <x v="1"/>
    <n v="39"/>
    <n v="42"/>
    <n v="1638"/>
    <x v="4044"/>
    <x v="33"/>
    <x v="2"/>
  </r>
  <r>
    <x v="0"/>
    <n v="1185732"/>
    <x v="235"/>
    <x v="3"/>
    <x v="36"/>
    <s v="Sioux Falls"/>
    <x v="2"/>
    <n v="29"/>
    <n v="45"/>
    <n v="1305"/>
    <x v="4045"/>
    <x v="8"/>
    <x v="2"/>
  </r>
  <r>
    <x v="0"/>
    <n v="1185732"/>
    <x v="235"/>
    <x v="3"/>
    <x v="36"/>
    <s v="Sioux Falls"/>
    <x v="3"/>
    <n v="34"/>
    <n v="20"/>
    <n v="680"/>
    <x v="4046"/>
    <x v="30"/>
    <x v="2"/>
  </r>
  <r>
    <x v="0"/>
    <n v="1185732"/>
    <x v="235"/>
    <x v="3"/>
    <x v="36"/>
    <s v="Sioux Falls"/>
    <x v="4"/>
    <n v="56"/>
    <n v="29"/>
    <n v="1624"/>
    <x v="4047"/>
    <x v="24"/>
    <x v="2"/>
  </r>
  <r>
    <x v="0"/>
    <n v="1185732"/>
    <x v="235"/>
    <x v="3"/>
    <x v="36"/>
    <s v="Sioux Falls"/>
    <x v="5"/>
    <n v="48"/>
    <n v="61"/>
    <n v="2928"/>
    <x v="4048"/>
    <x v="60"/>
    <x v="2"/>
  </r>
  <r>
    <x v="0"/>
    <n v="1185732"/>
    <x v="266"/>
    <x v="3"/>
    <x v="36"/>
    <s v="Sioux Falls"/>
    <x v="0"/>
    <n v="58"/>
    <n v="139"/>
    <n v="8062"/>
    <x v="4049"/>
    <x v="28"/>
    <x v="2"/>
  </r>
  <r>
    <x v="0"/>
    <n v="1185732"/>
    <x v="266"/>
    <x v="3"/>
    <x v="36"/>
    <s v="Sioux Falls"/>
    <x v="1"/>
    <n v="45"/>
    <n v="60"/>
    <n v="2700"/>
    <x v="4050"/>
    <x v="18"/>
    <x v="2"/>
  </r>
  <r>
    <x v="0"/>
    <n v="1185732"/>
    <x v="266"/>
    <x v="3"/>
    <x v="36"/>
    <s v="Sioux Falls"/>
    <x v="2"/>
    <n v="43"/>
    <n v="46"/>
    <n v="1978"/>
    <x v="4051"/>
    <x v="23"/>
    <x v="2"/>
  </r>
  <r>
    <x v="0"/>
    <n v="1185732"/>
    <x v="266"/>
    <x v="3"/>
    <x v="36"/>
    <s v="Sioux Falls"/>
    <x v="3"/>
    <n v="43"/>
    <n v="26"/>
    <n v="1118"/>
    <x v="4052"/>
    <x v="18"/>
    <x v="2"/>
  </r>
  <r>
    <x v="0"/>
    <n v="1185732"/>
    <x v="266"/>
    <x v="3"/>
    <x v="36"/>
    <s v="Sioux Falls"/>
    <x v="4"/>
    <n v="51"/>
    <n v="38"/>
    <n v="1938"/>
    <x v="4053"/>
    <x v="0"/>
    <x v="2"/>
  </r>
  <r>
    <x v="0"/>
    <n v="1185732"/>
    <x v="266"/>
    <x v="3"/>
    <x v="36"/>
    <s v="Sioux Falls"/>
    <x v="5"/>
    <n v="58"/>
    <n v="68"/>
    <n v="3944"/>
    <x v="4054"/>
    <x v="48"/>
    <x v="2"/>
  </r>
  <r>
    <x v="0"/>
    <n v="1185732"/>
    <x v="296"/>
    <x v="3"/>
    <x v="36"/>
    <s v="Sioux Falls"/>
    <x v="0"/>
    <n v="41"/>
    <n v="135"/>
    <n v="5535"/>
    <x v="4055"/>
    <x v="24"/>
    <x v="2"/>
  </r>
  <r>
    <x v="0"/>
    <n v="1185732"/>
    <x v="296"/>
    <x v="3"/>
    <x v="36"/>
    <s v="Sioux Falls"/>
    <x v="1"/>
    <n v="39"/>
    <n v="70"/>
    <n v="2730"/>
    <x v="2564"/>
    <x v="8"/>
    <x v="2"/>
  </r>
  <r>
    <x v="0"/>
    <n v="1185732"/>
    <x v="296"/>
    <x v="3"/>
    <x v="36"/>
    <s v="Sioux Falls"/>
    <x v="2"/>
    <n v="32"/>
    <n v="54"/>
    <n v="1728"/>
    <x v="4056"/>
    <x v="30"/>
    <x v="2"/>
  </r>
  <r>
    <x v="0"/>
    <n v="1185732"/>
    <x v="296"/>
    <x v="3"/>
    <x v="36"/>
    <s v="Sioux Falls"/>
    <x v="3"/>
    <n v="32"/>
    <n v="49"/>
    <n v="1568"/>
    <x v="4057"/>
    <x v="18"/>
    <x v="2"/>
  </r>
  <r>
    <x v="0"/>
    <n v="1185732"/>
    <x v="296"/>
    <x v="3"/>
    <x v="36"/>
    <s v="Sioux Falls"/>
    <x v="4"/>
    <n v="41"/>
    <n v="51"/>
    <n v="2091"/>
    <x v="4058"/>
    <x v="18"/>
    <x v="2"/>
  </r>
  <r>
    <x v="0"/>
    <n v="1185732"/>
    <x v="296"/>
    <x v="3"/>
    <x v="36"/>
    <s v="Sioux Falls"/>
    <x v="5"/>
    <n v="50"/>
    <n v="94"/>
    <n v="4700"/>
    <x v="4059"/>
    <x v="60"/>
    <x v="2"/>
  </r>
  <r>
    <x v="0"/>
    <n v="1185732"/>
    <x v="325"/>
    <x v="3"/>
    <x v="36"/>
    <s v="Sioux Falls"/>
    <x v="0"/>
    <n v="47"/>
    <n v="154"/>
    <n v="7238"/>
    <x v="4060"/>
    <x v="24"/>
    <x v="2"/>
  </r>
  <r>
    <x v="0"/>
    <n v="1185732"/>
    <x v="325"/>
    <x v="3"/>
    <x v="36"/>
    <s v="Sioux Falls"/>
    <x v="1"/>
    <n v="44"/>
    <n v="81"/>
    <n v="3564"/>
    <x v="4061"/>
    <x v="18"/>
    <x v="2"/>
  </r>
  <r>
    <x v="0"/>
    <n v="1185732"/>
    <x v="325"/>
    <x v="3"/>
    <x v="36"/>
    <s v="Sioux Falls"/>
    <x v="2"/>
    <n v="37"/>
    <n v="61"/>
    <n v="2257"/>
    <x v="4062"/>
    <x v="23"/>
    <x v="2"/>
  </r>
  <r>
    <x v="0"/>
    <n v="1185732"/>
    <x v="325"/>
    <x v="3"/>
    <x v="36"/>
    <s v="Sioux Falls"/>
    <x v="3"/>
    <n v="38"/>
    <n v="44"/>
    <n v="1672"/>
    <x v="4063"/>
    <x v="30"/>
    <x v="2"/>
  </r>
  <r>
    <x v="0"/>
    <n v="1185732"/>
    <x v="325"/>
    <x v="3"/>
    <x v="36"/>
    <s v="Sioux Falls"/>
    <x v="4"/>
    <n v="49"/>
    <n v="52"/>
    <n v="2548"/>
    <x v="3169"/>
    <x v="24"/>
    <x v="2"/>
  </r>
  <r>
    <x v="0"/>
    <n v="1185732"/>
    <x v="325"/>
    <x v="3"/>
    <x v="36"/>
    <s v="Sioux Falls"/>
    <x v="5"/>
    <n v="53"/>
    <n v="94"/>
    <n v="4982"/>
    <x v="4064"/>
    <x v="60"/>
    <x v="2"/>
  </r>
  <r>
    <x v="0"/>
    <n v="1185732"/>
    <x v="357"/>
    <x v="3"/>
    <x v="36"/>
    <s v="Sioux Falls"/>
    <x v="0"/>
    <n v="49"/>
    <n v="131"/>
    <n v="6419"/>
    <x v="4065"/>
    <x v="35"/>
    <x v="2"/>
  </r>
  <r>
    <x v="0"/>
    <n v="1185732"/>
    <x v="357"/>
    <x v="3"/>
    <x v="36"/>
    <s v="Sioux Falls"/>
    <x v="1"/>
    <n v="42"/>
    <n v="78"/>
    <n v="3276"/>
    <x v="1700"/>
    <x v="18"/>
    <x v="2"/>
  </r>
  <r>
    <x v="0"/>
    <n v="1185732"/>
    <x v="357"/>
    <x v="3"/>
    <x v="36"/>
    <s v="Sioux Falls"/>
    <x v="2"/>
    <n v="36"/>
    <n v="65"/>
    <n v="2340"/>
    <x v="4066"/>
    <x v="8"/>
    <x v="2"/>
  </r>
  <r>
    <x v="0"/>
    <n v="1185732"/>
    <x v="357"/>
    <x v="3"/>
    <x v="36"/>
    <s v="Sioux Falls"/>
    <x v="3"/>
    <n v="38"/>
    <n v="58"/>
    <n v="2204"/>
    <x v="4067"/>
    <x v="30"/>
    <x v="2"/>
  </r>
  <r>
    <x v="0"/>
    <n v="1185732"/>
    <x v="357"/>
    <x v="3"/>
    <x v="36"/>
    <s v="Sioux Falls"/>
    <x v="4"/>
    <n v="47"/>
    <n v="46"/>
    <n v="2162"/>
    <x v="4068"/>
    <x v="24"/>
    <x v="2"/>
  </r>
  <r>
    <x v="0"/>
    <n v="1185732"/>
    <x v="357"/>
    <x v="3"/>
    <x v="36"/>
    <s v="Sioux Falls"/>
    <x v="5"/>
    <n v="53"/>
    <n v="88"/>
    <n v="4664"/>
    <x v="4069"/>
    <x v="0"/>
    <x v="2"/>
  </r>
  <r>
    <x v="0"/>
    <n v="1185732"/>
    <x v="389"/>
    <x v="3"/>
    <x v="36"/>
    <s v="Sioux Falls"/>
    <x v="0"/>
    <n v="42"/>
    <n v="138"/>
    <n v="5796"/>
    <x v="4070"/>
    <x v="18"/>
    <x v="2"/>
  </r>
  <r>
    <x v="0"/>
    <n v="1185732"/>
    <x v="389"/>
    <x v="3"/>
    <x v="36"/>
    <s v="Sioux Falls"/>
    <x v="1"/>
    <n v="39"/>
    <n v="80"/>
    <n v="3120"/>
    <x v="4071"/>
    <x v="8"/>
    <x v="2"/>
  </r>
  <r>
    <x v="0"/>
    <n v="1185732"/>
    <x v="389"/>
    <x v="3"/>
    <x v="36"/>
    <s v="Sioux Falls"/>
    <x v="2"/>
    <n v="32"/>
    <n v="53"/>
    <n v="1696"/>
    <x v="4072"/>
    <x v="8"/>
    <x v="2"/>
  </r>
  <r>
    <x v="0"/>
    <n v="1185732"/>
    <x v="389"/>
    <x v="3"/>
    <x v="36"/>
    <s v="Sioux Falls"/>
    <x v="3"/>
    <n v="34"/>
    <n v="39"/>
    <n v="1326"/>
    <x v="4073"/>
    <x v="8"/>
    <x v="2"/>
  </r>
  <r>
    <x v="0"/>
    <n v="1185732"/>
    <x v="389"/>
    <x v="3"/>
    <x v="36"/>
    <s v="Sioux Falls"/>
    <x v="4"/>
    <n v="41"/>
    <n v="42"/>
    <n v="1722"/>
    <x v="4074"/>
    <x v="0"/>
    <x v="2"/>
  </r>
  <r>
    <x v="0"/>
    <n v="1185732"/>
    <x v="389"/>
    <x v="3"/>
    <x v="36"/>
    <s v="Sioux Falls"/>
    <x v="5"/>
    <n v="46"/>
    <n v="65"/>
    <n v="2990"/>
    <x v="4075"/>
    <x v="0"/>
    <x v="2"/>
  </r>
  <r>
    <x v="0"/>
    <n v="1185732"/>
    <x v="418"/>
    <x v="3"/>
    <x v="36"/>
    <s v="Sioux Falls"/>
    <x v="0"/>
    <n v="54"/>
    <n v="104"/>
    <n v="5616"/>
    <x v="4076"/>
    <x v="24"/>
    <x v="2"/>
  </r>
  <r>
    <x v="0"/>
    <n v="1185732"/>
    <x v="418"/>
    <x v="3"/>
    <x v="36"/>
    <s v="Sioux Falls"/>
    <x v="1"/>
    <n v="41"/>
    <n v="75"/>
    <n v="3075"/>
    <x v="3141"/>
    <x v="23"/>
    <x v="2"/>
  </r>
  <r>
    <x v="0"/>
    <n v="1185732"/>
    <x v="418"/>
    <x v="3"/>
    <x v="36"/>
    <s v="Sioux Falls"/>
    <x v="2"/>
    <n v="43"/>
    <n v="42"/>
    <n v="1806"/>
    <x v="4077"/>
    <x v="8"/>
    <x v="2"/>
  </r>
  <r>
    <x v="0"/>
    <n v="1185732"/>
    <x v="418"/>
    <x v="3"/>
    <x v="36"/>
    <s v="Sioux Falls"/>
    <x v="3"/>
    <n v="43"/>
    <n v="36"/>
    <n v="1548"/>
    <x v="4078"/>
    <x v="18"/>
    <x v="2"/>
  </r>
  <r>
    <x v="0"/>
    <n v="1185732"/>
    <x v="418"/>
    <x v="3"/>
    <x v="36"/>
    <s v="Sioux Falls"/>
    <x v="4"/>
    <n v="54"/>
    <n v="38"/>
    <n v="2052"/>
    <x v="2854"/>
    <x v="28"/>
    <x v="2"/>
  </r>
  <r>
    <x v="2"/>
    <n v="1185732"/>
    <x v="418"/>
    <x v="3"/>
    <x v="36"/>
    <s v="Sioux Falls"/>
    <x v="5"/>
    <n v="55"/>
    <n v="70"/>
    <n v="3850"/>
    <x v="4079"/>
    <x v="9"/>
    <x v="2"/>
  </r>
  <r>
    <x v="2"/>
    <n v="1185732"/>
    <x v="449"/>
    <x v="3"/>
    <x v="36"/>
    <s v="Sioux Falls"/>
    <x v="0"/>
    <n v="53"/>
    <n v="104"/>
    <n v="5512"/>
    <x v="4080"/>
    <x v="29"/>
    <x v="2"/>
  </r>
  <r>
    <x v="2"/>
    <n v="1185732"/>
    <x v="449"/>
    <x v="3"/>
    <x v="36"/>
    <s v="Sioux Falls"/>
    <x v="1"/>
    <n v="41"/>
    <n v="63"/>
    <n v="2583"/>
    <x v="4081"/>
    <x v="33"/>
    <x v="2"/>
  </r>
  <r>
    <x v="2"/>
    <n v="1185732"/>
    <x v="449"/>
    <x v="3"/>
    <x v="36"/>
    <s v="Sioux Falls"/>
    <x v="2"/>
    <n v="43"/>
    <n v="57"/>
    <n v="2451"/>
    <x v="4082"/>
    <x v="27"/>
    <x v="2"/>
  </r>
  <r>
    <x v="2"/>
    <n v="1185732"/>
    <x v="449"/>
    <x v="3"/>
    <x v="36"/>
    <s v="Sioux Falls"/>
    <x v="3"/>
    <n v="43"/>
    <n v="44"/>
    <n v="1892"/>
    <x v="4083"/>
    <x v="27"/>
    <x v="2"/>
  </r>
  <r>
    <x v="2"/>
    <n v="1185732"/>
    <x v="449"/>
    <x v="3"/>
    <x v="36"/>
    <s v="Sioux Falls"/>
    <x v="4"/>
    <n v="59"/>
    <n v="45"/>
    <n v="2655"/>
    <x v="4084"/>
    <x v="24"/>
    <x v="2"/>
  </r>
  <r>
    <x v="2"/>
    <n v="1185732"/>
    <x v="449"/>
    <x v="3"/>
    <x v="36"/>
    <s v="Sioux Falls"/>
    <x v="5"/>
    <n v="61"/>
    <n v="65"/>
    <n v="3965"/>
    <x v="4085"/>
    <x v="0"/>
    <x v="2"/>
  </r>
  <r>
    <x v="2"/>
    <n v="1185732"/>
    <x v="478"/>
    <x v="3"/>
    <x v="36"/>
    <s v="Sioux Falls"/>
    <x v="0"/>
    <n v="58"/>
    <n v="140"/>
    <n v="8120"/>
    <x v="4086"/>
    <x v="24"/>
    <x v="2"/>
  </r>
  <r>
    <x v="2"/>
    <n v="1185732"/>
    <x v="478"/>
    <x v="3"/>
    <x v="36"/>
    <s v="Sioux Falls"/>
    <x v="1"/>
    <n v="45"/>
    <n v="75"/>
    <n v="3375"/>
    <x v="4087"/>
    <x v="30"/>
    <x v="2"/>
  </r>
  <r>
    <x v="2"/>
    <n v="1185732"/>
    <x v="478"/>
    <x v="3"/>
    <x v="36"/>
    <s v="Sioux Falls"/>
    <x v="2"/>
    <n v="45"/>
    <n v="73"/>
    <n v="3285"/>
    <x v="4088"/>
    <x v="23"/>
    <x v="2"/>
  </r>
  <r>
    <x v="2"/>
    <n v="1185732"/>
    <x v="478"/>
    <x v="3"/>
    <x v="36"/>
    <s v="Sioux Falls"/>
    <x v="3"/>
    <n v="45"/>
    <n v="50"/>
    <n v="2250"/>
    <x v="4089"/>
    <x v="18"/>
    <x v="2"/>
  </r>
  <r>
    <x v="2"/>
    <n v="1185732"/>
    <x v="478"/>
    <x v="3"/>
    <x v="36"/>
    <s v="Sioux Falls"/>
    <x v="4"/>
    <n v="56"/>
    <n v="50"/>
    <n v="2800"/>
    <x v="4090"/>
    <x v="18"/>
    <x v="2"/>
  </r>
  <r>
    <x v="2"/>
    <n v="1185732"/>
    <x v="478"/>
    <x v="3"/>
    <x v="36"/>
    <s v="Sioux Falls"/>
    <x v="5"/>
    <n v="64"/>
    <n v="75"/>
    <n v="4800"/>
    <x v="4091"/>
    <x v="59"/>
    <x v="2"/>
  </r>
  <r>
    <x v="2"/>
    <n v="1185732"/>
    <x v="173"/>
    <x v="3"/>
    <x v="36"/>
    <s v="Sioux Falls"/>
    <x v="0"/>
    <n v="33"/>
    <n v="128"/>
    <n v="4224"/>
    <x v="4092"/>
    <x v="18"/>
    <x v="2"/>
  </r>
  <r>
    <x v="2"/>
    <n v="1185732"/>
    <x v="173"/>
    <x v="3"/>
    <x v="36"/>
    <s v="Sioux Falls"/>
    <x v="1"/>
    <n v="32"/>
    <n v="74"/>
    <n v="2368"/>
    <x v="4093"/>
    <x v="27"/>
    <x v="2"/>
  </r>
  <r>
    <x v="2"/>
    <n v="1185732"/>
    <x v="173"/>
    <x v="3"/>
    <x v="36"/>
    <s v="Sioux Falls"/>
    <x v="2"/>
    <n v="25"/>
    <n v="74"/>
    <n v="1850"/>
    <x v="4094"/>
    <x v="8"/>
    <x v="2"/>
  </r>
  <r>
    <x v="2"/>
    <n v="1185732"/>
    <x v="173"/>
    <x v="3"/>
    <x v="36"/>
    <s v="Sioux Falls"/>
    <x v="3"/>
    <n v="28"/>
    <n v="33"/>
    <n v="924"/>
    <x v="4095"/>
    <x v="18"/>
    <x v="2"/>
  </r>
  <r>
    <x v="2"/>
    <n v="1185732"/>
    <x v="173"/>
    <x v="3"/>
    <x v="36"/>
    <s v="Sioux Falls"/>
    <x v="4"/>
    <n v="43"/>
    <n v="49"/>
    <n v="2107"/>
    <x v="4096"/>
    <x v="29"/>
    <x v="2"/>
  </r>
  <r>
    <x v="2"/>
    <n v="1185732"/>
    <x v="173"/>
    <x v="3"/>
    <x v="36"/>
    <s v="Sioux Falls"/>
    <x v="5"/>
    <n v="33"/>
    <n v="72"/>
    <n v="2376"/>
    <x v="4097"/>
    <x v="48"/>
    <x v="2"/>
  </r>
  <r>
    <x v="2"/>
    <n v="1185732"/>
    <x v="204"/>
    <x v="3"/>
    <x v="36"/>
    <s v="Sioux Falls"/>
    <x v="0"/>
    <n v="34"/>
    <n v="152"/>
    <n v="5168"/>
    <x v="4098"/>
    <x v="18"/>
    <x v="2"/>
  </r>
  <r>
    <x v="2"/>
    <n v="1185732"/>
    <x v="204"/>
    <x v="3"/>
    <x v="36"/>
    <s v="Sioux Falls"/>
    <x v="1"/>
    <n v="34"/>
    <n v="51"/>
    <n v="1734"/>
    <x v="4099"/>
    <x v="30"/>
    <x v="2"/>
  </r>
  <r>
    <x v="2"/>
    <n v="1185732"/>
    <x v="204"/>
    <x v="3"/>
    <x v="36"/>
    <s v="Sioux Falls"/>
    <x v="2"/>
    <n v="24"/>
    <n v="68"/>
    <n v="1632"/>
    <x v="4100"/>
    <x v="23"/>
    <x v="2"/>
  </r>
  <r>
    <x v="2"/>
    <n v="1185732"/>
    <x v="204"/>
    <x v="3"/>
    <x v="37"/>
    <s v="Fargo"/>
    <x v="3"/>
    <n v="29"/>
    <n v="30"/>
    <n v="870"/>
    <x v="4101"/>
    <x v="18"/>
    <x v="2"/>
  </r>
  <r>
    <x v="2"/>
    <n v="1185732"/>
    <x v="204"/>
    <x v="3"/>
    <x v="37"/>
    <s v="Fargo"/>
    <x v="4"/>
    <n v="42"/>
    <n v="51"/>
    <n v="2142"/>
    <x v="4102"/>
    <x v="29"/>
    <x v="2"/>
  </r>
  <r>
    <x v="2"/>
    <n v="1185732"/>
    <x v="204"/>
    <x v="3"/>
    <x v="37"/>
    <s v="Fargo"/>
    <x v="5"/>
    <n v="23"/>
    <n v="69"/>
    <n v="1587"/>
    <x v="4103"/>
    <x v="48"/>
    <x v="2"/>
  </r>
  <r>
    <x v="2"/>
    <n v="1185732"/>
    <x v="710"/>
    <x v="3"/>
    <x v="37"/>
    <s v="Fargo"/>
    <x v="0"/>
    <n v="29"/>
    <n v="134"/>
    <n v="3886"/>
    <x v="4104"/>
    <x v="28"/>
    <x v="2"/>
  </r>
  <r>
    <x v="2"/>
    <n v="1185732"/>
    <x v="710"/>
    <x v="3"/>
    <x v="37"/>
    <s v="Fargo"/>
    <x v="1"/>
    <n v="27"/>
    <n v="58"/>
    <n v="1566"/>
    <x v="4105"/>
    <x v="23"/>
    <x v="2"/>
  </r>
  <r>
    <x v="2"/>
    <n v="1185732"/>
    <x v="710"/>
    <x v="3"/>
    <x v="37"/>
    <s v="Fargo"/>
    <x v="2"/>
    <n v="19"/>
    <n v="56"/>
    <n v="1064"/>
    <x v="2124"/>
    <x v="23"/>
    <x v="2"/>
  </r>
  <r>
    <x v="2"/>
    <n v="1185732"/>
    <x v="710"/>
    <x v="3"/>
    <x v="37"/>
    <s v="Fargo"/>
    <x v="3"/>
    <n v="25"/>
    <n v="22"/>
    <n v="550"/>
    <x v="4106"/>
    <x v="23"/>
    <x v="2"/>
  </r>
  <r>
    <x v="2"/>
    <n v="1185732"/>
    <x v="710"/>
    <x v="3"/>
    <x v="37"/>
    <s v="Fargo"/>
    <x v="4"/>
    <n v="36"/>
    <n v="36"/>
    <n v="1296"/>
    <x v="4107"/>
    <x v="0"/>
    <x v="2"/>
  </r>
  <r>
    <x v="2"/>
    <n v="1185732"/>
    <x v="710"/>
    <x v="3"/>
    <x v="37"/>
    <s v="Fargo"/>
    <x v="5"/>
    <n v="28"/>
    <n v="63"/>
    <n v="1764"/>
    <x v="2450"/>
    <x v="59"/>
    <x v="2"/>
  </r>
  <r>
    <x v="2"/>
    <n v="1185732"/>
    <x v="232"/>
    <x v="3"/>
    <x v="37"/>
    <s v="Fargo"/>
    <x v="0"/>
    <n v="28"/>
    <n v="113"/>
    <n v="3164"/>
    <x v="3264"/>
    <x v="29"/>
    <x v="2"/>
  </r>
  <r>
    <x v="2"/>
    <n v="1185732"/>
    <x v="232"/>
    <x v="3"/>
    <x v="37"/>
    <s v="Fargo"/>
    <x v="1"/>
    <n v="28"/>
    <n v="44"/>
    <n v="1232"/>
    <x v="4108"/>
    <x v="30"/>
    <x v="2"/>
  </r>
  <r>
    <x v="2"/>
    <n v="1185732"/>
    <x v="232"/>
    <x v="3"/>
    <x v="37"/>
    <s v="Fargo"/>
    <x v="2"/>
    <n v="19"/>
    <n v="41"/>
    <n v="779"/>
    <x v="2161"/>
    <x v="23"/>
    <x v="2"/>
  </r>
  <r>
    <x v="2"/>
    <n v="1185732"/>
    <x v="232"/>
    <x v="3"/>
    <x v="37"/>
    <s v="Fargo"/>
    <x v="3"/>
    <n v="24"/>
    <n v="22"/>
    <n v="528"/>
    <x v="4109"/>
    <x v="30"/>
    <x v="2"/>
  </r>
  <r>
    <x v="2"/>
    <n v="1185732"/>
    <x v="232"/>
    <x v="3"/>
    <x v="37"/>
    <s v="Fargo"/>
    <x v="4"/>
    <n v="58"/>
    <n v="30"/>
    <n v="1740"/>
    <x v="4110"/>
    <x v="35"/>
    <x v="2"/>
  </r>
  <r>
    <x v="2"/>
    <n v="1185732"/>
    <x v="232"/>
    <x v="3"/>
    <x v="37"/>
    <s v="Fargo"/>
    <x v="5"/>
    <n v="49"/>
    <n v="68"/>
    <n v="3332"/>
    <x v="3771"/>
    <x v="60"/>
    <x v="2"/>
  </r>
  <r>
    <x v="2"/>
    <n v="1185732"/>
    <x v="263"/>
    <x v="3"/>
    <x v="37"/>
    <s v="Fargo"/>
    <x v="0"/>
    <n v="55"/>
    <n v="129"/>
    <n v="7095"/>
    <x v="4111"/>
    <x v="35"/>
    <x v="2"/>
  </r>
  <r>
    <x v="2"/>
    <n v="1185732"/>
    <x v="263"/>
    <x v="3"/>
    <x v="37"/>
    <s v="Fargo"/>
    <x v="1"/>
    <n v="41"/>
    <n v="54"/>
    <n v="2214"/>
    <x v="2172"/>
    <x v="27"/>
    <x v="2"/>
  </r>
  <r>
    <x v="2"/>
    <n v="1185732"/>
    <x v="263"/>
    <x v="3"/>
    <x v="37"/>
    <s v="Fargo"/>
    <x v="2"/>
    <n v="37"/>
    <n v="51"/>
    <n v="1887"/>
    <x v="4112"/>
    <x v="30"/>
    <x v="2"/>
  </r>
  <r>
    <x v="2"/>
    <n v="1185732"/>
    <x v="263"/>
    <x v="3"/>
    <x v="37"/>
    <s v="Fargo"/>
    <x v="3"/>
    <n v="36"/>
    <n v="26"/>
    <n v="936"/>
    <x v="4113"/>
    <x v="27"/>
    <x v="2"/>
  </r>
  <r>
    <x v="2"/>
    <n v="1185732"/>
    <x v="263"/>
    <x v="3"/>
    <x v="37"/>
    <s v="Fargo"/>
    <x v="4"/>
    <n v="46"/>
    <n v="31"/>
    <n v="1426"/>
    <x v="4114"/>
    <x v="35"/>
    <x v="2"/>
  </r>
  <r>
    <x v="2"/>
    <n v="1185732"/>
    <x v="263"/>
    <x v="3"/>
    <x v="37"/>
    <s v="Fargo"/>
    <x v="5"/>
    <n v="52"/>
    <n v="75"/>
    <n v="3900"/>
    <x v="4115"/>
    <x v="48"/>
    <x v="2"/>
  </r>
  <r>
    <x v="2"/>
    <n v="1185732"/>
    <x v="293"/>
    <x v="3"/>
    <x v="37"/>
    <s v="Fargo"/>
    <x v="0"/>
    <n v="36"/>
    <n v="125"/>
    <n v="4500"/>
    <x v="4116"/>
    <x v="18"/>
    <x v="2"/>
  </r>
  <r>
    <x v="2"/>
    <n v="1185732"/>
    <x v="293"/>
    <x v="3"/>
    <x v="37"/>
    <s v="Fargo"/>
    <x v="1"/>
    <n v="32"/>
    <n v="65"/>
    <n v="2080"/>
    <x v="4117"/>
    <x v="30"/>
    <x v="2"/>
  </r>
  <r>
    <x v="2"/>
    <n v="1185732"/>
    <x v="293"/>
    <x v="3"/>
    <x v="37"/>
    <s v="Fargo"/>
    <x v="2"/>
    <n v="27"/>
    <n v="60"/>
    <n v="1620"/>
    <x v="4107"/>
    <x v="8"/>
    <x v="2"/>
  </r>
  <r>
    <x v="2"/>
    <n v="1185732"/>
    <x v="293"/>
    <x v="3"/>
    <x v="37"/>
    <s v="Fargo"/>
    <x v="3"/>
    <n v="29"/>
    <n v="51"/>
    <n v="1479"/>
    <x v="4118"/>
    <x v="23"/>
    <x v="2"/>
  </r>
  <r>
    <x v="2"/>
    <n v="1185732"/>
    <x v="293"/>
    <x v="3"/>
    <x v="37"/>
    <s v="Fargo"/>
    <x v="4"/>
    <n v="38"/>
    <n v="47"/>
    <n v="1786"/>
    <x v="4119"/>
    <x v="24"/>
    <x v="2"/>
  </r>
  <r>
    <x v="2"/>
    <n v="1185732"/>
    <x v="293"/>
    <x v="3"/>
    <x v="37"/>
    <s v="Fargo"/>
    <x v="5"/>
    <n v="51"/>
    <n v="91"/>
    <n v="4641"/>
    <x v="4120"/>
    <x v="64"/>
    <x v="2"/>
  </r>
  <r>
    <x v="2"/>
    <n v="1185732"/>
    <x v="322"/>
    <x v="3"/>
    <x v="37"/>
    <s v="Fargo"/>
    <x v="0"/>
    <n v="48"/>
    <n v="160"/>
    <n v="7680"/>
    <x v="4121"/>
    <x v="29"/>
    <x v="2"/>
  </r>
  <r>
    <x v="2"/>
    <n v="1185732"/>
    <x v="322"/>
    <x v="3"/>
    <x v="37"/>
    <s v="Fargo"/>
    <x v="1"/>
    <n v="44"/>
    <n v="84"/>
    <n v="3696"/>
    <x v="4122"/>
    <x v="30"/>
    <x v="2"/>
  </r>
  <r>
    <x v="2"/>
    <n v="1185732"/>
    <x v="322"/>
    <x v="3"/>
    <x v="37"/>
    <s v="Fargo"/>
    <x v="2"/>
    <n v="37"/>
    <n v="59"/>
    <n v="2183"/>
    <x v="4123"/>
    <x v="8"/>
    <x v="2"/>
  </r>
  <r>
    <x v="2"/>
    <n v="1185732"/>
    <x v="322"/>
    <x v="3"/>
    <x v="37"/>
    <s v="Fargo"/>
    <x v="3"/>
    <n v="38"/>
    <n v="53"/>
    <n v="2014"/>
    <x v="4124"/>
    <x v="30"/>
    <x v="2"/>
  </r>
  <r>
    <x v="2"/>
    <n v="1185732"/>
    <x v="322"/>
    <x v="3"/>
    <x v="37"/>
    <s v="Fargo"/>
    <x v="4"/>
    <n v="49"/>
    <n v="60"/>
    <n v="2940"/>
    <x v="4125"/>
    <x v="24"/>
    <x v="2"/>
  </r>
  <r>
    <x v="2"/>
    <n v="1185732"/>
    <x v="322"/>
    <x v="3"/>
    <x v="37"/>
    <s v="Fargo"/>
    <x v="5"/>
    <n v="54"/>
    <n v="98"/>
    <n v="5292"/>
    <x v="4126"/>
    <x v="64"/>
    <x v="2"/>
  </r>
  <r>
    <x v="2"/>
    <n v="1185732"/>
    <x v="354"/>
    <x v="3"/>
    <x v="37"/>
    <s v="Fargo"/>
    <x v="0"/>
    <n v="46"/>
    <n v="147"/>
    <n v="6762"/>
    <x v="4127"/>
    <x v="29"/>
    <x v="2"/>
  </r>
  <r>
    <x v="2"/>
    <n v="1185732"/>
    <x v="354"/>
    <x v="3"/>
    <x v="37"/>
    <s v="Fargo"/>
    <x v="1"/>
    <n v="42"/>
    <n v="90"/>
    <n v="3780"/>
    <x v="1682"/>
    <x v="8"/>
    <x v="2"/>
  </r>
  <r>
    <x v="2"/>
    <n v="1185732"/>
    <x v="354"/>
    <x v="3"/>
    <x v="37"/>
    <s v="Fargo"/>
    <x v="2"/>
    <n v="37"/>
    <n v="63"/>
    <n v="2331"/>
    <x v="4128"/>
    <x v="33"/>
    <x v="2"/>
  </r>
  <r>
    <x v="2"/>
    <n v="1185732"/>
    <x v="354"/>
    <x v="3"/>
    <x v="37"/>
    <s v="Fargo"/>
    <x v="3"/>
    <n v="38"/>
    <n v="52"/>
    <n v="1976"/>
    <x v="4129"/>
    <x v="33"/>
    <x v="2"/>
  </r>
  <r>
    <x v="2"/>
    <n v="1185732"/>
    <x v="354"/>
    <x v="3"/>
    <x v="37"/>
    <s v="Fargo"/>
    <x v="4"/>
    <n v="46"/>
    <n v="44"/>
    <n v="2024"/>
    <x v="4130"/>
    <x v="24"/>
    <x v="2"/>
  </r>
  <r>
    <x v="2"/>
    <n v="1185732"/>
    <x v="354"/>
    <x v="3"/>
    <x v="37"/>
    <s v="Fargo"/>
    <x v="5"/>
    <n v="54"/>
    <n v="95"/>
    <n v="5130"/>
    <x v="4131"/>
    <x v="60"/>
    <x v="2"/>
  </r>
  <r>
    <x v="2"/>
    <n v="1185732"/>
    <x v="386"/>
    <x v="3"/>
    <x v="37"/>
    <s v="Fargo"/>
    <x v="0"/>
    <n v="36"/>
    <n v="133"/>
    <n v="4788"/>
    <x v="4132"/>
    <x v="0"/>
    <x v="2"/>
  </r>
  <r>
    <x v="2"/>
    <n v="1185732"/>
    <x v="386"/>
    <x v="3"/>
    <x v="37"/>
    <s v="Fargo"/>
    <x v="1"/>
    <n v="34"/>
    <n v="72"/>
    <n v="2448"/>
    <x v="3272"/>
    <x v="30"/>
    <x v="2"/>
  </r>
  <r>
    <x v="2"/>
    <n v="1185732"/>
    <x v="386"/>
    <x v="3"/>
    <x v="37"/>
    <s v="Fargo"/>
    <x v="2"/>
    <n v="27"/>
    <n v="51"/>
    <n v="1377"/>
    <x v="4133"/>
    <x v="27"/>
    <x v="2"/>
  </r>
  <r>
    <x v="2"/>
    <n v="1185732"/>
    <x v="386"/>
    <x v="3"/>
    <x v="37"/>
    <s v="Fargo"/>
    <x v="3"/>
    <n v="28"/>
    <n v="44"/>
    <n v="1232"/>
    <x v="4134"/>
    <x v="33"/>
    <x v="2"/>
  </r>
  <r>
    <x v="2"/>
    <n v="1185732"/>
    <x v="386"/>
    <x v="3"/>
    <x v="37"/>
    <s v="Fargo"/>
    <x v="4"/>
    <n v="36"/>
    <n v="42"/>
    <n v="1512"/>
    <x v="4135"/>
    <x v="29"/>
    <x v="2"/>
  </r>
  <r>
    <x v="2"/>
    <n v="1185732"/>
    <x v="386"/>
    <x v="3"/>
    <x v="37"/>
    <s v="Fargo"/>
    <x v="5"/>
    <n v="44"/>
    <n v="63"/>
    <n v="2772"/>
    <x v="4136"/>
    <x v="9"/>
    <x v="2"/>
  </r>
  <r>
    <x v="2"/>
    <n v="1185732"/>
    <x v="415"/>
    <x v="3"/>
    <x v="37"/>
    <s v="Fargo"/>
    <x v="0"/>
    <n v="49"/>
    <n v="116"/>
    <n v="5684"/>
    <x v="4137"/>
    <x v="28"/>
    <x v="2"/>
  </r>
  <r>
    <x v="2"/>
    <n v="1185732"/>
    <x v="415"/>
    <x v="3"/>
    <x v="37"/>
    <s v="Fargo"/>
    <x v="1"/>
    <n v="36"/>
    <n v="73"/>
    <n v="2628"/>
    <x v="4138"/>
    <x v="33"/>
    <x v="2"/>
  </r>
  <r>
    <x v="2"/>
    <n v="1185732"/>
    <x v="415"/>
    <x v="3"/>
    <x v="37"/>
    <s v="Fargo"/>
    <x v="2"/>
    <n v="39"/>
    <n v="39"/>
    <n v="1521"/>
    <x v="4139"/>
    <x v="27"/>
    <x v="2"/>
  </r>
  <r>
    <x v="2"/>
    <n v="1185732"/>
    <x v="415"/>
    <x v="3"/>
    <x v="37"/>
    <s v="Fargo"/>
    <x v="3"/>
    <n v="38"/>
    <n v="33"/>
    <n v="1254"/>
    <x v="4140"/>
    <x v="8"/>
    <x v="2"/>
  </r>
  <r>
    <x v="2"/>
    <n v="1185732"/>
    <x v="415"/>
    <x v="3"/>
    <x v="37"/>
    <s v="Fargo"/>
    <x v="4"/>
    <n v="45"/>
    <n v="34"/>
    <n v="1530"/>
    <x v="4141"/>
    <x v="28"/>
    <x v="2"/>
  </r>
  <r>
    <x v="0"/>
    <n v="1185732"/>
    <x v="415"/>
    <x v="3"/>
    <x v="37"/>
    <s v="Fargo"/>
    <x v="5"/>
    <n v="53"/>
    <n v="73"/>
    <n v="3869"/>
    <x v="4142"/>
    <x v="60"/>
    <x v="2"/>
  </r>
  <r>
    <x v="0"/>
    <n v="1185732"/>
    <x v="446"/>
    <x v="3"/>
    <x v="37"/>
    <s v="Fargo"/>
    <x v="0"/>
    <n v="49"/>
    <n v="120"/>
    <n v="5880"/>
    <x v="4143"/>
    <x v="0"/>
    <x v="2"/>
  </r>
  <r>
    <x v="0"/>
    <n v="1185732"/>
    <x v="446"/>
    <x v="3"/>
    <x v="37"/>
    <s v="Fargo"/>
    <x v="1"/>
    <n v="36"/>
    <n v="73"/>
    <n v="2628"/>
    <x v="4144"/>
    <x v="18"/>
    <x v="2"/>
  </r>
  <r>
    <x v="0"/>
    <n v="1185732"/>
    <x v="446"/>
    <x v="3"/>
    <x v="37"/>
    <s v="Fargo"/>
    <x v="2"/>
    <n v="39"/>
    <n v="53"/>
    <n v="2067"/>
    <x v="4145"/>
    <x v="27"/>
    <x v="2"/>
  </r>
  <r>
    <x v="0"/>
    <n v="1185732"/>
    <x v="446"/>
    <x v="3"/>
    <x v="37"/>
    <s v="Fargo"/>
    <x v="3"/>
    <n v="39"/>
    <n v="47"/>
    <n v="1833"/>
    <x v="4146"/>
    <x v="30"/>
    <x v="2"/>
  </r>
  <r>
    <x v="0"/>
    <n v="1185732"/>
    <x v="446"/>
    <x v="3"/>
    <x v="37"/>
    <s v="Fargo"/>
    <x v="4"/>
    <n v="55"/>
    <n v="44"/>
    <n v="2420"/>
    <x v="4147"/>
    <x v="18"/>
    <x v="2"/>
  </r>
  <r>
    <x v="0"/>
    <n v="1185732"/>
    <x v="446"/>
    <x v="3"/>
    <x v="37"/>
    <s v="Fargo"/>
    <x v="5"/>
    <n v="60"/>
    <n v="65"/>
    <n v="3900"/>
    <x v="4115"/>
    <x v="48"/>
    <x v="2"/>
  </r>
  <r>
    <x v="0"/>
    <n v="1185732"/>
    <x v="475"/>
    <x v="3"/>
    <x v="37"/>
    <s v="Fargo"/>
    <x v="0"/>
    <n v="55"/>
    <n v="150"/>
    <n v="8250"/>
    <x v="4148"/>
    <x v="24"/>
    <x v="2"/>
  </r>
  <r>
    <x v="0"/>
    <n v="1185732"/>
    <x v="475"/>
    <x v="3"/>
    <x v="37"/>
    <s v="Fargo"/>
    <x v="1"/>
    <n v="46"/>
    <n v="75"/>
    <n v="3450"/>
    <x v="4149"/>
    <x v="18"/>
    <x v="2"/>
  </r>
  <r>
    <x v="0"/>
    <n v="1185732"/>
    <x v="475"/>
    <x v="3"/>
    <x v="37"/>
    <s v="Fargo"/>
    <x v="2"/>
    <n v="48"/>
    <n v="73"/>
    <n v="3504"/>
    <x v="4150"/>
    <x v="18"/>
    <x v="2"/>
  </r>
  <r>
    <x v="0"/>
    <n v="1185732"/>
    <x v="475"/>
    <x v="3"/>
    <x v="37"/>
    <s v="Fargo"/>
    <x v="3"/>
    <n v="47"/>
    <n v="54"/>
    <n v="2538"/>
    <x v="4151"/>
    <x v="33"/>
    <x v="2"/>
  </r>
  <r>
    <x v="0"/>
    <n v="1185732"/>
    <x v="475"/>
    <x v="3"/>
    <x v="37"/>
    <s v="Fargo"/>
    <x v="4"/>
    <n v="58"/>
    <n v="54"/>
    <n v="3132"/>
    <x v="4152"/>
    <x v="18"/>
    <x v="2"/>
  </r>
  <r>
    <x v="0"/>
    <n v="1185732"/>
    <x v="475"/>
    <x v="3"/>
    <x v="37"/>
    <s v="Fargo"/>
    <x v="5"/>
    <n v="63"/>
    <n v="78"/>
    <n v="4914"/>
    <x v="4153"/>
    <x v="60"/>
    <x v="2"/>
  </r>
  <r>
    <x v="0"/>
    <n v="1185732"/>
    <x v="170"/>
    <x v="3"/>
    <x v="37"/>
    <s v="Fargo"/>
    <x v="0"/>
    <n v="27"/>
    <n v="113"/>
    <n v="3051"/>
    <x v="4154"/>
    <x v="18"/>
    <x v="2"/>
  </r>
  <r>
    <x v="0"/>
    <n v="1185732"/>
    <x v="170"/>
    <x v="3"/>
    <x v="37"/>
    <s v="Fargo"/>
    <x v="1"/>
    <n v="29"/>
    <n v="70"/>
    <n v="2030"/>
    <x v="4155"/>
    <x v="24"/>
    <x v="2"/>
  </r>
  <r>
    <x v="0"/>
    <n v="1185732"/>
    <x v="170"/>
    <x v="3"/>
    <x v="37"/>
    <s v="Fargo"/>
    <x v="2"/>
    <n v="19"/>
    <n v="68"/>
    <n v="1292"/>
    <x v="2112"/>
    <x v="18"/>
    <x v="2"/>
  </r>
  <r>
    <x v="0"/>
    <n v="1185732"/>
    <x v="170"/>
    <x v="3"/>
    <x v="37"/>
    <s v="Fargo"/>
    <x v="3"/>
    <n v="24"/>
    <n v="26"/>
    <n v="624"/>
    <x v="4156"/>
    <x v="18"/>
    <x v="2"/>
  </r>
  <r>
    <x v="0"/>
    <n v="1185732"/>
    <x v="170"/>
    <x v="3"/>
    <x v="37"/>
    <s v="Fargo"/>
    <x v="4"/>
    <n v="38"/>
    <n v="42"/>
    <n v="1596"/>
    <x v="4157"/>
    <x v="32"/>
    <x v="2"/>
  </r>
  <r>
    <x v="0"/>
    <n v="1185732"/>
    <x v="170"/>
    <x v="3"/>
    <x v="37"/>
    <s v="Fargo"/>
    <x v="5"/>
    <n v="28"/>
    <n v="75"/>
    <n v="2100"/>
    <x v="2564"/>
    <x v="59"/>
    <x v="2"/>
  </r>
  <r>
    <x v="0"/>
    <n v="1185732"/>
    <x v="201"/>
    <x v="3"/>
    <x v="37"/>
    <s v="Fargo"/>
    <x v="0"/>
    <n v="28"/>
    <n v="145"/>
    <n v="4060"/>
    <x v="4158"/>
    <x v="27"/>
    <x v="2"/>
  </r>
  <r>
    <x v="0"/>
    <n v="1185732"/>
    <x v="201"/>
    <x v="3"/>
    <x v="37"/>
    <s v="Fargo"/>
    <x v="1"/>
    <n v="28"/>
    <n v="45"/>
    <n v="1260"/>
    <x v="4159"/>
    <x v="24"/>
    <x v="2"/>
  </r>
  <r>
    <x v="0"/>
    <n v="1185732"/>
    <x v="201"/>
    <x v="3"/>
    <x v="37"/>
    <s v="Fargo"/>
    <x v="2"/>
    <n v="19"/>
    <n v="56"/>
    <n v="1064"/>
    <x v="4160"/>
    <x v="33"/>
    <x v="2"/>
  </r>
  <r>
    <x v="0"/>
    <n v="1185732"/>
    <x v="201"/>
    <x v="3"/>
    <x v="38"/>
    <s v="Des Moines"/>
    <x v="3"/>
    <n v="25"/>
    <n v="23"/>
    <n v="575"/>
    <x v="4161"/>
    <x v="27"/>
    <x v="2"/>
  </r>
  <r>
    <x v="0"/>
    <n v="1185732"/>
    <x v="201"/>
    <x v="3"/>
    <x v="38"/>
    <s v="Des Moines"/>
    <x v="4"/>
    <n v="38"/>
    <n v="38"/>
    <n v="1444"/>
    <x v="4162"/>
    <x v="42"/>
    <x v="2"/>
  </r>
  <r>
    <x v="0"/>
    <n v="1185732"/>
    <x v="201"/>
    <x v="3"/>
    <x v="38"/>
    <s v="Des Moines"/>
    <x v="5"/>
    <n v="14"/>
    <n v="68"/>
    <n v="952"/>
    <x v="4163"/>
    <x v="64"/>
    <x v="2"/>
  </r>
  <r>
    <x v="0"/>
    <n v="1185732"/>
    <x v="707"/>
    <x v="3"/>
    <x v="38"/>
    <s v="Des Moines"/>
    <x v="0"/>
    <n v="19"/>
    <n v="136"/>
    <n v="2584"/>
    <x v="4164"/>
    <x v="8"/>
    <x v="2"/>
  </r>
  <r>
    <x v="0"/>
    <n v="1185732"/>
    <x v="707"/>
    <x v="3"/>
    <x v="38"/>
    <s v="Des Moines"/>
    <x v="1"/>
    <n v="19"/>
    <n v="47"/>
    <n v="893"/>
    <x v="4165"/>
    <x v="18"/>
    <x v="2"/>
  </r>
  <r>
    <x v="0"/>
    <n v="1185732"/>
    <x v="707"/>
    <x v="3"/>
    <x v="38"/>
    <s v="Des Moines"/>
    <x v="2"/>
    <n v="9"/>
    <n v="65"/>
    <n v="585"/>
    <x v="4166"/>
    <x v="8"/>
    <x v="2"/>
  </r>
  <r>
    <x v="0"/>
    <n v="1185732"/>
    <x v="707"/>
    <x v="3"/>
    <x v="38"/>
    <s v="Des Moines"/>
    <x v="3"/>
    <n v="14"/>
    <n v="28"/>
    <n v="392"/>
    <x v="4167"/>
    <x v="23"/>
    <x v="2"/>
  </r>
  <r>
    <x v="0"/>
    <n v="1185732"/>
    <x v="707"/>
    <x v="3"/>
    <x v="38"/>
    <s v="Des Moines"/>
    <x v="4"/>
    <n v="28"/>
    <n v="39"/>
    <n v="1092"/>
    <x v="4168"/>
    <x v="34"/>
    <x v="2"/>
  </r>
  <r>
    <x v="0"/>
    <n v="1185732"/>
    <x v="707"/>
    <x v="3"/>
    <x v="38"/>
    <s v="Des Moines"/>
    <x v="5"/>
    <n v="20"/>
    <n v="68"/>
    <n v="1360"/>
    <x v="4169"/>
    <x v="60"/>
    <x v="2"/>
  </r>
  <r>
    <x v="0"/>
    <n v="1185732"/>
    <x v="229"/>
    <x v="3"/>
    <x v="38"/>
    <s v="Des Moines"/>
    <x v="0"/>
    <n v="20"/>
    <n v="124"/>
    <n v="2480"/>
    <x v="4170"/>
    <x v="18"/>
    <x v="2"/>
  </r>
  <r>
    <x v="0"/>
    <n v="1185732"/>
    <x v="229"/>
    <x v="3"/>
    <x v="38"/>
    <s v="Des Moines"/>
    <x v="1"/>
    <n v="18"/>
    <n v="49"/>
    <n v="882"/>
    <x v="4171"/>
    <x v="29"/>
    <x v="2"/>
  </r>
  <r>
    <x v="0"/>
    <n v="1185732"/>
    <x v="229"/>
    <x v="3"/>
    <x v="38"/>
    <s v="Des Moines"/>
    <x v="2"/>
    <n v="10"/>
    <n v="53"/>
    <n v="530"/>
    <x v="4172"/>
    <x v="27"/>
    <x v="2"/>
  </r>
  <r>
    <x v="0"/>
    <n v="1185732"/>
    <x v="229"/>
    <x v="3"/>
    <x v="38"/>
    <s v="Des Moines"/>
    <x v="3"/>
    <n v="15"/>
    <n v="28"/>
    <n v="420"/>
    <x v="4173"/>
    <x v="18"/>
    <x v="2"/>
  </r>
  <r>
    <x v="0"/>
    <n v="1185732"/>
    <x v="229"/>
    <x v="3"/>
    <x v="38"/>
    <s v="Des Moines"/>
    <x v="4"/>
    <n v="55"/>
    <n v="34"/>
    <n v="1870"/>
    <x v="4174"/>
    <x v="22"/>
    <x v="2"/>
  </r>
  <r>
    <x v="0"/>
    <n v="1185732"/>
    <x v="229"/>
    <x v="3"/>
    <x v="38"/>
    <s v="Des Moines"/>
    <x v="5"/>
    <n v="46"/>
    <n v="63"/>
    <n v="2898"/>
    <x v="4175"/>
    <x v="59"/>
    <x v="2"/>
  </r>
  <r>
    <x v="0"/>
    <n v="1185732"/>
    <x v="260"/>
    <x v="3"/>
    <x v="38"/>
    <s v="Des Moines"/>
    <x v="0"/>
    <n v="57"/>
    <n v="146"/>
    <n v="8322"/>
    <x v="4176"/>
    <x v="23"/>
    <x v="2"/>
  </r>
  <r>
    <x v="0"/>
    <n v="1185732"/>
    <x v="260"/>
    <x v="3"/>
    <x v="38"/>
    <s v="Des Moines"/>
    <x v="1"/>
    <n v="37"/>
    <n v="63"/>
    <n v="2331"/>
    <x v="4177"/>
    <x v="24"/>
    <x v="2"/>
  </r>
  <r>
    <x v="0"/>
    <n v="1185732"/>
    <x v="260"/>
    <x v="3"/>
    <x v="38"/>
    <s v="Des Moines"/>
    <x v="2"/>
    <n v="33"/>
    <n v="54"/>
    <n v="1782"/>
    <x v="4178"/>
    <x v="33"/>
    <x v="2"/>
  </r>
  <r>
    <x v="0"/>
    <n v="1185732"/>
    <x v="260"/>
    <x v="3"/>
    <x v="38"/>
    <s v="Des Moines"/>
    <x v="3"/>
    <n v="33"/>
    <n v="34"/>
    <n v="1122"/>
    <x v="4179"/>
    <x v="27"/>
    <x v="2"/>
  </r>
  <r>
    <x v="0"/>
    <n v="1185732"/>
    <x v="260"/>
    <x v="3"/>
    <x v="38"/>
    <s v="Des Moines"/>
    <x v="4"/>
    <n v="43"/>
    <n v="42"/>
    <n v="1806"/>
    <x v="4180"/>
    <x v="42"/>
    <x v="2"/>
  </r>
  <r>
    <x v="0"/>
    <n v="1185732"/>
    <x v="260"/>
    <x v="3"/>
    <x v="38"/>
    <s v="Des Moines"/>
    <x v="5"/>
    <n v="46"/>
    <n v="69"/>
    <n v="3174"/>
    <x v="4181"/>
    <x v="59"/>
    <x v="2"/>
  </r>
  <r>
    <x v="0"/>
    <n v="1185732"/>
    <x v="290"/>
    <x v="3"/>
    <x v="38"/>
    <s v="Des Moines"/>
    <x v="0"/>
    <n v="32"/>
    <n v="137"/>
    <n v="4384"/>
    <x v="4182"/>
    <x v="23"/>
    <x v="2"/>
  </r>
  <r>
    <x v="0"/>
    <n v="1185732"/>
    <x v="290"/>
    <x v="3"/>
    <x v="38"/>
    <s v="Des Moines"/>
    <x v="1"/>
    <n v="28"/>
    <n v="77"/>
    <n v="2156"/>
    <x v="4183"/>
    <x v="35"/>
    <x v="2"/>
  </r>
  <r>
    <x v="0"/>
    <n v="1185732"/>
    <x v="290"/>
    <x v="3"/>
    <x v="38"/>
    <s v="Des Moines"/>
    <x v="2"/>
    <n v="23"/>
    <n v="50"/>
    <n v="1150"/>
    <x v="4184"/>
    <x v="18"/>
    <x v="2"/>
  </r>
  <r>
    <x v="0"/>
    <n v="1185732"/>
    <x v="290"/>
    <x v="3"/>
    <x v="38"/>
    <s v="Des Moines"/>
    <x v="3"/>
    <n v="24"/>
    <n v="44"/>
    <n v="1056"/>
    <x v="4185"/>
    <x v="27"/>
    <x v="2"/>
  </r>
  <r>
    <x v="0"/>
    <n v="1185732"/>
    <x v="290"/>
    <x v="3"/>
    <x v="38"/>
    <s v="Des Moines"/>
    <x v="4"/>
    <n v="34"/>
    <n v="44"/>
    <n v="1496"/>
    <x v="4186"/>
    <x v="34"/>
    <x v="2"/>
  </r>
  <r>
    <x v="0"/>
    <n v="1185732"/>
    <x v="290"/>
    <x v="3"/>
    <x v="38"/>
    <s v="Des Moines"/>
    <x v="5"/>
    <n v="51"/>
    <n v="85"/>
    <n v="4335"/>
    <x v="4187"/>
    <x v="60"/>
    <x v="2"/>
  </r>
  <r>
    <x v="0"/>
    <n v="1185732"/>
    <x v="319"/>
    <x v="3"/>
    <x v="38"/>
    <s v="Des Moines"/>
    <x v="0"/>
    <n v="49"/>
    <n v="138"/>
    <n v="6762"/>
    <x v="4188"/>
    <x v="27"/>
    <x v="2"/>
  </r>
  <r>
    <x v="0"/>
    <n v="1185732"/>
    <x v="319"/>
    <x v="3"/>
    <x v="38"/>
    <s v="Des Moines"/>
    <x v="1"/>
    <n v="44"/>
    <n v="87"/>
    <n v="3828"/>
    <x v="2606"/>
    <x v="29"/>
    <x v="2"/>
  </r>
  <r>
    <x v="0"/>
    <n v="1185732"/>
    <x v="319"/>
    <x v="3"/>
    <x v="38"/>
    <s v="Des Moines"/>
    <x v="2"/>
    <n v="36"/>
    <n v="68"/>
    <n v="2448"/>
    <x v="4189"/>
    <x v="27"/>
    <x v="2"/>
  </r>
  <r>
    <x v="0"/>
    <n v="1185732"/>
    <x v="319"/>
    <x v="3"/>
    <x v="38"/>
    <s v="Des Moines"/>
    <x v="3"/>
    <n v="37"/>
    <n v="47"/>
    <n v="1739"/>
    <x v="4190"/>
    <x v="33"/>
    <x v="2"/>
  </r>
  <r>
    <x v="0"/>
    <n v="1185732"/>
    <x v="319"/>
    <x v="3"/>
    <x v="38"/>
    <s v="Des Moines"/>
    <x v="4"/>
    <n v="46"/>
    <n v="60"/>
    <n v="2760"/>
    <x v="1677"/>
    <x v="38"/>
    <x v="2"/>
  </r>
  <r>
    <x v="0"/>
    <n v="1185732"/>
    <x v="319"/>
    <x v="3"/>
    <x v="38"/>
    <s v="Des Moines"/>
    <x v="5"/>
    <n v="51"/>
    <n v="94"/>
    <n v="4794"/>
    <x v="4003"/>
    <x v="0"/>
    <x v="2"/>
  </r>
  <r>
    <x v="0"/>
    <n v="1185732"/>
    <x v="351"/>
    <x v="3"/>
    <x v="38"/>
    <s v="Des Moines"/>
    <x v="0"/>
    <n v="49"/>
    <n v="131"/>
    <n v="6419"/>
    <x v="4191"/>
    <x v="23"/>
    <x v="2"/>
  </r>
  <r>
    <x v="0"/>
    <n v="1185732"/>
    <x v="351"/>
    <x v="3"/>
    <x v="38"/>
    <s v="Des Moines"/>
    <x v="1"/>
    <n v="42"/>
    <n v="78"/>
    <n v="3276"/>
    <x v="4192"/>
    <x v="24"/>
    <x v="2"/>
  </r>
  <r>
    <x v="0"/>
    <n v="1185732"/>
    <x v="351"/>
    <x v="3"/>
    <x v="38"/>
    <s v="Des Moines"/>
    <x v="2"/>
    <n v="39"/>
    <n v="61"/>
    <n v="2379"/>
    <x v="4193"/>
    <x v="30"/>
    <x v="2"/>
  </r>
  <r>
    <x v="0"/>
    <n v="1185732"/>
    <x v="351"/>
    <x v="3"/>
    <x v="38"/>
    <s v="Des Moines"/>
    <x v="3"/>
    <n v="37"/>
    <n v="54"/>
    <n v="1998"/>
    <x v="2494"/>
    <x v="33"/>
    <x v="2"/>
  </r>
  <r>
    <x v="0"/>
    <n v="1185732"/>
    <x v="351"/>
    <x v="3"/>
    <x v="38"/>
    <s v="Des Moines"/>
    <x v="4"/>
    <n v="48"/>
    <n v="51"/>
    <n v="2448"/>
    <x v="3199"/>
    <x v="38"/>
    <x v="2"/>
  </r>
  <r>
    <x v="0"/>
    <n v="1185732"/>
    <x v="351"/>
    <x v="3"/>
    <x v="38"/>
    <s v="Des Moines"/>
    <x v="5"/>
    <n v="53"/>
    <n v="98"/>
    <n v="5194"/>
    <x v="4194"/>
    <x v="9"/>
    <x v="2"/>
  </r>
  <r>
    <x v="0"/>
    <n v="1185732"/>
    <x v="383"/>
    <x v="3"/>
    <x v="38"/>
    <s v="Des Moines"/>
    <x v="0"/>
    <n v="34"/>
    <n v="133"/>
    <n v="4522"/>
    <x v="4195"/>
    <x v="8"/>
    <x v="2"/>
  </r>
  <r>
    <x v="0"/>
    <n v="1185732"/>
    <x v="383"/>
    <x v="3"/>
    <x v="38"/>
    <s v="Des Moines"/>
    <x v="1"/>
    <n v="27"/>
    <n v="77"/>
    <n v="2079"/>
    <x v="4196"/>
    <x v="28"/>
    <x v="2"/>
  </r>
  <r>
    <x v="0"/>
    <n v="1185732"/>
    <x v="383"/>
    <x v="3"/>
    <x v="38"/>
    <s v="Des Moines"/>
    <x v="2"/>
    <n v="24"/>
    <n v="49"/>
    <n v="1176"/>
    <x v="4197"/>
    <x v="8"/>
    <x v="2"/>
  </r>
  <r>
    <x v="0"/>
    <n v="1185732"/>
    <x v="383"/>
    <x v="3"/>
    <x v="38"/>
    <s v="Des Moines"/>
    <x v="3"/>
    <n v="23"/>
    <n v="38"/>
    <n v="874"/>
    <x v="4198"/>
    <x v="18"/>
    <x v="2"/>
  </r>
  <r>
    <x v="0"/>
    <n v="1185732"/>
    <x v="383"/>
    <x v="3"/>
    <x v="38"/>
    <s v="Des Moines"/>
    <x v="4"/>
    <n v="34"/>
    <n v="45"/>
    <n v="1530"/>
    <x v="4199"/>
    <x v="22"/>
    <x v="2"/>
  </r>
  <r>
    <x v="0"/>
    <n v="1185732"/>
    <x v="383"/>
    <x v="3"/>
    <x v="38"/>
    <s v="Des Moines"/>
    <x v="5"/>
    <n v="36"/>
    <n v="61"/>
    <n v="2196"/>
    <x v="4200"/>
    <x v="0"/>
    <x v="2"/>
  </r>
  <r>
    <x v="0"/>
    <n v="1185732"/>
    <x v="412"/>
    <x v="3"/>
    <x v="38"/>
    <s v="Des Moines"/>
    <x v="0"/>
    <n v="43"/>
    <n v="112"/>
    <n v="4816"/>
    <x v="4201"/>
    <x v="33"/>
    <x v="2"/>
  </r>
  <r>
    <x v="0"/>
    <n v="1185732"/>
    <x v="412"/>
    <x v="3"/>
    <x v="38"/>
    <s v="Des Moines"/>
    <x v="1"/>
    <n v="32"/>
    <n v="75"/>
    <n v="2400"/>
    <x v="4202"/>
    <x v="24"/>
    <x v="2"/>
  </r>
  <r>
    <x v="0"/>
    <n v="1185732"/>
    <x v="412"/>
    <x v="3"/>
    <x v="38"/>
    <s v="Des Moines"/>
    <x v="2"/>
    <n v="34"/>
    <n v="39"/>
    <n v="1326"/>
    <x v="4203"/>
    <x v="33"/>
    <x v="2"/>
  </r>
  <r>
    <x v="0"/>
    <n v="1185732"/>
    <x v="412"/>
    <x v="3"/>
    <x v="38"/>
    <s v="Des Moines"/>
    <x v="3"/>
    <n v="34"/>
    <n v="31"/>
    <n v="1054"/>
    <x v="4204"/>
    <x v="23"/>
    <x v="2"/>
  </r>
  <r>
    <x v="0"/>
    <n v="1185732"/>
    <x v="412"/>
    <x v="3"/>
    <x v="38"/>
    <s v="Des Moines"/>
    <x v="4"/>
    <n v="42"/>
    <n v="38"/>
    <n v="1596"/>
    <x v="4205"/>
    <x v="34"/>
    <x v="2"/>
  </r>
  <r>
    <x v="3"/>
    <n v="1185732"/>
    <x v="412"/>
    <x v="3"/>
    <x v="38"/>
    <s v="Des Moines"/>
    <x v="5"/>
    <n v="49"/>
    <n v="73"/>
    <n v="3577"/>
    <x v="4206"/>
    <x v="60"/>
    <x v="2"/>
  </r>
  <r>
    <x v="3"/>
    <n v="1185732"/>
    <x v="443"/>
    <x v="3"/>
    <x v="38"/>
    <s v="Des Moines"/>
    <x v="0"/>
    <n v="41"/>
    <n v="112"/>
    <n v="4592"/>
    <x v="4207"/>
    <x v="27"/>
    <x v="2"/>
  </r>
  <r>
    <x v="3"/>
    <n v="1185732"/>
    <x v="443"/>
    <x v="3"/>
    <x v="38"/>
    <s v="Des Moines"/>
    <x v="1"/>
    <n v="32"/>
    <n v="72"/>
    <n v="2304"/>
    <x v="4208"/>
    <x v="29"/>
    <x v="2"/>
  </r>
  <r>
    <x v="3"/>
    <n v="1185732"/>
    <x v="443"/>
    <x v="3"/>
    <x v="38"/>
    <s v="Des Moines"/>
    <x v="2"/>
    <n v="32"/>
    <n v="57"/>
    <n v="1824"/>
    <x v="4209"/>
    <x v="27"/>
    <x v="2"/>
  </r>
  <r>
    <x v="3"/>
    <n v="1185732"/>
    <x v="443"/>
    <x v="3"/>
    <x v="38"/>
    <s v="Des Moines"/>
    <x v="3"/>
    <n v="34"/>
    <n v="52"/>
    <n v="1768"/>
    <x v="4210"/>
    <x v="33"/>
    <x v="2"/>
  </r>
  <r>
    <x v="3"/>
    <n v="1185732"/>
    <x v="443"/>
    <x v="3"/>
    <x v="38"/>
    <s v="Des Moines"/>
    <x v="4"/>
    <n v="55"/>
    <n v="49"/>
    <n v="2695"/>
    <x v="4211"/>
    <x v="38"/>
    <x v="2"/>
  </r>
  <r>
    <x v="3"/>
    <n v="1185732"/>
    <x v="443"/>
    <x v="3"/>
    <x v="38"/>
    <s v="Des Moines"/>
    <x v="5"/>
    <n v="59"/>
    <n v="72"/>
    <n v="4248"/>
    <x v="4212"/>
    <x v="59"/>
    <x v="2"/>
  </r>
  <r>
    <x v="3"/>
    <n v="1185732"/>
    <x v="472"/>
    <x v="3"/>
    <x v="38"/>
    <s v="Des Moines"/>
    <x v="0"/>
    <n v="54"/>
    <n v="147"/>
    <n v="7938"/>
    <x v="4213"/>
    <x v="23"/>
    <x v="2"/>
  </r>
  <r>
    <x v="3"/>
    <n v="1185732"/>
    <x v="472"/>
    <x v="3"/>
    <x v="38"/>
    <s v="Des Moines"/>
    <x v="1"/>
    <n v="47"/>
    <n v="91"/>
    <n v="4277"/>
    <x v="4214"/>
    <x v="28"/>
    <x v="2"/>
  </r>
  <r>
    <x v="3"/>
    <n v="1185732"/>
    <x v="472"/>
    <x v="3"/>
    <x v="38"/>
    <s v="Des Moines"/>
    <x v="2"/>
    <n v="47"/>
    <n v="83"/>
    <n v="3901"/>
    <x v="4215"/>
    <x v="23"/>
    <x v="2"/>
  </r>
  <r>
    <x v="3"/>
    <n v="1185732"/>
    <x v="472"/>
    <x v="3"/>
    <x v="38"/>
    <s v="Des Moines"/>
    <x v="3"/>
    <n v="49"/>
    <n v="61"/>
    <n v="2989"/>
    <x v="4216"/>
    <x v="30"/>
    <x v="2"/>
  </r>
  <r>
    <x v="3"/>
    <n v="1185732"/>
    <x v="472"/>
    <x v="3"/>
    <x v="38"/>
    <s v="Des Moines"/>
    <x v="4"/>
    <n v="59"/>
    <n v="59"/>
    <n v="3481"/>
    <x v="4217"/>
    <x v="22"/>
    <x v="2"/>
  </r>
  <r>
    <x v="3"/>
    <n v="1185732"/>
    <x v="472"/>
    <x v="3"/>
    <x v="38"/>
    <s v="Des Moines"/>
    <x v="5"/>
    <n v="59"/>
    <n v="88"/>
    <n v="5192"/>
    <x v="4218"/>
    <x v="9"/>
    <x v="2"/>
  </r>
  <r>
    <x v="3"/>
    <n v="1185732"/>
    <x v="167"/>
    <x v="3"/>
    <x v="38"/>
    <s v="Des Moines"/>
    <x v="0"/>
    <n v="28"/>
    <n v="126"/>
    <n v="3528"/>
    <x v="4219"/>
    <x v="18"/>
    <x v="2"/>
  </r>
  <r>
    <x v="3"/>
    <n v="1185732"/>
    <x v="167"/>
    <x v="3"/>
    <x v="38"/>
    <s v="Des Moines"/>
    <x v="1"/>
    <n v="29"/>
    <n v="70"/>
    <n v="2030"/>
    <x v="4155"/>
    <x v="24"/>
    <x v="2"/>
  </r>
  <r>
    <x v="3"/>
    <n v="1185732"/>
    <x v="167"/>
    <x v="3"/>
    <x v="38"/>
    <s v="Des Moines"/>
    <x v="2"/>
    <n v="18"/>
    <n v="65"/>
    <n v="1170"/>
    <x v="4220"/>
    <x v="33"/>
    <x v="2"/>
  </r>
  <r>
    <x v="3"/>
    <n v="1185732"/>
    <x v="167"/>
    <x v="3"/>
    <x v="38"/>
    <s v="Des Moines"/>
    <x v="3"/>
    <n v="23"/>
    <n v="29"/>
    <n v="667"/>
    <x v="4221"/>
    <x v="18"/>
    <x v="2"/>
  </r>
  <r>
    <x v="3"/>
    <n v="1185732"/>
    <x v="167"/>
    <x v="3"/>
    <x v="38"/>
    <s v="Des Moines"/>
    <x v="4"/>
    <n v="38"/>
    <n v="45"/>
    <n v="1710"/>
    <x v="4222"/>
    <x v="26"/>
    <x v="2"/>
  </r>
  <r>
    <x v="3"/>
    <n v="1185732"/>
    <x v="167"/>
    <x v="3"/>
    <x v="38"/>
    <s v="Des Moines"/>
    <x v="5"/>
    <n v="28"/>
    <n v="73"/>
    <n v="2044"/>
    <x v="4223"/>
    <x v="9"/>
    <x v="2"/>
  </r>
  <r>
    <x v="3"/>
    <n v="1185732"/>
    <x v="198"/>
    <x v="3"/>
    <x v="38"/>
    <s v="Des Moines"/>
    <x v="0"/>
    <n v="29"/>
    <n v="140"/>
    <n v="4060"/>
    <x v="4224"/>
    <x v="33"/>
    <x v="2"/>
  </r>
  <r>
    <x v="3"/>
    <n v="1185732"/>
    <x v="198"/>
    <x v="3"/>
    <x v="38"/>
    <s v="Des Moines"/>
    <x v="1"/>
    <n v="29"/>
    <n v="39"/>
    <n v="1131"/>
    <x v="4225"/>
    <x v="29"/>
    <x v="2"/>
  </r>
  <r>
    <x v="3"/>
    <n v="1185732"/>
    <x v="198"/>
    <x v="3"/>
    <x v="38"/>
    <s v="Des Moines"/>
    <x v="2"/>
    <n v="20"/>
    <n v="60"/>
    <n v="1200"/>
    <x v="4226"/>
    <x v="30"/>
    <x v="2"/>
  </r>
  <r>
    <x v="3"/>
    <n v="1185732"/>
    <x v="198"/>
    <x v="3"/>
    <x v="39"/>
    <s v="Milwaukee"/>
    <x v="3"/>
    <n v="23"/>
    <n v="20"/>
    <n v="460"/>
    <x v="4227"/>
    <x v="30"/>
    <x v="2"/>
  </r>
  <r>
    <x v="3"/>
    <n v="1185732"/>
    <x v="198"/>
    <x v="3"/>
    <x v="39"/>
    <s v="Milwaukee"/>
    <x v="4"/>
    <n v="38"/>
    <n v="38"/>
    <n v="1444"/>
    <x v="4228"/>
    <x v="22"/>
    <x v="2"/>
  </r>
  <r>
    <x v="3"/>
    <n v="1185732"/>
    <x v="198"/>
    <x v="3"/>
    <x v="39"/>
    <s v="Milwaukee"/>
    <x v="5"/>
    <n v="14"/>
    <n v="65"/>
    <n v="910"/>
    <x v="4229"/>
    <x v="48"/>
    <x v="2"/>
  </r>
  <r>
    <x v="3"/>
    <n v="1185732"/>
    <x v="704"/>
    <x v="3"/>
    <x v="39"/>
    <s v="Milwaukee"/>
    <x v="0"/>
    <n v="19"/>
    <n v="141"/>
    <n v="2679"/>
    <x v="4230"/>
    <x v="33"/>
    <x v="2"/>
  </r>
  <r>
    <x v="3"/>
    <n v="1185732"/>
    <x v="704"/>
    <x v="3"/>
    <x v="39"/>
    <s v="Milwaukee"/>
    <x v="1"/>
    <n v="19"/>
    <n v="44"/>
    <n v="836"/>
    <x v="4231"/>
    <x v="0"/>
    <x v="2"/>
  </r>
  <r>
    <x v="3"/>
    <n v="1185732"/>
    <x v="704"/>
    <x v="3"/>
    <x v="39"/>
    <s v="Milwaukee"/>
    <x v="2"/>
    <n v="9"/>
    <n v="59"/>
    <n v="531"/>
    <x v="4232"/>
    <x v="27"/>
    <x v="2"/>
  </r>
  <r>
    <x v="3"/>
    <n v="1185732"/>
    <x v="704"/>
    <x v="3"/>
    <x v="39"/>
    <s v="Milwaukee"/>
    <x v="3"/>
    <n v="14"/>
    <n v="20"/>
    <n v="280"/>
    <x v="4233"/>
    <x v="33"/>
    <x v="2"/>
  </r>
  <r>
    <x v="3"/>
    <n v="1185732"/>
    <x v="704"/>
    <x v="3"/>
    <x v="39"/>
    <s v="Milwaukee"/>
    <x v="4"/>
    <n v="29"/>
    <n v="34"/>
    <n v="986"/>
    <x v="4234"/>
    <x v="22"/>
    <x v="2"/>
  </r>
  <r>
    <x v="3"/>
    <n v="1185732"/>
    <x v="704"/>
    <x v="3"/>
    <x v="39"/>
    <s v="Milwaukee"/>
    <x v="5"/>
    <n v="18"/>
    <n v="63"/>
    <n v="1134"/>
    <x v="4235"/>
    <x v="64"/>
    <x v="2"/>
  </r>
  <r>
    <x v="3"/>
    <n v="1185732"/>
    <x v="721"/>
    <x v="3"/>
    <x v="39"/>
    <s v="Milwaukee"/>
    <x v="0"/>
    <n v="18"/>
    <n v="122"/>
    <n v="2196"/>
    <x v="4236"/>
    <x v="33"/>
    <x v="2"/>
  </r>
  <r>
    <x v="3"/>
    <n v="1185732"/>
    <x v="721"/>
    <x v="3"/>
    <x v="39"/>
    <s v="Milwaukee"/>
    <x v="1"/>
    <n v="20"/>
    <n v="39"/>
    <n v="780"/>
    <x v="4237"/>
    <x v="24"/>
    <x v="2"/>
  </r>
  <r>
    <x v="3"/>
    <n v="1185732"/>
    <x v="721"/>
    <x v="3"/>
    <x v="39"/>
    <s v="Milwaukee"/>
    <x v="2"/>
    <n v="9"/>
    <n v="41"/>
    <n v="369"/>
    <x v="4238"/>
    <x v="30"/>
    <x v="2"/>
  </r>
  <r>
    <x v="3"/>
    <n v="1185732"/>
    <x v="721"/>
    <x v="3"/>
    <x v="39"/>
    <s v="Milwaukee"/>
    <x v="3"/>
    <n v="15"/>
    <n v="22"/>
    <n v="330"/>
    <x v="4239"/>
    <x v="33"/>
    <x v="2"/>
  </r>
  <r>
    <x v="3"/>
    <n v="1185732"/>
    <x v="721"/>
    <x v="3"/>
    <x v="39"/>
    <s v="Milwaukee"/>
    <x v="4"/>
    <n v="55"/>
    <n v="26"/>
    <n v="1430"/>
    <x v="4240"/>
    <x v="26"/>
    <x v="2"/>
  </r>
  <r>
    <x v="3"/>
    <n v="1185732"/>
    <x v="721"/>
    <x v="3"/>
    <x v="39"/>
    <s v="Milwaukee"/>
    <x v="5"/>
    <n v="49"/>
    <n v="61"/>
    <n v="2989"/>
    <x v="4241"/>
    <x v="9"/>
    <x v="2"/>
  </r>
  <r>
    <x v="3"/>
    <n v="1185732"/>
    <x v="257"/>
    <x v="3"/>
    <x v="39"/>
    <s v="Milwaukee"/>
    <x v="0"/>
    <n v="58"/>
    <n v="134"/>
    <n v="7772"/>
    <x v="4242"/>
    <x v="33"/>
    <x v="2"/>
  </r>
  <r>
    <x v="3"/>
    <n v="1185732"/>
    <x v="257"/>
    <x v="3"/>
    <x v="39"/>
    <s v="Milwaukee"/>
    <x v="1"/>
    <n v="39"/>
    <n v="50"/>
    <n v="1950"/>
    <x v="4243"/>
    <x v="29"/>
    <x v="2"/>
  </r>
  <r>
    <x v="3"/>
    <n v="1185732"/>
    <x v="257"/>
    <x v="3"/>
    <x v="39"/>
    <s v="Milwaukee"/>
    <x v="2"/>
    <n v="33"/>
    <n v="49"/>
    <n v="1617"/>
    <x v="4244"/>
    <x v="18"/>
    <x v="2"/>
  </r>
  <r>
    <x v="3"/>
    <n v="1185732"/>
    <x v="257"/>
    <x v="3"/>
    <x v="39"/>
    <s v="Milwaukee"/>
    <x v="3"/>
    <n v="32"/>
    <n v="38"/>
    <n v="1216"/>
    <x v="4245"/>
    <x v="27"/>
    <x v="2"/>
  </r>
  <r>
    <x v="3"/>
    <n v="1185732"/>
    <x v="257"/>
    <x v="3"/>
    <x v="39"/>
    <s v="Milwaukee"/>
    <x v="4"/>
    <n v="44"/>
    <n v="53"/>
    <n v="2332"/>
    <x v="4246"/>
    <x v="22"/>
    <x v="2"/>
  </r>
  <r>
    <x v="3"/>
    <n v="1185732"/>
    <x v="257"/>
    <x v="3"/>
    <x v="39"/>
    <s v="Milwaukee"/>
    <x v="5"/>
    <n v="47"/>
    <n v="90"/>
    <n v="4230"/>
    <x v="4247"/>
    <x v="48"/>
    <x v="2"/>
  </r>
  <r>
    <x v="3"/>
    <n v="1185732"/>
    <x v="287"/>
    <x v="3"/>
    <x v="39"/>
    <s v="Milwaukee"/>
    <x v="0"/>
    <n v="32"/>
    <n v="160"/>
    <n v="5120"/>
    <x v="4248"/>
    <x v="27"/>
    <x v="2"/>
  </r>
  <r>
    <x v="3"/>
    <n v="1185732"/>
    <x v="287"/>
    <x v="3"/>
    <x v="39"/>
    <s v="Milwaukee"/>
    <x v="1"/>
    <n v="27"/>
    <n v="90"/>
    <n v="2430"/>
    <x v="2899"/>
    <x v="29"/>
    <x v="2"/>
  </r>
  <r>
    <x v="3"/>
    <n v="1185732"/>
    <x v="287"/>
    <x v="3"/>
    <x v="39"/>
    <s v="Milwaukee"/>
    <x v="2"/>
    <n v="24"/>
    <n v="52"/>
    <n v="1248"/>
    <x v="4249"/>
    <x v="27"/>
    <x v="2"/>
  </r>
  <r>
    <x v="3"/>
    <n v="1185732"/>
    <x v="287"/>
    <x v="3"/>
    <x v="39"/>
    <s v="Milwaukee"/>
    <x v="3"/>
    <n v="24"/>
    <n v="47"/>
    <n v="1128"/>
    <x v="4250"/>
    <x v="33"/>
    <x v="2"/>
  </r>
  <r>
    <x v="3"/>
    <n v="1185732"/>
    <x v="287"/>
    <x v="3"/>
    <x v="39"/>
    <s v="Milwaukee"/>
    <x v="4"/>
    <n v="34"/>
    <n v="46"/>
    <n v="1564"/>
    <x v="4251"/>
    <x v="38"/>
    <x v="2"/>
  </r>
  <r>
    <x v="3"/>
    <n v="1185732"/>
    <x v="287"/>
    <x v="3"/>
    <x v="39"/>
    <s v="Milwaukee"/>
    <x v="5"/>
    <n v="51"/>
    <n v="98"/>
    <n v="4998"/>
    <x v="4252"/>
    <x v="9"/>
    <x v="2"/>
  </r>
  <r>
    <x v="3"/>
    <n v="1185732"/>
    <x v="316"/>
    <x v="3"/>
    <x v="39"/>
    <s v="Milwaukee"/>
    <x v="0"/>
    <n v="45"/>
    <n v="149"/>
    <n v="6705"/>
    <x v="4253"/>
    <x v="23"/>
    <x v="2"/>
  </r>
  <r>
    <x v="3"/>
    <n v="1185732"/>
    <x v="316"/>
    <x v="3"/>
    <x v="39"/>
    <s v="Milwaukee"/>
    <x v="1"/>
    <n v="42"/>
    <n v="87"/>
    <n v="3654"/>
    <x v="3137"/>
    <x v="29"/>
    <x v="2"/>
  </r>
  <r>
    <x v="3"/>
    <n v="1185732"/>
    <x v="316"/>
    <x v="3"/>
    <x v="39"/>
    <s v="Milwaukee"/>
    <x v="2"/>
    <n v="38"/>
    <n v="61"/>
    <n v="2318"/>
    <x v="4254"/>
    <x v="30"/>
    <x v="2"/>
  </r>
  <r>
    <x v="3"/>
    <n v="1185732"/>
    <x v="316"/>
    <x v="3"/>
    <x v="39"/>
    <s v="Milwaukee"/>
    <x v="3"/>
    <n v="38"/>
    <n v="51"/>
    <n v="1938"/>
    <x v="4255"/>
    <x v="23"/>
    <x v="2"/>
  </r>
  <r>
    <x v="3"/>
    <n v="1185732"/>
    <x v="316"/>
    <x v="3"/>
    <x v="39"/>
    <s v="Milwaukee"/>
    <x v="4"/>
    <n v="48"/>
    <n v="50"/>
    <n v="2400"/>
    <x v="2565"/>
    <x v="26"/>
    <x v="2"/>
  </r>
  <r>
    <x v="3"/>
    <n v="1185732"/>
    <x v="316"/>
    <x v="3"/>
    <x v="39"/>
    <s v="Milwaukee"/>
    <x v="5"/>
    <n v="52"/>
    <n v="94"/>
    <n v="4888"/>
    <x v="1398"/>
    <x v="64"/>
    <x v="2"/>
  </r>
  <r>
    <x v="3"/>
    <n v="1185732"/>
    <x v="348"/>
    <x v="3"/>
    <x v="39"/>
    <s v="Milwaukee"/>
    <x v="0"/>
    <n v="46"/>
    <n v="158"/>
    <n v="7268"/>
    <x v="4256"/>
    <x v="23"/>
    <x v="2"/>
  </r>
  <r>
    <x v="3"/>
    <n v="1185732"/>
    <x v="348"/>
    <x v="3"/>
    <x v="39"/>
    <s v="Milwaukee"/>
    <x v="1"/>
    <n v="43"/>
    <n v="84"/>
    <n v="3612"/>
    <x v="4257"/>
    <x v="28"/>
    <x v="2"/>
  </r>
  <r>
    <x v="3"/>
    <n v="1185732"/>
    <x v="348"/>
    <x v="3"/>
    <x v="39"/>
    <s v="Milwaukee"/>
    <x v="2"/>
    <n v="39"/>
    <n v="56"/>
    <n v="2184"/>
    <x v="2996"/>
    <x v="8"/>
    <x v="2"/>
  </r>
  <r>
    <x v="3"/>
    <n v="1185732"/>
    <x v="348"/>
    <x v="3"/>
    <x v="39"/>
    <s v="Milwaukee"/>
    <x v="3"/>
    <n v="39"/>
    <n v="50"/>
    <n v="1950"/>
    <x v="4258"/>
    <x v="18"/>
    <x v="2"/>
  </r>
  <r>
    <x v="3"/>
    <n v="1185732"/>
    <x v="348"/>
    <x v="3"/>
    <x v="39"/>
    <s v="Milwaukee"/>
    <x v="4"/>
    <n v="48"/>
    <n v="46"/>
    <n v="2208"/>
    <x v="4259"/>
    <x v="42"/>
    <x v="2"/>
  </r>
  <r>
    <x v="3"/>
    <n v="1185732"/>
    <x v="348"/>
    <x v="3"/>
    <x v="39"/>
    <s v="Milwaukee"/>
    <x v="5"/>
    <n v="52"/>
    <n v="102"/>
    <n v="5304"/>
    <x v="4260"/>
    <x v="48"/>
    <x v="2"/>
  </r>
  <r>
    <x v="3"/>
    <n v="1185732"/>
    <x v="380"/>
    <x v="3"/>
    <x v="39"/>
    <s v="Milwaukee"/>
    <x v="0"/>
    <n v="33"/>
    <n v="143"/>
    <n v="4719"/>
    <x v="4261"/>
    <x v="33"/>
    <x v="2"/>
  </r>
  <r>
    <x v="3"/>
    <n v="1185732"/>
    <x v="380"/>
    <x v="3"/>
    <x v="39"/>
    <s v="Milwaukee"/>
    <x v="1"/>
    <n v="29"/>
    <n v="65"/>
    <n v="1885"/>
    <x v="4262"/>
    <x v="18"/>
    <x v="2"/>
  </r>
  <r>
    <x v="3"/>
    <n v="1185732"/>
    <x v="380"/>
    <x v="3"/>
    <x v="39"/>
    <s v="Milwaukee"/>
    <x v="2"/>
    <n v="24"/>
    <n v="44"/>
    <n v="1056"/>
    <x v="4263"/>
    <x v="18"/>
    <x v="2"/>
  </r>
  <r>
    <x v="3"/>
    <n v="1185732"/>
    <x v="380"/>
    <x v="3"/>
    <x v="39"/>
    <s v="Milwaukee"/>
    <x v="3"/>
    <n v="23"/>
    <n v="34"/>
    <n v="782"/>
    <x v="4264"/>
    <x v="18"/>
    <x v="2"/>
  </r>
  <r>
    <x v="3"/>
    <n v="1185732"/>
    <x v="380"/>
    <x v="3"/>
    <x v="39"/>
    <s v="Milwaukee"/>
    <x v="4"/>
    <n v="33"/>
    <n v="33"/>
    <n v="1089"/>
    <x v="4265"/>
    <x v="42"/>
    <x v="2"/>
  </r>
  <r>
    <x v="3"/>
    <n v="1185732"/>
    <x v="380"/>
    <x v="3"/>
    <x v="39"/>
    <s v="Milwaukee"/>
    <x v="5"/>
    <n v="38"/>
    <n v="52"/>
    <n v="1976"/>
    <x v="4266"/>
    <x v="0"/>
    <x v="2"/>
  </r>
  <r>
    <x v="3"/>
    <n v="1185732"/>
    <x v="409"/>
    <x v="3"/>
    <x v="39"/>
    <s v="Milwaukee"/>
    <x v="0"/>
    <n v="43"/>
    <n v="113"/>
    <n v="4859"/>
    <x v="4267"/>
    <x v="23"/>
    <x v="2"/>
  </r>
  <r>
    <x v="3"/>
    <n v="1185732"/>
    <x v="409"/>
    <x v="3"/>
    <x v="39"/>
    <s v="Milwaukee"/>
    <x v="1"/>
    <n v="33"/>
    <n v="68"/>
    <n v="2244"/>
    <x v="4268"/>
    <x v="35"/>
    <x v="2"/>
  </r>
  <r>
    <x v="3"/>
    <n v="1185732"/>
    <x v="409"/>
    <x v="3"/>
    <x v="39"/>
    <s v="Milwaukee"/>
    <x v="2"/>
    <n v="34"/>
    <n v="33"/>
    <n v="1122"/>
    <x v="4269"/>
    <x v="30"/>
    <x v="2"/>
  </r>
  <r>
    <x v="3"/>
    <n v="1185732"/>
    <x v="409"/>
    <x v="3"/>
    <x v="39"/>
    <s v="Milwaukee"/>
    <x v="3"/>
    <n v="32"/>
    <n v="33"/>
    <n v="1056"/>
    <x v="4270"/>
    <x v="33"/>
    <x v="2"/>
  </r>
  <r>
    <x v="3"/>
    <n v="1185732"/>
    <x v="409"/>
    <x v="3"/>
    <x v="39"/>
    <s v="Milwaukee"/>
    <x v="4"/>
    <n v="44"/>
    <n v="33"/>
    <n v="1452"/>
    <x v="4271"/>
    <x v="32"/>
    <x v="2"/>
  </r>
  <r>
    <x v="3"/>
    <n v="1185732"/>
    <x v="409"/>
    <x v="3"/>
    <x v="39"/>
    <s v="Milwaukee"/>
    <x v="5"/>
    <n v="46"/>
    <n v="65"/>
    <n v="2990"/>
    <x v="4272"/>
    <x v="48"/>
    <x v="2"/>
  </r>
  <r>
    <x v="3"/>
    <n v="1185732"/>
    <x v="440"/>
    <x v="3"/>
    <x v="39"/>
    <s v="Milwaukee"/>
    <x v="0"/>
    <n v="41"/>
    <n v="104"/>
    <n v="4264"/>
    <x v="4273"/>
    <x v="30"/>
    <x v="2"/>
  </r>
  <r>
    <x v="3"/>
    <n v="1185732"/>
    <x v="440"/>
    <x v="3"/>
    <x v="39"/>
    <s v="Milwaukee"/>
    <x v="1"/>
    <n v="32"/>
    <n v="78"/>
    <n v="2496"/>
    <x v="4274"/>
    <x v="28"/>
    <x v="2"/>
  </r>
  <r>
    <x v="3"/>
    <n v="1185732"/>
    <x v="440"/>
    <x v="3"/>
    <x v="39"/>
    <s v="Milwaukee"/>
    <x v="2"/>
    <n v="33"/>
    <n v="69"/>
    <n v="2277"/>
    <x v="4275"/>
    <x v="23"/>
    <x v="2"/>
  </r>
  <r>
    <x v="3"/>
    <n v="1185732"/>
    <x v="440"/>
    <x v="3"/>
    <x v="39"/>
    <s v="Milwaukee"/>
    <x v="3"/>
    <n v="33"/>
    <n v="65"/>
    <n v="2145"/>
    <x v="4276"/>
    <x v="18"/>
    <x v="2"/>
  </r>
  <r>
    <x v="3"/>
    <n v="1185732"/>
    <x v="440"/>
    <x v="3"/>
    <x v="39"/>
    <s v="Milwaukee"/>
    <x v="4"/>
    <n v="58"/>
    <n v="56"/>
    <n v="3248"/>
    <x v="4277"/>
    <x v="26"/>
    <x v="2"/>
  </r>
  <r>
    <x v="3"/>
    <n v="1185732"/>
    <x v="440"/>
    <x v="3"/>
    <x v="39"/>
    <s v="Milwaukee"/>
    <x v="5"/>
    <n v="61"/>
    <n v="75"/>
    <n v="4575"/>
    <x v="4278"/>
    <x v="48"/>
    <x v="2"/>
  </r>
  <r>
    <x v="3"/>
    <n v="1185732"/>
    <x v="469"/>
    <x v="3"/>
    <x v="39"/>
    <s v="Milwaukee"/>
    <x v="0"/>
    <n v="58"/>
    <n v="138"/>
    <n v="8004"/>
    <x v="4279"/>
    <x v="33"/>
    <x v="2"/>
  </r>
  <r>
    <x v="3"/>
    <n v="1185732"/>
    <x v="469"/>
    <x v="3"/>
    <x v="39"/>
    <s v="Milwaukee"/>
    <x v="1"/>
    <n v="49"/>
    <n v="102"/>
    <n v="4998"/>
    <x v="4280"/>
    <x v="28"/>
    <x v="2"/>
  </r>
  <r>
    <x v="3"/>
    <n v="1185732"/>
    <x v="469"/>
    <x v="3"/>
    <x v="39"/>
    <s v="Milwaukee"/>
    <x v="2"/>
    <n v="45"/>
    <n v="87"/>
    <n v="3915"/>
    <x v="4281"/>
    <x v="27"/>
    <x v="2"/>
  </r>
  <r>
    <x v="3"/>
    <n v="1185732"/>
    <x v="469"/>
    <x v="3"/>
    <x v="39"/>
    <s v="Milwaukee"/>
    <x v="3"/>
    <n v="48"/>
    <n v="73"/>
    <n v="3504"/>
    <x v="4150"/>
    <x v="18"/>
    <x v="2"/>
  </r>
  <r>
    <x v="3"/>
    <n v="1185732"/>
    <x v="469"/>
    <x v="3"/>
    <x v="39"/>
    <s v="Milwaukee"/>
    <x v="4"/>
    <n v="57"/>
    <n v="73"/>
    <n v="4161"/>
    <x v="4282"/>
    <x v="38"/>
    <x v="2"/>
  </r>
  <r>
    <x v="3"/>
    <n v="1185732"/>
    <x v="469"/>
    <x v="3"/>
    <x v="39"/>
    <s v="Milwaukee"/>
    <x v="5"/>
    <n v="59"/>
    <n v="88"/>
    <n v="5192"/>
    <x v="4283"/>
    <x v="59"/>
    <x v="2"/>
  </r>
  <r>
    <x v="3"/>
    <n v="1185732"/>
    <x v="174"/>
    <x v="3"/>
    <x v="39"/>
    <s v="Milwaukee"/>
    <x v="0"/>
    <n v="32"/>
    <n v="140"/>
    <n v="4480"/>
    <x v="4284"/>
    <x v="59"/>
    <x v="2"/>
  </r>
  <r>
    <x v="3"/>
    <n v="1185732"/>
    <x v="174"/>
    <x v="3"/>
    <x v="39"/>
    <s v="Milwaukee"/>
    <x v="1"/>
    <n v="32"/>
    <n v="78"/>
    <n v="2496"/>
    <x v="3921"/>
    <x v="48"/>
    <x v="2"/>
  </r>
  <r>
    <x v="3"/>
    <n v="1185732"/>
    <x v="174"/>
    <x v="3"/>
    <x v="39"/>
    <s v="Milwaukee"/>
    <x v="2"/>
    <n v="24"/>
    <n v="87"/>
    <n v="2088"/>
    <x v="4285"/>
    <x v="18"/>
    <x v="2"/>
  </r>
  <r>
    <x v="3"/>
    <n v="1185732"/>
    <x v="174"/>
    <x v="3"/>
    <x v="39"/>
    <s v="Milwaukee"/>
    <x v="3"/>
    <n v="28"/>
    <n v="44"/>
    <n v="1232"/>
    <x v="3968"/>
    <x v="35"/>
    <x v="2"/>
  </r>
  <r>
    <x v="3"/>
    <n v="1185732"/>
    <x v="174"/>
    <x v="3"/>
    <x v="39"/>
    <s v="Milwaukee"/>
    <x v="4"/>
    <n v="41"/>
    <n v="58"/>
    <n v="2378"/>
    <x v="4286"/>
    <x v="27"/>
    <x v="2"/>
  </r>
  <r>
    <x v="3"/>
    <n v="1185732"/>
    <x v="174"/>
    <x v="3"/>
    <x v="39"/>
    <s v="Milwaukee"/>
    <x v="5"/>
    <n v="32"/>
    <n v="84"/>
    <n v="2688"/>
    <x v="3475"/>
    <x v="0"/>
    <x v="2"/>
  </r>
  <r>
    <x v="3"/>
    <n v="1185732"/>
    <x v="205"/>
    <x v="3"/>
    <x v="39"/>
    <s v="Milwaukee"/>
    <x v="0"/>
    <n v="34"/>
    <n v="160"/>
    <n v="5440"/>
    <x v="4287"/>
    <x v="9"/>
    <x v="2"/>
  </r>
  <r>
    <x v="3"/>
    <n v="1185732"/>
    <x v="205"/>
    <x v="3"/>
    <x v="39"/>
    <s v="Milwaukee"/>
    <x v="1"/>
    <n v="34"/>
    <n v="52"/>
    <n v="1768"/>
    <x v="4288"/>
    <x v="48"/>
    <x v="2"/>
  </r>
  <r>
    <x v="3"/>
    <n v="1185732"/>
    <x v="205"/>
    <x v="3"/>
    <x v="39"/>
    <s v="Milwaukee"/>
    <x v="2"/>
    <n v="24"/>
    <n v="73"/>
    <n v="1752"/>
    <x v="4289"/>
    <x v="0"/>
    <x v="2"/>
  </r>
  <r>
    <x v="3"/>
    <n v="1185732"/>
    <x v="205"/>
    <x v="3"/>
    <x v="40"/>
    <s v="Indianapolis"/>
    <x v="3"/>
    <n v="29"/>
    <n v="36"/>
    <n v="1044"/>
    <x v="4290"/>
    <x v="28"/>
    <x v="2"/>
  </r>
  <r>
    <x v="3"/>
    <n v="1185732"/>
    <x v="205"/>
    <x v="3"/>
    <x v="40"/>
    <s v="Indianapolis"/>
    <x v="4"/>
    <n v="41"/>
    <n v="58"/>
    <n v="2378"/>
    <x v="4286"/>
    <x v="27"/>
    <x v="2"/>
  </r>
  <r>
    <x v="3"/>
    <n v="1185732"/>
    <x v="205"/>
    <x v="3"/>
    <x v="40"/>
    <s v="Indianapolis"/>
    <x v="5"/>
    <n v="19"/>
    <n v="75"/>
    <n v="1425"/>
    <x v="4291"/>
    <x v="48"/>
    <x v="2"/>
  </r>
  <r>
    <x v="3"/>
    <n v="1185732"/>
    <x v="214"/>
    <x v="3"/>
    <x v="40"/>
    <s v="Indianapolis"/>
    <x v="0"/>
    <n v="23"/>
    <n v="151"/>
    <n v="3473"/>
    <x v="4292"/>
    <x v="48"/>
    <x v="2"/>
  </r>
  <r>
    <x v="3"/>
    <n v="1185732"/>
    <x v="214"/>
    <x v="3"/>
    <x v="40"/>
    <s v="Indianapolis"/>
    <x v="1"/>
    <n v="23"/>
    <n v="61"/>
    <n v="1403"/>
    <x v="4293"/>
    <x v="9"/>
    <x v="2"/>
  </r>
  <r>
    <x v="3"/>
    <n v="1185732"/>
    <x v="214"/>
    <x v="3"/>
    <x v="40"/>
    <s v="Indianapolis"/>
    <x v="2"/>
    <n v="14"/>
    <n v="72"/>
    <n v="1008"/>
    <x v="4018"/>
    <x v="0"/>
    <x v="2"/>
  </r>
  <r>
    <x v="3"/>
    <n v="1185732"/>
    <x v="214"/>
    <x v="3"/>
    <x v="40"/>
    <s v="Indianapolis"/>
    <x v="3"/>
    <n v="19"/>
    <n v="31"/>
    <n v="589"/>
    <x v="4294"/>
    <x v="18"/>
    <x v="2"/>
  </r>
  <r>
    <x v="3"/>
    <n v="1185732"/>
    <x v="214"/>
    <x v="3"/>
    <x v="40"/>
    <s v="Indianapolis"/>
    <x v="4"/>
    <n v="32"/>
    <n v="44"/>
    <n v="1408"/>
    <x v="4295"/>
    <x v="30"/>
    <x v="2"/>
  </r>
  <r>
    <x v="3"/>
    <n v="1185732"/>
    <x v="214"/>
    <x v="3"/>
    <x v="40"/>
    <s v="Indianapolis"/>
    <x v="5"/>
    <n v="24"/>
    <n v="74"/>
    <n v="1776"/>
    <x v="4296"/>
    <x v="59"/>
    <x v="2"/>
  </r>
  <r>
    <x v="3"/>
    <n v="1185732"/>
    <x v="233"/>
    <x v="3"/>
    <x v="40"/>
    <s v="Indianapolis"/>
    <x v="0"/>
    <n v="23"/>
    <n v="125"/>
    <n v="2875"/>
    <x v="4297"/>
    <x v="9"/>
    <x v="2"/>
  </r>
  <r>
    <x v="3"/>
    <n v="1185732"/>
    <x v="233"/>
    <x v="3"/>
    <x v="40"/>
    <s v="Indianapolis"/>
    <x v="1"/>
    <n v="23"/>
    <n v="54"/>
    <n v="1242"/>
    <x v="4298"/>
    <x v="59"/>
    <x v="2"/>
  </r>
  <r>
    <x v="3"/>
    <n v="1185732"/>
    <x v="233"/>
    <x v="3"/>
    <x v="40"/>
    <s v="Indianapolis"/>
    <x v="2"/>
    <n v="14"/>
    <n v="52"/>
    <n v="728"/>
    <x v="4299"/>
    <x v="0"/>
    <x v="2"/>
  </r>
  <r>
    <x v="3"/>
    <n v="1185732"/>
    <x v="233"/>
    <x v="3"/>
    <x v="40"/>
    <s v="Indianapolis"/>
    <x v="3"/>
    <n v="19"/>
    <n v="36"/>
    <n v="684"/>
    <x v="4300"/>
    <x v="35"/>
    <x v="2"/>
  </r>
  <r>
    <x v="3"/>
    <n v="1185732"/>
    <x v="233"/>
    <x v="3"/>
    <x v="40"/>
    <s v="Indianapolis"/>
    <x v="4"/>
    <n v="61"/>
    <n v="45"/>
    <n v="2745"/>
    <x v="4301"/>
    <x v="27"/>
    <x v="2"/>
  </r>
  <r>
    <x v="3"/>
    <n v="1185732"/>
    <x v="233"/>
    <x v="3"/>
    <x v="40"/>
    <s v="Indianapolis"/>
    <x v="5"/>
    <n v="47"/>
    <n v="72"/>
    <n v="3384"/>
    <x v="4302"/>
    <x v="9"/>
    <x v="2"/>
  </r>
  <r>
    <x v="3"/>
    <n v="1185732"/>
    <x v="264"/>
    <x v="3"/>
    <x v="40"/>
    <s v="Indianapolis"/>
    <x v="0"/>
    <n v="54"/>
    <n v="164"/>
    <n v="8856"/>
    <x v="4303"/>
    <x v="0"/>
    <x v="2"/>
  </r>
  <r>
    <x v="3"/>
    <n v="1185732"/>
    <x v="264"/>
    <x v="3"/>
    <x v="40"/>
    <s v="Indianapolis"/>
    <x v="1"/>
    <n v="37"/>
    <n v="73"/>
    <n v="2701"/>
    <x v="4304"/>
    <x v="9"/>
    <x v="2"/>
  </r>
  <r>
    <x v="3"/>
    <n v="1185732"/>
    <x v="264"/>
    <x v="3"/>
    <x v="40"/>
    <s v="Indianapolis"/>
    <x v="2"/>
    <n v="34"/>
    <n v="56"/>
    <n v="1904"/>
    <x v="4305"/>
    <x v="28"/>
    <x v="2"/>
  </r>
  <r>
    <x v="3"/>
    <n v="1185732"/>
    <x v="264"/>
    <x v="3"/>
    <x v="40"/>
    <s v="Indianapolis"/>
    <x v="3"/>
    <n v="34"/>
    <n v="49"/>
    <n v="1666"/>
    <x v="4306"/>
    <x v="29"/>
    <x v="2"/>
  </r>
  <r>
    <x v="3"/>
    <n v="1185732"/>
    <x v="264"/>
    <x v="3"/>
    <x v="40"/>
    <s v="Indianapolis"/>
    <x v="4"/>
    <n v="44"/>
    <n v="58"/>
    <n v="2552"/>
    <x v="4307"/>
    <x v="18"/>
    <x v="2"/>
  </r>
  <r>
    <x v="3"/>
    <n v="1185732"/>
    <x v="264"/>
    <x v="3"/>
    <x v="40"/>
    <s v="Indianapolis"/>
    <x v="5"/>
    <n v="53"/>
    <n v="91"/>
    <n v="4823"/>
    <x v="4308"/>
    <x v="59"/>
    <x v="2"/>
  </r>
  <r>
    <x v="3"/>
    <n v="1185732"/>
    <x v="294"/>
    <x v="3"/>
    <x v="40"/>
    <s v="Indianapolis"/>
    <x v="0"/>
    <n v="36"/>
    <n v="155"/>
    <n v="5580"/>
    <x v="4309"/>
    <x v="9"/>
    <x v="2"/>
  </r>
  <r>
    <x v="3"/>
    <n v="1185732"/>
    <x v="294"/>
    <x v="3"/>
    <x v="40"/>
    <s v="Indianapolis"/>
    <x v="1"/>
    <n v="32"/>
    <n v="94"/>
    <n v="3008"/>
    <x v="4310"/>
    <x v="60"/>
    <x v="2"/>
  </r>
  <r>
    <x v="3"/>
    <n v="1185732"/>
    <x v="294"/>
    <x v="3"/>
    <x v="40"/>
    <s v="Indianapolis"/>
    <x v="2"/>
    <n v="27"/>
    <n v="50"/>
    <n v="1350"/>
    <x v="4311"/>
    <x v="18"/>
    <x v="2"/>
  </r>
  <r>
    <x v="3"/>
    <n v="1185732"/>
    <x v="294"/>
    <x v="3"/>
    <x v="40"/>
    <s v="Indianapolis"/>
    <x v="3"/>
    <n v="29"/>
    <n v="46"/>
    <n v="1334"/>
    <x v="4312"/>
    <x v="28"/>
    <x v="2"/>
  </r>
  <r>
    <x v="3"/>
    <n v="1185732"/>
    <x v="294"/>
    <x v="3"/>
    <x v="40"/>
    <s v="Indianapolis"/>
    <x v="4"/>
    <n v="36"/>
    <n v="53"/>
    <n v="1908"/>
    <x v="4313"/>
    <x v="18"/>
    <x v="2"/>
  </r>
  <r>
    <x v="3"/>
    <n v="1185732"/>
    <x v="294"/>
    <x v="3"/>
    <x v="40"/>
    <s v="Indianapolis"/>
    <x v="5"/>
    <n v="56"/>
    <n v="91"/>
    <n v="5096"/>
    <x v="3082"/>
    <x v="48"/>
    <x v="2"/>
  </r>
  <r>
    <x v="3"/>
    <n v="1185732"/>
    <x v="323"/>
    <x v="3"/>
    <x v="40"/>
    <s v="Indianapolis"/>
    <x v="0"/>
    <n v="51"/>
    <n v="149"/>
    <n v="7599"/>
    <x v="4314"/>
    <x v="60"/>
    <x v="2"/>
  </r>
  <r>
    <x v="3"/>
    <n v="1185732"/>
    <x v="323"/>
    <x v="3"/>
    <x v="40"/>
    <s v="Indianapolis"/>
    <x v="1"/>
    <n v="49"/>
    <n v="84"/>
    <n v="4116"/>
    <x v="4315"/>
    <x v="0"/>
    <x v="2"/>
  </r>
  <r>
    <x v="3"/>
    <n v="1185732"/>
    <x v="323"/>
    <x v="3"/>
    <x v="40"/>
    <s v="Indianapolis"/>
    <x v="2"/>
    <n v="42"/>
    <n v="68"/>
    <n v="2856"/>
    <x v="4316"/>
    <x v="18"/>
    <x v="2"/>
  </r>
  <r>
    <x v="3"/>
    <n v="1185732"/>
    <x v="323"/>
    <x v="3"/>
    <x v="40"/>
    <s v="Indianapolis"/>
    <x v="3"/>
    <n v="42"/>
    <n v="49"/>
    <n v="2058"/>
    <x v="4317"/>
    <x v="28"/>
    <x v="2"/>
  </r>
  <r>
    <x v="3"/>
    <n v="1185732"/>
    <x v="323"/>
    <x v="3"/>
    <x v="40"/>
    <s v="Indianapolis"/>
    <x v="4"/>
    <n v="51"/>
    <n v="50"/>
    <n v="2550"/>
    <x v="4318"/>
    <x v="23"/>
    <x v="2"/>
  </r>
  <r>
    <x v="3"/>
    <n v="1185732"/>
    <x v="323"/>
    <x v="3"/>
    <x v="40"/>
    <s v="Indianapolis"/>
    <x v="5"/>
    <n v="54"/>
    <n v="101"/>
    <n v="5454"/>
    <x v="4319"/>
    <x v="48"/>
    <x v="2"/>
  </r>
  <r>
    <x v="3"/>
    <n v="1185732"/>
    <x v="355"/>
    <x v="3"/>
    <x v="40"/>
    <s v="Indianapolis"/>
    <x v="0"/>
    <n v="47"/>
    <n v="152"/>
    <n v="7144"/>
    <x v="4320"/>
    <x v="9"/>
    <x v="2"/>
  </r>
  <r>
    <x v="3"/>
    <n v="1185732"/>
    <x v="355"/>
    <x v="3"/>
    <x v="40"/>
    <s v="Indianapolis"/>
    <x v="1"/>
    <n v="41"/>
    <n v="87"/>
    <n v="3567"/>
    <x v="4321"/>
    <x v="64"/>
    <x v="2"/>
  </r>
  <r>
    <x v="3"/>
    <n v="1185732"/>
    <x v="355"/>
    <x v="3"/>
    <x v="40"/>
    <s v="Indianapolis"/>
    <x v="2"/>
    <n v="37"/>
    <n v="56"/>
    <n v="2072"/>
    <x v="4322"/>
    <x v="28"/>
    <x v="2"/>
  </r>
  <r>
    <x v="3"/>
    <n v="1185732"/>
    <x v="355"/>
    <x v="3"/>
    <x v="40"/>
    <s v="Indianapolis"/>
    <x v="3"/>
    <n v="38"/>
    <n v="60"/>
    <n v="2280"/>
    <x v="4323"/>
    <x v="28"/>
    <x v="2"/>
  </r>
  <r>
    <x v="3"/>
    <n v="1185732"/>
    <x v="355"/>
    <x v="3"/>
    <x v="40"/>
    <s v="Indianapolis"/>
    <x v="4"/>
    <n v="47"/>
    <n v="53"/>
    <n v="2491"/>
    <x v="4324"/>
    <x v="18"/>
    <x v="2"/>
  </r>
  <r>
    <x v="3"/>
    <n v="1185732"/>
    <x v="355"/>
    <x v="3"/>
    <x v="40"/>
    <s v="Indianapolis"/>
    <x v="5"/>
    <n v="54"/>
    <n v="91"/>
    <n v="4914"/>
    <x v="4153"/>
    <x v="60"/>
    <x v="2"/>
  </r>
  <r>
    <x v="3"/>
    <n v="1185732"/>
    <x v="387"/>
    <x v="3"/>
    <x v="40"/>
    <s v="Indianapolis"/>
    <x v="0"/>
    <n v="33"/>
    <n v="133"/>
    <n v="4389"/>
    <x v="4325"/>
    <x v="64"/>
    <x v="2"/>
  </r>
  <r>
    <x v="3"/>
    <n v="1185732"/>
    <x v="387"/>
    <x v="3"/>
    <x v="40"/>
    <s v="Indianapolis"/>
    <x v="1"/>
    <n v="29"/>
    <n v="74"/>
    <n v="2146"/>
    <x v="4326"/>
    <x v="0"/>
    <x v="2"/>
  </r>
  <r>
    <x v="3"/>
    <n v="1185732"/>
    <x v="387"/>
    <x v="3"/>
    <x v="40"/>
    <s v="Indianapolis"/>
    <x v="2"/>
    <n v="23"/>
    <n v="49"/>
    <n v="1127"/>
    <x v="4327"/>
    <x v="28"/>
    <x v="2"/>
  </r>
  <r>
    <x v="3"/>
    <n v="1185732"/>
    <x v="387"/>
    <x v="3"/>
    <x v="40"/>
    <s v="Indianapolis"/>
    <x v="3"/>
    <n v="24"/>
    <n v="41"/>
    <n v="984"/>
    <x v="4250"/>
    <x v="28"/>
    <x v="2"/>
  </r>
  <r>
    <x v="3"/>
    <n v="1185732"/>
    <x v="387"/>
    <x v="3"/>
    <x v="40"/>
    <s v="Indianapolis"/>
    <x v="4"/>
    <n v="33"/>
    <n v="42"/>
    <n v="1386"/>
    <x v="4328"/>
    <x v="8"/>
    <x v="2"/>
  </r>
  <r>
    <x v="3"/>
    <n v="1185732"/>
    <x v="387"/>
    <x v="3"/>
    <x v="40"/>
    <s v="Indianapolis"/>
    <x v="5"/>
    <n v="36"/>
    <n v="68"/>
    <n v="2448"/>
    <x v="3921"/>
    <x v="59"/>
    <x v="2"/>
  </r>
  <r>
    <x v="3"/>
    <n v="1185732"/>
    <x v="416"/>
    <x v="3"/>
    <x v="40"/>
    <s v="Indianapolis"/>
    <x v="0"/>
    <n v="41"/>
    <n v="116"/>
    <n v="4756"/>
    <x v="4329"/>
    <x v="60"/>
    <x v="2"/>
  </r>
  <r>
    <x v="3"/>
    <n v="1185732"/>
    <x v="416"/>
    <x v="3"/>
    <x v="40"/>
    <s v="Indianapolis"/>
    <x v="1"/>
    <n v="32"/>
    <n v="65"/>
    <n v="2080"/>
    <x v="1785"/>
    <x v="9"/>
    <x v="2"/>
  </r>
  <r>
    <x v="3"/>
    <n v="1185732"/>
    <x v="416"/>
    <x v="3"/>
    <x v="40"/>
    <s v="Indianapolis"/>
    <x v="2"/>
    <n v="32"/>
    <n v="38"/>
    <n v="1216"/>
    <x v="4330"/>
    <x v="28"/>
    <x v="2"/>
  </r>
  <r>
    <x v="3"/>
    <n v="1185732"/>
    <x v="416"/>
    <x v="3"/>
    <x v="40"/>
    <s v="Indianapolis"/>
    <x v="3"/>
    <n v="33"/>
    <n v="44"/>
    <n v="1452"/>
    <x v="4331"/>
    <x v="24"/>
    <x v="2"/>
  </r>
  <r>
    <x v="3"/>
    <n v="1185732"/>
    <x v="416"/>
    <x v="3"/>
    <x v="40"/>
    <s v="Indianapolis"/>
    <x v="4"/>
    <n v="41"/>
    <n v="38"/>
    <n v="1558"/>
    <x v="4332"/>
    <x v="27"/>
    <x v="2"/>
  </r>
  <r>
    <x v="3"/>
    <n v="1185732"/>
    <x v="416"/>
    <x v="3"/>
    <x v="40"/>
    <s v="Indianapolis"/>
    <x v="5"/>
    <n v="48"/>
    <n v="83"/>
    <n v="3984"/>
    <x v="4333"/>
    <x v="60"/>
    <x v="2"/>
  </r>
  <r>
    <x v="3"/>
    <n v="1185732"/>
    <x v="447"/>
    <x v="3"/>
    <x v="40"/>
    <s v="Indianapolis"/>
    <x v="0"/>
    <n v="41"/>
    <n v="123"/>
    <n v="5043"/>
    <x v="4334"/>
    <x v="48"/>
    <x v="2"/>
  </r>
  <r>
    <x v="3"/>
    <n v="1185732"/>
    <x v="447"/>
    <x v="3"/>
    <x v="40"/>
    <s v="Indianapolis"/>
    <x v="1"/>
    <n v="33"/>
    <n v="98"/>
    <n v="3234"/>
    <x v="4335"/>
    <x v="9"/>
    <x v="2"/>
  </r>
  <r>
    <x v="3"/>
    <n v="1185732"/>
    <x v="447"/>
    <x v="3"/>
    <x v="40"/>
    <s v="Indianapolis"/>
    <x v="2"/>
    <n v="32"/>
    <n v="81"/>
    <n v="2592"/>
    <x v="4336"/>
    <x v="35"/>
    <x v="2"/>
  </r>
  <r>
    <x v="3"/>
    <n v="1185732"/>
    <x v="447"/>
    <x v="3"/>
    <x v="40"/>
    <s v="Indianapolis"/>
    <x v="3"/>
    <n v="34"/>
    <n v="83"/>
    <n v="2822"/>
    <x v="4337"/>
    <x v="0"/>
    <x v="2"/>
  </r>
  <r>
    <x v="3"/>
    <n v="1185732"/>
    <x v="447"/>
    <x v="3"/>
    <x v="40"/>
    <s v="Indianapolis"/>
    <x v="4"/>
    <n v="55"/>
    <n v="75"/>
    <n v="4125"/>
    <x v="4338"/>
    <x v="8"/>
    <x v="2"/>
  </r>
  <r>
    <x v="3"/>
    <n v="1185732"/>
    <x v="447"/>
    <x v="3"/>
    <x v="40"/>
    <s v="Indianapolis"/>
    <x v="5"/>
    <n v="61"/>
    <n v="91"/>
    <n v="5551"/>
    <x v="4339"/>
    <x v="64"/>
    <x v="2"/>
  </r>
  <r>
    <x v="3"/>
    <n v="1185732"/>
    <x v="476"/>
    <x v="3"/>
    <x v="40"/>
    <s v="Indianapolis"/>
    <x v="0"/>
    <n v="58"/>
    <n v="150"/>
    <n v="8700"/>
    <x v="4340"/>
    <x v="48"/>
    <x v="2"/>
  </r>
  <r>
    <x v="3"/>
    <n v="1185732"/>
    <x v="476"/>
    <x v="3"/>
    <x v="40"/>
    <s v="Indianapolis"/>
    <x v="1"/>
    <n v="49"/>
    <n v="108"/>
    <n v="5292"/>
    <x v="2144"/>
    <x v="9"/>
    <x v="2"/>
  </r>
  <r>
    <x v="3"/>
    <n v="1185732"/>
    <x v="476"/>
    <x v="3"/>
    <x v="40"/>
    <s v="Indianapolis"/>
    <x v="2"/>
    <n v="49"/>
    <n v="105"/>
    <n v="5145"/>
    <x v="4341"/>
    <x v="24"/>
    <x v="2"/>
  </r>
  <r>
    <x v="3"/>
    <n v="1185732"/>
    <x v="476"/>
    <x v="3"/>
    <x v="40"/>
    <s v="Indianapolis"/>
    <x v="3"/>
    <n v="45"/>
    <n v="87"/>
    <n v="3915"/>
    <x v="4342"/>
    <x v="0"/>
    <x v="2"/>
  </r>
  <r>
    <x v="3"/>
    <n v="1185732"/>
    <x v="476"/>
    <x v="3"/>
    <x v="40"/>
    <s v="Indianapolis"/>
    <x v="4"/>
    <n v="54"/>
    <n v="84"/>
    <n v="4536"/>
    <x v="4343"/>
    <x v="30"/>
    <x v="2"/>
  </r>
  <r>
    <x v="3"/>
    <n v="1185732"/>
    <x v="476"/>
    <x v="3"/>
    <x v="40"/>
    <s v="Indianapolis"/>
    <x v="5"/>
    <n v="62"/>
    <n v="120"/>
    <n v="7440"/>
    <x v="1574"/>
    <x v="0"/>
    <x v="2"/>
  </r>
  <r>
    <x v="3"/>
    <n v="1185732"/>
    <x v="181"/>
    <x v="3"/>
    <x v="40"/>
    <s v="Indianapolis"/>
    <x v="0"/>
    <n v="32"/>
    <n v="125"/>
    <n v="4000"/>
    <x v="4344"/>
    <x v="59"/>
    <x v="2"/>
  </r>
  <r>
    <x v="3"/>
    <n v="1185732"/>
    <x v="181"/>
    <x v="3"/>
    <x v="40"/>
    <s v="Indianapolis"/>
    <x v="1"/>
    <n v="32"/>
    <n v="75"/>
    <n v="2400"/>
    <x v="3900"/>
    <x v="9"/>
    <x v="2"/>
  </r>
  <r>
    <x v="3"/>
    <n v="1185732"/>
    <x v="181"/>
    <x v="3"/>
    <x v="40"/>
    <s v="Indianapolis"/>
    <x v="2"/>
    <n v="25"/>
    <n v="87"/>
    <n v="2175"/>
    <x v="4345"/>
    <x v="9"/>
    <x v="2"/>
  </r>
  <r>
    <x v="3"/>
    <n v="1185732"/>
    <x v="181"/>
    <x v="3"/>
    <x v="40"/>
    <s v="Indianapolis"/>
    <x v="3"/>
    <n v="29"/>
    <n v="45"/>
    <n v="1305"/>
    <x v="4346"/>
    <x v="64"/>
    <x v="2"/>
  </r>
  <r>
    <x v="3"/>
    <n v="1185732"/>
    <x v="181"/>
    <x v="3"/>
    <x v="40"/>
    <s v="Indianapolis"/>
    <x v="4"/>
    <n v="41"/>
    <n v="54"/>
    <n v="2214"/>
    <x v="4347"/>
    <x v="48"/>
    <x v="2"/>
  </r>
  <r>
    <x v="3"/>
    <n v="1185732"/>
    <x v="181"/>
    <x v="3"/>
    <x v="40"/>
    <s v="Indianapolis"/>
    <x v="5"/>
    <n v="34"/>
    <n v="75"/>
    <n v="2550"/>
    <x v="4348"/>
    <x v="0"/>
    <x v="2"/>
  </r>
  <r>
    <x v="3"/>
    <n v="1185732"/>
    <x v="212"/>
    <x v="3"/>
    <x v="40"/>
    <s v="Indianapolis"/>
    <x v="0"/>
    <n v="33"/>
    <n v="149"/>
    <n v="4917"/>
    <x v="4349"/>
    <x v="64"/>
    <x v="2"/>
  </r>
  <r>
    <x v="3"/>
    <n v="1185732"/>
    <x v="212"/>
    <x v="3"/>
    <x v="40"/>
    <s v="Indianapolis"/>
    <x v="1"/>
    <n v="38"/>
    <n v="50"/>
    <n v="1900"/>
    <x v="3821"/>
    <x v="9"/>
    <x v="2"/>
  </r>
  <r>
    <x v="3"/>
    <n v="1185732"/>
    <x v="212"/>
    <x v="3"/>
    <x v="40"/>
    <s v="Indianapolis"/>
    <x v="2"/>
    <n v="27"/>
    <n v="75"/>
    <n v="2025"/>
    <x v="4350"/>
    <x v="48"/>
    <x v="2"/>
  </r>
  <r>
    <x v="3"/>
    <n v="1185732"/>
    <x v="212"/>
    <x v="0"/>
    <x v="41"/>
    <s v="Charleston"/>
    <x v="3"/>
    <n v="34"/>
    <n v="49"/>
    <n v="1666"/>
    <x v="4351"/>
    <x v="60"/>
    <x v="2"/>
  </r>
  <r>
    <x v="3"/>
    <n v="1185732"/>
    <x v="212"/>
    <x v="0"/>
    <x v="41"/>
    <s v="Charleston"/>
    <x v="4"/>
    <n v="48"/>
    <n v="65"/>
    <n v="3120"/>
    <x v="2524"/>
    <x v="60"/>
    <x v="2"/>
  </r>
  <r>
    <x v="3"/>
    <n v="1185732"/>
    <x v="212"/>
    <x v="0"/>
    <x v="41"/>
    <s v="Charleston"/>
    <x v="5"/>
    <n v="24"/>
    <n v="105"/>
    <n v="2520"/>
    <x v="4352"/>
    <x v="64"/>
    <x v="2"/>
  </r>
  <r>
    <x v="3"/>
    <n v="1185732"/>
    <x v="221"/>
    <x v="0"/>
    <x v="41"/>
    <s v="Charleston"/>
    <x v="0"/>
    <n v="28"/>
    <n v="165"/>
    <n v="4620"/>
    <x v="4353"/>
    <x v="48"/>
    <x v="2"/>
  </r>
  <r>
    <x v="3"/>
    <n v="1185732"/>
    <x v="221"/>
    <x v="0"/>
    <x v="41"/>
    <s v="Charleston"/>
    <x v="1"/>
    <n v="27"/>
    <n v="69"/>
    <n v="1863"/>
    <x v="4354"/>
    <x v="64"/>
    <x v="2"/>
  </r>
  <r>
    <x v="3"/>
    <n v="1185732"/>
    <x v="221"/>
    <x v="0"/>
    <x v="41"/>
    <s v="Charleston"/>
    <x v="2"/>
    <n v="19"/>
    <n v="91"/>
    <n v="1729"/>
    <x v="4355"/>
    <x v="64"/>
    <x v="2"/>
  </r>
  <r>
    <x v="3"/>
    <n v="1185732"/>
    <x v="221"/>
    <x v="0"/>
    <x v="41"/>
    <s v="Charleston"/>
    <x v="3"/>
    <n v="23"/>
    <n v="49"/>
    <n v="1127"/>
    <x v="4356"/>
    <x v="60"/>
    <x v="2"/>
  </r>
  <r>
    <x v="3"/>
    <n v="1185732"/>
    <x v="221"/>
    <x v="0"/>
    <x v="41"/>
    <s v="Charleston"/>
    <x v="4"/>
    <n v="37"/>
    <n v="59"/>
    <n v="2183"/>
    <x v="4357"/>
    <x v="0"/>
    <x v="2"/>
  </r>
  <r>
    <x v="3"/>
    <n v="1185732"/>
    <x v="221"/>
    <x v="0"/>
    <x v="41"/>
    <s v="Charleston"/>
    <x v="5"/>
    <n v="29"/>
    <n v="81"/>
    <n v="2349"/>
    <x v="4358"/>
    <x v="64"/>
    <x v="2"/>
  </r>
  <r>
    <x v="3"/>
    <n v="1185732"/>
    <x v="240"/>
    <x v="0"/>
    <x v="41"/>
    <s v="Charleston"/>
    <x v="0"/>
    <n v="27"/>
    <n v="143"/>
    <n v="3861"/>
    <x v="4359"/>
    <x v="48"/>
    <x v="2"/>
  </r>
  <r>
    <x v="3"/>
    <n v="1185732"/>
    <x v="240"/>
    <x v="0"/>
    <x v="41"/>
    <s v="Charleston"/>
    <x v="1"/>
    <n v="28"/>
    <n v="75"/>
    <n v="2100"/>
    <x v="4360"/>
    <x v="9"/>
    <x v="2"/>
  </r>
  <r>
    <x v="3"/>
    <n v="1185732"/>
    <x v="240"/>
    <x v="0"/>
    <x v="41"/>
    <s v="Charleston"/>
    <x v="2"/>
    <n v="19"/>
    <n v="68"/>
    <n v="1292"/>
    <x v="4361"/>
    <x v="64"/>
    <x v="2"/>
  </r>
  <r>
    <x v="3"/>
    <n v="1185732"/>
    <x v="240"/>
    <x v="0"/>
    <x v="41"/>
    <s v="Charleston"/>
    <x v="3"/>
    <n v="25"/>
    <n v="47"/>
    <n v="1175"/>
    <x v="4362"/>
    <x v="59"/>
    <x v="2"/>
  </r>
  <r>
    <x v="3"/>
    <n v="1185732"/>
    <x v="240"/>
    <x v="0"/>
    <x v="41"/>
    <s v="Charleston"/>
    <x v="4"/>
    <n v="60"/>
    <n v="56"/>
    <n v="3360"/>
    <x v="4363"/>
    <x v="9"/>
    <x v="2"/>
  </r>
  <r>
    <x v="3"/>
    <n v="1185732"/>
    <x v="240"/>
    <x v="0"/>
    <x v="41"/>
    <s v="Charleston"/>
    <x v="5"/>
    <n v="47"/>
    <n v="94"/>
    <n v="4418"/>
    <x v="4364"/>
    <x v="48"/>
    <x v="2"/>
  </r>
  <r>
    <x v="3"/>
    <n v="1185732"/>
    <x v="271"/>
    <x v="0"/>
    <x v="41"/>
    <s v="Charleston"/>
    <x v="0"/>
    <n v="58"/>
    <n v="179"/>
    <n v="10382"/>
    <x v="4365"/>
    <x v="59"/>
    <x v="2"/>
  </r>
  <r>
    <x v="3"/>
    <n v="1185732"/>
    <x v="271"/>
    <x v="0"/>
    <x v="41"/>
    <s v="Charleston"/>
    <x v="1"/>
    <n v="37"/>
    <n v="87"/>
    <n v="3219"/>
    <x v="4366"/>
    <x v="48"/>
    <x v="2"/>
  </r>
  <r>
    <x v="3"/>
    <n v="1185732"/>
    <x v="271"/>
    <x v="0"/>
    <x v="41"/>
    <s v="Charleston"/>
    <x v="2"/>
    <n v="32"/>
    <n v="77"/>
    <n v="2464"/>
    <x v="4367"/>
    <x v="9"/>
    <x v="2"/>
  </r>
  <r>
    <x v="3"/>
    <n v="1185732"/>
    <x v="271"/>
    <x v="0"/>
    <x v="41"/>
    <s v="Charleston"/>
    <x v="3"/>
    <n v="33"/>
    <n v="50"/>
    <n v="1650"/>
    <x v="4368"/>
    <x v="9"/>
    <x v="2"/>
  </r>
  <r>
    <x v="3"/>
    <n v="1185732"/>
    <x v="271"/>
    <x v="0"/>
    <x v="41"/>
    <s v="Charleston"/>
    <x v="4"/>
    <n v="42"/>
    <n v="68"/>
    <n v="2856"/>
    <x v="3119"/>
    <x v="64"/>
    <x v="2"/>
  </r>
  <r>
    <x v="3"/>
    <n v="1185732"/>
    <x v="271"/>
    <x v="0"/>
    <x v="41"/>
    <s v="Charleston"/>
    <x v="5"/>
    <n v="52"/>
    <n v="95"/>
    <n v="4940"/>
    <x v="4369"/>
    <x v="9"/>
    <x v="2"/>
  </r>
  <r>
    <x v="3"/>
    <n v="1185732"/>
    <x v="301"/>
    <x v="0"/>
    <x v="41"/>
    <s v="Charleston"/>
    <x v="0"/>
    <n v="43"/>
    <n v="150"/>
    <n v="6450"/>
    <x v="1547"/>
    <x v="59"/>
    <x v="2"/>
  </r>
  <r>
    <x v="3"/>
    <n v="1185732"/>
    <x v="301"/>
    <x v="0"/>
    <x v="41"/>
    <s v="Charleston"/>
    <x v="1"/>
    <n v="37"/>
    <n v="119"/>
    <n v="4403"/>
    <x v="4370"/>
    <x v="0"/>
    <x v="2"/>
  </r>
  <r>
    <x v="3"/>
    <n v="1185732"/>
    <x v="301"/>
    <x v="0"/>
    <x v="41"/>
    <s v="Charleston"/>
    <x v="2"/>
    <n v="33"/>
    <n v="81"/>
    <n v="2673"/>
    <x v="4371"/>
    <x v="64"/>
    <x v="2"/>
  </r>
  <r>
    <x v="3"/>
    <n v="1185732"/>
    <x v="301"/>
    <x v="0"/>
    <x v="41"/>
    <s v="Charleston"/>
    <x v="3"/>
    <n v="33"/>
    <n v="69"/>
    <n v="2277"/>
    <x v="4372"/>
    <x v="59"/>
    <x v="2"/>
  </r>
  <r>
    <x v="3"/>
    <n v="1185732"/>
    <x v="301"/>
    <x v="0"/>
    <x v="41"/>
    <s v="Charleston"/>
    <x v="4"/>
    <n v="41"/>
    <n v="74"/>
    <n v="3034"/>
    <x v="4373"/>
    <x v="9"/>
    <x v="2"/>
  </r>
  <r>
    <x v="3"/>
    <n v="1185732"/>
    <x v="301"/>
    <x v="0"/>
    <x v="41"/>
    <s v="Charleston"/>
    <x v="5"/>
    <n v="59"/>
    <n v="115"/>
    <n v="6785"/>
    <x v="4374"/>
    <x v="59"/>
    <x v="2"/>
  </r>
  <r>
    <x v="3"/>
    <n v="1185732"/>
    <x v="330"/>
    <x v="0"/>
    <x v="41"/>
    <s v="Charleston"/>
    <x v="0"/>
    <n v="55"/>
    <n v="182"/>
    <n v="10010"/>
    <x v="4375"/>
    <x v="59"/>
    <x v="2"/>
  </r>
  <r>
    <x v="3"/>
    <n v="1185732"/>
    <x v="330"/>
    <x v="0"/>
    <x v="41"/>
    <s v="Charleston"/>
    <x v="1"/>
    <n v="50"/>
    <n v="116"/>
    <n v="5800"/>
    <x v="4376"/>
    <x v="60"/>
    <x v="2"/>
  </r>
  <r>
    <x v="3"/>
    <n v="1185732"/>
    <x v="330"/>
    <x v="0"/>
    <x v="41"/>
    <s v="Charleston"/>
    <x v="2"/>
    <n v="49"/>
    <n v="98"/>
    <n v="4802"/>
    <x v="4377"/>
    <x v="60"/>
    <x v="2"/>
  </r>
  <r>
    <x v="3"/>
    <n v="1185732"/>
    <x v="330"/>
    <x v="0"/>
    <x v="41"/>
    <s v="Charleston"/>
    <x v="3"/>
    <n v="48"/>
    <n v="77"/>
    <n v="3696"/>
    <x v="4378"/>
    <x v="48"/>
    <x v="2"/>
  </r>
  <r>
    <x v="3"/>
    <n v="1185732"/>
    <x v="330"/>
    <x v="0"/>
    <x v="41"/>
    <s v="Charleston"/>
    <x v="4"/>
    <n v="54"/>
    <n v="87"/>
    <n v="4698"/>
    <x v="4379"/>
    <x v="64"/>
    <x v="2"/>
  </r>
  <r>
    <x v="3"/>
    <n v="1185732"/>
    <x v="330"/>
    <x v="0"/>
    <x v="41"/>
    <s v="Charleston"/>
    <x v="5"/>
    <n v="63"/>
    <n v="133"/>
    <n v="8379"/>
    <x v="4380"/>
    <x v="64"/>
    <x v="2"/>
  </r>
  <r>
    <x v="3"/>
    <n v="1185732"/>
    <x v="362"/>
    <x v="0"/>
    <x v="41"/>
    <s v="Charleston"/>
    <x v="0"/>
    <n v="46"/>
    <n v="131"/>
    <n v="6026"/>
    <x v="4381"/>
    <x v="59"/>
    <x v="2"/>
  </r>
  <r>
    <x v="3"/>
    <n v="1185732"/>
    <x v="362"/>
    <x v="0"/>
    <x v="41"/>
    <s v="Charleston"/>
    <x v="1"/>
    <n v="42"/>
    <n v="90"/>
    <n v="3780"/>
    <x v="1988"/>
    <x v="9"/>
    <x v="2"/>
  </r>
  <r>
    <x v="3"/>
    <n v="1185732"/>
    <x v="362"/>
    <x v="0"/>
    <x v="41"/>
    <s v="Charleston"/>
    <x v="2"/>
    <n v="38"/>
    <n v="87"/>
    <n v="3306"/>
    <x v="4382"/>
    <x v="59"/>
    <x v="2"/>
  </r>
  <r>
    <x v="3"/>
    <n v="1185732"/>
    <x v="362"/>
    <x v="0"/>
    <x v="41"/>
    <s v="Charleston"/>
    <x v="3"/>
    <n v="36"/>
    <n v="72"/>
    <n v="2592"/>
    <x v="4383"/>
    <x v="48"/>
    <x v="2"/>
  </r>
  <r>
    <x v="3"/>
    <n v="1185732"/>
    <x v="362"/>
    <x v="0"/>
    <x v="41"/>
    <s v="Charleston"/>
    <x v="4"/>
    <n v="49"/>
    <n v="68"/>
    <n v="3332"/>
    <x v="4384"/>
    <x v="64"/>
    <x v="2"/>
  </r>
  <r>
    <x v="3"/>
    <n v="1185732"/>
    <x v="362"/>
    <x v="0"/>
    <x v="41"/>
    <s v="Charleston"/>
    <x v="5"/>
    <n v="54"/>
    <n v="115"/>
    <n v="6210"/>
    <x v="4385"/>
    <x v="64"/>
    <x v="2"/>
  </r>
  <r>
    <x v="3"/>
    <n v="1185732"/>
    <x v="394"/>
    <x v="0"/>
    <x v="41"/>
    <s v="Charleston"/>
    <x v="0"/>
    <n v="34"/>
    <n v="154"/>
    <n v="5236"/>
    <x v="2921"/>
    <x v="48"/>
    <x v="2"/>
  </r>
  <r>
    <x v="3"/>
    <n v="1185732"/>
    <x v="394"/>
    <x v="0"/>
    <x v="41"/>
    <s v="Charleston"/>
    <x v="1"/>
    <n v="29"/>
    <n v="91"/>
    <n v="2639"/>
    <x v="4386"/>
    <x v="60"/>
    <x v="2"/>
  </r>
  <r>
    <x v="3"/>
    <n v="1185732"/>
    <x v="394"/>
    <x v="0"/>
    <x v="41"/>
    <s v="Charleston"/>
    <x v="2"/>
    <n v="24"/>
    <n v="68"/>
    <n v="1632"/>
    <x v="4387"/>
    <x v="64"/>
    <x v="2"/>
  </r>
  <r>
    <x v="3"/>
    <n v="1185732"/>
    <x v="394"/>
    <x v="0"/>
    <x v="41"/>
    <s v="Charleston"/>
    <x v="3"/>
    <n v="23"/>
    <n v="59"/>
    <n v="1357"/>
    <x v="3040"/>
    <x v="0"/>
    <x v="2"/>
  </r>
  <r>
    <x v="3"/>
    <n v="1185732"/>
    <x v="394"/>
    <x v="0"/>
    <x v="41"/>
    <s v="Charleston"/>
    <x v="4"/>
    <n v="32"/>
    <n v="61"/>
    <n v="1952"/>
    <x v="4388"/>
    <x v="59"/>
    <x v="2"/>
  </r>
  <r>
    <x v="3"/>
    <n v="1185732"/>
    <x v="394"/>
    <x v="0"/>
    <x v="41"/>
    <s v="Charleston"/>
    <x v="5"/>
    <n v="36"/>
    <n v="75"/>
    <n v="2700"/>
    <x v="4389"/>
    <x v="48"/>
    <x v="2"/>
  </r>
  <r>
    <x v="3"/>
    <n v="1185732"/>
    <x v="423"/>
    <x v="0"/>
    <x v="41"/>
    <s v="Charleston"/>
    <x v="0"/>
    <n v="41"/>
    <n v="115"/>
    <n v="4715"/>
    <x v="4390"/>
    <x v="64"/>
    <x v="2"/>
  </r>
  <r>
    <x v="3"/>
    <n v="1185732"/>
    <x v="423"/>
    <x v="0"/>
    <x v="41"/>
    <s v="Charleston"/>
    <x v="1"/>
    <n v="32"/>
    <n v="80"/>
    <n v="2560"/>
    <x v="4391"/>
    <x v="59"/>
    <x v="2"/>
  </r>
  <r>
    <x v="3"/>
    <n v="1185732"/>
    <x v="423"/>
    <x v="0"/>
    <x v="41"/>
    <s v="Charleston"/>
    <x v="2"/>
    <n v="33"/>
    <n v="44"/>
    <n v="1452"/>
    <x v="4392"/>
    <x v="60"/>
    <x v="2"/>
  </r>
  <r>
    <x v="3"/>
    <n v="1185732"/>
    <x v="423"/>
    <x v="0"/>
    <x v="41"/>
    <s v="Charleston"/>
    <x v="3"/>
    <n v="32"/>
    <n v="47"/>
    <n v="1504"/>
    <x v="4393"/>
    <x v="60"/>
    <x v="2"/>
  </r>
  <r>
    <x v="3"/>
    <n v="1185732"/>
    <x v="423"/>
    <x v="0"/>
    <x v="41"/>
    <s v="Charleston"/>
    <x v="4"/>
    <n v="41"/>
    <n v="53"/>
    <n v="2173"/>
    <x v="4394"/>
    <x v="9"/>
    <x v="2"/>
  </r>
  <r>
    <x v="0"/>
    <n v="1185732"/>
    <x v="423"/>
    <x v="0"/>
    <x v="41"/>
    <s v="Charleston"/>
    <x v="5"/>
    <n v="47"/>
    <n v="84"/>
    <n v="3948"/>
    <x v="1708"/>
    <x v="0"/>
    <x v="2"/>
  </r>
  <r>
    <x v="0"/>
    <n v="1185732"/>
    <x v="454"/>
    <x v="0"/>
    <x v="41"/>
    <s v="Charleston"/>
    <x v="0"/>
    <n v="44"/>
    <n v="117"/>
    <n v="5148"/>
    <x v="4395"/>
    <x v="59"/>
    <x v="2"/>
  </r>
  <r>
    <x v="0"/>
    <n v="1185732"/>
    <x v="454"/>
    <x v="0"/>
    <x v="41"/>
    <s v="Charleston"/>
    <x v="1"/>
    <n v="33"/>
    <n v="95"/>
    <n v="3135"/>
    <x v="4396"/>
    <x v="60"/>
    <x v="2"/>
  </r>
  <r>
    <x v="0"/>
    <n v="1185732"/>
    <x v="454"/>
    <x v="0"/>
    <x v="41"/>
    <s v="Charleston"/>
    <x v="2"/>
    <n v="32"/>
    <n v="77"/>
    <n v="2464"/>
    <x v="4397"/>
    <x v="0"/>
    <x v="2"/>
  </r>
  <r>
    <x v="0"/>
    <n v="1185732"/>
    <x v="454"/>
    <x v="0"/>
    <x v="41"/>
    <s v="Charleston"/>
    <x v="3"/>
    <n v="38"/>
    <n v="91"/>
    <n v="3458"/>
    <x v="4398"/>
    <x v="9"/>
    <x v="2"/>
  </r>
  <r>
    <x v="0"/>
    <n v="1185732"/>
    <x v="454"/>
    <x v="0"/>
    <x v="41"/>
    <s v="Charleston"/>
    <x v="4"/>
    <n v="62"/>
    <n v="78"/>
    <n v="4836"/>
    <x v="4399"/>
    <x v="60"/>
    <x v="2"/>
  </r>
  <r>
    <x v="0"/>
    <n v="1185732"/>
    <x v="454"/>
    <x v="0"/>
    <x v="41"/>
    <s v="Charleston"/>
    <x v="5"/>
    <n v="64"/>
    <n v="100"/>
    <n v="6400"/>
    <x v="3511"/>
    <x v="48"/>
    <x v="2"/>
  </r>
  <r>
    <x v="0"/>
    <n v="1185732"/>
    <x v="483"/>
    <x v="0"/>
    <x v="41"/>
    <s v="Charleston"/>
    <x v="0"/>
    <n v="60"/>
    <n v="176"/>
    <n v="10560"/>
    <x v="2060"/>
    <x v="59"/>
    <x v="2"/>
  </r>
  <r>
    <x v="0"/>
    <n v="1185732"/>
    <x v="483"/>
    <x v="0"/>
    <x v="41"/>
    <s v="Charleston"/>
    <x v="1"/>
    <n v="52"/>
    <n v="135"/>
    <n v="7020"/>
    <x v="4400"/>
    <x v="59"/>
    <x v="2"/>
  </r>
  <r>
    <x v="3"/>
    <n v="1185732"/>
    <x v="483"/>
    <x v="0"/>
    <x v="41"/>
    <s v="Charleston"/>
    <x v="2"/>
    <n v="50"/>
    <n v="112"/>
    <n v="5600"/>
    <x v="4401"/>
    <x v="60"/>
    <x v="2"/>
  </r>
  <r>
    <x v="0"/>
    <n v="1185732"/>
    <x v="483"/>
    <x v="0"/>
    <x v="41"/>
    <s v="Charleston"/>
    <x v="3"/>
    <n v="53"/>
    <n v="102"/>
    <n v="5406"/>
    <x v="4402"/>
    <x v="48"/>
    <x v="2"/>
  </r>
  <r>
    <x v="0"/>
    <n v="1185732"/>
    <x v="483"/>
    <x v="0"/>
    <x v="41"/>
    <s v="Charleston"/>
    <x v="4"/>
    <n v="61"/>
    <n v="95"/>
    <n v="5795"/>
    <x v="4403"/>
    <x v="0"/>
    <x v="2"/>
  </r>
  <r>
    <x v="0"/>
    <n v="1185732"/>
    <x v="483"/>
    <x v="0"/>
    <x v="41"/>
    <s v="Charleston"/>
    <x v="5"/>
    <n v="68"/>
    <n v="122"/>
    <n v="8296"/>
    <x v="4404"/>
    <x v="9"/>
    <x v="2"/>
  </r>
  <r>
    <x v="0"/>
    <n v="1185732"/>
    <x v="188"/>
    <x v="0"/>
    <x v="41"/>
    <s v="Charleston"/>
    <x v="0"/>
    <n v="33"/>
    <n v="106"/>
    <n v="3498"/>
    <x v="4405"/>
    <x v="0"/>
    <x v="2"/>
  </r>
  <r>
    <x v="0"/>
    <n v="1185732"/>
    <x v="188"/>
    <x v="0"/>
    <x v="41"/>
    <s v="Charleston"/>
    <x v="1"/>
    <n v="34"/>
    <n v="68"/>
    <n v="2312"/>
    <x v="4406"/>
    <x v="28"/>
    <x v="2"/>
  </r>
  <r>
    <x v="0"/>
    <n v="1185732"/>
    <x v="188"/>
    <x v="0"/>
    <x v="41"/>
    <s v="Charleston"/>
    <x v="2"/>
    <n v="24"/>
    <n v="63"/>
    <n v="1512"/>
    <x v="4407"/>
    <x v="24"/>
    <x v="2"/>
  </r>
  <r>
    <x v="0"/>
    <n v="1185732"/>
    <x v="188"/>
    <x v="0"/>
    <x v="41"/>
    <s v="Charleston"/>
    <x v="3"/>
    <n v="28"/>
    <n v="20"/>
    <n v="560"/>
    <x v="4408"/>
    <x v="0"/>
    <x v="2"/>
  </r>
  <r>
    <x v="0"/>
    <n v="1185732"/>
    <x v="188"/>
    <x v="0"/>
    <x v="41"/>
    <s v="Charleston"/>
    <x v="4"/>
    <n v="42"/>
    <n v="33"/>
    <n v="1386"/>
    <x v="4409"/>
    <x v="30"/>
    <x v="2"/>
  </r>
  <r>
    <x v="0"/>
    <n v="1185732"/>
    <x v="188"/>
    <x v="0"/>
    <x v="41"/>
    <s v="Charleston"/>
    <x v="5"/>
    <n v="33"/>
    <n v="59"/>
    <n v="1947"/>
    <x v="4410"/>
    <x v="8"/>
    <x v="2"/>
  </r>
  <r>
    <x v="0"/>
    <n v="1185732"/>
    <x v="696"/>
    <x v="0"/>
    <x v="41"/>
    <s v="Charleston"/>
    <x v="0"/>
    <n v="32"/>
    <n v="138"/>
    <n v="4416"/>
    <x v="4411"/>
    <x v="60"/>
    <x v="2"/>
  </r>
  <r>
    <x v="3"/>
    <n v="1185732"/>
    <x v="696"/>
    <x v="0"/>
    <x v="41"/>
    <s v="Charleston"/>
    <x v="1"/>
    <n v="34"/>
    <n v="38"/>
    <n v="1292"/>
    <x v="4412"/>
    <x v="24"/>
    <x v="2"/>
  </r>
  <r>
    <x v="3"/>
    <n v="1185732"/>
    <x v="696"/>
    <x v="0"/>
    <x v="41"/>
    <s v="Charleston"/>
    <x v="2"/>
    <n v="24"/>
    <n v="46"/>
    <n v="1104"/>
    <x v="4413"/>
    <x v="28"/>
    <x v="2"/>
  </r>
  <r>
    <x v="3"/>
    <n v="1185732"/>
    <x v="696"/>
    <x v="0"/>
    <x v="42"/>
    <s v="Baltimore"/>
    <x v="3"/>
    <n v="28"/>
    <n v="14"/>
    <n v="392"/>
    <x v="4414"/>
    <x v="0"/>
    <x v="2"/>
  </r>
  <r>
    <x v="3"/>
    <n v="1185732"/>
    <x v="696"/>
    <x v="0"/>
    <x v="42"/>
    <s v="Baltimore"/>
    <x v="4"/>
    <n v="41"/>
    <n v="31"/>
    <n v="1271"/>
    <x v="4415"/>
    <x v="18"/>
    <x v="2"/>
  </r>
  <r>
    <x v="3"/>
    <n v="1185732"/>
    <x v="696"/>
    <x v="0"/>
    <x v="42"/>
    <s v="Baltimore"/>
    <x v="5"/>
    <n v="34"/>
    <n v="63"/>
    <n v="2142"/>
    <x v="4416"/>
    <x v="30"/>
    <x v="2"/>
  </r>
  <r>
    <x v="3"/>
    <n v="1185732"/>
    <x v="225"/>
    <x v="0"/>
    <x v="42"/>
    <s v="Baltimore"/>
    <x v="0"/>
    <n v="32"/>
    <n v="125"/>
    <n v="4000"/>
    <x v="4417"/>
    <x v="60"/>
    <x v="2"/>
  </r>
  <r>
    <x v="3"/>
    <n v="1185732"/>
    <x v="225"/>
    <x v="0"/>
    <x v="42"/>
    <s v="Baltimore"/>
    <x v="1"/>
    <n v="34"/>
    <n v="39"/>
    <n v="1326"/>
    <x v="4418"/>
    <x v="28"/>
    <x v="2"/>
  </r>
  <r>
    <x v="3"/>
    <n v="1185732"/>
    <x v="225"/>
    <x v="0"/>
    <x v="42"/>
    <s v="Baltimore"/>
    <x v="2"/>
    <n v="24"/>
    <n v="53"/>
    <n v="1272"/>
    <x v="4419"/>
    <x v="29"/>
    <x v="2"/>
  </r>
  <r>
    <x v="3"/>
    <n v="1185732"/>
    <x v="225"/>
    <x v="0"/>
    <x v="42"/>
    <s v="Baltimore"/>
    <x v="3"/>
    <n v="29"/>
    <n v="7"/>
    <n v="203"/>
    <x v="4420"/>
    <x v="24"/>
    <x v="2"/>
  </r>
  <r>
    <x v="3"/>
    <n v="1185732"/>
    <x v="225"/>
    <x v="0"/>
    <x v="42"/>
    <s v="Baltimore"/>
    <x v="4"/>
    <n v="43"/>
    <n v="22"/>
    <n v="946"/>
    <x v="4421"/>
    <x v="30"/>
    <x v="2"/>
  </r>
  <r>
    <x v="3"/>
    <n v="1185732"/>
    <x v="225"/>
    <x v="0"/>
    <x v="42"/>
    <s v="Baltimore"/>
    <x v="5"/>
    <n v="33"/>
    <n v="49"/>
    <n v="1617"/>
    <x v="4244"/>
    <x v="18"/>
    <x v="2"/>
  </r>
  <r>
    <x v="3"/>
    <n v="1185732"/>
    <x v="244"/>
    <x v="0"/>
    <x v="42"/>
    <s v="Baltimore"/>
    <x v="0"/>
    <n v="33"/>
    <n v="128"/>
    <n v="4224"/>
    <x v="2263"/>
    <x v="48"/>
    <x v="2"/>
  </r>
  <r>
    <x v="3"/>
    <n v="1185732"/>
    <x v="244"/>
    <x v="0"/>
    <x v="42"/>
    <s v="Baltimore"/>
    <x v="1"/>
    <n v="32"/>
    <n v="31"/>
    <n v="992"/>
    <x v="4422"/>
    <x v="28"/>
    <x v="2"/>
  </r>
  <r>
    <x v="3"/>
    <n v="1185732"/>
    <x v="244"/>
    <x v="0"/>
    <x v="42"/>
    <s v="Baltimore"/>
    <x v="2"/>
    <n v="24"/>
    <n v="33"/>
    <n v="792"/>
    <x v="4423"/>
    <x v="29"/>
    <x v="2"/>
  </r>
  <r>
    <x v="3"/>
    <n v="1185732"/>
    <x v="244"/>
    <x v="0"/>
    <x v="42"/>
    <s v="Baltimore"/>
    <x v="3"/>
    <n v="27"/>
    <n v="13"/>
    <n v="351"/>
    <x v="4424"/>
    <x v="28"/>
    <x v="2"/>
  </r>
  <r>
    <x v="3"/>
    <n v="1185732"/>
    <x v="244"/>
    <x v="0"/>
    <x v="42"/>
    <s v="Baltimore"/>
    <x v="4"/>
    <n v="41"/>
    <n v="15"/>
    <n v="615"/>
    <x v="4425"/>
    <x v="18"/>
    <x v="2"/>
  </r>
  <r>
    <x v="3"/>
    <n v="1185732"/>
    <x v="244"/>
    <x v="0"/>
    <x v="42"/>
    <s v="Baltimore"/>
    <x v="5"/>
    <n v="32"/>
    <n v="52"/>
    <n v="1664"/>
    <x v="4426"/>
    <x v="27"/>
    <x v="2"/>
  </r>
  <r>
    <x v="3"/>
    <n v="1185732"/>
    <x v="273"/>
    <x v="0"/>
    <x v="42"/>
    <s v="Baltimore"/>
    <x v="0"/>
    <n v="49"/>
    <n v="118"/>
    <n v="5782"/>
    <x v="4427"/>
    <x v="59"/>
    <x v="2"/>
  </r>
  <r>
    <x v="3"/>
    <n v="1185732"/>
    <x v="273"/>
    <x v="0"/>
    <x v="42"/>
    <s v="Baltimore"/>
    <x v="1"/>
    <n v="42"/>
    <n v="47"/>
    <n v="1974"/>
    <x v="4428"/>
    <x v="24"/>
    <x v="2"/>
  </r>
  <r>
    <x v="3"/>
    <n v="1185732"/>
    <x v="273"/>
    <x v="0"/>
    <x v="42"/>
    <s v="Baltimore"/>
    <x v="2"/>
    <n v="36"/>
    <n v="38"/>
    <n v="1368"/>
    <x v="4429"/>
    <x v="35"/>
    <x v="2"/>
  </r>
  <r>
    <x v="3"/>
    <n v="1185732"/>
    <x v="273"/>
    <x v="0"/>
    <x v="42"/>
    <s v="Baltimore"/>
    <x v="3"/>
    <n v="37"/>
    <n v="30"/>
    <n v="1110"/>
    <x v="4430"/>
    <x v="35"/>
    <x v="2"/>
  </r>
  <r>
    <x v="3"/>
    <n v="1185732"/>
    <x v="273"/>
    <x v="0"/>
    <x v="42"/>
    <s v="Baltimore"/>
    <x v="4"/>
    <n v="49"/>
    <n v="36"/>
    <n v="1764"/>
    <x v="4135"/>
    <x v="23"/>
    <x v="2"/>
  </r>
  <r>
    <x v="3"/>
    <n v="1185732"/>
    <x v="273"/>
    <x v="0"/>
    <x v="42"/>
    <s v="Baltimore"/>
    <x v="5"/>
    <n v="52"/>
    <n v="63"/>
    <n v="3276"/>
    <x v="4431"/>
    <x v="33"/>
    <x v="2"/>
  </r>
  <r>
    <x v="3"/>
    <n v="1185732"/>
    <x v="306"/>
    <x v="0"/>
    <x v="42"/>
    <s v="Baltimore"/>
    <x v="0"/>
    <n v="47"/>
    <n v="125"/>
    <n v="5875"/>
    <x v="4432"/>
    <x v="0"/>
    <x v="2"/>
  </r>
  <r>
    <x v="3"/>
    <n v="1185732"/>
    <x v="306"/>
    <x v="0"/>
    <x v="42"/>
    <s v="Baltimore"/>
    <x v="1"/>
    <n v="41"/>
    <n v="75"/>
    <n v="3075"/>
    <x v="4433"/>
    <x v="28"/>
    <x v="2"/>
  </r>
  <r>
    <x v="0"/>
    <n v="1185732"/>
    <x v="306"/>
    <x v="0"/>
    <x v="42"/>
    <s v="Baltimore"/>
    <x v="2"/>
    <n v="37"/>
    <n v="47"/>
    <n v="1739"/>
    <x v="4434"/>
    <x v="0"/>
    <x v="2"/>
  </r>
  <r>
    <x v="0"/>
    <n v="1185732"/>
    <x v="306"/>
    <x v="0"/>
    <x v="42"/>
    <s v="Baltimore"/>
    <x v="3"/>
    <n v="37"/>
    <n v="44"/>
    <n v="1628"/>
    <x v="4435"/>
    <x v="0"/>
    <x v="2"/>
  </r>
  <r>
    <x v="0"/>
    <n v="1185732"/>
    <x v="306"/>
    <x v="0"/>
    <x v="42"/>
    <s v="Baltimore"/>
    <x v="4"/>
    <n v="49"/>
    <n v="42"/>
    <n v="2058"/>
    <x v="4436"/>
    <x v="27"/>
    <x v="2"/>
  </r>
  <r>
    <x v="0"/>
    <n v="1185732"/>
    <x v="306"/>
    <x v="0"/>
    <x v="42"/>
    <s v="Baltimore"/>
    <x v="5"/>
    <n v="53"/>
    <n v="84"/>
    <n v="4452"/>
    <x v="4437"/>
    <x v="18"/>
    <x v="2"/>
  </r>
  <r>
    <x v="0"/>
    <n v="1185732"/>
    <x v="334"/>
    <x v="0"/>
    <x v="42"/>
    <s v="Baltimore"/>
    <x v="0"/>
    <n v="49"/>
    <n v="131"/>
    <n v="6419"/>
    <x v="4438"/>
    <x v="59"/>
    <x v="2"/>
  </r>
  <r>
    <x v="2"/>
    <n v="1185732"/>
    <x v="334"/>
    <x v="0"/>
    <x v="42"/>
    <s v="Baltimore"/>
    <x v="1"/>
    <n v="42"/>
    <n v="72"/>
    <n v="3024"/>
    <x v="4439"/>
    <x v="35"/>
    <x v="2"/>
  </r>
  <r>
    <x v="2"/>
    <n v="1185732"/>
    <x v="334"/>
    <x v="0"/>
    <x v="42"/>
    <s v="Baltimore"/>
    <x v="2"/>
    <n v="37"/>
    <n v="60"/>
    <n v="2220"/>
    <x v="4440"/>
    <x v="29"/>
    <x v="2"/>
  </r>
  <r>
    <x v="2"/>
    <n v="1185732"/>
    <x v="334"/>
    <x v="0"/>
    <x v="42"/>
    <s v="Baltimore"/>
    <x v="3"/>
    <n v="36"/>
    <n v="45"/>
    <n v="1620"/>
    <x v="4441"/>
    <x v="28"/>
    <x v="2"/>
  </r>
  <r>
    <x v="2"/>
    <n v="1185732"/>
    <x v="334"/>
    <x v="0"/>
    <x v="42"/>
    <s v="Baltimore"/>
    <x v="4"/>
    <n v="46"/>
    <n v="51"/>
    <n v="2346"/>
    <x v="4442"/>
    <x v="18"/>
    <x v="2"/>
  </r>
  <r>
    <x v="2"/>
    <n v="1185732"/>
    <x v="334"/>
    <x v="0"/>
    <x v="42"/>
    <s v="Baltimore"/>
    <x v="5"/>
    <n v="54"/>
    <n v="102"/>
    <n v="5508"/>
    <x v="3844"/>
    <x v="23"/>
    <x v="2"/>
  </r>
  <r>
    <x v="2"/>
    <n v="1185732"/>
    <x v="366"/>
    <x v="0"/>
    <x v="42"/>
    <s v="Baltimore"/>
    <x v="0"/>
    <n v="48"/>
    <n v="135"/>
    <n v="6480"/>
    <x v="4443"/>
    <x v="60"/>
    <x v="2"/>
  </r>
  <r>
    <x v="2"/>
    <n v="1185732"/>
    <x v="366"/>
    <x v="0"/>
    <x v="42"/>
    <s v="Baltimore"/>
    <x v="1"/>
    <n v="41"/>
    <n v="83"/>
    <n v="3403"/>
    <x v="3760"/>
    <x v="0"/>
    <x v="2"/>
  </r>
  <r>
    <x v="2"/>
    <n v="1185732"/>
    <x v="366"/>
    <x v="0"/>
    <x v="42"/>
    <s v="Baltimore"/>
    <x v="2"/>
    <n v="39"/>
    <n v="60"/>
    <n v="2340"/>
    <x v="4444"/>
    <x v="0"/>
    <x v="2"/>
  </r>
  <r>
    <x v="2"/>
    <n v="1185732"/>
    <x v="366"/>
    <x v="0"/>
    <x v="42"/>
    <s v="Baltimore"/>
    <x v="3"/>
    <n v="37"/>
    <n v="44"/>
    <n v="1628"/>
    <x v="4445"/>
    <x v="24"/>
    <x v="2"/>
  </r>
  <r>
    <x v="2"/>
    <n v="1185732"/>
    <x v="366"/>
    <x v="0"/>
    <x v="42"/>
    <s v="Baltimore"/>
    <x v="4"/>
    <n v="47"/>
    <n v="38"/>
    <n v="1786"/>
    <x v="2455"/>
    <x v="18"/>
    <x v="2"/>
  </r>
  <r>
    <x v="2"/>
    <n v="1185732"/>
    <x v="366"/>
    <x v="0"/>
    <x v="42"/>
    <s v="Baltimore"/>
    <x v="5"/>
    <n v="53"/>
    <n v="81"/>
    <n v="4293"/>
    <x v="4446"/>
    <x v="30"/>
    <x v="2"/>
  </r>
  <r>
    <x v="2"/>
    <n v="1185732"/>
    <x v="396"/>
    <x v="0"/>
    <x v="42"/>
    <s v="Baltimore"/>
    <x v="0"/>
    <n v="49"/>
    <n v="128"/>
    <n v="6272"/>
    <x v="4447"/>
    <x v="48"/>
    <x v="2"/>
  </r>
  <r>
    <x v="2"/>
    <n v="1185732"/>
    <x v="396"/>
    <x v="0"/>
    <x v="42"/>
    <s v="Baltimore"/>
    <x v="1"/>
    <n v="44"/>
    <n v="63"/>
    <n v="2772"/>
    <x v="4448"/>
    <x v="18"/>
    <x v="2"/>
  </r>
  <r>
    <x v="2"/>
    <n v="1185732"/>
    <x v="396"/>
    <x v="0"/>
    <x v="42"/>
    <s v="Baltimore"/>
    <x v="2"/>
    <n v="38"/>
    <n v="36"/>
    <n v="1368"/>
    <x v="4449"/>
    <x v="0"/>
    <x v="2"/>
  </r>
  <r>
    <x v="2"/>
    <n v="1185732"/>
    <x v="396"/>
    <x v="0"/>
    <x v="42"/>
    <s v="Baltimore"/>
    <x v="3"/>
    <n v="36"/>
    <n v="25"/>
    <n v="900"/>
    <x v="4450"/>
    <x v="18"/>
    <x v="2"/>
  </r>
  <r>
    <x v="2"/>
    <n v="1185732"/>
    <x v="396"/>
    <x v="0"/>
    <x v="42"/>
    <s v="Baltimore"/>
    <x v="4"/>
    <n v="48"/>
    <n v="30"/>
    <n v="1440"/>
    <x v="4451"/>
    <x v="30"/>
    <x v="2"/>
  </r>
  <r>
    <x v="2"/>
    <n v="1185732"/>
    <x v="396"/>
    <x v="0"/>
    <x v="42"/>
    <s v="Baltimore"/>
    <x v="5"/>
    <n v="54"/>
    <n v="50"/>
    <n v="2700"/>
    <x v="4452"/>
    <x v="8"/>
    <x v="2"/>
  </r>
  <r>
    <x v="2"/>
    <n v="1185732"/>
    <x v="428"/>
    <x v="0"/>
    <x v="42"/>
    <s v="Baltimore"/>
    <x v="0"/>
    <n v="52"/>
    <n v="113"/>
    <n v="5876"/>
    <x v="4453"/>
    <x v="64"/>
    <x v="2"/>
  </r>
  <r>
    <x v="2"/>
    <n v="1185732"/>
    <x v="428"/>
    <x v="0"/>
    <x v="42"/>
    <s v="Baltimore"/>
    <x v="1"/>
    <n v="48"/>
    <n v="58"/>
    <n v="2784"/>
    <x v="4454"/>
    <x v="24"/>
    <x v="2"/>
  </r>
  <r>
    <x v="2"/>
    <n v="1185732"/>
    <x v="428"/>
    <x v="0"/>
    <x v="42"/>
    <s v="Baltimore"/>
    <x v="2"/>
    <n v="49"/>
    <n v="25"/>
    <n v="1225"/>
    <x v="4455"/>
    <x v="24"/>
    <x v="2"/>
  </r>
  <r>
    <x v="0"/>
    <n v="1185732"/>
    <x v="428"/>
    <x v="0"/>
    <x v="42"/>
    <s v="Baltimore"/>
    <x v="3"/>
    <n v="49"/>
    <n v="21"/>
    <n v="1029"/>
    <x v="3034"/>
    <x v="0"/>
    <x v="2"/>
  </r>
  <r>
    <x v="0"/>
    <n v="1185732"/>
    <x v="428"/>
    <x v="0"/>
    <x v="42"/>
    <s v="Baltimore"/>
    <x v="4"/>
    <n v="56"/>
    <n v="20"/>
    <n v="1120"/>
    <x v="4456"/>
    <x v="8"/>
    <x v="2"/>
  </r>
  <r>
    <x v="0"/>
    <n v="1185732"/>
    <x v="428"/>
    <x v="0"/>
    <x v="42"/>
    <s v="Baltimore"/>
    <x v="5"/>
    <n v="60"/>
    <n v="52"/>
    <n v="3120"/>
    <x v="4071"/>
    <x v="8"/>
    <x v="2"/>
  </r>
  <r>
    <x v="0"/>
    <n v="1185732"/>
    <x v="458"/>
    <x v="0"/>
    <x v="42"/>
    <s v="Baltimore"/>
    <x v="0"/>
    <n v="58"/>
    <n v="88"/>
    <n v="5104"/>
    <x v="4457"/>
    <x v="9"/>
    <x v="2"/>
  </r>
  <r>
    <x v="0"/>
    <n v="1185732"/>
    <x v="458"/>
    <x v="0"/>
    <x v="42"/>
    <s v="Baltimore"/>
    <x v="1"/>
    <n v="45"/>
    <n v="51"/>
    <n v="2295"/>
    <x v="4458"/>
    <x v="28"/>
    <x v="2"/>
  </r>
  <r>
    <x v="0"/>
    <n v="1185732"/>
    <x v="458"/>
    <x v="0"/>
    <x v="42"/>
    <s v="Baltimore"/>
    <x v="2"/>
    <n v="49"/>
    <n v="48"/>
    <n v="2352"/>
    <x v="4459"/>
    <x v="0"/>
    <x v="2"/>
  </r>
  <r>
    <x v="0"/>
    <n v="1185732"/>
    <x v="458"/>
    <x v="0"/>
    <x v="42"/>
    <s v="Baltimore"/>
    <x v="3"/>
    <n v="48"/>
    <n v="41"/>
    <n v="1968"/>
    <x v="4460"/>
    <x v="24"/>
    <x v="2"/>
  </r>
  <r>
    <x v="0"/>
    <n v="1185732"/>
    <x v="458"/>
    <x v="0"/>
    <x v="42"/>
    <s v="Baltimore"/>
    <x v="4"/>
    <n v="56"/>
    <n v="31"/>
    <n v="1736"/>
    <x v="4461"/>
    <x v="27"/>
    <x v="2"/>
  </r>
  <r>
    <x v="0"/>
    <n v="1185732"/>
    <x v="458"/>
    <x v="0"/>
    <x v="42"/>
    <s v="Baltimore"/>
    <x v="5"/>
    <n v="62"/>
    <n v="63"/>
    <n v="3906"/>
    <x v="4462"/>
    <x v="30"/>
    <x v="2"/>
  </r>
  <r>
    <x v="0"/>
    <n v="1185732"/>
    <x v="487"/>
    <x v="0"/>
    <x v="42"/>
    <s v="Baltimore"/>
    <x v="0"/>
    <n v="57"/>
    <n v="122"/>
    <n v="6954"/>
    <x v="4463"/>
    <x v="0"/>
    <x v="2"/>
  </r>
  <r>
    <x v="0"/>
    <n v="1185732"/>
    <x v="487"/>
    <x v="0"/>
    <x v="42"/>
    <s v="Baltimore"/>
    <x v="1"/>
    <n v="46"/>
    <n v="65"/>
    <n v="2990"/>
    <x v="4075"/>
    <x v="0"/>
    <x v="2"/>
  </r>
  <r>
    <x v="0"/>
    <n v="1185732"/>
    <x v="487"/>
    <x v="0"/>
    <x v="42"/>
    <s v="Baltimore"/>
    <x v="2"/>
    <n v="45"/>
    <n v="65"/>
    <n v="2925"/>
    <x v="4464"/>
    <x v="28"/>
    <x v="2"/>
  </r>
  <r>
    <x v="0"/>
    <n v="1185732"/>
    <x v="487"/>
    <x v="0"/>
    <x v="42"/>
    <s v="Baltimore"/>
    <x v="3"/>
    <n v="49"/>
    <n v="44"/>
    <n v="2156"/>
    <x v="4465"/>
    <x v="28"/>
    <x v="2"/>
  </r>
  <r>
    <x v="0"/>
    <n v="1185732"/>
    <x v="487"/>
    <x v="0"/>
    <x v="42"/>
    <s v="Baltimore"/>
    <x v="4"/>
    <n v="54"/>
    <n v="51"/>
    <n v="2754"/>
    <x v="4466"/>
    <x v="33"/>
    <x v="2"/>
  </r>
  <r>
    <x v="0"/>
    <n v="1185732"/>
    <x v="487"/>
    <x v="0"/>
    <x v="42"/>
    <s v="Baltimore"/>
    <x v="5"/>
    <n v="61"/>
    <n v="72"/>
    <n v="4392"/>
    <x v="4467"/>
    <x v="23"/>
    <x v="2"/>
  </r>
  <r>
    <x v="0"/>
    <n v="1185732"/>
    <x v="181"/>
    <x v="0"/>
    <x v="42"/>
    <s v="Baltimore"/>
    <x v="0"/>
    <n v="36"/>
    <n v="137"/>
    <n v="4932"/>
    <x v="4468"/>
    <x v="18"/>
    <x v="2"/>
  </r>
  <r>
    <x v="0"/>
    <n v="1185732"/>
    <x v="181"/>
    <x v="0"/>
    <x v="42"/>
    <s v="Baltimore"/>
    <x v="1"/>
    <n v="38"/>
    <n v="81"/>
    <n v="3078"/>
    <x v="4469"/>
    <x v="0"/>
    <x v="2"/>
  </r>
  <r>
    <x v="0"/>
    <n v="1185732"/>
    <x v="181"/>
    <x v="0"/>
    <x v="42"/>
    <s v="Baltimore"/>
    <x v="2"/>
    <n v="29"/>
    <n v="91"/>
    <n v="2639"/>
    <x v="4386"/>
    <x v="60"/>
    <x v="2"/>
  </r>
  <r>
    <x v="0"/>
    <n v="1185732"/>
    <x v="181"/>
    <x v="0"/>
    <x v="42"/>
    <s v="Baltimore"/>
    <x v="3"/>
    <n v="32"/>
    <n v="47"/>
    <n v="1504"/>
    <x v="4470"/>
    <x v="9"/>
    <x v="2"/>
  </r>
  <r>
    <x v="0"/>
    <n v="1185732"/>
    <x v="181"/>
    <x v="0"/>
    <x v="42"/>
    <s v="Baltimore"/>
    <x v="4"/>
    <n v="49"/>
    <n v="59"/>
    <n v="2891"/>
    <x v="4471"/>
    <x v="23"/>
    <x v="2"/>
  </r>
  <r>
    <x v="0"/>
    <n v="1185732"/>
    <x v="181"/>
    <x v="0"/>
    <x v="42"/>
    <s v="Baltimore"/>
    <x v="5"/>
    <n v="36"/>
    <n v="81"/>
    <n v="2916"/>
    <x v="4472"/>
    <x v="48"/>
    <x v="2"/>
  </r>
  <r>
    <x v="0"/>
    <n v="1185732"/>
    <x v="210"/>
    <x v="0"/>
    <x v="42"/>
    <s v="Baltimore"/>
    <x v="0"/>
    <n v="39"/>
    <n v="144"/>
    <n v="5616"/>
    <x v="4473"/>
    <x v="0"/>
    <x v="2"/>
  </r>
  <r>
    <x v="0"/>
    <n v="1185732"/>
    <x v="210"/>
    <x v="0"/>
    <x v="42"/>
    <s v="Baltimore"/>
    <x v="1"/>
    <n v="37"/>
    <n v="61"/>
    <n v="2257"/>
    <x v="4474"/>
    <x v="24"/>
    <x v="2"/>
  </r>
  <r>
    <x v="0"/>
    <n v="1185732"/>
    <x v="210"/>
    <x v="0"/>
    <x v="42"/>
    <s v="Baltimore"/>
    <x v="2"/>
    <n v="27"/>
    <n v="69"/>
    <n v="1863"/>
    <x v="4475"/>
    <x v="48"/>
    <x v="2"/>
  </r>
  <r>
    <x v="0"/>
    <n v="1185732"/>
    <x v="210"/>
    <x v="0"/>
    <x v="43"/>
    <s v="Wilmington"/>
    <x v="3"/>
    <n v="33"/>
    <n v="45"/>
    <n v="1485"/>
    <x v="4476"/>
    <x v="9"/>
    <x v="2"/>
  </r>
  <r>
    <x v="0"/>
    <n v="1185732"/>
    <x v="210"/>
    <x v="0"/>
    <x v="43"/>
    <s v="Wilmington"/>
    <x v="4"/>
    <n v="45"/>
    <n v="65"/>
    <n v="2925"/>
    <x v="4477"/>
    <x v="33"/>
    <x v="2"/>
  </r>
  <r>
    <x v="0"/>
    <n v="1185732"/>
    <x v="210"/>
    <x v="0"/>
    <x v="43"/>
    <s v="Wilmington"/>
    <x v="5"/>
    <n v="39"/>
    <n v="98"/>
    <n v="3822"/>
    <x v="4478"/>
    <x v="60"/>
    <x v="2"/>
  </r>
  <r>
    <x v="0"/>
    <n v="1185732"/>
    <x v="218"/>
    <x v="0"/>
    <x v="43"/>
    <s v="Wilmington"/>
    <x v="0"/>
    <n v="36"/>
    <n v="158"/>
    <n v="5688"/>
    <x v="4479"/>
    <x v="24"/>
    <x v="2"/>
  </r>
  <r>
    <x v="0"/>
    <n v="1185732"/>
    <x v="218"/>
    <x v="0"/>
    <x v="43"/>
    <s v="Wilmington"/>
    <x v="1"/>
    <n v="39"/>
    <n v="68"/>
    <n v="2652"/>
    <x v="4480"/>
    <x v="18"/>
    <x v="2"/>
  </r>
  <r>
    <x v="0"/>
    <n v="1185732"/>
    <x v="218"/>
    <x v="0"/>
    <x v="43"/>
    <s v="Wilmington"/>
    <x v="2"/>
    <n v="29"/>
    <n v="69"/>
    <n v="2001"/>
    <x v="4481"/>
    <x v="64"/>
    <x v="2"/>
  </r>
  <r>
    <x v="0"/>
    <n v="1185732"/>
    <x v="218"/>
    <x v="0"/>
    <x v="43"/>
    <s v="Wilmington"/>
    <x v="3"/>
    <n v="32"/>
    <n v="31"/>
    <n v="992"/>
    <x v="4482"/>
    <x v="60"/>
    <x v="2"/>
  </r>
  <r>
    <x v="0"/>
    <n v="1185732"/>
    <x v="218"/>
    <x v="0"/>
    <x v="43"/>
    <s v="Wilmington"/>
    <x v="4"/>
    <n v="46"/>
    <n v="49"/>
    <n v="2254"/>
    <x v="4483"/>
    <x v="33"/>
    <x v="2"/>
  </r>
  <r>
    <x v="0"/>
    <n v="1185732"/>
    <x v="218"/>
    <x v="0"/>
    <x v="43"/>
    <s v="Wilmington"/>
    <x v="5"/>
    <n v="39"/>
    <n v="72"/>
    <n v="2808"/>
    <x v="2195"/>
    <x v="0"/>
    <x v="2"/>
  </r>
  <r>
    <x v="0"/>
    <n v="1185732"/>
    <x v="237"/>
    <x v="0"/>
    <x v="43"/>
    <s v="Wilmington"/>
    <x v="0"/>
    <n v="36"/>
    <n v="131"/>
    <n v="4716"/>
    <x v="4484"/>
    <x v="0"/>
    <x v="2"/>
  </r>
  <r>
    <x v="0"/>
    <n v="1185732"/>
    <x v="237"/>
    <x v="0"/>
    <x v="43"/>
    <s v="Wilmington"/>
    <x v="1"/>
    <n v="38"/>
    <n v="61"/>
    <n v="2318"/>
    <x v="4485"/>
    <x v="28"/>
    <x v="2"/>
  </r>
  <r>
    <x v="0"/>
    <n v="1185732"/>
    <x v="237"/>
    <x v="0"/>
    <x v="43"/>
    <s v="Wilmington"/>
    <x v="2"/>
    <n v="27"/>
    <n v="59"/>
    <n v="1593"/>
    <x v="4486"/>
    <x v="9"/>
    <x v="2"/>
  </r>
  <r>
    <x v="0"/>
    <n v="1185732"/>
    <x v="237"/>
    <x v="0"/>
    <x v="43"/>
    <s v="Wilmington"/>
    <x v="3"/>
    <n v="32"/>
    <n v="44"/>
    <n v="1408"/>
    <x v="4487"/>
    <x v="48"/>
    <x v="2"/>
  </r>
  <r>
    <x v="0"/>
    <n v="1185732"/>
    <x v="237"/>
    <x v="0"/>
    <x v="43"/>
    <s v="Wilmington"/>
    <x v="4"/>
    <n v="47"/>
    <n v="45"/>
    <n v="2115"/>
    <x v="4488"/>
    <x v="18"/>
    <x v="2"/>
  </r>
  <r>
    <x v="0"/>
    <n v="1185732"/>
    <x v="237"/>
    <x v="0"/>
    <x v="43"/>
    <s v="Wilmington"/>
    <x v="5"/>
    <n v="38"/>
    <n v="78"/>
    <n v="2964"/>
    <x v="4489"/>
    <x v="64"/>
    <x v="2"/>
  </r>
  <r>
    <x v="0"/>
    <n v="1185732"/>
    <x v="266"/>
    <x v="0"/>
    <x v="43"/>
    <s v="Wilmington"/>
    <x v="0"/>
    <n v="51"/>
    <n v="160"/>
    <n v="8160"/>
    <x v="4490"/>
    <x v="35"/>
    <x v="2"/>
  </r>
  <r>
    <x v="0"/>
    <n v="1185732"/>
    <x v="266"/>
    <x v="0"/>
    <x v="43"/>
    <s v="Wilmington"/>
    <x v="1"/>
    <n v="47"/>
    <n v="69"/>
    <n v="3243"/>
    <x v="4491"/>
    <x v="18"/>
    <x v="2"/>
  </r>
  <r>
    <x v="0"/>
    <n v="1185732"/>
    <x v="266"/>
    <x v="0"/>
    <x v="43"/>
    <s v="Wilmington"/>
    <x v="2"/>
    <n v="41"/>
    <n v="81"/>
    <n v="3321"/>
    <x v="4492"/>
    <x v="59"/>
    <x v="2"/>
  </r>
  <r>
    <x v="0"/>
    <n v="1185732"/>
    <x v="266"/>
    <x v="0"/>
    <x v="43"/>
    <s v="Wilmington"/>
    <x v="3"/>
    <n v="41"/>
    <n v="65"/>
    <n v="2665"/>
    <x v="4493"/>
    <x v="59"/>
    <x v="2"/>
  </r>
  <r>
    <x v="0"/>
    <n v="1185732"/>
    <x v="266"/>
    <x v="0"/>
    <x v="43"/>
    <s v="Wilmington"/>
    <x v="4"/>
    <n v="50"/>
    <n v="74"/>
    <n v="3700"/>
    <x v="4494"/>
    <x v="23"/>
    <x v="2"/>
  </r>
  <r>
    <x v="0"/>
    <n v="1185732"/>
    <x v="266"/>
    <x v="0"/>
    <x v="43"/>
    <s v="Wilmington"/>
    <x v="5"/>
    <n v="54"/>
    <n v="104"/>
    <n v="5616"/>
    <x v="4495"/>
    <x v="9"/>
    <x v="2"/>
  </r>
  <r>
    <x v="0"/>
    <n v="1185732"/>
    <x v="299"/>
    <x v="0"/>
    <x v="43"/>
    <s v="Wilmington"/>
    <x v="0"/>
    <n v="51"/>
    <n v="189"/>
    <n v="9639"/>
    <x v="4496"/>
    <x v="24"/>
    <x v="2"/>
  </r>
  <r>
    <x v="0"/>
    <n v="1185732"/>
    <x v="299"/>
    <x v="0"/>
    <x v="43"/>
    <s v="Wilmington"/>
    <x v="1"/>
    <n v="48"/>
    <n v="120"/>
    <n v="5760"/>
    <x v="4497"/>
    <x v="18"/>
    <x v="2"/>
  </r>
  <r>
    <x v="0"/>
    <n v="1185732"/>
    <x v="299"/>
    <x v="0"/>
    <x v="43"/>
    <s v="Wilmington"/>
    <x v="2"/>
    <n v="43"/>
    <n v="85"/>
    <n v="3655"/>
    <x v="4498"/>
    <x v="60"/>
    <x v="2"/>
  </r>
  <r>
    <x v="0"/>
    <n v="1185732"/>
    <x v="299"/>
    <x v="0"/>
    <x v="43"/>
    <s v="Wilmington"/>
    <x v="3"/>
    <n v="41"/>
    <n v="75"/>
    <n v="3075"/>
    <x v="4499"/>
    <x v="9"/>
    <x v="2"/>
  </r>
  <r>
    <x v="0"/>
    <n v="1185732"/>
    <x v="299"/>
    <x v="0"/>
    <x v="43"/>
    <s v="Wilmington"/>
    <x v="4"/>
    <n v="50"/>
    <n v="75"/>
    <n v="3750"/>
    <x v="4500"/>
    <x v="8"/>
    <x v="2"/>
  </r>
  <r>
    <x v="0"/>
    <n v="1185732"/>
    <x v="299"/>
    <x v="0"/>
    <x v="43"/>
    <s v="Wilmington"/>
    <x v="5"/>
    <n v="56"/>
    <n v="135"/>
    <n v="7560"/>
    <x v="4501"/>
    <x v="60"/>
    <x v="2"/>
  </r>
  <r>
    <x v="0"/>
    <n v="1185732"/>
    <x v="327"/>
    <x v="0"/>
    <x v="43"/>
    <s v="Wilmington"/>
    <x v="0"/>
    <n v="53"/>
    <n v="182"/>
    <n v="9646"/>
    <x v="4502"/>
    <x v="0"/>
    <x v="2"/>
  </r>
  <r>
    <x v="0"/>
    <n v="1185732"/>
    <x v="327"/>
    <x v="0"/>
    <x v="43"/>
    <s v="Wilmington"/>
    <x v="1"/>
    <n v="47"/>
    <n v="119"/>
    <n v="5593"/>
    <x v="4503"/>
    <x v="18"/>
    <x v="2"/>
  </r>
  <r>
    <x v="0"/>
    <n v="1185732"/>
    <x v="327"/>
    <x v="0"/>
    <x v="43"/>
    <s v="Wilmington"/>
    <x v="2"/>
    <n v="41"/>
    <n v="102"/>
    <n v="4182"/>
    <x v="4504"/>
    <x v="64"/>
    <x v="2"/>
  </r>
  <r>
    <x v="0"/>
    <n v="1185732"/>
    <x v="327"/>
    <x v="0"/>
    <x v="43"/>
    <s v="Wilmington"/>
    <x v="3"/>
    <n v="43"/>
    <n v="90"/>
    <n v="3870"/>
    <x v="4505"/>
    <x v="60"/>
    <x v="2"/>
  </r>
  <r>
    <x v="0"/>
    <n v="1185732"/>
    <x v="327"/>
    <x v="0"/>
    <x v="43"/>
    <s v="Wilmington"/>
    <x v="4"/>
    <n v="51"/>
    <n v="94"/>
    <n v="4794"/>
    <x v="4506"/>
    <x v="33"/>
    <x v="2"/>
  </r>
  <r>
    <x v="0"/>
    <n v="1185732"/>
    <x v="327"/>
    <x v="0"/>
    <x v="43"/>
    <s v="Wilmington"/>
    <x v="5"/>
    <n v="55"/>
    <n v="145"/>
    <n v="7975"/>
    <x v="4507"/>
    <x v="0"/>
    <x v="2"/>
  </r>
  <r>
    <x v="0"/>
    <n v="1185732"/>
    <x v="359"/>
    <x v="0"/>
    <x v="43"/>
    <s v="Wilmington"/>
    <x v="0"/>
    <n v="50"/>
    <n v="163"/>
    <n v="8150"/>
    <x v="4508"/>
    <x v="29"/>
    <x v="2"/>
  </r>
  <r>
    <x v="0"/>
    <n v="1185732"/>
    <x v="359"/>
    <x v="0"/>
    <x v="43"/>
    <s v="Wilmington"/>
    <x v="1"/>
    <n v="47"/>
    <n v="128"/>
    <n v="6016"/>
    <x v="4509"/>
    <x v="24"/>
    <x v="2"/>
  </r>
  <r>
    <x v="0"/>
    <n v="1185732"/>
    <x v="359"/>
    <x v="0"/>
    <x v="43"/>
    <s v="Wilmington"/>
    <x v="2"/>
    <n v="42"/>
    <n v="105"/>
    <n v="4410"/>
    <x v="3348"/>
    <x v="0"/>
    <x v="2"/>
  </r>
  <r>
    <x v="0"/>
    <n v="1185732"/>
    <x v="359"/>
    <x v="0"/>
    <x v="43"/>
    <s v="Wilmington"/>
    <x v="3"/>
    <n v="41"/>
    <n v="63"/>
    <n v="2583"/>
    <x v="3141"/>
    <x v="0"/>
    <x v="2"/>
  </r>
  <r>
    <x v="0"/>
    <n v="1185732"/>
    <x v="359"/>
    <x v="0"/>
    <x v="43"/>
    <s v="Wilmington"/>
    <x v="4"/>
    <n v="50"/>
    <n v="63"/>
    <n v="3150"/>
    <x v="2140"/>
    <x v="18"/>
    <x v="2"/>
  </r>
  <r>
    <x v="0"/>
    <n v="1185732"/>
    <x v="359"/>
    <x v="0"/>
    <x v="43"/>
    <s v="Wilmington"/>
    <x v="5"/>
    <n v="59"/>
    <n v="120"/>
    <n v="7080"/>
    <x v="4510"/>
    <x v="59"/>
    <x v="2"/>
  </r>
  <r>
    <x v="0"/>
    <n v="1185732"/>
    <x v="389"/>
    <x v="0"/>
    <x v="43"/>
    <s v="Wilmington"/>
    <x v="0"/>
    <n v="50"/>
    <n v="142"/>
    <n v="7100"/>
    <x v="4511"/>
    <x v="29"/>
    <x v="2"/>
  </r>
  <r>
    <x v="0"/>
    <n v="1185732"/>
    <x v="389"/>
    <x v="0"/>
    <x v="43"/>
    <s v="Wilmington"/>
    <x v="1"/>
    <n v="47"/>
    <n v="85"/>
    <n v="3995"/>
    <x v="4512"/>
    <x v="18"/>
    <x v="2"/>
  </r>
  <r>
    <x v="0"/>
    <n v="1185732"/>
    <x v="389"/>
    <x v="0"/>
    <x v="43"/>
    <s v="Wilmington"/>
    <x v="2"/>
    <n v="43"/>
    <n v="61"/>
    <n v="2623"/>
    <x v="4513"/>
    <x v="48"/>
    <x v="2"/>
  </r>
  <r>
    <x v="0"/>
    <n v="1185732"/>
    <x v="389"/>
    <x v="0"/>
    <x v="43"/>
    <s v="Wilmington"/>
    <x v="3"/>
    <n v="41"/>
    <n v="60"/>
    <n v="2460"/>
    <x v="4514"/>
    <x v="48"/>
    <x v="2"/>
  </r>
  <r>
    <x v="0"/>
    <n v="1185732"/>
    <x v="389"/>
    <x v="0"/>
    <x v="43"/>
    <s v="Wilmington"/>
    <x v="4"/>
    <n v="50"/>
    <n v="60"/>
    <n v="3000"/>
    <x v="3900"/>
    <x v="27"/>
    <x v="2"/>
  </r>
  <r>
    <x v="0"/>
    <n v="1185732"/>
    <x v="389"/>
    <x v="0"/>
    <x v="43"/>
    <s v="Wilmington"/>
    <x v="5"/>
    <n v="58"/>
    <n v="84"/>
    <n v="4872"/>
    <x v="4515"/>
    <x v="64"/>
    <x v="2"/>
  </r>
  <r>
    <x v="0"/>
    <n v="1185732"/>
    <x v="421"/>
    <x v="0"/>
    <x v="43"/>
    <s v="Wilmington"/>
    <x v="0"/>
    <n v="56"/>
    <n v="128"/>
    <n v="7168"/>
    <x v="4516"/>
    <x v="18"/>
    <x v="2"/>
  </r>
  <r>
    <x v="0"/>
    <n v="1185732"/>
    <x v="421"/>
    <x v="0"/>
    <x v="43"/>
    <s v="Wilmington"/>
    <x v="1"/>
    <n v="51"/>
    <n v="90"/>
    <n v="4590"/>
    <x v="4517"/>
    <x v="24"/>
    <x v="2"/>
  </r>
  <r>
    <x v="0"/>
    <n v="1185732"/>
    <x v="421"/>
    <x v="0"/>
    <x v="43"/>
    <s v="Wilmington"/>
    <x v="2"/>
    <n v="50"/>
    <n v="52"/>
    <n v="2600"/>
    <x v="4518"/>
    <x v="9"/>
    <x v="2"/>
  </r>
  <r>
    <x v="0"/>
    <n v="1185732"/>
    <x v="421"/>
    <x v="0"/>
    <x v="43"/>
    <s v="Wilmington"/>
    <x v="3"/>
    <n v="52"/>
    <n v="44"/>
    <n v="2288"/>
    <x v="1785"/>
    <x v="0"/>
    <x v="2"/>
  </r>
  <r>
    <x v="0"/>
    <n v="1185732"/>
    <x v="421"/>
    <x v="0"/>
    <x v="43"/>
    <s v="Wilmington"/>
    <x v="4"/>
    <n v="62"/>
    <n v="49"/>
    <n v="3038"/>
    <x v="4519"/>
    <x v="8"/>
    <x v="2"/>
  </r>
  <r>
    <x v="4"/>
    <n v="1185732"/>
    <x v="421"/>
    <x v="0"/>
    <x v="43"/>
    <s v="Wilmington"/>
    <x v="5"/>
    <n v="63"/>
    <n v="78"/>
    <n v="4914"/>
    <x v="4520"/>
    <x v="9"/>
    <x v="2"/>
  </r>
  <r>
    <x v="4"/>
    <n v="1185732"/>
    <x v="451"/>
    <x v="0"/>
    <x v="43"/>
    <s v="Wilmington"/>
    <x v="0"/>
    <n v="60"/>
    <n v="135"/>
    <n v="8100"/>
    <x v="4521"/>
    <x v="28"/>
    <x v="2"/>
  </r>
  <r>
    <x v="4"/>
    <n v="1185732"/>
    <x v="451"/>
    <x v="0"/>
    <x v="43"/>
    <s v="Wilmington"/>
    <x v="1"/>
    <n v="53"/>
    <n v="85"/>
    <n v="4505"/>
    <x v="1952"/>
    <x v="24"/>
    <x v="2"/>
  </r>
  <r>
    <x v="4"/>
    <n v="1185732"/>
    <x v="451"/>
    <x v="0"/>
    <x v="43"/>
    <s v="Wilmington"/>
    <x v="2"/>
    <n v="52"/>
    <n v="86"/>
    <n v="4472"/>
    <x v="4522"/>
    <x v="48"/>
    <x v="2"/>
  </r>
  <r>
    <x v="4"/>
    <n v="1185732"/>
    <x v="451"/>
    <x v="0"/>
    <x v="43"/>
    <s v="Wilmington"/>
    <x v="3"/>
    <n v="51"/>
    <n v="84"/>
    <n v="4284"/>
    <x v="4523"/>
    <x v="60"/>
    <x v="2"/>
  </r>
  <r>
    <x v="4"/>
    <n v="1185732"/>
    <x v="451"/>
    <x v="0"/>
    <x v="43"/>
    <s v="Wilmington"/>
    <x v="4"/>
    <n v="60"/>
    <n v="72"/>
    <n v="4320"/>
    <x v="4524"/>
    <x v="8"/>
    <x v="2"/>
  </r>
  <r>
    <x v="4"/>
    <n v="1185732"/>
    <x v="451"/>
    <x v="0"/>
    <x v="43"/>
    <s v="Wilmington"/>
    <x v="5"/>
    <n v="64"/>
    <n v="98"/>
    <n v="6272"/>
    <x v="4525"/>
    <x v="9"/>
    <x v="2"/>
  </r>
  <r>
    <x v="4"/>
    <n v="1185732"/>
    <x v="480"/>
    <x v="0"/>
    <x v="43"/>
    <s v="Wilmington"/>
    <x v="0"/>
    <n v="62"/>
    <n v="168"/>
    <n v="10416"/>
    <x v="4526"/>
    <x v="28"/>
    <x v="2"/>
  </r>
  <r>
    <x v="4"/>
    <n v="1185732"/>
    <x v="480"/>
    <x v="0"/>
    <x v="43"/>
    <s v="Wilmington"/>
    <x v="1"/>
    <n v="50"/>
    <n v="100"/>
    <n v="5000"/>
    <x v="1838"/>
    <x v="35"/>
    <x v="2"/>
  </r>
  <r>
    <x v="4"/>
    <n v="1185732"/>
    <x v="480"/>
    <x v="0"/>
    <x v="43"/>
    <s v="Wilmington"/>
    <x v="2"/>
    <n v="50"/>
    <n v="109"/>
    <n v="5450"/>
    <x v="4527"/>
    <x v="64"/>
    <x v="2"/>
  </r>
  <r>
    <x v="4"/>
    <n v="1185732"/>
    <x v="480"/>
    <x v="0"/>
    <x v="43"/>
    <s v="Wilmington"/>
    <x v="3"/>
    <n v="53"/>
    <n v="98"/>
    <n v="5194"/>
    <x v="4528"/>
    <x v="64"/>
    <x v="2"/>
  </r>
  <r>
    <x v="4"/>
    <n v="1185732"/>
    <x v="480"/>
    <x v="0"/>
    <x v="43"/>
    <s v="Wilmington"/>
    <x v="4"/>
    <n v="61"/>
    <n v="91"/>
    <n v="5551"/>
    <x v="4529"/>
    <x v="8"/>
    <x v="2"/>
  </r>
  <r>
    <x v="4"/>
    <n v="1185732"/>
    <x v="480"/>
    <x v="0"/>
    <x v="43"/>
    <s v="Wilmington"/>
    <x v="5"/>
    <n v="65"/>
    <n v="123"/>
    <n v="7995"/>
    <x v="4530"/>
    <x v="0"/>
    <x v="2"/>
  </r>
  <r>
    <x v="4"/>
    <n v="1185732"/>
    <x v="174"/>
    <x v="0"/>
    <x v="43"/>
    <s v="Wilmington"/>
    <x v="0"/>
    <n v="32"/>
    <n v="138"/>
    <n v="4416"/>
    <x v="4531"/>
    <x v="0"/>
    <x v="2"/>
  </r>
  <r>
    <x v="4"/>
    <n v="1185732"/>
    <x v="174"/>
    <x v="0"/>
    <x v="43"/>
    <s v="Wilmington"/>
    <x v="1"/>
    <n v="33"/>
    <n v="77"/>
    <n v="2541"/>
    <x v="4532"/>
    <x v="28"/>
    <x v="2"/>
  </r>
  <r>
    <x v="4"/>
    <n v="1185732"/>
    <x v="174"/>
    <x v="0"/>
    <x v="43"/>
    <s v="Wilmington"/>
    <x v="2"/>
    <n v="24"/>
    <n v="72"/>
    <n v="1728"/>
    <x v="3756"/>
    <x v="48"/>
    <x v="2"/>
  </r>
  <r>
    <x v="4"/>
    <n v="1185732"/>
    <x v="174"/>
    <x v="0"/>
    <x v="43"/>
    <s v="Wilmington"/>
    <x v="3"/>
    <n v="27"/>
    <n v="38"/>
    <n v="1026"/>
    <x v="4533"/>
    <x v="0"/>
    <x v="2"/>
  </r>
  <r>
    <x v="4"/>
    <n v="1185732"/>
    <x v="174"/>
    <x v="0"/>
    <x v="43"/>
    <s v="Wilmington"/>
    <x v="4"/>
    <n v="41"/>
    <n v="47"/>
    <n v="1927"/>
    <x v="4534"/>
    <x v="8"/>
    <x v="2"/>
  </r>
  <r>
    <x v="4"/>
    <n v="1185732"/>
    <x v="174"/>
    <x v="0"/>
    <x v="43"/>
    <s v="Wilmington"/>
    <x v="5"/>
    <n v="33"/>
    <n v="69"/>
    <n v="2277"/>
    <x v="4535"/>
    <x v="9"/>
    <x v="2"/>
  </r>
  <r>
    <x v="4"/>
    <n v="1185732"/>
    <x v="203"/>
    <x v="0"/>
    <x v="43"/>
    <s v="Wilmington"/>
    <x v="0"/>
    <n v="34"/>
    <n v="147"/>
    <n v="4998"/>
    <x v="4536"/>
    <x v="35"/>
    <x v="2"/>
  </r>
  <r>
    <x v="4"/>
    <n v="1185732"/>
    <x v="203"/>
    <x v="0"/>
    <x v="43"/>
    <s v="Wilmington"/>
    <x v="1"/>
    <n v="32"/>
    <n v="53"/>
    <n v="1696"/>
    <x v="4537"/>
    <x v="0"/>
    <x v="2"/>
  </r>
  <r>
    <x v="4"/>
    <n v="1185732"/>
    <x v="203"/>
    <x v="0"/>
    <x v="43"/>
    <s v="Wilmington"/>
    <x v="2"/>
    <n v="24"/>
    <n v="63"/>
    <n v="1512"/>
    <x v="3002"/>
    <x v="48"/>
    <x v="2"/>
  </r>
  <r>
    <x v="4"/>
    <n v="1185732"/>
    <x v="203"/>
    <x v="0"/>
    <x v="44"/>
    <s v="Newark"/>
    <x v="3"/>
    <n v="29"/>
    <n v="30"/>
    <n v="870"/>
    <x v="4538"/>
    <x v="60"/>
    <x v="2"/>
  </r>
  <r>
    <x v="4"/>
    <n v="1185732"/>
    <x v="203"/>
    <x v="0"/>
    <x v="44"/>
    <s v="Newark"/>
    <x v="4"/>
    <n v="41"/>
    <n v="47"/>
    <n v="1927"/>
    <x v="4534"/>
    <x v="8"/>
    <x v="2"/>
  </r>
  <r>
    <x v="4"/>
    <n v="1185732"/>
    <x v="203"/>
    <x v="0"/>
    <x v="44"/>
    <s v="Newark"/>
    <x v="5"/>
    <n v="32"/>
    <n v="74"/>
    <n v="2368"/>
    <x v="4539"/>
    <x v="60"/>
    <x v="2"/>
  </r>
  <r>
    <x v="4"/>
    <n v="1185732"/>
    <x v="708"/>
    <x v="0"/>
    <x v="44"/>
    <s v="Newark"/>
    <x v="0"/>
    <n v="32"/>
    <n v="144"/>
    <n v="4608"/>
    <x v="3058"/>
    <x v="24"/>
    <x v="2"/>
  </r>
  <r>
    <x v="4"/>
    <n v="1185732"/>
    <x v="708"/>
    <x v="0"/>
    <x v="44"/>
    <s v="Newark"/>
    <x v="1"/>
    <n v="32"/>
    <n v="58"/>
    <n v="1856"/>
    <x v="4540"/>
    <x v="29"/>
    <x v="2"/>
  </r>
  <r>
    <x v="4"/>
    <n v="1185732"/>
    <x v="708"/>
    <x v="0"/>
    <x v="44"/>
    <s v="Newark"/>
    <x v="2"/>
    <n v="24"/>
    <n v="59"/>
    <n v="1416"/>
    <x v="4541"/>
    <x v="60"/>
    <x v="2"/>
  </r>
  <r>
    <x v="4"/>
    <n v="1185732"/>
    <x v="708"/>
    <x v="0"/>
    <x v="44"/>
    <s v="Newark"/>
    <x v="3"/>
    <n v="27"/>
    <n v="22"/>
    <n v="594"/>
    <x v="4542"/>
    <x v="59"/>
    <x v="2"/>
  </r>
  <r>
    <x v="4"/>
    <n v="1185732"/>
    <x v="708"/>
    <x v="0"/>
    <x v="44"/>
    <s v="Newark"/>
    <x v="4"/>
    <n v="43"/>
    <n v="34"/>
    <n v="1462"/>
    <x v="4543"/>
    <x v="18"/>
    <x v="2"/>
  </r>
  <r>
    <x v="4"/>
    <n v="1185732"/>
    <x v="708"/>
    <x v="0"/>
    <x v="44"/>
    <s v="Newark"/>
    <x v="5"/>
    <n v="32"/>
    <n v="61"/>
    <n v="1952"/>
    <x v="4544"/>
    <x v="0"/>
    <x v="2"/>
  </r>
  <r>
    <x v="4"/>
    <n v="1185732"/>
    <x v="230"/>
    <x v="0"/>
    <x v="44"/>
    <s v="Newark"/>
    <x v="0"/>
    <n v="34"/>
    <n v="133"/>
    <n v="4522"/>
    <x v="4545"/>
    <x v="0"/>
    <x v="2"/>
  </r>
  <r>
    <x v="4"/>
    <n v="1185732"/>
    <x v="230"/>
    <x v="0"/>
    <x v="44"/>
    <s v="Newark"/>
    <x v="1"/>
    <n v="33"/>
    <n v="51"/>
    <n v="1683"/>
    <x v="4546"/>
    <x v="24"/>
    <x v="2"/>
  </r>
  <r>
    <x v="4"/>
    <n v="1185732"/>
    <x v="230"/>
    <x v="0"/>
    <x v="44"/>
    <s v="Newark"/>
    <x v="2"/>
    <n v="24"/>
    <n v="51"/>
    <n v="1224"/>
    <x v="4547"/>
    <x v="0"/>
    <x v="2"/>
  </r>
  <r>
    <x v="4"/>
    <n v="1185732"/>
    <x v="230"/>
    <x v="0"/>
    <x v="44"/>
    <s v="Newark"/>
    <x v="3"/>
    <n v="27"/>
    <n v="27"/>
    <n v="729"/>
    <x v="4548"/>
    <x v="48"/>
    <x v="2"/>
  </r>
  <r>
    <x v="4"/>
    <n v="1185732"/>
    <x v="230"/>
    <x v="0"/>
    <x v="44"/>
    <s v="Newark"/>
    <x v="4"/>
    <n v="44"/>
    <n v="27"/>
    <n v="1188"/>
    <x v="4549"/>
    <x v="27"/>
    <x v="2"/>
  </r>
  <r>
    <x v="4"/>
    <n v="1185732"/>
    <x v="230"/>
    <x v="0"/>
    <x v="44"/>
    <s v="Newark"/>
    <x v="5"/>
    <n v="33"/>
    <n v="68"/>
    <n v="2244"/>
    <x v="4097"/>
    <x v="64"/>
    <x v="2"/>
  </r>
  <r>
    <x v="4"/>
    <n v="1185732"/>
    <x v="259"/>
    <x v="0"/>
    <x v="44"/>
    <s v="Newark"/>
    <x v="0"/>
    <n v="48"/>
    <n v="130"/>
    <n v="6240"/>
    <x v="3641"/>
    <x v="28"/>
    <x v="2"/>
  </r>
  <r>
    <x v="4"/>
    <n v="1185732"/>
    <x v="259"/>
    <x v="0"/>
    <x v="44"/>
    <s v="Newark"/>
    <x v="1"/>
    <n v="41"/>
    <n v="68"/>
    <n v="2788"/>
    <x v="2492"/>
    <x v="0"/>
    <x v="2"/>
  </r>
  <r>
    <x v="4"/>
    <n v="1185732"/>
    <x v="259"/>
    <x v="0"/>
    <x v="44"/>
    <s v="Newark"/>
    <x v="2"/>
    <n v="38"/>
    <n v="75"/>
    <n v="2850"/>
    <x v="3069"/>
    <x v="0"/>
    <x v="2"/>
  </r>
  <r>
    <x v="4"/>
    <n v="1185732"/>
    <x v="259"/>
    <x v="0"/>
    <x v="44"/>
    <s v="Newark"/>
    <x v="3"/>
    <n v="38"/>
    <n v="56"/>
    <n v="2128"/>
    <x v="4550"/>
    <x v="0"/>
    <x v="2"/>
  </r>
  <r>
    <x v="4"/>
    <n v="1185732"/>
    <x v="259"/>
    <x v="0"/>
    <x v="44"/>
    <s v="Newark"/>
    <x v="4"/>
    <n v="47"/>
    <n v="68"/>
    <n v="3196"/>
    <x v="1754"/>
    <x v="33"/>
    <x v="2"/>
  </r>
  <r>
    <x v="4"/>
    <n v="1185732"/>
    <x v="259"/>
    <x v="0"/>
    <x v="44"/>
    <s v="Newark"/>
    <x v="5"/>
    <n v="51"/>
    <n v="102"/>
    <n v="5202"/>
    <x v="4260"/>
    <x v="59"/>
    <x v="2"/>
  </r>
  <r>
    <x v="4"/>
    <n v="1185732"/>
    <x v="292"/>
    <x v="0"/>
    <x v="44"/>
    <s v="Newark"/>
    <x v="0"/>
    <n v="45"/>
    <n v="156"/>
    <n v="7020"/>
    <x v="4551"/>
    <x v="24"/>
    <x v="2"/>
  </r>
  <r>
    <x v="4"/>
    <n v="1185732"/>
    <x v="292"/>
    <x v="0"/>
    <x v="44"/>
    <s v="Newark"/>
    <x v="1"/>
    <n v="44"/>
    <n v="105"/>
    <n v="4620"/>
    <x v="2379"/>
    <x v="24"/>
    <x v="2"/>
  </r>
  <r>
    <x v="4"/>
    <n v="1185732"/>
    <x v="292"/>
    <x v="0"/>
    <x v="44"/>
    <s v="Newark"/>
    <x v="2"/>
    <n v="38"/>
    <n v="69"/>
    <n v="2622"/>
    <x v="4552"/>
    <x v="60"/>
    <x v="2"/>
  </r>
  <r>
    <x v="4"/>
    <n v="1185732"/>
    <x v="292"/>
    <x v="0"/>
    <x v="44"/>
    <s v="Newark"/>
    <x v="3"/>
    <n v="39"/>
    <n v="65"/>
    <n v="2535"/>
    <x v="4553"/>
    <x v="64"/>
    <x v="2"/>
  </r>
  <r>
    <x v="4"/>
    <n v="1185732"/>
    <x v="292"/>
    <x v="0"/>
    <x v="44"/>
    <s v="Newark"/>
    <x v="4"/>
    <n v="46"/>
    <n v="65"/>
    <n v="2990"/>
    <x v="4554"/>
    <x v="18"/>
    <x v="2"/>
  </r>
  <r>
    <x v="4"/>
    <n v="1185732"/>
    <x v="292"/>
    <x v="0"/>
    <x v="44"/>
    <s v="Newark"/>
    <x v="5"/>
    <n v="50"/>
    <n v="120"/>
    <n v="6000"/>
    <x v="605"/>
    <x v="0"/>
    <x v="2"/>
  </r>
  <r>
    <x v="4"/>
    <n v="1185732"/>
    <x v="320"/>
    <x v="0"/>
    <x v="44"/>
    <s v="Newark"/>
    <x v="0"/>
    <n v="47"/>
    <n v="188"/>
    <n v="8836"/>
    <x v="4555"/>
    <x v="28"/>
    <x v="2"/>
  </r>
  <r>
    <x v="4"/>
    <n v="1185732"/>
    <x v="320"/>
    <x v="0"/>
    <x v="44"/>
    <s v="Newark"/>
    <x v="1"/>
    <n v="42"/>
    <n v="98"/>
    <n v="4116"/>
    <x v="4315"/>
    <x v="0"/>
    <x v="2"/>
  </r>
  <r>
    <x v="4"/>
    <n v="1185732"/>
    <x v="320"/>
    <x v="0"/>
    <x v="44"/>
    <s v="Newark"/>
    <x v="2"/>
    <n v="37"/>
    <n v="81"/>
    <n v="2997"/>
    <x v="4556"/>
    <x v="59"/>
    <x v="2"/>
  </r>
  <r>
    <x v="4"/>
    <n v="1185732"/>
    <x v="320"/>
    <x v="0"/>
    <x v="44"/>
    <s v="Newark"/>
    <x v="3"/>
    <n v="36"/>
    <n v="63"/>
    <n v="2268"/>
    <x v="4557"/>
    <x v="64"/>
    <x v="2"/>
  </r>
  <r>
    <x v="4"/>
    <n v="1185732"/>
    <x v="320"/>
    <x v="0"/>
    <x v="44"/>
    <s v="Newark"/>
    <x v="4"/>
    <n v="48"/>
    <n v="74"/>
    <n v="3552"/>
    <x v="4558"/>
    <x v="30"/>
    <x v="2"/>
  </r>
  <r>
    <x v="4"/>
    <n v="1185732"/>
    <x v="320"/>
    <x v="0"/>
    <x v="44"/>
    <s v="Newark"/>
    <x v="5"/>
    <n v="54"/>
    <n v="131"/>
    <n v="7074"/>
    <x v="4559"/>
    <x v="60"/>
    <x v="2"/>
  </r>
  <r>
    <x v="4"/>
    <n v="1185732"/>
    <x v="352"/>
    <x v="0"/>
    <x v="44"/>
    <s v="Newark"/>
    <x v="0"/>
    <n v="47"/>
    <n v="180"/>
    <n v="8460"/>
    <x v="4560"/>
    <x v="35"/>
    <x v="2"/>
  </r>
  <r>
    <x v="4"/>
    <n v="1185732"/>
    <x v="352"/>
    <x v="0"/>
    <x v="44"/>
    <s v="Newark"/>
    <x v="1"/>
    <n v="42"/>
    <n v="101"/>
    <n v="4242"/>
    <x v="3670"/>
    <x v="28"/>
    <x v="2"/>
  </r>
  <r>
    <x v="4"/>
    <n v="1185732"/>
    <x v="352"/>
    <x v="0"/>
    <x v="44"/>
    <s v="Newark"/>
    <x v="2"/>
    <n v="37"/>
    <n v="75"/>
    <n v="2775"/>
    <x v="4561"/>
    <x v="64"/>
    <x v="2"/>
  </r>
  <r>
    <x v="4"/>
    <n v="1185732"/>
    <x v="352"/>
    <x v="0"/>
    <x v="44"/>
    <s v="Newark"/>
    <x v="3"/>
    <n v="36"/>
    <n v="52"/>
    <n v="1872"/>
    <x v="4562"/>
    <x v="48"/>
    <x v="2"/>
  </r>
  <r>
    <x v="4"/>
    <n v="1185732"/>
    <x v="352"/>
    <x v="0"/>
    <x v="44"/>
    <s v="Newark"/>
    <x v="4"/>
    <n v="46"/>
    <n v="46"/>
    <n v="2116"/>
    <x v="4563"/>
    <x v="30"/>
    <x v="2"/>
  </r>
  <r>
    <x v="4"/>
    <n v="1185732"/>
    <x v="352"/>
    <x v="0"/>
    <x v="44"/>
    <s v="Newark"/>
    <x v="5"/>
    <n v="52"/>
    <n v="105"/>
    <n v="5460"/>
    <x v="4564"/>
    <x v="60"/>
    <x v="2"/>
  </r>
  <r>
    <x v="4"/>
    <n v="1185732"/>
    <x v="382"/>
    <x v="0"/>
    <x v="44"/>
    <s v="Newark"/>
    <x v="0"/>
    <n v="46"/>
    <n v="124"/>
    <n v="5704"/>
    <x v="4565"/>
    <x v="29"/>
    <x v="2"/>
  </r>
  <r>
    <x v="4"/>
    <n v="1185732"/>
    <x v="382"/>
    <x v="0"/>
    <x v="44"/>
    <s v="Newark"/>
    <x v="1"/>
    <n v="41"/>
    <n v="72"/>
    <n v="2952"/>
    <x v="3391"/>
    <x v="0"/>
    <x v="2"/>
  </r>
  <r>
    <x v="4"/>
    <n v="1185732"/>
    <x v="382"/>
    <x v="0"/>
    <x v="44"/>
    <s v="Newark"/>
    <x v="2"/>
    <n v="39"/>
    <n v="51"/>
    <n v="1989"/>
    <x v="4566"/>
    <x v="60"/>
    <x v="2"/>
  </r>
  <r>
    <x v="4"/>
    <n v="1185732"/>
    <x v="382"/>
    <x v="0"/>
    <x v="44"/>
    <s v="Newark"/>
    <x v="3"/>
    <n v="37"/>
    <n v="38"/>
    <n v="1406"/>
    <x v="4567"/>
    <x v="60"/>
    <x v="2"/>
  </r>
  <r>
    <x v="4"/>
    <n v="1185732"/>
    <x v="382"/>
    <x v="0"/>
    <x v="44"/>
    <s v="Newark"/>
    <x v="4"/>
    <n v="47"/>
    <n v="41"/>
    <n v="1927"/>
    <x v="4568"/>
    <x v="33"/>
    <x v="2"/>
  </r>
  <r>
    <x v="4"/>
    <n v="1185732"/>
    <x v="382"/>
    <x v="0"/>
    <x v="44"/>
    <s v="Newark"/>
    <x v="5"/>
    <n v="50"/>
    <n v="73"/>
    <n v="3650"/>
    <x v="4569"/>
    <x v="60"/>
    <x v="2"/>
  </r>
  <r>
    <x v="4"/>
    <n v="1185732"/>
    <x v="414"/>
    <x v="0"/>
    <x v="44"/>
    <s v="Newark"/>
    <x v="0"/>
    <n v="53"/>
    <n v="119"/>
    <n v="6307"/>
    <x v="4570"/>
    <x v="24"/>
    <x v="2"/>
  </r>
  <r>
    <x v="4"/>
    <n v="1185732"/>
    <x v="414"/>
    <x v="0"/>
    <x v="44"/>
    <s v="Newark"/>
    <x v="1"/>
    <n v="48"/>
    <n v="63"/>
    <n v="3024"/>
    <x v="1682"/>
    <x v="0"/>
    <x v="2"/>
  </r>
  <r>
    <x v="4"/>
    <n v="1185732"/>
    <x v="414"/>
    <x v="0"/>
    <x v="44"/>
    <s v="Newark"/>
    <x v="2"/>
    <n v="46"/>
    <n v="42"/>
    <n v="1932"/>
    <x v="4571"/>
    <x v="0"/>
    <x v="2"/>
  </r>
  <r>
    <x v="4"/>
    <n v="1185732"/>
    <x v="414"/>
    <x v="0"/>
    <x v="44"/>
    <s v="Newark"/>
    <x v="3"/>
    <n v="48"/>
    <n v="31"/>
    <n v="1488"/>
    <x v="4572"/>
    <x v="59"/>
    <x v="2"/>
  </r>
  <r>
    <x v="4"/>
    <n v="1185732"/>
    <x v="414"/>
    <x v="0"/>
    <x v="44"/>
    <s v="Newark"/>
    <x v="4"/>
    <n v="58"/>
    <n v="38"/>
    <n v="2204"/>
    <x v="4573"/>
    <x v="33"/>
    <x v="2"/>
  </r>
  <r>
    <x v="2"/>
    <n v="1185732"/>
    <x v="414"/>
    <x v="0"/>
    <x v="44"/>
    <s v="Newark"/>
    <x v="5"/>
    <n v="62"/>
    <n v="68"/>
    <n v="4216"/>
    <x v="4574"/>
    <x v="60"/>
    <x v="2"/>
  </r>
  <r>
    <x v="2"/>
    <n v="1185732"/>
    <x v="444"/>
    <x v="0"/>
    <x v="44"/>
    <s v="Newark"/>
    <x v="0"/>
    <n v="59"/>
    <n v="108"/>
    <n v="6372"/>
    <x v="4575"/>
    <x v="35"/>
    <x v="2"/>
  </r>
  <r>
    <x v="2"/>
    <n v="1185732"/>
    <x v="444"/>
    <x v="0"/>
    <x v="44"/>
    <s v="Newark"/>
    <x v="1"/>
    <n v="46"/>
    <n v="80"/>
    <n v="3680"/>
    <x v="4576"/>
    <x v="29"/>
    <x v="2"/>
  </r>
  <r>
    <x v="2"/>
    <n v="1185732"/>
    <x v="444"/>
    <x v="0"/>
    <x v="44"/>
    <s v="Newark"/>
    <x v="2"/>
    <n v="48"/>
    <n v="68"/>
    <n v="3264"/>
    <x v="4577"/>
    <x v="48"/>
    <x v="2"/>
  </r>
  <r>
    <x v="2"/>
    <n v="1185732"/>
    <x v="444"/>
    <x v="0"/>
    <x v="44"/>
    <s v="Newark"/>
    <x v="3"/>
    <n v="49"/>
    <n v="65"/>
    <n v="3185"/>
    <x v="4578"/>
    <x v="9"/>
    <x v="2"/>
  </r>
  <r>
    <x v="2"/>
    <n v="1185732"/>
    <x v="444"/>
    <x v="0"/>
    <x v="44"/>
    <s v="Newark"/>
    <x v="4"/>
    <n v="55"/>
    <n v="59"/>
    <n v="3245"/>
    <x v="4579"/>
    <x v="27"/>
    <x v="2"/>
  </r>
  <r>
    <x v="2"/>
    <n v="1185732"/>
    <x v="444"/>
    <x v="0"/>
    <x v="44"/>
    <s v="Newark"/>
    <x v="5"/>
    <n v="59"/>
    <n v="91"/>
    <n v="5369"/>
    <x v="4580"/>
    <x v="60"/>
    <x v="2"/>
  </r>
  <r>
    <x v="2"/>
    <n v="1185732"/>
    <x v="473"/>
    <x v="0"/>
    <x v="44"/>
    <s v="Newark"/>
    <x v="0"/>
    <n v="55"/>
    <n v="149"/>
    <n v="8195"/>
    <x v="4581"/>
    <x v="35"/>
    <x v="2"/>
  </r>
  <r>
    <x v="2"/>
    <n v="1185732"/>
    <x v="473"/>
    <x v="0"/>
    <x v="44"/>
    <s v="Newark"/>
    <x v="1"/>
    <n v="49"/>
    <n v="105"/>
    <n v="5145"/>
    <x v="3253"/>
    <x v="35"/>
    <x v="2"/>
  </r>
  <r>
    <x v="2"/>
    <n v="1185732"/>
    <x v="473"/>
    <x v="0"/>
    <x v="44"/>
    <s v="Newark"/>
    <x v="2"/>
    <n v="49"/>
    <n v="91"/>
    <n v="4459"/>
    <x v="3335"/>
    <x v="0"/>
    <x v="2"/>
  </r>
  <r>
    <x v="2"/>
    <n v="1185732"/>
    <x v="473"/>
    <x v="0"/>
    <x v="44"/>
    <s v="Newark"/>
    <x v="3"/>
    <n v="47"/>
    <n v="83"/>
    <n v="3901"/>
    <x v="4582"/>
    <x v="48"/>
    <x v="2"/>
  </r>
  <r>
    <x v="2"/>
    <n v="1185732"/>
    <x v="473"/>
    <x v="0"/>
    <x v="44"/>
    <s v="Newark"/>
    <x v="4"/>
    <n v="55"/>
    <n v="83"/>
    <n v="4565"/>
    <x v="4583"/>
    <x v="18"/>
    <x v="2"/>
  </r>
  <r>
    <x v="2"/>
    <n v="1185732"/>
    <x v="473"/>
    <x v="0"/>
    <x v="44"/>
    <s v="Newark"/>
    <x v="5"/>
    <n v="59"/>
    <n v="101"/>
    <n v="5959"/>
    <x v="4584"/>
    <x v="64"/>
    <x v="2"/>
  </r>
  <r>
    <x v="2"/>
    <n v="1185732"/>
    <x v="171"/>
    <x v="0"/>
    <x v="44"/>
    <s v="Newark"/>
    <x v="0"/>
    <n v="38"/>
    <n v="125"/>
    <n v="4750"/>
    <x v="4585"/>
    <x v="48"/>
    <x v="2"/>
  </r>
  <r>
    <x v="2"/>
    <n v="1185732"/>
    <x v="171"/>
    <x v="0"/>
    <x v="44"/>
    <s v="Newark"/>
    <x v="1"/>
    <n v="37"/>
    <n v="87"/>
    <n v="3219"/>
    <x v="4586"/>
    <x v="59"/>
    <x v="2"/>
  </r>
  <r>
    <x v="2"/>
    <n v="1185732"/>
    <x v="171"/>
    <x v="0"/>
    <x v="44"/>
    <s v="Newark"/>
    <x v="2"/>
    <n v="28"/>
    <n v="90"/>
    <n v="2520"/>
    <x v="3067"/>
    <x v="8"/>
    <x v="2"/>
  </r>
  <r>
    <x v="2"/>
    <n v="1185732"/>
    <x v="171"/>
    <x v="0"/>
    <x v="44"/>
    <s v="Newark"/>
    <x v="3"/>
    <n v="33"/>
    <n v="42"/>
    <n v="1386"/>
    <x v="4587"/>
    <x v="27"/>
    <x v="2"/>
  </r>
  <r>
    <x v="2"/>
    <n v="1185732"/>
    <x v="171"/>
    <x v="0"/>
    <x v="44"/>
    <s v="Newark"/>
    <x v="4"/>
    <n v="49"/>
    <n v="60"/>
    <n v="2940"/>
    <x v="4588"/>
    <x v="33"/>
    <x v="2"/>
  </r>
  <r>
    <x v="2"/>
    <n v="1185732"/>
    <x v="171"/>
    <x v="0"/>
    <x v="44"/>
    <s v="Newark"/>
    <x v="5"/>
    <n v="37"/>
    <n v="81"/>
    <n v="2997"/>
    <x v="4561"/>
    <x v="0"/>
    <x v="2"/>
  </r>
  <r>
    <x v="2"/>
    <n v="1185732"/>
    <x v="200"/>
    <x v="0"/>
    <x v="44"/>
    <s v="Newark"/>
    <x v="0"/>
    <n v="39"/>
    <n v="149"/>
    <n v="5811"/>
    <x v="4589"/>
    <x v="0"/>
    <x v="2"/>
  </r>
  <r>
    <x v="2"/>
    <n v="1185732"/>
    <x v="200"/>
    <x v="0"/>
    <x v="44"/>
    <s v="Newark"/>
    <x v="1"/>
    <n v="37"/>
    <n v="54"/>
    <n v="1998"/>
    <x v="4590"/>
    <x v="0"/>
    <x v="2"/>
  </r>
  <r>
    <x v="2"/>
    <n v="1185732"/>
    <x v="200"/>
    <x v="0"/>
    <x v="44"/>
    <s v="Newark"/>
    <x v="2"/>
    <n v="29"/>
    <n v="65"/>
    <n v="1885"/>
    <x v="4262"/>
    <x v="18"/>
    <x v="2"/>
  </r>
  <r>
    <x v="2"/>
    <n v="1185732"/>
    <x v="200"/>
    <x v="0"/>
    <x v="45"/>
    <s v="Hartford"/>
    <x v="3"/>
    <n v="32"/>
    <n v="34"/>
    <n v="1088"/>
    <x v="2155"/>
    <x v="27"/>
    <x v="2"/>
  </r>
  <r>
    <x v="2"/>
    <n v="1185732"/>
    <x v="200"/>
    <x v="0"/>
    <x v="45"/>
    <s v="Hartford"/>
    <x v="4"/>
    <n v="49"/>
    <n v="60"/>
    <n v="2940"/>
    <x v="4591"/>
    <x v="27"/>
    <x v="2"/>
  </r>
  <r>
    <x v="2"/>
    <n v="1185732"/>
    <x v="200"/>
    <x v="0"/>
    <x v="45"/>
    <s v="Hartford"/>
    <x v="5"/>
    <n v="39"/>
    <n v="84"/>
    <n v="3276"/>
    <x v="1700"/>
    <x v="18"/>
    <x v="2"/>
  </r>
  <r>
    <x v="2"/>
    <n v="1185732"/>
    <x v="705"/>
    <x v="0"/>
    <x v="45"/>
    <s v="Hartford"/>
    <x v="0"/>
    <n v="39"/>
    <n v="130"/>
    <n v="5070"/>
    <x v="4592"/>
    <x v="0"/>
    <x v="2"/>
  </r>
  <r>
    <x v="2"/>
    <n v="1185732"/>
    <x v="705"/>
    <x v="0"/>
    <x v="45"/>
    <s v="Hartford"/>
    <x v="1"/>
    <n v="38"/>
    <n v="56"/>
    <n v="2128"/>
    <x v="4593"/>
    <x v="64"/>
    <x v="2"/>
  </r>
  <r>
    <x v="2"/>
    <n v="1185732"/>
    <x v="705"/>
    <x v="0"/>
    <x v="45"/>
    <s v="Hartford"/>
    <x v="2"/>
    <n v="29"/>
    <n v="68"/>
    <n v="1972"/>
    <x v="4594"/>
    <x v="18"/>
    <x v="2"/>
  </r>
  <r>
    <x v="2"/>
    <n v="1185732"/>
    <x v="705"/>
    <x v="0"/>
    <x v="45"/>
    <s v="Hartford"/>
    <x v="3"/>
    <n v="32"/>
    <n v="30"/>
    <n v="960"/>
    <x v="4595"/>
    <x v="23"/>
    <x v="2"/>
  </r>
  <r>
    <x v="2"/>
    <n v="1185732"/>
    <x v="705"/>
    <x v="0"/>
    <x v="45"/>
    <s v="Hartford"/>
    <x v="4"/>
    <n v="48"/>
    <n v="39"/>
    <n v="1872"/>
    <x v="4596"/>
    <x v="8"/>
    <x v="2"/>
  </r>
  <r>
    <x v="2"/>
    <n v="1185732"/>
    <x v="705"/>
    <x v="0"/>
    <x v="45"/>
    <s v="Hartford"/>
    <x v="5"/>
    <n v="38"/>
    <n v="73"/>
    <n v="2774"/>
    <x v="4597"/>
    <x v="29"/>
    <x v="2"/>
  </r>
  <r>
    <x v="2"/>
    <n v="1185732"/>
    <x v="722"/>
    <x v="0"/>
    <x v="45"/>
    <s v="Hartford"/>
    <x v="0"/>
    <n v="36"/>
    <n v="150"/>
    <n v="5400"/>
    <x v="2941"/>
    <x v="0"/>
    <x v="2"/>
  </r>
  <r>
    <x v="2"/>
    <n v="1185732"/>
    <x v="722"/>
    <x v="0"/>
    <x v="45"/>
    <s v="Hartford"/>
    <x v="1"/>
    <n v="38"/>
    <n v="58"/>
    <n v="2204"/>
    <x v="4598"/>
    <x v="9"/>
    <x v="2"/>
  </r>
  <r>
    <x v="2"/>
    <n v="1185732"/>
    <x v="722"/>
    <x v="0"/>
    <x v="45"/>
    <s v="Hartford"/>
    <x v="2"/>
    <n v="29"/>
    <n v="56"/>
    <n v="1624"/>
    <x v="4599"/>
    <x v="30"/>
    <x v="2"/>
  </r>
  <r>
    <x v="2"/>
    <n v="1185732"/>
    <x v="722"/>
    <x v="0"/>
    <x v="45"/>
    <s v="Hartford"/>
    <x v="3"/>
    <n v="32"/>
    <n v="38"/>
    <n v="1216"/>
    <x v="4600"/>
    <x v="18"/>
    <x v="2"/>
  </r>
  <r>
    <x v="2"/>
    <n v="1185732"/>
    <x v="722"/>
    <x v="0"/>
    <x v="45"/>
    <s v="Hartford"/>
    <x v="4"/>
    <n v="46"/>
    <n v="35"/>
    <n v="1610"/>
    <x v="3061"/>
    <x v="18"/>
    <x v="2"/>
  </r>
  <r>
    <x v="2"/>
    <n v="1185732"/>
    <x v="722"/>
    <x v="0"/>
    <x v="45"/>
    <s v="Hartford"/>
    <x v="5"/>
    <n v="36"/>
    <n v="69"/>
    <n v="2484"/>
    <x v="1787"/>
    <x v="0"/>
    <x v="2"/>
  </r>
  <r>
    <x v="2"/>
    <n v="1185732"/>
    <x v="256"/>
    <x v="0"/>
    <x v="45"/>
    <s v="Hartford"/>
    <x v="0"/>
    <n v="54"/>
    <n v="142"/>
    <n v="7668"/>
    <x v="4601"/>
    <x v="48"/>
    <x v="2"/>
  </r>
  <r>
    <x v="2"/>
    <n v="1185732"/>
    <x v="256"/>
    <x v="0"/>
    <x v="45"/>
    <s v="Hartford"/>
    <x v="1"/>
    <n v="48"/>
    <n v="73"/>
    <n v="3504"/>
    <x v="4602"/>
    <x v="60"/>
    <x v="2"/>
  </r>
  <r>
    <x v="2"/>
    <n v="1185732"/>
    <x v="256"/>
    <x v="0"/>
    <x v="45"/>
    <s v="Hartford"/>
    <x v="2"/>
    <n v="43"/>
    <n v="74"/>
    <n v="3182"/>
    <x v="4603"/>
    <x v="8"/>
    <x v="2"/>
  </r>
  <r>
    <x v="2"/>
    <n v="1185732"/>
    <x v="256"/>
    <x v="0"/>
    <x v="45"/>
    <s v="Hartford"/>
    <x v="3"/>
    <n v="44"/>
    <n v="63"/>
    <n v="2772"/>
    <x v="4604"/>
    <x v="33"/>
    <x v="2"/>
  </r>
  <r>
    <x v="2"/>
    <n v="1185732"/>
    <x v="256"/>
    <x v="0"/>
    <x v="45"/>
    <s v="Hartford"/>
    <x v="4"/>
    <n v="50"/>
    <n v="70"/>
    <n v="3500"/>
    <x v="4605"/>
    <x v="27"/>
    <x v="2"/>
  </r>
  <r>
    <x v="2"/>
    <n v="1185732"/>
    <x v="256"/>
    <x v="0"/>
    <x v="45"/>
    <s v="Hartford"/>
    <x v="5"/>
    <n v="55"/>
    <n v="113"/>
    <n v="6215"/>
    <x v="4606"/>
    <x v="29"/>
    <x v="2"/>
  </r>
  <r>
    <x v="2"/>
    <n v="1185732"/>
    <x v="289"/>
    <x v="0"/>
    <x v="45"/>
    <s v="Hartford"/>
    <x v="0"/>
    <n v="50"/>
    <n v="175"/>
    <n v="8750"/>
    <x v="4607"/>
    <x v="9"/>
    <x v="2"/>
  </r>
  <r>
    <x v="2"/>
    <n v="1185732"/>
    <x v="289"/>
    <x v="0"/>
    <x v="45"/>
    <s v="Hartford"/>
    <x v="1"/>
    <n v="48"/>
    <n v="94"/>
    <n v="4512"/>
    <x v="3277"/>
    <x v="0"/>
    <x v="2"/>
  </r>
  <r>
    <x v="2"/>
    <n v="1185732"/>
    <x v="289"/>
    <x v="0"/>
    <x v="45"/>
    <s v="Hartford"/>
    <x v="2"/>
    <n v="42"/>
    <n v="87"/>
    <n v="3654"/>
    <x v="4608"/>
    <x v="18"/>
    <x v="2"/>
  </r>
  <r>
    <x v="2"/>
    <n v="1185732"/>
    <x v="289"/>
    <x v="0"/>
    <x v="45"/>
    <s v="Hartford"/>
    <x v="3"/>
    <n v="42"/>
    <n v="80"/>
    <n v="3360"/>
    <x v="4609"/>
    <x v="23"/>
    <x v="2"/>
  </r>
  <r>
    <x v="2"/>
    <n v="1185732"/>
    <x v="289"/>
    <x v="0"/>
    <x v="45"/>
    <s v="Hartford"/>
    <x v="4"/>
    <n v="53"/>
    <n v="74"/>
    <n v="3922"/>
    <x v="4610"/>
    <x v="27"/>
    <x v="2"/>
  </r>
  <r>
    <x v="2"/>
    <n v="1185732"/>
    <x v="289"/>
    <x v="0"/>
    <x v="45"/>
    <s v="Hartford"/>
    <x v="5"/>
    <n v="56"/>
    <n v="123"/>
    <n v="6888"/>
    <x v="4611"/>
    <x v="29"/>
    <x v="2"/>
  </r>
  <r>
    <x v="2"/>
    <n v="1185732"/>
    <x v="317"/>
    <x v="0"/>
    <x v="45"/>
    <s v="Hartford"/>
    <x v="0"/>
    <n v="54"/>
    <n v="189"/>
    <n v="10206"/>
    <x v="4612"/>
    <x v="64"/>
    <x v="2"/>
  </r>
  <r>
    <x v="2"/>
    <n v="1185732"/>
    <x v="317"/>
    <x v="0"/>
    <x v="45"/>
    <s v="Hartford"/>
    <x v="1"/>
    <n v="48"/>
    <n v="112"/>
    <n v="5376"/>
    <x v="4613"/>
    <x v="60"/>
    <x v="2"/>
  </r>
  <r>
    <x v="2"/>
    <n v="1185732"/>
    <x v="317"/>
    <x v="0"/>
    <x v="45"/>
    <s v="Hartford"/>
    <x v="2"/>
    <n v="44"/>
    <n v="81"/>
    <n v="3564"/>
    <x v="4614"/>
    <x v="27"/>
    <x v="2"/>
  </r>
  <r>
    <x v="2"/>
    <n v="1185732"/>
    <x v="317"/>
    <x v="0"/>
    <x v="45"/>
    <s v="Hartford"/>
    <x v="3"/>
    <n v="42"/>
    <n v="80"/>
    <n v="3360"/>
    <x v="4615"/>
    <x v="27"/>
    <x v="2"/>
  </r>
  <r>
    <x v="2"/>
    <n v="1185732"/>
    <x v="317"/>
    <x v="0"/>
    <x v="45"/>
    <s v="Hartford"/>
    <x v="4"/>
    <n v="53"/>
    <n v="81"/>
    <n v="4293"/>
    <x v="4616"/>
    <x v="27"/>
    <x v="2"/>
  </r>
  <r>
    <x v="2"/>
    <n v="1185732"/>
    <x v="317"/>
    <x v="0"/>
    <x v="45"/>
    <s v="Hartford"/>
    <x v="5"/>
    <n v="56"/>
    <n v="143"/>
    <n v="8008"/>
    <x v="4617"/>
    <x v="35"/>
    <x v="2"/>
  </r>
  <r>
    <x v="2"/>
    <n v="1185732"/>
    <x v="349"/>
    <x v="0"/>
    <x v="45"/>
    <s v="Hartford"/>
    <x v="0"/>
    <n v="51"/>
    <n v="163"/>
    <n v="8313"/>
    <x v="4618"/>
    <x v="9"/>
    <x v="2"/>
  </r>
  <r>
    <x v="2"/>
    <n v="1185732"/>
    <x v="349"/>
    <x v="0"/>
    <x v="45"/>
    <s v="Hartford"/>
    <x v="1"/>
    <n v="48"/>
    <n v="108"/>
    <n v="5184"/>
    <x v="3767"/>
    <x v="9"/>
    <x v="2"/>
  </r>
  <r>
    <x v="2"/>
    <n v="1185732"/>
    <x v="349"/>
    <x v="0"/>
    <x v="45"/>
    <s v="Hartford"/>
    <x v="2"/>
    <n v="41"/>
    <n v="85"/>
    <n v="3485"/>
    <x v="4619"/>
    <x v="23"/>
    <x v="2"/>
  </r>
  <r>
    <x v="2"/>
    <n v="1185732"/>
    <x v="349"/>
    <x v="0"/>
    <x v="45"/>
    <s v="Hartford"/>
    <x v="3"/>
    <n v="41"/>
    <n v="68"/>
    <n v="2788"/>
    <x v="4620"/>
    <x v="33"/>
    <x v="2"/>
  </r>
  <r>
    <x v="2"/>
    <n v="1185732"/>
    <x v="349"/>
    <x v="0"/>
    <x v="45"/>
    <s v="Hartford"/>
    <x v="4"/>
    <n v="51"/>
    <n v="52"/>
    <n v="2652"/>
    <x v="4621"/>
    <x v="27"/>
    <x v="2"/>
  </r>
  <r>
    <x v="2"/>
    <n v="1185732"/>
    <x v="349"/>
    <x v="0"/>
    <x v="45"/>
    <s v="Hartford"/>
    <x v="5"/>
    <n v="55"/>
    <n v="105"/>
    <n v="5775"/>
    <x v="3211"/>
    <x v="0"/>
    <x v="2"/>
  </r>
  <r>
    <x v="2"/>
    <n v="1185732"/>
    <x v="379"/>
    <x v="0"/>
    <x v="45"/>
    <s v="Hartford"/>
    <x v="0"/>
    <n v="52"/>
    <n v="125"/>
    <n v="6500"/>
    <x v="4622"/>
    <x v="64"/>
    <x v="2"/>
  </r>
  <r>
    <x v="2"/>
    <n v="1185732"/>
    <x v="379"/>
    <x v="0"/>
    <x v="45"/>
    <s v="Hartford"/>
    <x v="1"/>
    <n v="47"/>
    <n v="75"/>
    <n v="3525"/>
    <x v="4623"/>
    <x v="59"/>
    <x v="2"/>
  </r>
  <r>
    <x v="2"/>
    <n v="1185732"/>
    <x v="379"/>
    <x v="0"/>
    <x v="45"/>
    <s v="Hartford"/>
    <x v="2"/>
    <n v="41"/>
    <n v="60"/>
    <n v="2460"/>
    <x v="4624"/>
    <x v="27"/>
    <x v="2"/>
  </r>
  <r>
    <x v="2"/>
    <n v="1185732"/>
    <x v="379"/>
    <x v="0"/>
    <x v="45"/>
    <s v="Hartford"/>
    <x v="3"/>
    <n v="41"/>
    <n v="46"/>
    <n v="1886"/>
    <x v="4625"/>
    <x v="18"/>
    <x v="2"/>
  </r>
  <r>
    <x v="2"/>
    <n v="1185732"/>
    <x v="379"/>
    <x v="0"/>
    <x v="45"/>
    <s v="Hartford"/>
    <x v="4"/>
    <n v="50"/>
    <n v="51"/>
    <n v="2550"/>
    <x v="4318"/>
    <x v="23"/>
    <x v="2"/>
  </r>
  <r>
    <x v="2"/>
    <n v="1185732"/>
    <x v="379"/>
    <x v="0"/>
    <x v="45"/>
    <s v="Hartford"/>
    <x v="5"/>
    <n v="54"/>
    <n v="83"/>
    <n v="4482"/>
    <x v="3139"/>
    <x v="29"/>
    <x v="2"/>
  </r>
  <r>
    <x v="2"/>
    <n v="1185732"/>
    <x v="411"/>
    <x v="0"/>
    <x v="45"/>
    <s v="Hartford"/>
    <x v="0"/>
    <n v="59"/>
    <n v="113"/>
    <n v="6667"/>
    <x v="4626"/>
    <x v="9"/>
    <x v="2"/>
  </r>
  <r>
    <x v="2"/>
    <n v="1185732"/>
    <x v="411"/>
    <x v="0"/>
    <x v="45"/>
    <s v="Hartford"/>
    <x v="1"/>
    <n v="52"/>
    <n v="72"/>
    <n v="3744"/>
    <x v="4627"/>
    <x v="0"/>
    <x v="2"/>
  </r>
  <r>
    <x v="2"/>
    <n v="1185732"/>
    <x v="411"/>
    <x v="0"/>
    <x v="45"/>
    <s v="Hartford"/>
    <x v="2"/>
    <n v="53"/>
    <n v="49"/>
    <n v="2597"/>
    <x v="4628"/>
    <x v="30"/>
    <x v="2"/>
  </r>
  <r>
    <x v="2"/>
    <n v="1185732"/>
    <x v="411"/>
    <x v="0"/>
    <x v="45"/>
    <s v="Hartford"/>
    <x v="3"/>
    <n v="50"/>
    <n v="38"/>
    <n v="1900"/>
    <x v="4629"/>
    <x v="8"/>
    <x v="2"/>
  </r>
  <r>
    <x v="2"/>
    <n v="1185732"/>
    <x v="411"/>
    <x v="0"/>
    <x v="45"/>
    <s v="Hartford"/>
    <x v="4"/>
    <n v="64"/>
    <n v="42"/>
    <n v="2688"/>
    <x v="4208"/>
    <x v="23"/>
    <x v="2"/>
  </r>
  <r>
    <x v="0"/>
    <n v="1185732"/>
    <x v="411"/>
    <x v="0"/>
    <x v="45"/>
    <s v="Hartford"/>
    <x v="5"/>
    <n v="63"/>
    <n v="74"/>
    <n v="4662"/>
    <x v="4630"/>
    <x v="0"/>
    <x v="2"/>
  </r>
  <r>
    <x v="0"/>
    <n v="1185732"/>
    <x v="441"/>
    <x v="0"/>
    <x v="45"/>
    <s v="Hartford"/>
    <x v="0"/>
    <n v="60"/>
    <n v="111"/>
    <n v="6660"/>
    <x v="4631"/>
    <x v="0"/>
    <x v="2"/>
  </r>
  <r>
    <x v="0"/>
    <n v="1185732"/>
    <x v="441"/>
    <x v="0"/>
    <x v="45"/>
    <s v="Hartford"/>
    <x v="1"/>
    <n v="51"/>
    <n v="84"/>
    <n v="4284"/>
    <x v="4632"/>
    <x v="59"/>
    <x v="2"/>
  </r>
  <r>
    <x v="0"/>
    <n v="1185732"/>
    <x v="441"/>
    <x v="0"/>
    <x v="45"/>
    <s v="Hartford"/>
    <x v="2"/>
    <n v="51"/>
    <n v="80"/>
    <n v="4080"/>
    <x v="4633"/>
    <x v="18"/>
    <x v="2"/>
  </r>
  <r>
    <x v="0"/>
    <n v="1185732"/>
    <x v="441"/>
    <x v="0"/>
    <x v="45"/>
    <s v="Hartford"/>
    <x v="3"/>
    <n v="50"/>
    <n v="80"/>
    <n v="4000"/>
    <x v="4634"/>
    <x v="23"/>
    <x v="2"/>
  </r>
  <r>
    <x v="0"/>
    <n v="1185732"/>
    <x v="441"/>
    <x v="0"/>
    <x v="45"/>
    <s v="Hartford"/>
    <x v="4"/>
    <n v="60"/>
    <n v="68"/>
    <n v="4080"/>
    <x v="4635"/>
    <x v="27"/>
    <x v="2"/>
  </r>
  <r>
    <x v="0"/>
    <n v="1185732"/>
    <x v="441"/>
    <x v="0"/>
    <x v="45"/>
    <s v="Hartford"/>
    <x v="5"/>
    <n v="67"/>
    <n v="95"/>
    <n v="6365"/>
    <x v="4636"/>
    <x v="28"/>
    <x v="2"/>
  </r>
  <r>
    <x v="0"/>
    <n v="1185732"/>
    <x v="470"/>
    <x v="0"/>
    <x v="45"/>
    <s v="Hartford"/>
    <x v="0"/>
    <n v="59"/>
    <n v="150"/>
    <n v="8850"/>
    <x v="4637"/>
    <x v="48"/>
    <x v="2"/>
  </r>
  <r>
    <x v="0"/>
    <n v="1185732"/>
    <x v="470"/>
    <x v="0"/>
    <x v="45"/>
    <s v="Hartford"/>
    <x v="1"/>
    <n v="51"/>
    <n v="101"/>
    <n v="5151"/>
    <x v="4638"/>
    <x v="48"/>
    <x v="2"/>
  </r>
  <r>
    <x v="0"/>
    <n v="1185732"/>
    <x v="470"/>
    <x v="0"/>
    <x v="45"/>
    <s v="Hartford"/>
    <x v="2"/>
    <n v="50"/>
    <n v="88"/>
    <n v="4400"/>
    <x v="4639"/>
    <x v="18"/>
    <x v="2"/>
  </r>
  <r>
    <x v="0"/>
    <n v="1185732"/>
    <x v="470"/>
    <x v="0"/>
    <x v="45"/>
    <s v="Hartford"/>
    <x v="3"/>
    <n v="53"/>
    <n v="87"/>
    <n v="4611"/>
    <x v="4640"/>
    <x v="23"/>
    <x v="2"/>
  </r>
  <r>
    <x v="0"/>
    <n v="1185732"/>
    <x v="470"/>
    <x v="0"/>
    <x v="45"/>
    <s v="Hartford"/>
    <x v="4"/>
    <n v="60"/>
    <n v="78"/>
    <n v="4680"/>
    <x v="2987"/>
    <x v="18"/>
    <x v="2"/>
  </r>
  <r>
    <x v="0"/>
    <n v="1185732"/>
    <x v="470"/>
    <x v="0"/>
    <x v="45"/>
    <s v="Hartford"/>
    <x v="5"/>
    <n v="67"/>
    <n v="112"/>
    <n v="7504"/>
    <x v="4641"/>
    <x v="24"/>
    <x v="2"/>
  </r>
  <r>
    <x v="0"/>
    <n v="1185732"/>
    <x v="174"/>
    <x v="0"/>
    <x v="45"/>
    <s v="Hartford"/>
    <x v="0"/>
    <n v="34"/>
    <n v="115"/>
    <n v="3910"/>
    <x v="4642"/>
    <x v="24"/>
    <x v="2"/>
  </r>
  <r>
    <x v="0"/>
    <n v="1185732"/>
    <x v="174"/>
    <x v="0"/>
    <x v="45"/>
    <s v="Hartford"/>
    <x v="1"/>
    <n v="34"/>
    <n v="63"/>
    <n v="2142"/>
    <x v="2346"/>
    <x v="18"/>
    <x v="2"/>
  </r>
  <r>
    <x v="0"/>
    <n v="1185732"/>
    <x v="174"/>
    <x v="0"/>
    <x v="45"/>
    <s v="Hartford"/>
    <x v="2"/>
    <n v="24"/>
    <n v="63"/>
    <n v="1512"/>
    <x v="4643"/>
    <x v="9"/>
    <x v="2"/>
  </r>
  <r>
    <x v="0"/>
    <n v="1185732"/>
    <x v="174"/>
    <x v="0"/>
    <x v="45"/>
    <s v="Hartford"/>
    <x v="3"/>
    <n v="29"/>
    <n v="20"/>
    <n v="580"/>
    <x v="4644"/>
    <x v="60"/>
    <x v="2"/>
  </r>
  <r>
    <x v="0"/>
    <n v="1185732"/>
    <x v="174"/>
    <x v="0"/>
    <x v="45"/>
    <s v="Hartford"/>
    <x v="4"/>
    <n v="44"/>
    <n v="33"/>
    <n v="1452"/>
    <x v="4645"/>
    <x v="8"/>
    <x v="2"/>
  </r>
  <r>
    <x v="0"/>
    <n v="1185732"/>
    <x v="174"/>
    <x v="0"/>
    <x v="45"/>
    <s v="Hartford"/>
    <x v="5"/>
    <n v="33"/>
    <n v="63"/>
    <n v="2079"/>
    <x v="4646"/>
    <x v="64"/>
    <x v="2"/>
  </r>
  <r>
    <x v="0"/>
    <n v="1185732"/>
    <x v="203"/>
    <x v="0"/>
    <x v="45"/>
    <s v="Hartford"/>
    <x v="0"/>
    <n v="34"/>
    <n v="119"/>
    <n v="4046"/>
    <x v="4647"/>
    <x v="29"/>
    <x v="2"/>
  </r>
  <r>
    <x v="0"/>
    <n v="1185732"/>
    <x v="203"/>
    <x v="0"/>
    <x v="45"/>
    <s v="Hartford"/>
    <x v="1"/>
    <n v="34"/>
    <n v="36"/>
    <n v="1224"/>
    <x v="4648"/>
    <x v="28"/>
    <x v="2"/>
  </r>
  <r>
    <x v="0"/>
    <n v="1185732"/>
    <x v="203"/>
    <x v="0"/>
    <x v="45"/>
    <s v="Hartford"/>
    <x v="2"/>
    <n v="24"/>
    <n v="49"/>
    <n v="1176"/>
    <x v="2113"/>
    <x v="0"/>
    <x v="2"/>
  </r>
  <r>
    <x v="0"/>
    <n v="1185732"/>
    <x v="203"/>
    <x v="0"/>
    <x v="46"/>
    <s v="Providence"/>
    <x v="3"/>
    <n v="29"/>
    <n v="13"/>
    <n v="377"/>
    <x v="4649"/>
    <x v="64"/>
    <x v="2"/>
  </r>
  <r>
    <x v="0"/>
    <n v="1185732"/>
    <x v="203"/>
    <x v="0"/>
    <x v="46"/>
    <s v="Providence"/>
    <x v="4"/>
    <n v="41"/>
    <n v="35"/>
    <n v="1435"/>
    <x v="4650"/>
    <x v="33"/>
    <x v="2"/>
  </r>
  <r>
    <x v="0"/>
    <n v="1185732"/>
    <x v="203"/>
    <x v="0"/>
    <x v="46"/>
    <s v="Providence"/>
    <x v="5"/>
    <n v="33"/>
    <n v="65"/>
    <n v="2145"/>
    <x v="3755"/>
    <x v="60"/>
    <x v="2"/>
  </r>
  <r>
    <x v="0"/>
    <n v="1185732"/>
    <x v="708"/>
    <x v="0"/>
    <x v="46"/>
    <s v="Providence"/>
    <x v="0"/>
    <n v="34"/>
    <n v="111"/>
    <n v="3774"/>
    <x v="4651"/>
    <x v="0"/>
    <x v="2"/>
  </r>
  <r>
    <x v="0"/>
    <n v="1185732"/>
    <x v="708"/>
    <x v="0"/>
    <x v="46"/>
    <s v="Providence"/>
    <x v="1"/>
    <n v="34"/>
    <n v="44"/>
    <n v="1496"/>
    <x v="4652"/>
    <x v="18"/>
    <x v="2"/>
  </r>
  <r>
    <x v="0"/>
    <n v="1185732"/>
    <x v="708"/>
    <x v="0"/>
    <x v="46"/>
    <s v="Providence"/>
    <x v="2"/>
    <n v="23"/>
    <n v="51"/>
    <n v="1173"/>
    <x v="4653"/>
    <x v="59"/>
    <x v="2"/>
  </r>
  <r>
    <x v="0"/>
    <n v="1185732"/>
    <x v="708"/>
    <x v="0"/>
    <x v="46"/>
    <s v="Providence"/>
    <x v="3"/>
    <n v="29"/>
    <n v="8"/>
    <n v="232"/>
    <x v="4654"/>
    <x v="0"/>
    <x v="2"/>
  </r>
  <r>
    <x v="0"/>
    <n v="1185732"/>
    <x v="708"/>
    <x v="0"/>
    <x v="46"/>
    <s v="Providence"/>
    <x v="4"/>
    <n v="44"/>
    <n v="20"/>
    <n v="880"/>
    <x v="4655"/>
    <x v="18"/>
    <x v="2"/>
  </r>
  <r>
    <x v="0"/>
    <n v="1185732"/>
    <x v="708"/>
    <x v="0"/>
    <x v="46"/>
    <s v="Providence"/>
    <x v="5"/>
    <n v="32"/>
    <n v="51"/>
    <n v="1632"/>
    <x v="4387"/>
    <x v="64"/>
    <x v="2"/>
  </r>
  <r>
    <x v="0"/>
    <n v="1185732"/>
    <x v="230"/>
    <x v="0"/>
    <x v="46"/>
    <s v="Providence"/>
    <x v="0"/>
    <n v="32"/>
    <n v="111"/>
    <n v="3552"/>
    <x v="4656"/>
    <x v="29"/>
    <x v="2"/>
  </r>
  <r>
    <x v="0"/>
    <n v="1185732"/>
    <x v="230"/>
    <x v="0"/>
    <x v="46"/>
    <s v="Providence"/>
    <x v="1"/>
    <n v="32"/>
    <n v="33"/>
    <n v="1056"/>
    <x v="4657"/>
    <x v="0"/>
    <x v="2"/>
  </r>
  <r>
    <x v="0"/>
    <n v="1185732"/>
    <x v="230"/>
    <x v="0"/>
    <x v="46"/>
    <s v="Providence"/>
    <x v="2"/>
    <n v="24"/>
    <n v="36"/>
    <n v="864"/>
    <x v="4658"/>
    <x v="59"/>
    <x v="2"/>
  </r>
  <r>
    <x v="0"/>
    <n v="1185732"/>
    <x v="230"/>
    <x v="0"/>
    <x v="46"/>
    <s v="Providence"/>
    <x v="3"/>
    <n v="29"/>
    <n v="13"/>
    <n v="377"/>
    <x v="4659"/>
    <x v="60"/>
    <x v="2"/>
  </r>
  <r>
    <x v="0"/>
    <n v="1185732"/>
    <x v="230"/>
    <x v="0"/>
    <x v="46"/>
    <s v="Providence"/>
    <x v="4"/>
    <n v="44"/>
    <n v="15"/>
    <n v="660"/>
    <x v="4660"/>
    <x v="8"/>
    <x v="2"/>
  </r>
  <r>
    <x v="0"/>
    <n v="1185732"/>
    <x v="230"/>
    <x v="0"/>
    <x v="46"/>
    <s v="Providence"/>
    <x v="5"/>
    <n v="33"/>
    <n v="50"/>
    <n v="1650"/>
    <x v="2106"/>
    <x v="59"/>
    <x v="2"/>
  </r>
  <r>
    <x v="0"/>
    <n v="1185732"/>
    <x v="259"/>
    <x v="0"/>
    <x v="46"/>
    <s v="Providence"/>
    <x v="0"/>
    <n v="49"/>
    <n v="122"/>
    <n v="5978"/>
    <x v="4661"/>
    <x v="0"/>
    <x v="2"/>
  </r>
  <r>
    <x v="0"/>
    <n v="1185732"/>
    <x v="259"/>
    <x v="0"/>
    <x v="46"/>
    <s v="Providence"/>
    <x v="1"/>
    <n v="43"/>
    <n v="49"/>
    <n v="2107"/>
    <x v="4662"/>
    <x v="18"/>
    <x v="2"/>
  </r>
  <r>
    <x v="0"/>
    <n v="1185732"/>
    <x v="259"/>
    <x v="0"/>
    <x v="46"/>
    <s v="Providence"/>
    <x v="2"/>
    <n v="39"/>
    <n v="60"/>
    <n v="2340"/>
    <x v="4663"/>
    <x v="64"/>
    <x v="2"/>
  </r>
  <r>
    <x v="0"/>
    <n v="1185732"/>
    <x v="259"/>
    <x v="0"/>
    <x v="46"/>
    <s v="Providence"/>
    <x v="3"/>
    <n v="39"/>
    <n v="44"/>
    <n v="1716"/>
    <x v="4664"/>
    <x v="59"/>
    <x v="2"/>
  </r>
  <r>
    <x v="0"/>
    <n v="1185732"/>
    <x v="259"/>
    <x v="0"/>
    <x v="46"/>
    <s v="Providence"/>
    <x v="4"/>
    <n v="49"/>
    <n v="46"/>
    <n v="2254"/>
    <x v="3044"/>
    <x v="8"/>
    <x v="2"/>
  </r>
  <r>
    <x v="0"/>
    <n v="1185732"/>
    <x v="259"/>
    <x v="0"/>
    <x v="46"/>
    <s v="Providence"/>
    <x v="5"/>
    <n v="52"/>
    <n v="81"/>
    <n v="4212"/>
    <x v="4665"/>
    <x v="60"/>
    <x v="2"/>
  </r>
  <r>
    <x v="0"/>
    <n v="1185732"/>
    <x v="292"/>
    <x v="0"/>
    <x v="46"/>
    <s v="Providence"/>
    <x v="0"/>
    <n v="47"/>
    <n v="138"/>
    <n v="6486"/>
    <x v="3504"/>
    <x v="18"/>
    <x v="2"/>
  </r>
  <r>
    <x v="0"/>
    <n v="1185732"/>
    <x v="292"/>
    <x v="0"/>
    <x v="46"/>
    <s v="Providence"/>
    <x v="1"/>
    <n v="41"/>
    <n v="90"/>
    <n v="3690"/>
    <x v="4666"/>
    <x v="29"/>
    <x v="2"/>
  </r>
  <r>
    <x v="0"/>
    <n v="1185732"/>
    <x v="292"/>
    <x v="0"/>
    <x v="46"/>
    <s v="Providence"/>
    <x v="2"/>
    <n v="39"/>
    <n v="65"/>
    <n v="2535"/>
    <x v="4667"/>
    <x v="9"/>
    <x v="2"/>
  </r>
  <r>
    <x v="0"/>
    <n v="1185732"/>
    <x v="292"/>
    <x v="0"/>
    <x v="46"/>
    <s v="Providence"/>
    <x v="3"/>
    <n v="39"/>
    <n v="60"/>
    <n v="2340"/>
    <x v="4663"/>
    <x v="64"/>
    <x v="2"/>
  </r>
  <r>
    <x v="0"/>
    <n v="1185732"/>
    <x v="292"/>
    <x v="0"/>
    <x v="46"/>
    <s v="Providence"/>
    <x v="4"/>
    <n v="48"/>
    <n v="58"/>
    <n v="2784"/>
    <x v="4668"/>
    <x v="33"/>
    <x v="2"/>
  </r>
  <r>
    <x v="0"/>
    <n v="1185732"/>
    <x v="292"/>
    <x v="0"/>
    <x v="46"/>
    <s v="Providence"/>
    <x v="5"/>
    <n v="51"/>
    <n v="88"/>
    <n v="4488"/>
    <x v="4669"/>
    <x v="48"/>
    <x v="2"/>
  </r>
  <r>
    <x v="0"/>
    <n v="1185732"/>
    <x v="320"/>
    <x v="0"/>
    <x v="46"/>
    <s v="Providence"/>
    <x v="0"/>
    <n v="46"/>
    <n v="167"/>
    <n v="7682"/>
    <x v="1979"/>
    <x v="18"/>
    <x v="2"/>
  </r>
  <r>
    <x v="0"/>
    <n v="1185732"/>
    <x v="320"/>
    <x v="0"/>
    <x v="46"/>
    <s v="Providence"/>
    <x v="1"/>
    <n v="41"/>
    <n v="81"/>
    <n v="3321"/>
    <x v="4670"/>
    <x v="0"/>
    <x v="2"/>
  </r>
  <r>
    <x v="0"/>
    <n v="1185732"/>
    <x v="320"/>
    <x v="0"/>
    <x v="46"/>
    <s v="Providence"/>
    <x v="2"/>
    <n v="37"/>
    <n v="65"/>
    <n v="2405"/>
    <x v="4671"/>
    <x v="59"/>
    <x v="2"/>
  </r>
  <r>
    <x v="0"/>
    <n v="1185732"/>
    <x v="320"/>
    <x v="0"/>
    <x v="46"/>
    <s v="Providence"/>
    <x v="3"/>
    <n v="37"/>
    <n v="58"/>
    <n v="2146"/>
    <x v="4672"/>
    <x v="59"/>
    <x v="2"/>
  </r>
  <r>
    <x v="0"/>
    <n v="1185732"/>
    <x v="320"/>
    <x v="0"/>
    <x v="46"/>
    <s v="Providence"/>
    <x v="4"/>
    <n v="47"/>
    <n v="63"/>
    <n v="2961"/>
    <x v="4673"/>
    <x v="8"/>
    <x v="2"/>
  </r>
  <r>
    <x v="0"/>
    <n v="1185732"/>
    <x v="320"/>
    <x v="0"/>
    <x v="46"/>
    <s v="Providence"/>
    <x v="5"/>
    <n v="50"/>
    <n v="116"/>
    <n v="5800"/>
    <x v="4674"/>
    <x v="0"/>
    <x v="2"/>
  </r>
  <r>
    <x v="0"/>
    <n v="1185732"/>
    <x v="352"/>
    <x v="0"/>
    <x v="46"/>
    <s v="Providence"/>
    <x v="0"/>
    <n v="46"/>
    <n v="143"/>
    <n v="6578"/>
    <x v="4675"/>
    <x v="35"/>
    <x v="2"/>
  </r>
  <r>
    <x v="0"/>
    <n v="1185732"/>
    <x v="352"/>
    <x v="0"/>
    <x v="46"/>
    <s v="Providence"/>
    <x v="1"/>
    <n v="42"/>
    <n v="91"/>
    <n v="3822"/>
    <x v="4676"/>
    <x v="28"/>
    <x v="2"/>
  </r>
  <r>
    <x v="0"/>
    <n v="1185732"/>
    <x v="352"/>
    <x v="0"/>
    <x v="46"/>
    <s v="Providence"/>
    <x v="2"/>
    <n v="38"/>
    <n v="75"/>
    <n v="2850"/>
    <x v="4677"/>
    <x v="9"/>
    <x v="2"/>
  </r>
  <r>
    <x v="0"/>
    <n v="1185732"/>
    <x v="352"/>
    <x v="0"/>
    <x v="46"/>
    <s v="Providence"/>
    <x v="3"/>
    <n v="37"/>
    <n v="39"/>
    <n v="1443"/>
    <x v="4678"/>
    <x v="60"/>
    <x v="2"/>
  </r>
  <r>
    <x v="0"/>
    <n v="1185732"/>
    <x v="352"/>
    <x v="0"/>
    <x v="46"/>
    <s v="Providence"/>
    <x v="4"/>
    <n v="45"/>
    <n v="31"/>
    <n v="1395"/>
    <x v="4679"/>
    <x v="8"/>
    <x v="2"/>
  </r>
  <r>
    <x v="0"/>
    <n v="1185732"/>
    <x v="352"/>
    <x v="0"/>
    <x v="46"/>
    <s v="Providence"/>
    <x v="5"/>
    <n v="52"/>
    <n v="87"/>
    <n v="4524"/>
    <x v="2232"/>
    <x v="64"/>
    <x v="2"/>
  </r>
  <r>
    <x v="0"/>
    <n v="1185732"/>
    <x v="382"/>
    <x v="0"/>
    <x v="46"/>
    <s v="Providence"/>
    <x v="0"/>
    <n v="45"/>
    <n v="111"/>
    <n v="4995"/>
    <x v="4680"/>
    <x v="18"/>
    <x v="2"/>
  </r>
  <r>
    <x v="0"/>
    <n v="1185732"/>
    <x v="382"/>
    <x v="0"/>
    <x v="46"/>
    <s v="Providence"/>
    <x v="1"/>
    <n v="43"/>
    <n v="56"/>
    <n v="2408"/>
    <x v="4681"/>
    <x v="35"/>
    <x v="2"/>
  </r>
  <r>
    <x v="0"/>
    <n v="1185732"/>
    <x v="382"/>
    <x v="0"/>
    <x v="46"/>
    <s v="Providence"/>
    <x v="2"/>
    <n v="36"/>
    <n v="38"/>
    <n v="1368"/>
    <x v="4361"/>
    <x v="48"/>
    <x v="2"/>
  </r>
  <r>
    <x v="0"/>
    <n v="1185732"/>
    <x v="382"/>
    <x v="0"/>
    <x v="46"/>
    <s v="Providence"/>
    <x v="3"/>
    <n v="39"/>
    <n v="27"/>
    <n v="1053"/>
    <x v="2341"/>
    <x v="64"/>
    <x v="2"/>
  </r>
  <r>
    <x v="0"/>
    <n v="1185732"/>
    <x v="382"/>
    <x v="0"/>
    <x v="46"/>
    <s v="Providence"/>
    <x v="4"/>
    <n v="47"/>
    <n v="27"/>
    <n v="1269"/>
    <x v="4682"/>
    <x v="33"/>
    <x v="2"/>
  </r>
  <r>
    <x v="0"/>
    <n v="1185732"/>
    <x v="382"/>
    <x v="0"/>
    <x v="46"/>
    <s v="Providence"/>
    <x v="5"/>
    <n v="52"/>
    <n v="58"/>
    <n v="3016"/>
    <x v="4683"/>
    <x v="48"/>
    <x v="2"/>
  </r>
  <r>
    <x v="0"/>
    <n v="1185732"/>
    <x v="414"/>
    <x v="0"/>
    <x v="46"/>
    <s v="Providence"/>
    <x v="0"/>
    <n v="53"/>
    <n v="94"/>
    <n v="4982"/>
    <x v="4059"/>
    <x v="0"/>
    <x v="2"/>
  </r>
  <r>
    <x v="0"/>
    <n v="1185732"/>
    <x v="414"/>
    <x v="0"/>
    <x v="46"/>
    <s v="Providence"/>
    <x v="1"/>
    <n v="46"/>
    <n v="56"/>
    <n v="2576"/>
    <x v="4684"/>
    <x v="29"/>
    <x v="2"/>
  </r>
  <r>
    <x v="0"/>
    <n v="1185732"/>
    <x v="414"/>
    <x v="0"/>
    <x v="46"/>
    <s v="Providence"/>
    <x v="2"/>
    <n v="45"/>
    <n v="29"/>
    <n v="1305"/>
    <x v="4685"/>
    <x v="59"/>
    <x v="2"/>
  </r>
  <r>
    <x v="0"/>
    <n v="1185732"/>
    <x v="414"/>
    <x v="0"/>
    <x v="46"/>
    <s v="Providence"/>
    <x v="3"/>
    <n v="47"/>
    <n v="23"/>
    <n v="1081"/>
    <x v="2319"/>
    <x v="0"/>
    <x v="2"/>
  </r>
  <r>
    <x v="0"/>
    <n v="1185732"/>
    <x v="414"/>
    <x v="0"/>
    <x v="46"/>
    <s v="Providence"/>
    <x v="4"/>
    <n v="55"/>
    <n v="19"/>
    <n v="1045"/>
    <x v="4231"/>
    <x v="8"/>
    <x v="2"/>
  </r>
  <r>
    <x v="2"/>
    <n v="1185732"/>
    <x v="414"/>
    <x v="0"/>
    <x v="46"/>
    <s v="Providence"/>
    <x v="5"/>
    <n v="64"/>
    <n v="58"/>
    <n v="3712"/>
    <x v="4686"/>
    <x v="48"/>
    <x v="2"/>
  </r>
  <r>
    <x v="2"/>
    <n v="1185732"/>
    <x v="444"/>
    <x v="0"/>
    <x v="46"/>
    <s v="Providence"/>
    <x v="0"/>
    <n v="55"/>
    <n v="95"/>
    <n v="5225"/>
    <x v="4687"/>
    <x v="29"/>
    <x v="2"/>
  </r>
  <r>
    <x v="2"/>
    <n v="1185732"/>
    <x v="444"/>
    <x v="0"/>
    <x v="46"/>
    <s v="Providence"/>
    <x v="1"/>
    <n v="46"/>
    <n v="63"/>
    <n v="2898"/>
    <x v="4688"/>
    <x v="18"/>
    <x v="2"/>
  </r>
  <r>
    <x v="2"/>
    <n v="1185732"/>
    <x v="444"/>
    <x v="0"/>
    <x v="46"/>
    <s v="Providence"/>
    <x v="2"/>
    <n v="48"/>
    <n v="64"/>
    <n v="3072"/>
    <x v="4689"/>
    <x v="64"/>
    <x v="2"/>
  </r>
  <r>
    <x v="2"/>
    <n v="1185732"/>
    <x v="444"/>
    <x v="0"/>
    <x v="46"/>
    <s v="Providence"/>
    <x v="3"/>
    <n v="48"/>
    <n v="58"/>
    <n v="2784"/>
    <x v="4690"/>
    <x v="9"/>
    <x v="2"/>
  </r>
  <r>
    <x v="2"/>
    <n v="1185732"/>
    <x v="444"/>
    <x v="0"/>
    <x v="46"/>
    <s v="Providence"/>
    <x v="4"/>
    <n v="58"/>
    <n v="44"/>
    <n v="2552"/>
    <x v="4691"/>
    <x v="27"/>
    <x v="2"/>
  </r>
  <r>
    <x v="2"/>
    <n v="1185732"/>
    <x v="444"/>
    <x v="0"/>
    <x v="46"/>
    <s v="Providence"/>
    <x v="5"/>
    <n v="60"/>
    <n v="77"/>
    <n v="4620"/>
    <x v="2230"/>
    <x v="59"/>
    <x v="2"/>
  </r>
  <r>
    <x v="2"/>
    <n v="1185732"/>
    <x v="473"/>
    <x v="0"/>
    <x v="46"/>
    <s v="Providence"/>
    <x v="0"/>
    <n v="54"/>
    <n v="135"/>
    <n v="7290"/>
    <x v="4692"/>
    <x v="0"/>
    <x v="2"/>
  </r>
  <r>
    <x v="2"/>
    <n v="1185732"/>
    <x v="473"/>
    <x v="0"/>
    <x v="46"/>
    <s v="Providence"/>
    <x v="1"/>
    <n v="45"/>
    <n v="78"/>
    <n v="3510"/>
    <x v="4693"/>
    <x v="35"/>
    <x v="2"/>
  </r>
  <r>
    <x v="2"/>
    <n v="1185732"/>
    <x v="473"/>
    <x v="0"/>
    <x v="46"/>
    <s v="Providence"/>
    <x v="2"/>
    <n v="47"/>
    <n v="74"/>
    <n v="3478"/>
    <x v="4694"/>
    <x v="48"/>
    <x v="2"/>
  </r>
  <r>
    <x v="2"/>
    <n v="1185732"/>
    <x v="473"/>
    <x v="0"/>
    <x v="46"/>
    <s v="Providence"/>
    <x v="3"/>
    <n v="48"/>
    <n v="65"/>
    <n v="3120"/>
    <x v="4695"/>
    <x v="0"/>
    <x v="2"/>
  </r>
  <r>
    <x v="2"/>
    <n v="1185732"/>
    <x v="473"/>
    <x v="0"/>
    <x v="46"/>
    <s v="Providence"/>
    <x v="4"/>
    <n v="56"/>
    <n v="68"/>
    <n v="3808"/>
    <x v="4696"/>
    <x v="30"/>
    <x v="2"/>
  </r>
  <r>
    <x v="2"/>
    <n v="1185732"/>
    <x v="473"/>
    <x v="0"/>
    <x v="46"/>
    <s v="Providence"/>
    <x v="5"/>
    <n v="60"/>
    <n v="85"/>
    <n v="5100"/>
    <x v="4697"/>
    <x v="9"/>
    <x v="2"/>
  </r>
  <r>
    <x v="2"/>
    <n v="1185732"/>
    <x v="181"/>
    <x v="0"/>
    <x v="46"/>
    <s v="Providence"/>
    <x v="0"/>
    <n v="38"/>
    <n v="126"/>
    <n v="4788"/>
    <x v="4698"/>
    <x v="30"/>
    <x v="2"/>
  </r>
  <r>
    <x v="2"/>
    <n v="1185732"/>
    <x v="181"/>
    <x v="0"/>
    <x v="46"/>
    <s v="Providence"/>
    <x v="1"/>
    <n v="38"/>
    <n v="68"/>
    <n v="2584"/>
    <x v="4699"/>
    <x v="27"/>
    <x v="2"/>
  </r>
  <r>
    <x v="2"/>
    <n v="1185732"/>
    <x v="181"/>
    <x v="0"/>
    <x v="46"/>
    <s v="Providence"/>
    <x v="2"/>
    <n v="27"/>
    <n v="73"/>
    <n v="1971"/>
    <x v="4700"/>
    <x v="36"/>
    <x v="2"/>
  </r>
  <r>
    <x v="2"/>
    <n v="1185732"/>
    <x v="181"/>
    <x v="0"/>
    <x v="46"/>
    <s v="Providence"/>
    <x v="3"/>
    <n v="34"/>
    <n v="26"/>
    <n v="884"/>
    <x v="4701"/>
    <x v="31"/>
    <x v="2"/>
  </r>
  <r>
    <x v="2"/>
    <n v="1185732"/>
    <x v="181"/>
    <x v="0"/>
    <x v="46"/>
    <s v="Providence"/>
    <x v="4"/>
    <n v="48"/>
    <n v="41"/>
    <n v="1968"/>
    <x v="4702"/>
    <x v="37"/>
    <x v="2"/>
  </r>
  <r>
    <x v="2"/>
    <n v="1185732"/>
    <x v="181"/>
    <x v="0"/>
    <x v="46"/>
    <s v="Providence"/>
    <x v="5"/>
    <n v="38"/>
    <n v="70"/>
    <n v="2660"/>
    <x v="4703"/>
    <x v="33"/>
    <x v="2"/>
  </r>
  <r>
    <x v="2"/>
    <n v="1185732"/>
    <x v="210"/>
    <x v="0"/>
    <x v="46"/>
    <s v="Providence"/>
    <x v="0"/>
    <n v="36"/>
    <n v="140"/>
    <n v="5040"/>
    <x v="2652"/>
    <x v="33"/>
    <x v="2"/>
  </r>
  <r>
    <x v="2"/>
    <n v="1185732"/>
    <x v="210"/>
    <x v="0"/>
    <x v="46"/>
    <s v="Providence"/>
    <x v="1"/>
    <n v="38"/>
    <n v="41"/>
    <n v="1558"/>
    <x v="4704"/>
    <x v="23"/>
    <x v="2"/>
  </r>
  <r>
    <x v="2"/>
    <n v="1185732"/>
    <x v="210"/>
    <x v="0"/>
    <x v="46"/>
    <s v="Providence"/>
    <x v="2"/>
    <n v="29"/>
    <n v="60"/>
    <n v="1740"/>
    <x v="4705"/>
    <x v="31"/>
    <x v="2"/>
  </r>
  <r>
    <x v="2"/>
    <n v="1185732"/>
    <x v="210"/>
    <x v="0"/>
    <x v="47"/>
    <s v="Boston"/>
    <x v="3"/>
    <n v="32"/>
    <n v="68"/>
    <n v="2176"/>
    <x v="4706"/>
    <x v="31"/>
    <x v="2"/>
  </r>
  <r>
    <x v="2"/>
    <n v="1185732"/>
    <x v="210"/>
    <x v="0"/>
    <x v="47"/>
    <s v="Boston"/>
    <x v="4"/>
    <n v="48"/>
    <n v="41"/>
    <n v="1968"/>
    <x v="4707"/>
    <x v="31"/>
    <x v="2"/>
  </r>
  <r>
    <x v="2"/>
    <n v="1185732"/>
    <x v="210"/>
    <x v="0"/>
    <x v="47"/>
    <s v="Boston"/>
    <x v="5"/>
    <n v="38"/>
    <n v="75"/>
    <n v="2850"/>
    <x v="4708"/>
    <x v="27"/>
    <x v="2"/>
  </r>
  <r>
    <x v="2"/>
    <n v="1185732"/>
    <x v="218"/>
    <x v="0"/>
    <x v="47"/>
    <s v="Boston"/>
    <x v="0"/>
    <n v="38"/>
    <n v="127"/>
    <n v="4826"/>
    <x v="4709"/>
    <x v="27"/>
    <x v="2"/>
  </r>
  <r>
    <x v="2"/>
    <n v="1185732"/>
    <x v="218"/>
    <x v="0"/>
    <x v="47"/>
    <s v="Boston"/>
    <x v="1"/>
    <n v="38"/>
    <n v="47"/>
    <n v="1786"/>
    <x v="2455"/>
    <x v="18"/>
    <x v="2"/>
  </r>
  <r>
    <x v="2"/>
    <n v="1185732"/>
    <x v="218"/>
    <x v="0"/>
    <x v="47"/>
    <s v="Boston"/>
    <x v="2"/>
    <n v="28"/>
    <n v="50"/>
    <n v="1400"/>
    <x v="3855"/>
    <x v="37"/>
    <x v="2"/>
  </r>
  <r>
    <x v="2"/>
    <n v="1185732"/>
    <x v="218"/>
    <x v="0"/>
    <x v="47"/>
    <s v="Boston"/>
    <x v="3"/>
    <n v="34"/>
    <n v="87"/>
    <n v="2958"/>
    <x v="4710"/>
    <x v="36"/>
    <x v="2"/>
  </r>
  <r>
    <x v="2"/>
    <n v="1185732"/>
    <x v="218"/>
    <x v="0"/>
    <x v="47"/>
    <s v="Boston"/>
    <x v="4"/>
    <n v="46"/>
    <n v="29"/>
    <n v="1334"/>
    <x v="4711"/>
    <x v="37"/>
    <x v="2"/>
  </r>
  <r>
    <x v="2"/>
    <n v="1185732"/>
    <x v="218"/>
    <x v="0"/>
    <x v="47"/>
    <s v="Boston"/>
    <x v="5"/>
    <n v="39"/>
    <n v="54"/>
    <n v="2106"/>
    <x v="4712"/>
    <x v="33"/>
    <x v="2"/>
  </r>
  <r>
    <x v="2"/>
    <n v="1185732"/>
    <x v="237"/>
    <x v="0"/>
    <x v="47"/>
    <s v="Boston"/>
    <x v="0"/>
    <n v="38"/>
    <n v="117"/>
    <n v="4446"/>
    <x v="4713"/>
    <x v="18"/>
    <x v="2"/>
  </r>
  <r>
    <x v="2"/>
    <n v="1185732"/>
    <x v="237"/>
    <x v="0"/>
    <x v="47"/>
    <s v="Boston"/>
    <x v="1"/>
    <n v="37"/>
    <n v="45"/>
    <n v="1665"/>
    <x v="4714"/>
    <x v="27"/>
    <x v="2"/>
  </r>
  <r>
    <x v="2"/>
    <n v="1185732"/>
    <x v="237"/>
    <x v="0"/>
    <x v="47"/>
    <s v="Boston"/>
    <x v="2"/>
    <n v="29"/>
    <n v="41"/>
    <n v="1189"/>
    <x v="4715"/>
    <x v="2"/>
    <x v="2"/>
  </r>
  <r>
    <x v="2"/>
    <n v="1185732"/>
    <x v="237"/>
    <x v="0"/>
    <x v="47"/>
    <s v="Boston"/>
    <x v="3"/>
    <n v="32"/>
    <n v="35"/>
    <n v="1120"/>
    <x v="4716"/>
    <x v="37"/>
    <x v="2"/>
  </r>
  <r>
    <x v="2"/>
    <n v="1185732"/>
    <x v="237"/>
    <x v="0"/>
    <x v="47"/>
    <s v="Boston"/>
    <x v="4"/>
    <n v="49"/>
    <n v="33"/>
    <n v="1617"/>
    <x v="4717"/>
    <x v="31"/>
    <x v="2"/>
  </r>
  <r>
    <x v="2"/>
    <n v="1185732"/>
    <x v="237"/>
    <x v="0"/>
    <x v="47"/>
    <s v="Boston"/>
    <x v="5"/>
    <n v="39"/>
    <n v="83"/>
    <n v="3237"/>
    <x v="4718"/>
    <x v="27"/>
    <x v="2"/>
  </r>
  <r>
    <x v="2"/>
    <n v="1185732"/>
    <x v="266"/>
    <x v="0"/>
    <x v="47"/>
    <s v="Boston"/>
    <x v="0"/>
    <n v="53"/>
    <n v="129"/>
    <n v="6837"/>
    <x v="4719"/>
    <x v="30"/>
    <x v="2"/>
  </r>
  <r>
    <x v="2"/>
    <n v="1185732"/>
    <x v="266"/>
    <x v="0"/>
    <x v="47"/>
    <s v="Boston"/>
    <x v="1"/>
    <n v="47"/>
    <n v="54"/>
    <n v="2538"/>
    <x v="4720"/>
    <x v="30"/>
    <x v="2"/>
  </r>
  <r>
    <x v="2"/>
    <n v="1185732"/>
    <x v="266"/>
    <x v="0"/>
    <x v="47"/>
    <s v="Boston"/>
    <x v="2"/>
    <n v="41"/>
    <n v="56"/>
    <n v="2296"/>
    <x v="4721"/>
    <x v="8"/>
    <x v="2"/>
  </r>
  <r>
    <x v="2"/>
    <n v="1185732"/>
    <x v="266"/>
    <x v="0"/>
    <x v="47"/>
    <s v="Boston"/>
    <x v="3"/>
    <n v="44"/>
    <n v="47"/>
    <n v="2068"/>
    <x v="4033"/>
    <x v="37"/>
    <x v="2"/>
  </r>
  <r>
    <x v="2"/>
    <n v="1185732"/>
    <x v="266"/>
    <x v="0"/>
    <x v="47"/>
    <s v="Boston"/>
    <x v="4"/>
    <n v="50"/>
    <n v="54"/>
    <n v="2700"/>
    <x v="4722"/>
    <x v="31"/>
    <x v="2"/>
  </r>
  <r>
    <x v="2"/>
    <n v="1185732"/>
    <x v="266"/>
    <x v="0"/>
    <x v="47"/>
    <s v="Boston"/>
    <x v="5"/>
    <n v="55"/>
    <n v="88"/>
    <n v="4840"/>
    <x v="4723"/>
    <x v="33"/>
    <x v="2"/>
  </r>
  <r>
    <x v="2"/>
    <n v="1185732"/>
    <x v="299"/>
    <x v="0"/>
    <x v="47"/>
    <s v="Boston"/>
    <x v="0"/>
    <n v="51"/>
    <n v="155"/>
    <n v="7905"/>
    <x v="4724"/>
    <x v="23"/>
    <x v="2"/>
  </r>
  <r>
    <x v="2"/>
    <n v="1185732"/>
    <x v="299"/>
    <x v="0"/>
    <x v="47"/>
    <s v="Boston"/>
    <x v="1"/>
    <n v="47"/>
    <n v="94"/>
    <n v="4418"/>
    <x v="4725"/>
    <x v="23"/>
    <x v="2"/>
  </r>
  <r>
    <x v="2"/>
    <n v="1185732"/>
    <x v="299"/>
    <x v="0"/>
    <x v="47"/>
    <s v="Boston"/>
    <x v="2"/>
    <n v="42"/>
    <n v="68"/>
    <n v="2856"/>
    <x v="4726"/>
    <x v="36"/>
    <x v="2"/>
  </r>
  <r>
    <x v="2"/>
    <n v="1185732"/>
    <x v="299"/>
    <x v="0"/>
    <x v="47"/>
    <s v="Boston"/>
    <x v="3"/>
    <n v="41"/>
    <n v="65"/>
    <n v="2665"/>
    <x v="4727"/>
    <x v="2"/>
    <x v="2"/>
  </r>
  <r>
    <x v="2"/>
    <n v="1185732"/>
    <x v="299"/>
    <x v="0"/>
    <x v="47"/>
    <s v="Boston"/>
    <x v="4"/>
    <n v="51"/>
    <n v="59"/>
    <n v="3009"/>
    <x v="4728"/>
    <x v="31"/>
    <x v="2"/>
  </r>
  <r>
    <x v="2"/>
    <n v="1185732"/>
    <x v="299"/>
    <x v="0"/>
    <x v="47"/>
    <s v="Boston"/>
    <x v="5"/>
    <n v="54"/>
    <n v="101"/>
    <n v="5454"/>
    <x v="3359"/>
    <x v="8"/>
    <x v="2"/>
  </r>
  <r>
    <x v="2"/>
    <n v="1185732"/>
    <x v="327"/>
    <x v="0"/>
    <x v="47"/>
    <s v="Boston"/>
    <x v="0"/>
    <n v="52"/>
    <n v="150"/>
    <n v="7800"/>
    <x v="3564"/>
    <x v="23"/>
    <x v="2"/>
  </r>
  <r>
    <x v="2"/>
    <n v="1185732"/>
    <x v="327"/>
    <x v="0"/>
    <x v="47"/>
    <s v="Boston"/>
    <x v="1"/>
    <n v="49"/>
    <n v="105"/>
    <n v="5145"/>
    <x v="4729"/>
    <x v="30"/>
    <x v="2"/>
  </r>
  <r>
    <x v="2"/>
    <n v="1185732"/>
    <x v="327"/>
    <x v="0"/>
    <x v="47"/>
    <s v="Boston"/>
    <x v="2"/>
    <n v="41"/>
    <n v="77"/>
    <n v="3157"/>
    <x v="4730"/>
    <x v="25"/>
    <x v="2"/>
  </r>
  <r>
    <x v="2"/>
    <n v="1185732"/>
    <x v="327"/>
    <x v="0"/>
    <x v="47"/>
    <s v="Boston"/>
    <x v="3"/>
    <n v="44"/>
    <n v="56"/>
    <n v="2464"/>
    <x v="4731"/>
    <x v="36"/>
    <x v="2"/>
  </r>
  <r>
    <x v="2"/>
    <n v="1185732"/>
    <x v="327"/>
    <x v="0"/>
    <x v="47"/>
    <s v="Boston"/>
    <x v="4"/>
    <n v="53"/>
    <n v="68"/>
    <n v="3604"/>
    <x v="4732"/>
    <x v="37"/>
    <x v="2"/>
  </r>
  <r>
    <x v="2"/>
    <n v="1185732"/>
    <x v="327"/>
    <x v="0"/>
    <x v="47"/>
    <s v="Boston"/>
    <x v="5"/>
    <n v="55"/>
    <n v="128"/>
    <n v="7040"/>
    <x v="2973"/>
    <x v="23"/>
    <x v="2"/>
  </r>
  <r>
    <x v="2"/>
    <n v="1185732"/>
    <x v="359"/>
    <x v="0"/>
    <x v="47"/>
    <s v="Boston"/>
    <x v="0"/>
    <n v="50"/>
    <n v="161"/>
    <n v="8050"/>
    <x v="4733"/>
    <x v="27"/>
    <x v="2"/>
  </r>
  <r>
    <x v="2"/>
    <n v="1185732"/>
    <x v="359"/>
    <x v="0"/>
    <x v="47"/>
    <s v="Boston"/>
    <x v="1"/>
    <n v="47"/>
    <n v="88"/>
    <n v="4136"/>
    <x v="4734"/>
    <x v="33"/>
    <x v="2"/>
  </r>
  <r>
    <x v="2"/>
    <n v="1185732"/>
    <x v="359"/>
    <x v="0"/>
    <x v="47"/>
    <s v="Boston"/>
    <x v="2"/>
    <n v="42"/>
    <n v="69"/>
    <n v="2898"/>
    <x v="4735"/>
    <x v="2"/>
    <x v="2"/>
  </r>
  <r>
    <x v="2"/>
    <n v="1185732"/>
    <x v="359"/>
    <x v="0"/>
    <x v="47"/>
    <s v="Boston"/>
    <x v="3"/>
    <n v="42"/>
    <n v="51"/>
    <n v="2142"/>
    <x v="3002"/>
    <x v="36"/>
    <x v="2"/>
  </r>
  <r>
    <x v="2"/>
    <n v="1185732"/>
    <x v="359"/>
    <x v="0"/>
    <x v="47"/>
    <s v="Boston"/>
    <x v="4"/>
    <n v="50"/>
    <n v="44"/>
    <n v="2200"/>
    <x v="4435"/>
    <x v="25"/>
    <x v="2"/>
  </r>
  <r>
    <x v="2"/>
    <n v="1185732"/>
    <x v="359"/>
    <x v="0"/>
    <x v="47"/>
    <s v="Boston"/>
    <x v="5"/>
    <n v="58"/>
    <n v="91"/>
    <n v="5278"/>
    <x v="4736"/>
    <x v="18"/>
    <x v="2"/>
  </r>
  <r>
    <x v="2"/>
    <n v="1185732"/>
    <x v="389"/>
    <x v="0"/>
    <x v="47"/>
    <s v="Boston"/>
    <x v="0"/>
    <n v="53"/>
    <n v="135"/>
    <n v="7155"/>
    <x v="4737"/>
    <x v="23"/>
    <x v="2"/>
  </r>
  <r>
    <x v="2"/>
    <n v="1185732"/>
    <x v="389"/>
    <x v="0"/>
    <x v="47"/>
    <s v="Boston"/>
    <x v="1"/>
    <n v="49"/>
    <n v="63"/>
    <n v="3087"/>
    <x v="2638"/>
    <x v="8"/>
    <x v="2"/>
  </r>
  <r>
    <x v="2"/>
    <n v="1185732"/>
    <x v="389"/>
    <x v="0"/>
    <x v="47"/>
    <s v="Boston"/>
    <x v="2"/>
    <n v="41"/>
    <n v="39"/>
    <n v="1599"/>
    <x v="4738"/>
    <x v="25"/>
    <x v="2"/>
  </r>
  <r>
    <x v="2"/>
    <n v="1185732"/>
    <x v="389"/>
    <x v="0"/>
    <x v="47"/>
    <s v="Boston"/>
    <x v="3"/>
    <n v="42"/>
    <n v="36"/>
    <n v="1512"/>
    <x v="4739"/>
    <x v="8"/>
    <x v="2"/>
  </r>
  <r>
    <x v="2"/>
    <n v="1185732"/>
    <x v="389"/>
    <x v="0"/>
    <x v="47"/>
    <s v="Boston"/>
    <x v="4"/>
    <n v="52"/>
    <n v="34"/>
    <n v="1768"/>
    <x v="4740"/>
    <x v="36"/>
    <x v="2"/>
  </r>
  <r>
    <x v="2"/>
    <n v="1185732"/>
    <x v="389"/>
    <x v="0"/>
    <x v="47"/>
    <s v="Boston"/>
    <x v="5"/>
    <n v="57"/>
    <n v="63"/>
    <n v="3591"/>
    <x v="4741"/>
    <x v="18"/>
    <x v="2"/>
  </r>
  <r>
    <x v="2"/>
    <n v="1185732"/>
    <x v="421"/>
    <x v="0"/>
    <x v="47"/>
    <s v="Boston"/>
    <x v="0"/>
    <n v="57"/>
    <n v="120"/>
    <n v="6840"/>
    <x v="4742"/>
    <x v="18"/>
    <x v="2"/>
  </r>
  <r>
    <x v="2"/>
    <n v="1185732"/>
    <x v="421"/>
    <x v="0"/>
    <x v="47"/>
    <s v="Boston"/>
    <x v="1"/>
    <n v="53"/>
    <n v="56"/>
    <n v="2968"/>
    <x v="4743"/>
    <x v="18"/>
    <x v="2"/>
  </r>
  <r>
    <x v="2"/>
    <n v="1185732"/>
    <x v="421"/>
    <x v="0"/>
    <x v="47"/>
    <s v="Boston"/>
    <x v="2"/>
    <n v="53"/>
    <n v="34"/>
    <n v="1802"/>
    <x v="4744"/>
    <x v="2"/>
    <x v="2"/>
  </r>
  <r>
    <x v="2"/>
    <n v="1185732"/>
    <x v="421"/>
    <x v="0"/>
    <x v="47"/>
    <s v="Boston"/>
    <x v="3"/>
    <n v="54"/>
    <n v="27"/>
    <n v="1458"/>
    <x v="4745"/>
    <x v="31"/>
    <x v="2"/>
  </r>
  <r>
    <x v="2"/>
    <n v="1185732"/>
    <x v="421"/>
    <x v="0"/>
    <x v="47"/>
    <s v="Boston"/>
    <x v="4"/>
    <n v="62"/>
    <n v="27"/>
    <n v="1674"/>
    <x v="4746"/>
    <x v="2"/>
    <x v="2"/>
  </r>
  <r>
    <x v="5"/>
    <n v="1185732"/>
    <x v="421"/>
    <x v="0"/>
    <x v="47"/>
    <s v="Boston"/>
    <x v="5"/>
    <n v="66"/>
    <n v="65"/>
    <n v="4290"/>
    <x v="4747"/>
    <x v="27"/>
    <x v="2"/>
  </r>
  <r>
    <x v="5"/>
    <n v="1185732"/>
    <x v="451"/>
    <x v="0"/>
    <x v="47"/>
    <s v="Boston"/>
    <x v="0"/>
    <n v="62"/>
    <n v="113"/>
    <n v="7006"/>
    <x v="4748"/>
    <x v="30"/>
    <x v="2"/>
  </r>
  <r>
    <x v="5"/>
    <n v="1185732"/>
    <x v="451"/>
    <x v="0"/>
    <x v="47"/>
    <s v="Boston"/>
    <x v="1"/>
    <n v="52"/>
    <n v="90"/>
    <n v="4680"/>
    <x v="4749"/>
    <x v="27"/>
    <x v="2"/>
  </r>
  <r>
    <x v="5"/>
    <n v="1185732"/>
    <x v="451"/>
    <x v="0"/>
    <x v="47"/>
    <s v="Boston"/>
    <x v="2"/>
    <n v="50"/>
    <n v="83"/>
    <n v="4150"/>
    <x v="4750"/>
    <x v="36"/>
    <x v="2"/>
  </r>
  <r>
    <x v="5"/>
    <n v="1185732"/>
    <x v="451"/>
    <x v="0"/>
    <x v="47"/>
    <s v="Boston"/>
    <x v="3"/>
    <n v="51"/>
    <n v="80"/>
    <n v="4080"/>
    <x v="4751"/>
    <x v="37"/>
    <x v="2"/>
  </r>
  <r>
    <x v="5"/>
    <n v="1185732"/>
    <x v="451"/>
    <x v="0"/>
    <x v="47"/>
    <s v="Boston"/>
    <x v="4"/>
    <n v="63"/>
    <n v="70"/>
    <n v="4410"/>
    <x v="4752"/>
    <x v="31"/>
    <x v="2"/>
  </r>
  <r>
    <x v="5"/>
    <n v="1185732"/>
    <x v="451"/>
    <x v="0"/>
    <x v="47"/>
    <s v="Boston"/>
    <x v="5"/>
    <n v="64"/>
    <n v="98"/>
    <n v="6272"/>
    <x v="4753"/>
    <x v="18"/>
    <x v="2"/>
  </r>
  <r>
    <x v="5"/>
    <n v="1185732"/>
    <x v="480"/>
    <x v="0"/>
    <x v="47"/>
    <s v="Boston"/>
    <x v="0"/>
    <n v="64"/>
    <n v="150"/>
    <n v="9600"/>
    <x v="4754"/>
    <x v="33"/>
    <x v="2"/>
  </r>
  <r>
    <x v="5"/>
    <n v="1185732"/>
    <x v="480"/>
    <x v="0"/>
    <x v="47"/>
    <s v="Boston"/>
    <x v="1"/>
    <n v="53"/>
    <n v="105"/>
    <n v="5565"/>
    <x v="4755"/>
    <x v="8"/>
    <x v="2"/>
  </r>
  <r>
    <x v="5"/>
    <n v="1185732"/>
    <x v="480"/>
    <x v="0"/>
    <x v="47"/>
    <s v="Boston"/>
    <x v="2"/>
    <n v="51"/>
    <n v="98"/>
    <n v="4998"/>
    <x v="4756"/>
    <x v="37"/>
    <x v="2"/>
  </r>
  <r>
    <x v="5"/>
    <n v="1185732"/>
    <x v="480"/>
    <x v="0"/>
    <x v="47"/>
    <s v="Boston"/>
    <x v="3"/>
    <n v="52"/>
    <n v="75"/>
    <n v="3900"/>
    <x v="2248"/>
    <x v="31"/>
    <x v="2"/>
  </r>
  <r>
    <x v="5"/>
    <n v="1185732"/>
    <x v="480"/>
    <x v="0"/>
    <x v="47"/>
    <s v="Boston"/>
    <x v="4"/>
    <n v="62"/>
    <n v="84"/>
    <n v="5208"/>
    <x v="4757"/>
    <x v="37"/>
    <x v="2"/>
  </r>
  <r>
    <x v="5"/>
    <n v="1185732"/>
    <x v="480"/>
    <x v="0"/>
    <x v="47"/>
    <s v="Boston"/>
    <x v="5"/>
    <n v="65"/>
    <n v="112"/>
    <n v="7280"/>
    <x v="4758"/>
    <x v="27"/>
    <x v="2"/>
  </r>
  <r>
    <x v="5"/>
    <n v="1185732"/>
    <x v="178"/>
    <x v="0"/>
    <x v="47"/>
    <s v="Boston"/>
    <x v="0"/>
    <n v="44"/>
    <n v="152"/>
    <n v="6688"/>
    <x v="4759"/>
    <x v="9"/>
    <x v="2"/>
  </r>
  <r>
    <x v="5"/>
    <n v="1185732"/>
    <x v="178"/>
    <x v="0"/>
    <x v="47"/>
    <s v="Boston"/>
    <x v="1"/>
    <n v="42"/>
    <n v="94"/>
    <n v="3948"/>
    <x v="3437"/>
    <x v="38"/>
    <x v="2"/>
  </r>
  <r>
    <x v="5"/>
    <n v="1185732"/>
    <x v="178"/>
    <x v="0"/>
    <x v="47"/>
    <s v="Boston"/>
    <x v="2"/>
    <n v="32"/>
    <n v="91"/>
    <n v="2912"/>
    <x v="1911"/>
    <x v="18"/>
    <x v="2"/>
  </r>
  <r>
    <x v="5"/>
    <n v="1185732"/>
    <x v="178"/>
    <x v="0"/>
    <x v="47"/>
    <s v="Boston"/>
    <x v="3"/>
    <n v="39"/>
    <n v="44"/>
    <n v="1716"/>
    <x v="4760"/>
    <x v="29"/>
    <x v="2"/>
  </r>
  <r>
    <x v="5"/>
    <n v="1185732"/>
    <x v="178"/>
    <x v="0"/>
    <x v="47"/>
    <s v="Boston"/>
    <x v="4"/>
    <n v="52"/>
    <n v="68"/>
    <n v="3536"/>
    <x v="4761"/>
    <x v="28"/>
    <x v="2"/>
  </r>
  <r>
    <x v="5"/>
    <n v="1185732"/>
    <x v="178"/>
    <x v="0"/>
    <x v="47"/>
    <s v="Boston"/>
    <x v="5"/>
    <n v="44"/>
    <n v="98"/>
    <n v="4312"/>
    <x v="4762"/>
    <x v="48"/>
    <x v="2"/>
  </r>
  <r>
    <x v="5"/>
    <n v="1185732"/>
    <x v="207"/>
    <x v="0"/>
    <x v="47"/>
    <s v="Boston"/>
    <x v="0"/>
    <n v="41"/>
    <n v="167"/>
    <n v="6847"/>
    <x v="4763"/>
    <x v="65"/>
    <x v="2"/>
  </r>
  <r>
    <x v="5"/>
    <n v="1185732"/>
    <x v="207"/>
    <x v="0"/>
    <x v="47"/>
    <s v="Boston"/>
    <x v="1"/>
    <n v="44"/>
    <n v="61"/>
    <n v="2684"/>
    <x v="4764"/>
    <x v="38"/>
    <x v="2"/>
  </r>
  <r>
    <x v="5"/>
    <n v="1185732"/>
    <x v="207"/>
    <x v="0"/>
    <x v="47"/>
    <s v="Boston"/>
    <x v="2"/>
    <n v="33"/>
    <n v="74"/>
    <n v="2442"/>
    <x v="4765"/>
    <x v="0"/>
    <x v="2"/>
  </r>
  <r>
    <x v="5"/>
    <n v="1185732"/>
    <x v="207"/>
    <x v="0"/>
    <x v="48"/>
    <s v="Burlington"/>
    <x v="3"/>
    <n v="36"/>
    <n v="45"/>
    <n v="1620"/>
    <x v="4766"/>
    <x v="24"/>
    <x v="2"/>
  </r>
  <r>
    <x v="5"/>
    <n v="1185732"/>
    <x v="207"/>
    <x v="0"/>
    <x v="48"/>
    <s v="Burlington"/>
    <x v="4"/>
    <n v="54"/>
    <n v="63"/>
    <n v="3402"/>
    <x v="4767"/>
    <x v="0"/>
    <x v="2"/>
  </r>
  <r>
    <x v="5"/>
    <n v="1185732"/>
    <x v="207"/>
    <x v="0"/>
    <x v="48"/>
    <s v="Burlington"/>
    <x v="5"/>
    <n v="43"/>
    <n v="85"/>
    <n v="3655"/>
    <x v="1910"/>
    <x v="64"/>
    <x v="2"/>
  </r>
  <r>
    <x v="5"/>
    <n v="1185732"/>
    <x v="215"/>
    <x v="0"/>
    <x v="48"/>
    <s v="Burlington"/>
    <x v="0"/>
    <n v="44"/>
    <n v="142"/>
    <n v="6248"/>
    <x v="4768"/>
    <x v="38"/>
    <x v="2"/>
  </r>
  <r>
    <x v="5"/>
    <n v="1185732"/>
    <x v="215"/>
    <x v="0"/>
    <x v="48"/>
    <s v="Burlington"/>
    <x v="1"/>
    <n v="42"/>
    <n v="70"/>
    <n v="2940"/>
    <x v="4769"/>
    <x v="41"/>
    <x v="2"/>
  </r>
  <r>
    <x v="5"/>
    <n v="1185732"/>
    <x v="215"/>
    <x v="0"/>
    <x v="48"/>
    <s v="Burlington"/>
    <x v="2"/>
    <n v="34"/>
    <n v="77"/>
    <n v="2618"/>
    <x v="4770"/>
    <x v="29"/>
    <x v="2"/>
  </r>
  <r>
    <x v="5"/>
    <n v="1185732"/>
    <x v="215"/>
    <x v="0"/>
    <x v="48"/>
    <s v="Burlington"/>
    <x v="3"/>
    <n v="36"/>
    <n v="38"/>
    <n v="1368"/>
    <x v="4771"/>
    <x v="29"/>
    <x v="2"/>
  </r>
  <r>
    <x v="5"/>
    <n v="1185732"/>
    <x v="215"/>
    <x v="0"/>
    <x v="48"/>
    <s v="Burlington"/>
    <x v="4"/>
    <n v="51"/>
    <n v="47"/>
    <n v="2397"/>
    <x v="4772"/>
    <x v="29"/>
    <x v="2"/>
  </r>
  <r>
    <x v="5"/>
    <n v="1185732"/>
    <x v="215"/>
    <x v="0"/>
    <x v="48"/>
    <s v="Burlington"/>
    <x v="5"/>
    <n v="41"/>
    <n v="80"/>
    <n v="3280"/>
    <x v="4773"/>
    <x v="66"/>
    <x v="2"/>
  </r>
  <r>
    <x v="5"/>
    <n v="1185732"/>
    <x v="234"/>
    <x v="0"/>
    <x v="48"/>
    <s v="Burlington"/>
    <x v="0"/>
    <n v="41"/>
    <n v="137"/>
    <n v="5617"/>
    <x v="4774"/>
    <x v="65"/>
    <x v="2"/>
  </r>
  <r>
    <x v="5"/>
    <n v="1185732"/>
    <x v="234"/>
    <x v="0"/>
    <x v="48"/>
    <s v="Burlington"/>
    <x v="1"/>
    <n v="43"/>
    <n v="56"/>
    <n v="2408"/>
    <x v="4775"/>
    <x v="39"/>
    <x v="2"/>
  </r>
  <r>
    <x v="5"/>
    <n v="1185732"/>
    <x v="234"/>
    <x v="0"/>
    <x v="48"/>
    <s v="Burlington"/>
    <x v="2"/>
    <n v="32"/>
    <n v="65"/>
    <n v="2080"/>
    <x v="4776"/>
    <x v="0"/>
    <x v="2"/>
  </r>
  <r>
    <x v="5"/>
    <n v="1185732"/>
    <x v="234"/>
    <x v="0"/>
    <x v="48"/>
    <s v="Burlington"/>
    <x v="3"/>
    <n v="36"/>
    <n v="44"/>
    <n v="1584"/>
    <x v="4777"/>
    <x v="0"/>
    <x v="2"/>
  </r>
  <r>
    <x v="5"/>
    <n v="1185732"/>
    <x v="234"/>
    <x v="0"/>
    <x v="48"/>
    <s v="Burlington"/>
    <x v="4"/>
    <n v="51"/>
    <n v="38"/>
    <n v="1938"/>
    <x v="4778"/>
    <x v="24"/>
    <x v="2"/>
  </r>
  <r>
    <x v="5"/>
    <n v="1185732"/>
    <x v="234"/>
    <x v="0"/>
    <x v="48"/>
    <s v="Burlington"/>
    <x v="5"/>
    <n v="44"/>
    <n v="90"/>
    <n v="3960"/>
    <x v="4779"/>
    <x v="48"/>
    <x v="2"/>
  </r>
  <r>
    <x v="5"/>
    <n v="1185732"/>
    <x v="263"/>
    <x v="0"/>
    <x v="48"/>
    <s v="Burlington"/>
    <x v="0"/>
    <n v="55"/>
    <n v="154"/>
    <n v="8470"/>
    <x v="4780"/>
    <x v="41"/>
    <x v="2"/>
  </r>
  <r>
    <x v="5"/>
    <n v="1185732"/>
    <x v="263"/>
    <x v="0"/>
    <x v="48"/>
    <s v="Burlington"/>
    <x v="1"/>
    <n v="54"/>
    <n v="80"/>
    <n v="4320"/>
    <x v="4781"/>
    <x v="65"/>
    <x v="2"/>
  </r>
  <r>
    <x v="5"/>
    <n v="1185732"/>
    <x v="263"/>
    <x v="0"/>
    <x v="48"/>
    <s v="Burlington"/>
    <x v="2"/>
    <n v="49"/>
    <n v="75"/>
    <n v="3675"/>
    <x v="4782"/>
    <x v="24"/>
    <x v="2"/>
  </r>
  <r>
    <x v="5"/>
    <n v="1185732"/>
    <x v="263"/>
    <x v="0"/>
    <x v="48"/>
    <s v="Burlington"/>
    <x v="3"/>
    <n v="46"/>
    <n v="65"/>
    <n v="2990"/>
    <x v="1671"/>
    <x v="28"/>
    <x v="2"/>
  </r>
  <r>
    <x v="5"/>
    <n v="1185732"/>
    <x v="263"/>
    <x v="0"/>
    <x v="48"/>
    <s v="Burlington"/>
    <x v="4"/>
    <n v="55"/>
    <n v="72"/>
    <n v="3960"/>
    <x v="4783"/>
    <x v="28"/>
    <x v="2"/>
  </r>
  <r>
    <x v="5"/>
    <n v="1185732"/>
    <x v="263"/>
    <x v="0"/>
    <x v="48"/>
    <s v="Burlington"/>
    <x v="5"/>
    <n v="60"/>
    <n v="120"/>
    <n v="7200"/>
    <x v="4784"/>
    <x v="59"/>
    <x v="2"/>
  </r>
  <r>
    <x v="5"/>
    <n v="1185732"/>
    <x v="296"/>
    <x v="0"/>
    <x v="48"/>
    <s v="Burlington"/>
    <x v="0"/>
    <n v="58"/>
    <n v="163"/>
    <n v="9454"/>
    <x v="4785"/>
    <x v="39"/>
    <x v="2"/>
  </r>
  <r>
    <x v="5"/>
    <n v="1185732"/>
    <x v="296"/>
    <x v="0"/>
    <x v="48"/>
    <s v="Burlington"/>
    <x v="1"/>
    <n v="53"/>
    <n v="116"/>
    <n v="6148"/>
    <x v="4786"/>
    <x v="40"/>
    <x v="2"/>
  </r>
  <r>
    <x v="5"/>
    <n v="1185732"/>
    <x v="296"/>
    <x v="0"/>
    <x v="48"/>
    <s v="Burlington"/>
    <x v="2"/>
    <n v="45"/>
    <n v="81"/>
    <n v="3645"/>
    <x v="3941"/>
    <x v="28"/>
    <x v="2"/>
  </r>
  <r>
    <x v="5"/>
    <n v="1185732"/>
    <x v="296"/>
    <x v="0"/>
    <x v="48"/>
    <s v="Burlington"/>
    <x v="3"/>
    <n v="47"/>
    <n v="90"/>
    <n v="4230"/>
    <x v="4787"/>
    <x v="18"/>
    <x v="2"/>
  </r>
  <r>
    <x v="5"/>
    <n v="1185732"/>
    <x v="296"/>
    <x v="0"/>
    <x v="48"/>
    <s v="Burlington"/>
    <x v="4"/>
    <n v="58"/>
    <n v="81"/>
    <n v="4698"/>
    <x v="4788"/>
    <x v="0"/>
    <x v="2"/>
  </r>
  <r>
    <x v="5"/>
    <n v="1185732"/>
    <x v="296"/>
    <x v="0"/>
    <x v="48"/>
    <s v="Burlington"/>
    <x v="5"/>
    <n v="62"/>
    <n v="117"/>
    <n v="7254"/>
    <x v="4789"/>
    <x v="59"/>
    <x v="2"/>
  </r>
  <r>
    <x v="5"/>
    <n v="1185732"/>
    <x v="324"/>
    <x v="0"/>
    <x v="48"/>
    <s v="Burlington"/>
    <x v="0"/>
    <n v="54"/>
    <n v="182"/>
    <n v="9828"/>
    <x v="4790"/>
    <x v="41"/>
    <x v="2"/>
  </r>
  <r>
    <x v="5"/>
    <n v="1185732"/>
    <x v="324"/>
    <x v="0"/>
    <x v="48"/>
    <s v="Burlington"/>
    <x v="1"/>
    <n v="51"/>
    <n v="115"/>
    <n v="5865"/>
    <x v="4791"/>
    <x v="65"/>
    <x v="2"/>
  </r>
  <r>
    <x v="5"/>
    <n v="1185732"/>
    <x v="324"/>
    <x v="0"/>
    <x v="48"/>
    <s v="Burlington"/>
    <x v="2"/>
    <n v="46"/>
    <n v="98"/>
    <n v="4508"/>
    <x v="4792"/>
    <x v="35"/>
    <x v="2"/>
  </r>
  <r>
    <x v="5"/>
    <n v="1185732"/>
    <x v="324"/>
    <x v="0"/>
    <x v="48"/>
    <s v="Burlington"/>
    <x v="3"/>
    <n v="46"/>
    <n v="90"/>
    <n v="4140"/>
    <x v="4793"/>
    <x v="29"/>
    <x v="2"/>
  </r>
  <r>
    <x v="5"/>
    <n v="1185732"/>
    <x v="324"/>
    <x v="0"/>
    <x v="48"/>
    <s v="Burlington"/>
    <x v="4"/>
    <n v="54"/>
    <n v="94"/>
    <n v="5076"/>
    <x v="4794"/>
    <x v="28"/>
    <x v="2"/>
  </r>
  <r>
    <x v="5"/>
    <n v="1185732"/>
    <x v="324"/>
    <x v="0"/>
    <x v="48"/>
    <s v="Burlington"/>
    <x v="5"/>
    <n v="61"/>
    <n v="125"/>
    <n v="7625"/>
    <x v="4795"/>
    <x v="59"/>
    <x v="2"/>
  </r>
  <r>
    <x v="5"/>
    <n v="1185732"/>
    <x v="356"/>
    <x v="0"/>
    <x v="48"/>
    <s v="Burlington"/>
    <x v="0"/>
    <n v="58"/>
    <n v="176"/>
    <n v="10208"/>
    <x v="4796"/>
    <x v="38"/>
    <x v="2"/>
  </r>
  <r>
    <x v="5"/>
    <n v="1185732"/>
    <x v="356"/>
    <x v="0"/>
    <x v="48"/>
    <s v="Burlington"/>
    <x v="1"/>
    <n v="53"/>
    <n v="106"/>
    <n v="5618"/>
    <x v="4797"/>
    <x v="40"/>
    <x v="2"/>
  </r>
  <r>
    <x v="5"/>
    <n v="1185732"/>
    <x v="356"/>
    <x v="0"/>
    <x v="48"/>
    <s v="Burlington"/>
    <x v="2"/>
    <n v="48"/>
    <n v="105"/>
    <n v="5040"/>
    <x v="4798"/>
    <x v="24"/>
    <x v="2"/>
  </r>
  <r>
    <x v="5"/>
    <n v="1185732"/>
    <x v="356"/>
    <x v="0"/>
    <x v="48"/>
    <s v="Burlington"/>
    <x v="3"/>
    <n v="49"/>
    <n v="68"/>
    <n v="3332"/>
    <x v="4799"/>
    <x v="28"/>
    <x v="2"/>
  </r>
  <r>
    <x v="5"/>
    <n v="1185732"/>
    <x v="356"/>
    <x v="0"/>
    <x v="48"/>
    <s v="Burlington"/>
    <x v="4"/>
    <n v="57"/>
    <n v="65"/>
    <n v="3705"/>
    <x v="4800"/>
    <x v="29"/>
    <x v="2"/>
  </r>
  <r>
    <x v="5"/>
    <n v="1185732"/>
    <x v="356"/>
    <x v="0"/>
    <x v="48"/>
    <s v="Burlington"/>
    <x v="5"/>
    <n v="61"/>
    <n v="104"/>
    <n v="6344"/>
    <x v="4801"/>
    <x v="48"/>
    <x v="2"/>
  </r>
  <r>
    <x v="5"/>
    <n v="1185732"/>
    <x v="386"/>
    <x v="0"/>
    <x v="48"/>
    <s v="Burlington"/>
    <x v="0"/>
    <n v="56"/>
    <n v="137"/>
    <n v="7672"/>
    <x v="4802"/>
    <x v="41"/>
    <x v="2"/>
  </r>
  <r>
    <x v="5"/>
    <n v="1185732"/>
    <x v="386"/>
    <x v="0"/>
    <x v="48"/>
    <s v="Burlington"/>
    <x v="1"/>
    <n v="50"/>
    <n v="85"/>
    <n v="4250"/>
    <x v="3341"/>
    <x v="38"/>
    <x v="2"/>
  </r>
  <r>
    <x v="5"/>
    <n v="1185732"/>
    <x v="386"/>
    <x v="0"/>
    <x v="48"/>
    <s v="Burlington"/>
    <x v="2"/>
    <n v="46"/>
    <n v="56"/>
    <n v="2576"/>
    <x v="4803"/>
    <x v="0"/>
    <x v="2"/>
  </r>
  <r>
    <x v="5"/>
    <n v="1185732"/>
    <x v="386"/>
    <x v="0"/>
    <x v="48"/>
    <s v="Burlington"/>
    <x v="3"/>
    <n v="45"/>
    <n v="52"/>
    <n v="2340"/>
    <x v="2373"/>
    <x v="29"/>
    <x v="2"/>
  </r>
  <r>
    <x v="5"/>
    <n v="1185732"/>
    <x v="386"/>
    <x v="0"/>
    <x v="48"/>
    <s v="Burlington"/>
    <x v="4"/>
    <n v="58"/>
    <n v="50"/>
    <n v="2900"/>
    <x v="4804"/>
    <x v="28"/>
    <x v="2"/>
  </r>
  <r>
    <x v="5"/>
    <n v="1185732"/>
    <x v="386"/>
    <x v="0"/>
    <x v="48"/>
    <s v="Burlington"/>
    <x v="5"/>
    <n v="59"/>
    <n v="78"/>
    <n v="4602"/>
    <x v="4805"/>
    <x v="66"/>
    <x v="2"/>
  </r>
  <r>
    <x v="5"/>
    <n v="1185732"/>
    <x v="418"/>
    <x v="0"/>
    <x v="48"/>
    <s v="Burlington"/>
    <x v="0"/>
    <n v="62"/>
    <n v="133"/>
    <n v="8246"/>
    <x v="4806"/>
    <x v="38"/>
    <x v="2"/>
  </r>
  <r>
    <x v="5"/>
    <n v="1185732"/>
    <x v="418"/>
    <x v="0"/>
    <x v="48"/>
    <s v="Burlington"/>
    <x v="1"/>
    <n v="54"/>
    <n v="75"/>
    <n v="4050"/>
    <x v="4807"/>
    <x v="40"/>
    <x v="2"/>
  </r>
  <r>
    <x v="5"/>
    <n v="1185732"/>
    <x v="418"/>
    <x v="0"/>
    <x v="48"/>
    <s v="Burlington"/>
    <x v="2"/>
    <n v="59"/>
    <n v="54"/>
    <n v="3186"/>
    <x v="4808"/>
    <x v="0"/>
    <x v="2"/>
  </r>
  <r>
    <x v="5"/>
    <n v="1185732"/>
    <x v="418"/>
    <x v="0"/>
    <x v="48"/>
    <s v="Burlington"/>
    <x v="3"/>
    <n v="55"/>
    <n v="46"/>
    <n v="2530"/>
    <x v="4809"/>
    <x v="35"/>
    <x v="2"/>
  </r>
  <r>
    <x v="5"/>
    <n v="1185732"/>
    <x v="418"/>
    <x v="0"/>
    <x v="48"/>
    <s v="Burlington"/>
    <x v="4"/>
    <n v="66"/>
    <n v="51"/>
    <n v="3366"/>
    <x v="4810"/>
    <x v="35"/>
    <x v="2"/>
  </r>
  <r>
    <x v="3"/>
    <n v="1185732"/>
    <x v="418"/>
    <x v="0"/>
    <x v="48"/>
    <s v="Burlington"/>
    <x v="5"/>
    <n v="71"/>
    <n v="81"/>
    <n v="5751"/>
    <x v="4811"/>
    <x v="60"/>
    <x v="2"/>
  </r>
  <r>
    <x v="3"/>
    <n v="1185732"/>
    <x v="448"/>
    <x v="0"/>
    <x v="48"/>
    <s v="Burlington"/>
    <x v="0"/>
    <n v="64"/>
    <n v="126"/>
    <n v="8064"/>
    <x v="4812"/>
    <x v="38"/>
    <x v="2"/>
  </r>
  <r>
    <x v="3"/>
    <n v="1185732"/>
    <x v="448"/>
    <x v="0"/>
    <x v="48"/>
    <s v="Burlington"/>
    <x v="1"/>
    <n v="55"/>
    <n v="81"/>
    <n v="4455"/>
    <x v="4813"/>
    <x v="39"/>
    <x v="2"/>
  </r>
  <r>
    <x v="3"/>
    <n v="1185732"/>
    <x v="448"/>
    <x v="0"/>
    <x v="48"/>
    <s v="Burlington"/>
    <x v="2"/>
    <n v="57"/>
    <n v="96"/>
    <n v="5472"/>
    <x v="4814"/>
    <x v="35"/>
    <x v="2"/>
  </r>
  <r>
    <x v="5"/>
    <n v="1185732"/>
    <x v="448"/>
    <x v="0"/>
    <x v="48"/>
    <s v="Burlington"/>
    <x v="3"/>
    <n v="55"/>
    <n v="75"/>
    <n v="4125"/>
    <x v="4815"/>
    <x v="0"/>
    <x v="2"/>
  </r>
  <r>
    <x v="5"/>
    <n v="1185732"/>
    <x v="448"/>
    <x v="0"/>
    <x v="48"/>
    <s v="Burlington"/>
    <x v="4"/>
    <n v="67"/>
    <n v="80"/>
    <n v="5360"/>
    <x v="4816"/>
    <x v="0"/>
    <x v="2"/>
  </r>
  <r>
    <x v="5"/>
    <n v="1185732"/>
    <x v="448"/>
    <x v="0"/>
    <x v="48"/>
    <s v="Burlington"/>
    <x v="5"/>
    <n v="70"/>
    <n v="94"/>
    <n v="6580"/>
    <x v="4817"/>
    <x v="60"/>
    <x v="2"/>
  </r>
  <r>
    <x v="5"/>
    <n v="1185732"/>
    <x v="477"/>
    <x v="0"/>
    <x v="48"/>
    <s v="Burlington"/>
    <x v="0"/>
    <n v="64"/>
    <n v="168"/>
    <n v="10752"/>
    <x v="4818"/>
    <x v="38"/>
    <x v="2"/>
  </r>
  <r>
    <x v="5"/>
    <n v="1185732"/>
    <x v="477"/>
    <x v="0"/>
    <x v="48"/>
    <s v="Burlington"/>
    <x v="1"/>
    <n v="55"/>
    <n v="100"/>
    <n v="5500"/>
    <x v="4819"/>
    <x v="9"/>
    <x v="2"/>
  </r>
  <r>
    <x v="5"/>
    <n v="1185732"/>
    <x v="477"/>
    <x v="0"/>
    <x v="48"/>
    <s v="Burlington"/>
    <x v="2"/>
    <n v="55"/>
    <n v="113"/>
    <n v="6215"/>
    <x v="4820"/>
    <x v="28"/>
    <x v="2"/>
  </r>
  <r>
    <x v="5"/>
    <n v="1185732"/>
    <x v="477"/>
    <x v="0"/>
    <x v="48"/>
    <s v="Burlington"/>
    <x v="3"/>
    <n v="56"/>
    <n v="81"/>
    <n v="4536"/>
    <x v="4821"/>
    <x v="18"/>
    <x v="2"/>
  </r>
  <r>
    <x v="5"/>
    <n v="1185732"/>
    <x v="477"/>
    <x v="0"/>
    <x v="48"/>
    <s v="Burlington"/>
    <x v="4"/>
    <n v="67"/>
    <n v="81"/>
    <n v="5427"/>
    <x v="4822"/>
    <x v="35"/>
    <x v="2"/>
  </r>
  <r>
    <x v="5"/>
    <n v="1185732"/>
    <x v="477"/>
    <x v="0"/>
    <x v="48"/>
    <s v="Burlington"/>
    <x v="5"/>
    <n v="68"/>
    <n v="106"/>
    <n v="7208"/>
    <x v="4823"/>
    <x v="59"/>
    <x v="2"/>
  </r>
  <r>
    <x v="5"/>
    <n v="1185732"/>
    <x v="185"/>
    <x v="0"/>
    <x v="48"/>
    <s v="Burlington"/>
    <x v="0"/>
    <n v="49"/>
    <n v="131"/>
    <n v="6419"/>
    <x v="4824"/>
    <x v="9"/>
    <x v="2"/>
  </r>
  <r>
    <x v="5"/>
    <n v="1185732"/>
    <x v="185"/>
    <x v="0"/>
    <x v="48"/>
    <s v="Burlington"/>
    <x v="1"/>
    <n v="45"/>
    <n v="91"/>
    <n v="4095"/>
    <x v="4825"/>
    <x v="60"/>
    <x v="2"/>
  </r>
  <r>
    <x v="5"/>
    <n v="1185732"/>
    <x v="185"/>
    <x v="0"/>
    <x v="48"/>
    <s v="Burlington"/>
    <x v="2"/>
    <n v="38"/>
    <n v="81"/>
    <n v="3078"/>
    <x v="1698"/>
    <x v="18"/>
    <x v="2"/>
  </r>
  <r>
    <x v="5"/>
    <n v="1185732"/>
    <x v="185"/>
    <x v="0"/>
    <x v="48"/>
    <s v="Burlington"/>
    <x v="3"/>
    <n v="43"/>
    <n v="46"/>
    <n v="1978"/>
    <x v="4826"/>
    <x v="8"/>
    <x v="2"/>
  </r>
  <r>
    <x v="5"/>
    <n v="1185732"/>
    <x v="185"/>
    <x v="0"/>
    <x v="48"/>
    <s v="Burlington"/>
    <x v="4"/>
    <n v="59"/>
    <n v="56"/>
    <n v="3304"/>
    <x v="4827"/>
    <x v="27"/>
    <x v="2"/>
  </r>
  <r>
    <x v="5"/>
    <n v="1185732"/>
    <x v="185"/>
    <x v="0"/>
    <x v="48"/>
    <s v="Burlington"/>
    <x v="5"/>
    <n v="49"/>
    <n v="88"/>
    <n v="4312"/>
    <x v="4828"/>
    <x v="18"/>
    <x v="2"/>
  </r>
  <r>
    <x v="5"/>
    <n v="1185732"/>
    <x v="693"/>
    <x v="0"/>
    <x v="48"/>
    <s v="Burlington"/>
    <x v="0"/>
    <n v="49"/>
    <n v="180"/>
    <n v="8820"/>
    <x v="4829"/>
    <x v="60"/>
    <x v="2"/>
  </r>
  <r>
    <x v="5"/>
    <n v="1185732"/>
    <x v="693"/>
    <x v="0"/>
    <x v="48"/>
    <s v="Burlington"/>
    <x v="1"/>
    <n v="45"/>
    <n v="75"/>
    <n v="3375"/>
    <x v="4830"/>
    <x v="48"/>
    <x v="2"/>
  </r>
  <r>
    <x v="5"/>
    <n v="1185732"/>
    <x v="693"/>
    <x v="0"/>
    <x v="48"/>
    <s v="Burlington"/>
    <x v="2"/>
    <n v="39"/>
    <n v="90"/>
    <n v="3510"/>
    <x v="2701"/>
    <x v="27"/>
    <x v="2"/>
  </r>
  <r>
    <x v="5"/>
    <n v="1185732"/>
    <x v="693"/>
    <x v="0"/>
    <x v="49"/>
    <s v="Manchester"/>
    <x v="3"/>
    <n v="42"/>
    <n v="58"/>
    <n v="2436"/>
    <x v="4831"/>
    <x v="30"/>
    <x v="2"/>
  </r>
  <r>
    <x v="5"/>
    <n v="1185732"/>
    <x v="693"/>
    <x v="0"/>
    <x v="49"/>
    <s v="Manchester"/>
    <x v="4"/>
    <n v="56"/>
    <n v="83"/>
    <n v="4648"/>
    <x v="4832"/>
    <x v="30"/>
    <x v="2"/>
  </r>
  <r>
    <x v="5"/>
    <n v="1185732"/>
    <x v="693"/>
    <x v="0"/>
    <x v="49"/>
    <s v="Manchester"/>
    <x v="5"/>
    <n v="46"/>
    <n v="98"/>
    <n v="4508"/>
    <x v="4792"/>
    <x v="35"/>
    <x v="2"/>
  </r>
  <r>
    <x v="5"/>
    <n v="1185732"/>
    <x v="222"/>
    <x v="0"/>
    <x v="49"/>
    <s v="Manchester"/>
    <x v="0"/>
    <n v="49"/>
    <n v="165"/>
    <n v="8085"/>
    <x v="4833"/>
    <x v="0"/>
    <x v="2"/>
  </r>
  <r>
    <x v="5"/>
    <n v="1185732"/>
    <x v="222"/>
    <x v="0"/>
    <x v="49"/>
    <s v="Manchester"/>
    <x v="1"/>
    <n v="49"/>
    <n v="69"/>
    <n v="3381"/>
    <x v="4834"/>
    <x v="48"/>
    <x v="2"/>
  </r>
  <r>
    <x v="5"/>
    <n v="1185732"/>
    <x v="222"/>
    <x v="0"/>
    <x v="49"/>
    <s v="Manchester"/>
    <x v="2"/>
    <n v="38"/>
    <n v="75"/>
    <n v="2850"/>
    <x v="3820"/>
    <x v="33"/>
    <x v="2"/>
  </r>
  <r>
    <x v="5"/>
    <n v="1185732"/>
    <x v="222"/>
    <x v="0"/>
    <x v="49"/>
    <s v="Manchester"/>
    <x v="3"/>
    <n v="44"/>
    <n v="38"/>
    <n v="1672"/>
    <x v="4835"/>
    <x v="23"/>
    <x v="2"/>
  </r>
  <r>
    <x v="5"/>
    <n v="1185732"/>
    <x v="222"/>
    <x v="0"/>
    <x v="49"/>
    <s v="Manchester"/>
    <x v="4"/>
    <n v="58"/>
    <n v="60"/>
    <n v="3480"/>
    <x v="4836"/>
    <x v="18"/>
    <x v="2"/>
  </r>
  <r>
    <x v="5"/>
    <n v="1185732"/>
    <x v="222"/>
    <x v="0"/>
    <x v="49"/>
    <s v="Manchester"/>
    <x v="5"/>
    <n v="45"/>
    <n v="75"/>
    <n v="3375"/>
    <x v="4837"/>
    <x v="28"/>
    <x v="2"/>
  </r>
  <r>
    <x v="5"/>
    <n v="1185732"/>
    <x v="241"/>
    <x v="0"/>
    <x v="49"/>
    <s v="Manchester"/>
    <x v="0"/>
    <n v="48"/>
    <n v="154"/>
    <n v="7392"/>
    <x v="4838"/>
    <x v="60"/>
    <x v="2"/>
  </r>
  <r>
    <x v="5"/>
    <n v="1185732"/>
    <x v="241"/>
    <x v="0"/>
    <x v="49"/>
    <s v="Manchester"/>
    <x v="1"/>
    <n v="49"/>
    <n v="68"/>
    <n v="3332"/>
    <x v="4839"/>
    <x v="9"/>
    <x v="2"/>
  </r>
  <r>
    <x v="5"/>
    <n v="1185732"/>
    <x v="241"/>
    <x v="0"/>
    <x v="49"/>
    <s v="Manchester"/>
    <x v="2"/>
    <n v="38"/>
    <n v="73"/>
    <n v="2774"/>
    <x v="4840"/>
    <x v="27"/>
    <x v="2"/>
  </r>
  <r>
    <x v="5"/>
    <n v="1185732"/>
    <x v="241"/>
    <x v="0"/>
    <x v="49"/>
    <s v="Manchester"/>
    <x v="3"/>
    <n v="44"/>
    <n v="49"/>
    <n v="2156"/>
    <x v="4841"/>
    <x v="33"/>
    <x v="2"/>
  </r>
  <r>
    <x v="5"/>
    <n v="1185732"/>
    <x v="241"/>
    <x v="0"/>
    <x v="49"/>
    <s v="Manchester"/>
    <x v="4"/>
    <n v="57"/>
    <n v="53"/>
    <n v="3021"/>
    <x v="4842"/>
    <x v="18"/>
    <x v="2"/>
  </r>
  <r>
    <x v="5"/>
    <n v="1185732"/>
    <x v="241"/>
    <x v="0"/>
    <x v="49"/>
    <s v="Manchester"/>
    <x v="5"/>
    <n v="46"/>
    <n v="98"/>
    <n v="4508"/>
    <x v="4843"/>
    <x v="24"/>
    <x v="2"/>
  </r>
  <r>
    <x v="5"/>
    <n v="1185732"/>
    <x v="270"/>
    <x v="0"/>
    <x v="49"/>
    <s v="Manchester"/>
    <x v="0"/>
    <n v="64"/>
    <n v="173"/>
    <n v="11072"/>
    <x v="4844"/>
    <x v="60"/>
    <x v="2"/>
  </r>
  <r>
    <x v="5"/>
    <n v="1185732"/>
    <x v="270"/>
    <x v="0"/>
    <x v="49"/>
    <s v="Manchester"/>
    <x v="1"/>
    <n v="54"/>
    <n v="87"/>
    <n v="4698"/>
    <x v="4379"/>
    <x v="64"/>
    <x v="2"/>
  </r>
  <r>
    <x v="5"/>
    <n v="1185732"/>
    <x v="270"/>
    <x v="0"/>
    <x v="49"/>
    <s v="Manchester"/>
    <x v="2"/>
    <n v="51"/>
    <n v="98"/>
    <n v="4998"/>
    <x v="4845"/>
    <x v="23"/>
    <x v="2"/>
  </r>
  <r>
    <x v="5"/>
    <n v="1185732"/>
    <x v="270"/>
    <x v="0"/>
    <x v="49"/>
    <s v="Manchester"/>
    <x v="3"/>
    <n v="52"/>
    <n v="80"/>
    <n v="4160"/>
    <x v="2607"/>
    <x v="8"/>
    <x v="2"/>
  </r>
  <r>
    <x v="5"/>
    <n v="1185732"/>
    <x v="270"/>
    <x v="0"/>
    <x v="49"/>
    <s v="Manchester"/>
    <x v="4"/>
    <n v="63"/>
    <n v="78"/>
    <n v="4914"/>
    <x v="1788"/>
    <x v="18"/>
    <x v="2"/>
  </r>
  <r>
    <x v="5"/>
    <n v="1185732"/>
    <x v="270"/>
    <x v="0"/>
    <x v="49"/>
    <s v="Manchester"/>
    <x v="5"/>
    <n v="65"/>
    <n v="115"/>
    <n v="7475"/>
    <x v="4846"/>
    <x v="24"/>
    <x v="2"/>
  </r>
  <r>
    <x v="5"/>
    <n v="1185732"/>
    <x v="303"/>
    <x v="0"/>
    <x v="49"/>
    <s v="Manchester"/>
    <x v="0"/>
    <n v="59"/>
    <n v="169"/>
    <n v="9971"/>
    <x v="4847"/>
    <x v="60"/>
    <x v="2"/>
  </r>
  <r>
    <x v="5"/>
    <n v="1185732"/>
    <x v="303"/>
    <x v="0"/>
    <x v="49"/>
    <s v="Manchester"/>
    <x v="1"/>
    <n v="56"/>
    <n v="123"/>
    <n v="6888"/>
    <x v="4848"/>
    <x v="48"/>
    <x v="2"/>
  </r>
  <r>
    <x v="5"/>
    <n v="1185732"/>
    <x v="303"/>
    <x v="0"/>
    <x v="49"/>
    <s v="Manchester"/>
    <x v="2"/>
    <n v="53"/>
    <n v="88"/>
    <n v="4664"/>
    <x v="4849"/>
    <x v="27"/>
    <x v="2"/>
  </r>
  <r>
    <x v="5"/>
    <n v="1185732"/>
    <x v="303"/>
    <x v="0"/>
    <x v="49"/>
    <s v="Manchester"/>
    <x v="3"/>
    <n v="52"/>
    <n v="91"/>
    <n v="4732"/>
    <x v="4850"/>
    <x v="23"/>
    <x v="2"/>
  </r>
  <r>
    <x v="5"/>
    <n v="1185732"/>
    <x v="303"/>
    <x v="0"/>
    <x v="49"/>
    <s v="Manchester"/>
    <x v="4"/>
    <n v="60"/>
    <n v="94"/>
    <n v="5640"/>
    <x v="4851"/>
    <x v="30"/>
    <x v="2"/>
  </r>
  <r>
    <x v="5"/>
    <n v="1185732"/>
    <x v="303"/>
    <x v="0"/>
    <x v="49"/>
    <s v="Manchester"/>
    <x v="5"/>
    <n v="66"/>
    <n v="138"/>
    <n v="9108"/>
    <x v="4852"/>
    <x v="28"/>
    <x v="2"/>
  </r>
  <r>
    <x v="5"/>
    <n v="1185732"/>
    <x v="331"/>
    <x v="0"/>
    <x v="49"/>
    <s v="Manchester"/>
    <x v="0"/>
    <n v="64"/>
    <n v="196"/>
    <n v="12544"/>
    <x v="4853"/>
    <x v="60"/>
    <x v="2"/>
  </r>
  <r>
    <x v="5"/>
    <n v="1185732"/>
    <x v="331"/>
    <x v="0"/>
    <x v="49"/>
    <s v="Manchester"/>
    <x v="1"/>
    <n v="55"/>
    <n v="131"/>
    <n v="7205"/>
    <x v="4854"/>
    <x v="0"/>
    <x v="2"/>
  </r>
  <r>
    <x v="5"/>
    <n v="1185732"/>
    <x v="331"/>
    <x v="0"/>
    <x v="49"/>
    <s v="Manchester"/>
    <x v="2"/>
    <n v="54"/>
    <n v="109"/>
    <n v="5886"/>
    <x v="4855"/>
    <x v="33"/>
    <x v="2"/>
  </r>
  <r>
    <x v="5"/>
    <n v="1185732"/>
    <x v="331"/>
    <x v="0"/>
    <x v="49"/>
    <s v="Manchester"/>
    <x v="3"/>
    <n v="53"/>
    <n v="85"/>
    <n v="4505"/>
    <x v="4856"/>
    <x v="27"/>
    <x v="2"/>
  </r>
  <r>
    <x v="5"/>
    <n v="1185732"/>
    <x v="331"/>
    <x v="0"/>
    <x v="49"/>
    <s v="Manchester"/>
    <x v="4"/>
    <n v="60"/>
    <n v="102"/>
    <n v="6120"/>
    <x v="4857"/>
    <x v="33"/>
    <x v="2"/>
  </r>
  <r>
    <x v="5"/>
    <n v="1185732"/>
    <x v="331"/>
    <x v="0"/>
    <x v="49"/>
    <s v="Manchester"/>
    <x v="5"/>
    <n v="64"/>
    <n v="137"/>
    <n v="8768"/>
    <x v="4858"/>
    <x v="29"/>
    <x v="2"/>
  </r>
  <r>
    <x v="5"/>
    <n v="1185732"/>
    <x v="363"/>
    <x v="0"/>
    <x v="49"/>
    <s v="Manchester"/>
    <x v="0"/>
    <n v="60"/>
    <n v="196"/>
    <n v="11760"/>
    <x v="4859"/>
    <x v="48"/>
    <x v="2"/>
  </r>
  <r>
    <x v="5"/>
    <n v="1185732"/>
    <x v="363"/>
    <x v="0"/>
    <x v="49"/>
    <s v="Manchester"/>
    <x v="1"/>
    <n v="58"/>
    <n v="135"/>
    <n v="7830"/>
    <x v="4860"/>
    <x v="64"/>
    <x v="2"/>
  </r>
  <r>
    <x v="5"/>
    <n v="1185732"/>
    <x v="363"/>
    <x v="0"/>
    <x v="49"/>
    <s v="Manchester"/>
    <x v="2"/>
    <n v="52"/>
    <n v="105"/>
    <n v="5460"/>
    <x v="2805"/>
    <x v="18"/>
    <x v="2"/>
  </r>
  <r>
    <x v="5"/>
    <n v="1185732"/>
    <x v="363"/>
    <x v="0"/>
    <x v="49"/>
    <s v="Manchester"/>
    <x v="3"/>
    <n v="51"/>
    <n v="72"/>
    <n v="3672"/>
    <x v="3119"/>
    <x v="23"/>
    <x v="2"/>
  </r>
  <r>
    <x v="5"/>
    <n v="1185732"/>
    <x v="363"/>
    <x v="0"/>
    <x v="49"/>
    <s v="Manchester"/>
    <x v="4"/>
    <n v="59"/>
    <n v="73"/>
    <n v="4307"/>
    <x v="4861"/>
    <x v="18"/>
    <x v="2"/>
  </r>
  <r>
    <x v="5"/>
    <n v="1185732"/>
    <x v="363"/>
    <x v="0"/>
    <x v="49"/>
    <s v="Manchester"/>
    <x v="5"/>
    <n v="64"/>
    <n v="106"/>
    <n v="6784"/>
    <x v="4862"/>
    <x v="28"/>
    <x v="2"/>
  </r>
  <r>
    <x v="5"/>
    <n v="1185732"/>
    <x v="393"/>
    <x v="0"/>
    <x v="49"/>
    <s v="Manchester"/>
    <x v="0"/>
    <n v="59"/>
    <n v="154"/>
    <n v="9086"/>
    <x v="4863"/>
    <x v="59"/>
    <x v="2"/>
  </r>
  <r>
    <x v="5"/>
    <n v="1185732"/>
    <x v="393"/>
    <x v="0"/>
    <x v="49"/>
    <s v="Manchester"/>
    <x v="1"/>
    <n v="54"/>
    <n v="95"/>
    <n v="5130"/>
    <x v="4864"/>
    <x v="59"/>
    <x v="2"/>
  </r>
  <r>
    <x v="5"/>
    <n v="1185732"/>
    <x v="393"/>
    <x v="0"/>
    <x v="49"/>
    <s v="Manchester"/>
    <x v="2"/>
    <n v="52"/>
    <n v="75"/>
    <n v="3900"/>
    <x v="4865"/>
    <x v="30"/>
    <x v="2"/>
  </r>
  <r>
    <x v="5"/>
    <n v="1185732"/>
    <x v="393"/>
    <x v="0"/>
    <x v="49"/>
    <s v="Manchester"/>
    <x v="3"/>
    <n v="53"/>
    <n v="56"/>
    <n v="2968"/>
    <x v="4866"/>
    <x v="23"/>
    <x v="2"/>
  </r>
  <r>
    <x v="5"/>
    <n v="1185732"/>
    <x v="393"/>
    <x v="0"/>
    <x v="49"/>
    <s v="Manchester"/>
    <x v="4"/>
    <n v="64"/>
    <n v="63"/>
    <n v="4032"/>
    <x v="4867"/>
    <x v="30"/>
    <x v="2"/>
  </r>
  <r>
    <x v="5"/>
    <n v="1185732"/>
    <x v="393"/>
    <x v="0"/>
    <x v="49"/>
    <s v="Manchester"/>
    <x v="5"/>
    <n v="68"/>
    <n v="98"/>
    <n v="6664"/>
    <x v="4868"/>
    <x v="24"/>
    <x v="2"/>
  </r>
  <r>
    <x v="0"/>
    <n v="1185732"/>
    <x v="425"/>
    <x v="0"/>
    <x v="49"/>
    <s v="Manchester"/>
    <x v="0"/>
    <n v="64"/>
    <n v="119"/>
    <n v="7616"/>
    <x v="4869"/>
    <x v="60"/>
    <x v="2"/>
  </r>
  <r>
    <x v="0"/>
    <n v="1185732"/>
    <x v="425"/>
    <x v="0"/>
    <x v="49"/>
    <s v="Manchester"/>
    <x v="1"/>
    <n v="62"/>
    <n v="84"/>
    <n v="5208"/>
    <x v="4870"/>
    <x v="60"/>
    <x v="2"/>
  </r>
  <r>
    <x v="0"/>
    <n v="1185732"/>
    <x v="425"/>
    <x v="0"/>
    <x v="49"/>
    <s v="Manchester"/>
    <x v="2"/>
    <n v="59"/>
    <n v="54"/>
    <n v="3186"/>
    <x v="4871"/>
    <x v="27"/>
    <x v="2"/>
  </r>
  <r>
    <x v="0"/>
    <n v="1185732"/>
    <x v="425"/>
    <x v="0"/>
    <x v="49"/>
    <s v="Manchester"/>
    <x v="3"/>
    <n v="62"/>
    <n v="47"/>
    <n v="2914"/>
    <x v="4872"/>
    <x v="30"/>
    <x v="2"/>
  </r>
  <r>
    <x v="0"/>
    <n v="1185732"/>
    <x v="425"/>
    <x v="0"/>
    <x v="49"/>
    <s v="Manchester"/>
    <x v="4"/>
    <n v="71"/>
    <n v="46"/>
    <n v="3266"/>
    <x v="4873"/>
    <x v="30"/>
    <x v="2"/>
  </r>
  <r>
    <x v="0"/>
    <n v="1185732"/>
    <x v="425"/>
    <x v="0"/>
    <x v="49"/>
    <s v="Manchester"/>
    <x v="5"/>
    <n v="72"/>
    <n v="81"/>
    <n v="5832"/>
    <x v="4874"/>
    <x v="35"/>
    <x v="2"/>
  </r>
  <r>
    <x v="0"/>
    <n v="1185732"/>
    <x v="455"/>
    <x v="0"/>
    <x v="49"/>
    <s v="Manchester"/>
    <x v="0"/>
    <n v="68"/>
    <n v="117"/>
    <n v="7956"/>
    <x v="4875"/>
    <x v="60"/>
    <x v="2"/>
  </r>
  <r>
    <x v="0"/>
    <n v="1185732"/>
    <x v="455"/>
    <x v="0"/>
    <x v="49"/>
    <s v="Manchester"/>
    <x v="1"/>
    <n v="62"/>
    <n v="98"/>
    <n v="6076"/>
    <x v="4876"/>
    <x v="59"/>
    <x v="2"/>
  </r>
  <r>
    <x v="0"/>
    <n v="1185732"/>
    <x v="455"/>
    <x v="0"/>
    <x v="49"/>
    <s v="Manchester"/>
    <x v="2"/>
    <n v="63"/>
    <n v="104"/>
    <n v="6552"/>
    <x v="4877"/>
    <x v="18"/>
    <x v="2"/>
  </r>
  <r>
    <x v="0"/>
    <n v="1185732"/>
    <x v="455"/>
    <x v="0"/>
    <x v="49"/>
    <s v="Manchester"/>
    <x v="3"/>
    <n v="64"/>
    <n v="85"/>
    <n v="5440"/>
    <x v="4878"/>
    <x v="8"/>
    <x v="2"/>
  </r>
  <r>
    <x v="0"/>
    <n v="1185732"/>
    <x v="455"/>
    <x v="0"/>
    <x v="49"/>
    <s v="Manchester"/>
    <x v="4"/>
    <n v="71"/>
    <n v="81"/>
    <n v="5751"/>
    <x v="4879"/>
    <x v="23"/>
    <x v="2"/>
  </r>
  <r>
    <x v="0"/>
    <n v="1185732"/>
    <x v="455"/>
    <x v="0"/>
    <x v="49"/>
    <s v="Manchester"/>
    <x v="5"/>
    <n v="78"/>
    <n v="116"/>
    <n v="9048"/>
    <x v="4880"/>
    <x v="28"/>
    <x v="2"/>
  </r>
  <r>
    <x v="0"/>
    <n v="1185732"/>
    <x v="484"/>
    <x v="0"/>
    <x v="49"/>
    <s v="Manchester"/>
    <x v="0"/>
    <n v="71"/>
    <n v="169"/>
    <n v="11999"/>
    <x v="4881"/>
    <x v="9"/>
    <x v="2"/>
  </r>
  <r>
    <x v="0"/>
    <n v="1185732"/>
    <x v="484"/>
    <x v="0"/>
    <x v="49"/>
    <s v="Manchester"/>
    <x v="1"/>
    <n v="59"/>
    <n v="115"/>
    <n v="6785"/>
    <x v="4882"/>
    <x v="9"/>
    <x v="2"/>
  </r>
  <r>
    <x v="0"/>
    <n v="1185732"/>
    <x v="484"/>
    <x v="0"/>
    <x v="49"/>
    <s v="Manchester"/>
    <x v="2"/>
    <n v="62"/>
    <n v="108"/>
    <n v="6696"/>
    <x v="4883"/>
    <x v="23"/>
    <x v="2"/>
  </r>
  <r>
    <x v="0"/>
    <n v="1185732"/>
    <x v="484"/>
    <x v="0"/>
    <x v="49"/>
    <s v="Manchester"/>
    <x v="3"/>
    <n v="62"/>
    <n v="88"/>
    <n v="5456"/>
    <x v="4884"/>
    <x v="27"/>
    <x v="2"/>
  </r>
  <r>
    <x v="0"/>
    <n v="1185732"/>
    <x v="484"/>
    <x v="0"/>
    <x v="49"/>
    <s v="Manchester"/>
    <x v="4"/>
    <n v="74"/>
    <n v="105"/>
    <n v="7770"/>
    <x v="4885"/>
    <x v="30"/>
    <x v="2"/>
  </r>
  <r>
    <x v="0"/>
    <n v="1185732"/>
    <x v="484"/>
    <x v="0"/>
    <x v="49"/>
    <s v="Manchester"/>
    <x v="5"/>
    <n v="74"/>
    <n v="117"/>
    <n v="8658"/>
    <x v="4886"/>
    <x v="29"/>
    <x v="2"/>
  </r>
  <r>
    <x v="0"/>
    <n v="1185732"/>
    <x v="188"/>
    <x v="0"/>
    <x v="49"/>
    <s v="Manchester"/>
    <x v="0"/>
    <n v="52"/>
    <n v="145"/>
    <n v="7540"/>
    <x v="4887"/>
    <x v="52"/>
    <x v="2"/>
  </r>
  <r>
    <x v="0"/>
    <n v="1185732"/>
    <x v="188"/>
    <x v="0"/>
    <x v="49"/>
    <s v="Manchester"/>
    <x v="1"/>
    <n v="50"/>
    <n v="84"/>
    <n v="4200"/>
    <x v="4888"/>
    <x v="46"/>
    <x v="2"/>
  </r>
  <r>
    <x v="0"/>
    <n v="1185732"/>
    <x v="188"/>
    <x v="0"/>
    <x v="49"/>
    <s v="Manchester"/>
    <x v="2"/>
    <n v="44"/>
    <n v="90"/>
    <n v="3960"/>
    <x v="4889"/>
    <x v="2"/>
    <x v="2"/>
  </r>
  <r>
    <x v="0"/>
    <n v="1185732"/>
    <x v="188"/>
    <x v="0"/>
    <x v="49"/>
    <s v="Manchester"/>
    <x v="3"/>
    <n v="49"/>
    <n v="39"/>
    <n v="1911"/>
    <x v="4890"/>
    <x v="25"/>
    <x v="2"/>
  </r>
  <r>
    <x v="0"/>
    <n v="1185732"/>
    <x v="188"/>
    <x v="0"/>
    <x v="49"/>
    <s v="Manchester"/>
    <x v="4"/>
    <n v="60"/>
    <n v="54"/>
    <n v="3240"/>
    <x v="4891"/>
    <x v="25"/>
    <x v="2"/>
  </r>
  <r>
    <x v="0"/>
    <n v="1185732"/>
    <x v="188"/>
    <x v="0"/>
    <x v="49"/>
    <s v="Manchester"/>
    <x v="5"/>
    <n v="54"/>
    <n v="78"/>
    <n v="4212"/>
    <x v="4892"/>
    <x v="18"/>
    <x v="2"/>
  </r>
  <r>
    <x v="0"/>
    <n v="1185732"/>
    <x v="696"/>
    <x v="0"/>
    <x v="49"/>
    <s v="Manchester"/>
    <x v="0"/>
    <n v="52"/>
    <n v="173"/>
    <n v="8996"/>
    <x v="4893"/>
    <x v="13"/>
    <x v="2"/>
  </r>
  <r>
    <x v="0"/>
    <n v="1185732"/>
    <x v="696"/>
    <x v="0"/>
    <x v="49"/>
    <s v="Manchester"/>
    <x v="1"/>
    <n v="53"/>
    <n v="59"/>
    <n v="3127"/>
    <x v="4894"/>
    <x v="52"/>
    <x v="2"/>
  </r>
  <r>
    <x v="0"/>
    <n v="1185732"/>
    <x v="696"/>
    <x v="0"/>
    <x v="49"/>
    <s v="Manchester"/>
    <x v="2"/>
    <n v="43"/>
    <n v="83"/>
    <n v="3569"/>
    <x v="4895"/>
    <x v="8"/>
    <x v="2"/>
  </r>
  <r>
    <x v="0"/>
    <n v="1185732"/>
    <x v="0"/>
    <x v="0"/>
    <x v="0"/>
    <s v="New York"/>
    <x v="0"/>
    <n v="34"/>
    <n v="384"/>
    <n v="13056"/>
    <x v="4896"/>
    <x v="59"/>
    <x v="1"/>
  </r>
  <r>
    <x v="0"/>
    <n v="1185732"/>
    <x v="1"/>
    <x v="0"/>
    <x v="0"/>
    <s v="New York"/>
    <x v="1"/>
    <n v="36"/>
    <n v="320"/>
    <n v="11520"/>
    <x v="4897"/>
    <x v="2"/>
    <x v="1"/>
  </r>
  <r>
    <x v="0"/>
    <n v="1185732"/>
    <x v="2"/>
    <x v="0"/>
    <x v="0"/>
    <s v="New York"/>
    <x v="2"/>
    <n v="32"/>
    <n v="350"/>
    <n v="11200"/>
    <x v="4898"/>
    <x v="25"/>
    <x v="1"/>
  </r>
  <r>
    <x v="0"/>
    <n v="1185732"/>
    <x v="3"/>
    <x v="0"/>
    <x v="0"/>
    <s v="New York"/>
    <x v="3"/>
    <n v="36"/>
    <n v="281"/>
    <n v="10116"/>
    <x v="4899"/>
    <x v="25"/>
    <x v="1"/>
  </r>
  <r>
    <x v="0"/>
    <n v="1185732"/>
    <x v="4"/>
    <x v="0"/>
    <x v="0"/>
    <s v="New York"/>
    <x v="4"/>
    <n v="43"/>
    <n v="306"/>
    <n v="13158"/>
    <x v="4900"/>
    <x v="25"/>
    <x v="1"/>
  </r>
  <r>
    <x v="0"/>
    <n v="1185732"/>
    <x v="5"/>
    <x v="0"/>
    <x v="0"/>
    <s v="New York"/>
    <x v="5"/>
    <n v="38"/>
    <n v="330"/>
    <n v="12540"/>
    <x v="4901"/>
    <x v="80"/>
    <x v="1"/>
  </r>
  <r>
    <x v="0"/>
    <n v="1185732"/>
    <x v="6"/>
    <x v="0"/>
    <x v="0"/>
    <s v="New York"/>
    <x v="0"/>
    <n v="33"/>
    <n v="388"/>
    <n v="12804"/>
    <x v="4902"/>
    <x v="59"/>
    <x v="1"/>
  </r>
  <r>
    <x v="0"/>
    <n v="1185732"/>
    <x v="7"/>
    <x v="0"/>
    <x v="0"/>
    <s v="New York"/>
    <x v="1"/>
    <n v="39"/>
    <n v="315"/>
    <n v="12285"/>
    <x v="4903"/>
    <x v="93"/>
    <x v="1"/>
  </r>
  <r>
    <x v="0"/>
    <n v="1185732"/>
    <x v="8"/>
    <x v="0"/>
    <x v="0"/>
    <s v="New York"/>
    <x v="2"/>
    <n v="32"/>
    <n v="323"/>
    <n v="10336"/>
    <x v="4904"/>
    <x v="31"/>
    <x v="1"/>
  </r>
  <r>
    <x v="0"/>
    <n v="1185732"/>
    <x v="9"/>
    <x v="0"/>
    <x v="0"/>
    <s v="New York"/>
    <x v="3"/>
    <n v="32"/>
    <n v="248"/>
    <n v="7936"/>
    <x v="4905"/>
    <x v="31"/>
    <x v="1"/>
  </r>
  <r>
    <x v="0"/>
    <n v="1185732"/>
    <x v="10"/>
    <x v="0"/>
    <x v="0"/>
    <s v="New York"/>
    <x v="4"/>
    <n v="43"/>
    <n v="306"/>
    <n v="13158"/>
    <x v="4906"/>
    <x v="2"/>
    <x v="1"/>
  </r>
  <r>
    <x v="0"/>
    <n v="1185732"/>
    <x v="11"/>
    <x v="0"/>
    <x v="0"/>
    <s v="New York"/>
    <x v="5"/>
    <n v="36"/>
    <n v="350"/>
    <n v="12600"/>
    <x v="4907"/>
    <x v="94"/>
    <x v="1"/>
  </r>
  <r>
    <x v="0"/>
    <n v="1185732"/>
    <x v="12"/>
    <x v="0"/>
    <x v="0"/>
    <s v="New York"/>
    <x v="0"/>
    <n v="40"/>
    <n v="390"/>
    <n v="15600"/>
    <x v="4908"/>
    <x v="59"/>
    <x v="1"/>
  </r>
  <r>
    <x v="0"/>
    <n v="1185732"/>
    <x v="13"/>
    <x v="0"/>
    <x v="0"/>
    <s v="New York"/>
    <x v="1"/>
    <n v="35"/>
    <n v="315"/>
    <n v="11025"/>
    <x v="4909"/>
    <x v="36"/>
    <x v="1"/>
  </r>
  <r>
    <x v="0"/>
    <n v="1185732"/>
    <x v="14"/>
    <x v="0"/>
    <x v="0"/>
    <s v="New York"/>
    <x v="2"/>
    <n v="27"/>
    <n v="314"/>
    <n v="8478"/>
    <x v="4910"/>
    <x v="33"/>
    <x v="1"/>
  </r>
  <r>
    <x v="0"/>
    <n v="1185732"/>
    <x v="15"/>
    <x v="0"/>
    <x v="0"/>
    <s v="New York"/>
    <x v="3"/>
    <n v="31"/>
    <n v="240"/>
    <n v="7440"/>
    <x v="4911"/>
    <x v="15"/>
    <x v="1"/>
  </r>
  <r>
    <x v="0"/>
    <n v="1185732"/>
    <x v="16"/>
    <x v="0"/>
    <x v="0"/>
    <s v="New York"/>
    <x v="4"/>
    <n v="43"/>
    <n v="289"/>
    <n v="12427"/>
    <x v="4912"/>
    <x v="80"/>
    <x v="1"/>
  </r>
  <r>
    <x v="0"/>
    <n v="1185732"/>
    <x v="17"/>
    <x v="0"/>
    <x v="0"/>
    <s v="New York"/>
    <x v="5"/>
    <n v="36"/>
    <n v="323"/>
    <n v="11628"/>
    <x v="4913"/>
    <x v="47"/>
    <x v="1"/>
  </r>
  <r>
    <x v="0"/>
    <n v="1185732"/>
    <x v="18"/>
    <x v="0"/>
    <x v="0"/>
    <s v="New York"/>
    <x v="0"/>
    <n v="33"/>
    <n v="372"/>
    <n v="12276"/>
    <x v="4914"/>
    <x v="64"/>
    <x v="1"/>
  </r>
  <r>
    <x v="0"/>
    <n v="1185732"/>
    <x v="19"/>
    <x v="0"/>
    <x v="0"/>
    <s v="New York"/>
    <x v="1"/>
    <n v="35"/>
    <n v="315"/>
    <n v="11025"/>
    <x v="4915"/>
    <x v="93"/>
    <x v="1"/>
  </r>
  <r>
    <x v="0"/>
    <n v="1185732"/>
    <x v="20"/>
    <x v="0"/>
    <x v="0"/>
    <s v="New York"/>
    <x v="2"/>
    <n v="28"/>
    <n v="315"/>
    <n v="8820"/>
    <x v="2241"/>
    <x v="31"/>
    <x v="1"/>
  </r>
  <r>
    <x v="0"/>
    <n v="1185732"/>
    <x v="21"/>
    <x v="0"/>
    <x v="0"/>
    <s v="New York"/>
    <x v="3"/>
    <n v="31"/>
    <n v="289"/>
    <n v="8959"/>
    <x v="4916"/>
    <x v="25"/>
    <x v="1"/>
  </r>
  <r>
    <x v="0"/>
    <n v="1185732"/>
    <x v="22"/>
    <x v="0"/>
    <x v="0"/>
    <s v="New York"/>
    <x v="4"/>
    <n v="44"/>
    <n v="281"/>
    <n v="12364"/>
    <x v="4917"/>
    <x v="36"/>
    <x v="1"/>
  </r>
  <r>
    <x v="0"/>
    <n v="1185732"/>
    <x v="23"/>
    <x v="0"/>
    <x v="0"/>
    <s v="New York"/>
    <x v="5"/>
    <n v="39"/>
    <n v="333"/>
    <n v="12987"/>
    <x v="4918"/>
    <x v="47"/>
    <x v="1"/>
  </r>
  <r>
    <x v="0"/>
    <n v="1185732"/>
    <x v="24"/>
    <x v="0"/>
    <x v="0"/>
    <s v="New York"/>
    <x v="0"/>
    <n v="44"/>
    <n v="366"/>
    <n v="16104"/>
    <x v="4919"/>
    <x v="59"/>
    <x v="1"/>
  </r>
  <r>
    <x v="0"/>
    <n v="1185732"/>
    <x v="25"/>
    <x v="0"/>
    <x v="0"/>
    <s v="New York"/>
    <x v="1"/>
    <n v="37"/>
    <n v="296"/>
    <n v="10952"/>
    <x v="4920"/>
    <x v="2"/>
    <x v="1"/>
  </r>
  <r>
    <x v="0"/>
    <n v="1185732"/>
    <x v="26"/>
    <x v="0"/>
    <x v="0"/>
    <s v="New York"/>
    <x v="2"/>
    <n v="36"/>
    <n v="288"/>
    <n v="10368"/>
    <x v="4921"/>
    <x v="23"/>
    <x v="1"/>
  </r>
  <r>
    <x v="0"/>
    <n v="1185732"/>
    <x v="27"/>
    <x v="0"/>
    <x v="0"/>
    <s v="New York"/>
    <x v="3"/>
    <n v="33"/>
    <n v="289"/>
    <n v="9537"/>
    <x v="4922"/>
    <x v="15"/>
    <x v="1"/>
  </r>
  <r>
    <x v="0"/>
    <n v="1185732"/>
    <x v="28"/>
    <x v="0"/>
    <x v="0"/>
    <s v="New York"/>
    <x v="4"/>
    <n v="47"/>
    <n v="280"/>
    <n v="13160"/>
    <x v="3481"/>
    <x v="2"/>
    <x v="1"/>
  </r>
  <r>
    <x v="0"/>
    <n v="1185732"/>
    <x v="29"/>
    <x v="0"/>
    <x v="0"/>
    <s v="New York"/>
    <x v="5"/>
    <n v="44"/>
    <n v="320"/>
    <n v="14080"/>
    <x v="4923"/>
    <x v="94"/>
    <x v="1"/>
  </r>
  <r>
    <x v="0"/>
    <n v="1185732"/>
    <x v="30"/>
    <x v="0"/>
    <x v="0"/>
    <s v="New York"/>
    <x v="0"/>
    <n v="47"/>
    <n v="400"/>
    <n v="18800"/>
    <x v="4924"/>
    <x v="59"/>
    <x v="1"/>
  </r>
  <r>
    <x v="0"/>
    <n v="1185732"/>
    <x v="31"/>
    <x v="0"/>
    <x v="0"/>
    <s v="New York"/>
    <x v="1"/>
    <n v="41"/>
    <n v="340"/>
    <n v="13940"/>
    <x v="4925"/>
    <x v="95"/>
    <x v="1"/>
  </r>
  <r>
    <x v="0"/>
    <n v="1185732"/>
    <x v="32"/>
    <x v="0"/>
    <x v="0"/>
    <s v="New York"/>
    <x v="2"/>
    <n v="37"/>
    <n v="296"/>
    <n v="10952"/>
    <x v="4926"/>
    <x v="33"/>
    <x v="1"/>
  </r>
  <r>
    <x v="0"/>
    <n v="1185732"/>
    <x v="33"/>
    <x v="0"/>
    <x v="0"/>
    <s v="New York"/>
    <x v="3"/>
    <n v="38"/>
    <n v="297"/>
    <n v="11286"/>
    <x v="4927"/>
    <x v="31"/>
    <x v="1"/>
  </r>
  <r>
    <x v="0"/>
    <n v="1185732"/>
    <x v="34"/>
    <x v="0"/>
    <x v="0"/>
    <s v="New York"/>
    <x v="4"/>
    <n v="45"/>
    <n v="288"/>
    <n v="12960"/>
    <x v="4928"/>
    <x v="95"/>
    <x v="1"/>
  </r>
  <r>
    <x v="0"/>
    <n v="1185732"/>
    <x v="35"/>
    <x v="0"/>
    <x v="0"/>
    <s v="New York"/>
    <x v="5"/>
    <n v="46"/>
    <n v="347"/>
    <n v="15962"/>
    <x v="4929"/>
    <x v="80"/>
    <x v="1"/>
  </r>
  <r>
    <x v="0"/>
    <n v="1185732"/>
    <x v="36"/>
    <x v="0"/>
    <x v="0"/>
    <s v="New York"/>
    <x v="0"/>
    <n v="44"/>
    <n v="434"/>
    <n v="19096"/>
    <x v="4930"/>
    <x v="59"/>
    <x v="1"/>
  </r>
  <r>
    <x v="0"/>
    <n v="1185732"/>
    <x v="37"/>
    <x v="0"/>
    <x v="0"/>
    <s v="New York"/>
    <x v="1"/>
    <n v="41"/>
    <n v="318"/>
    <n v="13038"/>
    <x v="4931"/>
    <x v="25"/>
    <x v="1"/>
  </r>
  <r>
    <x v="0"/>
    <n v="1185732"/>
    <x v="38"/>
    <x v="0"/>
    <x v="0"/>
    <s v="New York"/>
    <x v="2"/>
    <n v="35"/>
    <n v="295"/>
    <n v="10325"/>
    <x v="4932"/>
    <x v="23"/>
    <x v="1"/>
  </r>
  <r>
    <x v="0"/>
    <n v="1185732"/>
    <x v="39"/>
    <x v="0"/>
    <x v="0"/>
    <s v="New York"/>
    <x v="3"/>
    <n v="35"/>
    <n v="270"/>
    <n v="9450"/>
    <x v="2647"/>
    <x v="25"/>
    <x v="1"/>
  </r>
  <r>
    <x v="0"/>
    <n v="1185732"/>
    <x v="40"/>
    <x v="0"/>
    <x v="0"/>
    <s v="New York"/>
    <x v="4"/>
    <n v="46"/>
    <n v="278"/>
    <n v="12788"/>
    <x v="4933"/>
    <x v="95"/>
    <x v="1"/>
  </r>
  <r>
    <x v="0"/>
    <n v="1185732"/>
    <x v="41"/>
    <x v="0"/>
    <x v="0"/>
    <s v="New York"/>
    <x v="5"/>
    <n v="47"/>
    <n v="352"/>
    <n v="16544"/>
    <x v="4934"/>
    <x v="47"/>
    <x v="1"/>
  </r>
  <r>
    <x v="0"/>
    <n v="1185732"/>
    <x v="42"/>
    <x v="0"/>
    <x v="0"/>
    <s v="New York"/>
    <x v="0"/>
    <n v="41"/>
    <n v="375"/>
    <n v="15375"/>
    <x v="4935"/>
    <x v="59"/>
    <x v="1"/>
  </r>
  <r>
    <x v="0"/>
    <n v="1185732"/>
    <x v="43"/>
    <x v="0"/>
    <x v="0"/>
    <s v="New York"/>
    <x v="1"/>
    <n v="37"/>
    <n v="359"/>
    <n v="13283"/>
    <x v="4936"/>
    <x v="95"/>
    <x v="1"/>
  </r>
  <r>
    <x v="0"/>
    <n v="1185732"/>
    <x v="44"/>
    <x v="0"/>
    <x v="0"/>
    <s v="New York"/>
    <x v="2"/>
    <n v="37"/>
    <n v="314"/>
    <n v="11618"/>
    <x v="4937"/>
    <x v="25"/>
    <x v="1"/>
  </r>
  <r>
    <x v="0"/>
    <n v="1185732"/>
    <x v="45"/>
    <x v="0"/>
    <x v="0"/>
    <s v="New York"/>
    <x v="3"/>
    <n v="40"/>
    <n v="324"/>
    <n v="12960"/>
    <x v="1495"/>
    <x v="15"/>
    <x v="1"/>
  </r>
  <r>
    <x v="1"/>
    <n v="1185732"/>
    <x v="46"/>
    <x v="0"/>
    <x v="0"/>
    <s v="New York"/>
    <x v="4"/>
    <n v="43"/>
    <n v="279"/>
    <n v="11997"/>
    <x v="4938"/>
    <x v="93"/>
    <x v="1"/>
  </r>
  <r>
    <x v="1"/>
    <n v="1185732"/>
    <x v="47"/>
    <x v="0"/>
    <x v="0"/>
    <s v="New York"/>
    <x v="5"/>
    <n v="48"/>
    <n v="355"/>
    <n v="17040"/>
    <x v="4939"/>
    <x v="1"/>
    <x v="1"/>
  </r>
  <r>
    <x v="1"/>
    <n v="1185732"/>
    <x v="48"/>
    <x v="0"/>
    <x v="0"/>
    <s v="New York"/>
    <x v="0"/>
    <n v="39"/>
    <n v="408"/>
    <n v="15912"/>
    <x v="4940"/>
    <x v="9"/>
    <x v="1"/>
  </r>
  <r>
    <x v="1"/>
    <n v="1185732"/>
    <x v="49"/>
    <x v="0"/>
    <x v="0"/>
    <s v="New York"/>
    <x v="1"/>
    <n v="43"/>
    <n v="350"/>
    <n v="15050"/>
    <x v="4941"/>
    <x v="93"/>
    <x v="1"/>
  </r>
  <r>
    <x v="1"/>
    <n v="1185732"/>
    <x v="50"/>
    <x v="0"/>
    <x v="0"/>
    <s v="New York"/>
    <x v="2"/>
    <n v="36"/>
    <n v="315"/>
    <n v="11340"/>
    <x v="1415"/>
    <x v="96"/>
    <x v="1"/>
  </r>
  <r>
    <x v="1"/>
    <n v="1185732"/>
    <x v="51"/>
    <x v="0"/>
    <x v="0"/>
    <s v="New York"/>
    <x v="3"/>
    <n v="34"/>
    <n v="306"/>
    <n v="10404"/>
    <x v="4942"/>
    <x v="96"/>
    <x v="1"/>
  </r>
  <r>
    <x v="1"/>
    <n v="1185732"/>
    <x v="52"/>
    <x v="0"/>
    <x v="0"/>
    <s v="New York"/>
    <x v="4"/>
    <n v="44"/>
    <n v="315"/>
    <n v="13860"/>
    <x v="4943"/>
    <x v="25"/>
    <x v="1"/>
  </r>
  <r>
    <x v="1"/>
    <n v="1185732"/>
    <x v="53"/>
    <x v="0"/>
    <x v="0"/>
    <s v="New York"/>
    <x v="5"/>
    <n v="45"/>
    <n v="350"/>
    <n v="15750"/>
    <x v="4944"/>
    <x v="1"/>
    <x v="1"/>
  </r>
  <r>
    <x v="1"/>
    <n v="1185732"/>
    <x v="54"/>
    <x v="0"/>
    <x v="0"/>
    <s v="New York"/>
    <x v="4"/>
    <n v="51"/>
    <n v="289"/>
    <n v="14739"/>
    <x v="4945"/>
    <x v="80"/>
    <x v="1"/>
  </r>
  <r>
    <x v="1"/>
    <n v="1185732"/>
    <x v="55"/>
    <x v="0"/>
    <x v="0"/>
    <s v="New York"/>
    <x v="5"/>
    <n v="50"/>
    <n v="330"/>
    <n v="16500"/>
    <x v="3557"/>
    <x v="45"/>
    <x v="1"/>
  </r>
  <r>
    <x v="1"/>
    <n v="1185732"/>
    <x v="56"/>
    <x v="0"/>
    <x v="0"/>
    <s v="New York"/>
    <x v="0"/>
    <n v="46"/>
    <n v="403"/>
    <n v="18538"/>
    <x v="4946"/>
    <x v="65"/>
    <x v="1"/>
  </r>
  <r>
    <x v="1"/>
    <n v="1185732"/>
    <x v="57"/>
    <x v="0"/>
    <x v="0"/>
    <s v="New York"/>
    <x v="1"/>
    <n v="40"/>
    <n v="312"/>
    <n v="12480"/>
    <x v="4947"/>
    <x v="36"/>
    <x v="1"/>
  </r>
  <r>
    <x v="1"/>
    <n v="1185732"/>
    <x v="58"/>
    <x v="0"/>
    <x v="0"/>
    <s v="New York"/>
    <x v="2"/>
    <n v="43"/>
    <n v="294"/>
    <n v="12642"/>
    <x v="4948"/>
    <x v="23"/>
    <x v="1"/>
  </r>
  <r>
    <x v="1"/>
    <n v="1185732"/>
    <x v="59"/>
    <x v="0"/>
    <x v="0"/>
    <s v="New York"/>
    <x v="3"/>
    <n v="41"/>
    <n v="270"/>
    <n v="11070"/>
    <x v="4949"/>
    <x v="25"/>
    <x v="1"/>
  </r>
  <r>
    <x v="1"/>
    <n v="1185732"/>
    <x v="60"/>
    <x v="0"/>
    <x v="0"/>
    <s v="New York"/>
    <x v="4"/>
    <n v="47"/>
    <n v="280"/>
    <n v="13160"/>
    <x v="4950"/>
    <x v="36"/>
    <x v="1"/>
  </r>
  <r>
    <x v="1"/>
    <n v="1185732"/>
    <x v="61"/>
    <x v="0"/>
    <x v="0"/>
    <s v="New York"/>
    <x v="5"/>
    <n v="53"/>
    <n v="322"/>
    <n v="17066"/>
    <x v="4951"/>
    <x v="45"/>
    <x v="1"/>
  </r>
  <r>
    <x v="1"/>
    <n v="1185732"/>
    <x v="62"/>
    <x v="0"/>
    <x v="0"/>
    <s v="New York"/>
    <x v="0"/>
    <n v="48"/>
    <n v="420"/>
    <n v="20160"/>
    <x v="4952"/>
    <x v="65"/>
    <x v="1"/>
  </r>
  <r>
    <x v="1"/>
    <n v="1185732"/>
    <x v="63"/>
    <x v="0"/>
    <x v="0"/>
    <s v="New York"/>
    <x v="1"/>
    <n v="43"/>
    <n v="310"/>
    <n v="13330"/>
    <x v="4953"/>
    <x v="2"/>
    <x v="1"/>
  </r>
  <r>
    <x v="1"/>
    <n v="1185732"/>
    <x v="64"/>
    <x v="0"/>
    <x v="0"/>
    <s v="New York"/>
    <x v="2"/>
    <n v="42"/>
    <n v="333"/>
    <n v="13986"/>
    <x v="4954"/>
    <x v="15"/>
    <x v="1"/>
  </r>
  <r>
    <x v="1"/>
    <n v="1185732"/>
    <x v="65"/>
    <x v="0"/>
    <x v="0"/>
    <s v="New York"/>
    <x v="3"/>
    <n v="41"/>
    <n v="306"/>
    <n v="12546"/>
    <x v="4955"/>
    <x v="15"/>
    <x v="1"/>
  </r>
  <r>
    <x v="1"/>
    <n v="1185732"/>
    <x v="66"/>
    <x v="0"/>
    <x v="0"/>
    <s v="New York"/>
    <x v="4"/>
    <n v="48"/>
    <n v="279"/>
    <n v="13392"/>
    <x v="4956"/>
    <x v="25"/>
    <x v="1"/>
  </r>
  <r>
    <x v="1"/>
    <n v="1185732"/>
    <x v="67"/>
    <x v="0"/>
    <x v="0"/>
    <s v="New York"/>
    <x v="5"/>
    <n v="48"/>
    <n v="340"/>
    <n v="16320"/>
    <x v="4957"/>
    <x v="1"/>
    <x v="1"/>
  </r>
  <r>
    <x v="2"/>
    <n v="1197831"/>
    <x v="68"/>
    <x v="0"/>
    <x v="0"/>
    <s v="New York"/>
    <x v="0"/>
    <n v="20"/>
    <n v="270"/>
    <n v="5400"/>
    <x v="4958"/>
    <x v="96"/>
    <x v="1"/>
  </r>
  <r>
    <x v="2"/>
    <n v="1197831"/>
    <x v="69"/>
    <x v="0"/>
    <x v="0"/>
    <s v="New York"/>
    <x v="1"/>
    <n v="26"/>
    <n v="270"/>
    <n v="7020"/>
    <x v="4959"/>
    <x v="25"/>
    <x v="1"/>
  </r>
  <r>
    <x v="2"/>
    <n v="1197831"/>
    <x v="70"/>
    <x v="0"/>
    <x v="0"/>
    <s v="New York"/>
    <x v="2"/>
    <n v="27"/>
    <n v="238"/>
    <n v="6426"/>
    <x v="4960"/>
    <x v="96"/>
    <x v="1"/>
  </r>
  <r>
    <x v="2"/>
    <n v="1197831"/>
    <x v="71"/>
    <x v="0"/>
    <x v="0"/>
    <s v="New York"/>
    <x v="3"/>
    <n v="27"/>
    <n v="210"/>
    <n v="5670"/>
    <x v="4961"/>
    <x v="59"/>
    <x v="1"/>
  </r>
  <r>
    <x v="2"/>
    <n v="1197831"/>
    <x v="72"/>
    <x v="1"/>
    <x v="1"/>
    <s v="Houston"/>
    <x v="4"/>
    <n v="26"/>
    <n v="176"/>
    <n v="4576"/>
    <x v="4962"/>
    <x v="95"/>
    <x v="1"/>
  </r>
  <r>
    <x v="2"/>
    <n v="1197831"/>
    <x v="73"/>
    <x v="1"/>
    <x v="1"/>
    <s v="Houston"/>
    <x v="5"/>
    <n v="25"/>
    <n v="224"/>
    <n v="5600"/>
    <x v="4963"/>
    <x v="65"/>
    <x v="1"/>
  </r>
  <r>
    <x v="2"/>
    <n v="1197831"/>
    <x v="74"/>
    <x v="1"/>
    <x v="1"/>
    <s v="Houston"/>
    <x v="0"/>
    <n v="20"/>
    <n v="255"/>
    <n v="5100"/>
    <x v="4964"/>
    <x v="33"/>
    <x v="1"/>
  </r>
  <r>
    <x v="2"/>
    <n v="1197831"/>
    <x v="75"/>
    <x v="1"/>
    <x v="1"/>
    <s v="Houston"/>
    <x v="1"/>
    <n v="23"/>
    <n v="289"/>
    <n v="6647"/>
    <x v="4965"/>
    <x v="23"/>
    <x v="1"/>
  </r>
  <r>
    <x v="2"/>
    <n v="1197831"/>
    <x v="76"/>
    <x v="1"/>
    <x v="1"/>
    <s v="Houston"/>
    <x v="2"/>
    <n v="27"/>
    <n v="236"/>
    <n v="6372"/>
    <x v="4966"/>
    <x v="33"/>
    <x v="1"/>
  </r>
  <r>
    <x v="2"/>
    <n v="1197831"/>
    <x v="77"/>
    <x v="1"/>
    <x v="1"/>
    <s v="Houston"/>
    <x v="3"/>
    <n v="26"/>
    <n v="213"/>
    <n v="5538"/>
    <x v="4967"/>
    <x v="0"/>
    <x v="1"/>
  </r>
  <r>
    <x v="2"/>
    <n v="1197831"/>
    <x v="78"/>
    <x v="1"/>
    <x v="1"/>
    <s v="Houston"/>
    <x v="4"/>
    <n v="28"/>
    <n v="160"/>
    <n v="4480"/>
    <x v="3013"/>
    <x v="93"/>
    <x v="1"/>
  </r>
  <r>
    <x v="2"/>
    <n v="1197831"/>
    <x v="79"/>
    <x v="1"/>
    <x v="1"/>
    <s v="Houston"/>
    <x v="5"/>
    <n v="26"/>
    <n v="231"/>
    <n v="6006"/>
    <x v="4968"/>
    <x v="9"/>
    <x v="1"/>
  </r>
  <r>
    <x v="2"/>
    <n v="1197831"/>
    <x v="80"/>
    <x v="1"/>
    <x v="1"/>
    <s v="Houston"/>
    <x v="0"/>
    <n v="20"/>
    <n v="306"/>
    <n v="6120"/>
    <x v="4969"/>
    <x v="23"/>
    <x v="1"/>
  </r>
  <r>
    <x v="2"/>
    <n v="1197831"/>
    <x v="81"/>
    <x v="1"/>
    <x v="1"/>
    <s v="Houston"/>
    <x v="1"/>
    <n v="30"/>
    <n v="263"/>
    <n v="7890"/>
    <x v="4970"/>
    <x v="96"/>
    <x v="1"/>
  </r>
  <r>
    <x v="2"/>
    <n v="1197831"/>
    <x v="82"/>
    <x v="1"/>
    <x v="1"/>
    <s v="Houston"/>
    <x v="2"/>
    <n v="23"/>
    <n v="224"/>
    <n v="5152"/>
    <x v="4792"/>
    <x v="23"/>
    <x v="1"/>
  </r>
  <r>
    <x v="2"/>
    <n v="1197831"/>
    <x v="83"/>
    <x v="1"/>
    <x v="1"/>
    <s v="Houston"/>
    <x v="3"/>
    <n v="30"/>
    <n v="204"/>
    <n v="6120"/>
    <x v="4971"/>
    <x v="35"/>
    <x v="1"/>
  </r>
  <r>
    <x v="2"/>
    <n v="1197831"/>
    <x v="84"/>
    <x v="1"/>
    <x v="1"/>
    <s v="Houston"/>
    <x v="4"/>
    <n v="35"/>
    <n v="155"/>
    <n v="5425"/>
    <x v="4972"/>
    <x v="80"/>
    <x v="1"/>
  </r>
  <r>
    <x v="2"/>
    <n v="1197831"/>
    <x v="85"/>
    <x v="1"/>
    <x v="1"/>
    <s v="Houston"/>
    <x v="5"/>
    <n v="29"/>
    <n v="228"/>
    <n v="6612"/>
    <x v="4973"/>
    <x v="9"/>
    <x v="1"/>
  </r>
  <r>
    <x v="2"/>
    <n v="1197831"/>
    <x v="86"/>
    <x v="1"/>
    <x v="1"/>
    <s v="Houston"/>
    <x v="0"/>
    <n v="23"/>
    <n v="306"/>
    <n v="7038"/>
    <x v="4974"/>
    <x v="25"/>
    <x v="1"/>
  </r>
  <r>
    <x v="2"/>
    <n v="1197831"/>
    <x v="87"/>
    <x v="1"/>
    <x v="1"/>
    <s v="Houston"/>
    <x v="1"/>
    <n v="29"/>
    <n v="306"/>
    <n v="8874"/>
    <x v="4975"/>
    <x v="33"/>
    <x v="1"/>
  </r>
  <r>
    <x v="2"/>
    <n v="1197831"/>
    <x v="88"/>
    <x v="1"/>
    <x v="1"/>
    <s v="Houston"/>
    <x v="2"/>
    <n v="24"/>
    <n v="232"/>
    <n v="5568"/>
    <x v="4976"/>
    <x v="25"/>
    <x v="1"/>
  </r>
  <r>
    <x v="2"/>
    <n v="1197831"/>
    <x v="89"/>
    <x v="1"/>
    <x v="1"/>
    <s v="Houston"/>
    <x v="3"/>
    <n v="28"/>
    <n v="213"/>
    <n v="5964"/>
    <x v="4977"/>
    <x v="35"/>
    <x v="1"/>
  </r>
  <r>
    <x v="1"/>
    <n v="1197831"/>
    <x v="90"/>
    <x v="1"/>
    <x v="1"/>
    <s v="Houston"/>
    <x v="4"/>
    <n v="34"/>
    <n v="179"/>
    <n v="6086"/>
    <x v="4978"/>
    <x v="95"/>
    <x v="1"/>
  </r>
  <r>
    <x v="1"/>
    <n v="1197831"/>
    <x v="91"/>
    <x v="1"/>
    <x v="1"/>
    <s v="Houston"/>
    <x v="5"/>
    <n v="27"/>
    <n v="272"/>
    <n v="7344"/>
    <x v="4979"/>
    <x v="9"/>
    <x v="1"/>
  </r>
  <r>
    <x v="1"/>
    <n v="1197831"/>
    <x v="92"/>
    <x v="1"/>
    <x v="1"/>
    <s v="Houston"/>
    <x v="0"/>
    <n v="24"/>
    <n v="315"/>
    <n v="7560"/>
    <x v="4877"/>
    <x v="96"/>
    <x v="1"/>
  </r>
  <r>
    <x v="1"/>
    <n v="1197831"/>
    <x v="93"/>
    <x v="1"/>
    <x v="1"/>
    <s v="Houston"/>
    <x v="1"/>
    <n v="30"/>
    <n v="287"/>
    <n v="8610"/>
    <x v="4980"/>
    <x v="23"/>
    <x v="1"/>
  </r>
  <r>
    <x v="1"/>
    <n v="1197831"/>
    <x v="94"/>
    <x v="1"/>
    <x v="1"/>
    <s v="Houston"/>
    <x v="2"/>
    <n v="23"/>
    <n v="240"/>
    <n v="5520"/>
    <x v="4981"/>
    <x v="25"/>
    <x v="1"/>
  </r>
  <r>
    <x v="1"/>
    <n v="1197831"/>
    <x v="95"/>
    <x v="1"/>
    <x v="1"/>
    <s v="Houston"/>
    <x v="3"/>
    <n v="31"/>
    <n v="245"/>
    <n v="7595"/>
    <x v="4982"/>
    <x v="48"/>
    <x v="1"/>
  </r>
  <r>
    <x v="1"/>
    <n v="1197831"/>
    <x v="96"/>
    <x v="1"/>
    <x v="1"/>
    <s v="Houston"/>
    <x v="4"/>
    <n v="35"/>
    <n v="180"/>
    <n v="6300"/>
    <x v="3348"/>
    <x v="2"/>
    <x v="1"/>
  </r>
  <r>
    <x v="1"/>
    <n v="1197831"/>
    <x v="97"/>
    <x v="1"/>
    <x v="1"/>
    <s v="Houston"/>
    <x v="5"/>
    <n v="32"/>
    <n v="295"/>
    <n v="9440"/>
    <x v="4983"/>
    <x v="41"/>
    <x v="1"/>
  </r>
  <r>
    <x v="1"/>
    <n v="1197831"/>
    <x v="98"/>
    <x v="1"/>
    <x v="1"/>
    <s v="Houston"/>
    <x v="0"/>
    <n v="28"/>
    <n v="295"/>
    <n v="8260"/>
    <x v="4984"/>
    <x v="33"/>
    <x v="1"/>
  </r>
  <r>
    <x v="1"/>
    <n v="1197831"/>
    <x v="99"/>
    <x v="1"/>
    <x v="1"/>
    <s v="Houston"/>
    <x v="1"/>
    <n v="33"/>
    <n v="323"/>
    <n v="10659"/>
    <x v="4985"/>
    <x v="23"/>
    <x v="1"/>
  </r>
  <r>
    <x v="1"/>
    <n v="1197831"/>
    <x v="100"/>
    <x v="1"/>
    <x v="1"/>
    <s v="Houston"/>
    <x v="2"/>
    <n v="27"/>
    <n v="264"/>
    <n v="7128"/>
    <x v="4986"/>
    <x v="15"/>
    <x v="1"/>
  </r>
  <r>
    <x v="1"/>
    <n v="1197831"/>
    <x v="101"/>
    <x v="1"/>
    <x v="1"/>
    <s v="Houston"/>
    <x v="3"/>
    <n v="26"/>
    <n v="263"/>
    <n v="6838"/>
    <x v="4987"/>
    <x v="35"/>
    <x v="1"/>
  </r>
  <r>
    <x v="1"/>
    <n v="1197831"/>
    <x v="102"/>
    <x v="1"/>
    <x v="1"/>
    <s v="Houston"/>
    <x v="4"/>
    <n v="29"/>
    <n v="221"/>
    <n v="6409"/>
    <x v="4988"/>
    <x v="80"/>
    <x v="1"/>
  </r>
  <r>
    <x v="1"/>
    <n v="1197831"/>
    <x v="103"/>
    <x v="1"/>
    <x v="1"/>
    <s v="Houston"/>
    <x v="5"/>
    <n v="38"/>
    <n v="350"/>
    <n v="13300"/>
    <x v="4989"/>
    <x v="41"/>
    <x v="1"/>
  </r>
  <r>
    <x v="1"/>
    <n v="1197831"/>
    <x v="104"/>
    <x v="1"/>
    <x v="1"/>
    <s v="Houston"/>
    <x v="0"/>
    <n v="29"/>
    <n v="295"/>
    <n v="8555"/>
    <x v="4990"/>
    <x v="15"/>
    <x v="1"/>
  </r>
  <r>
    <x v="1"/>
    <n v="1197831"/>
    <x v="105"/>
    <x v="1"/>
    <x v="1"/>
    <s v="Houston"/>
    <x v="1"/>
    <n v="32"/>
    <n v="285"/>
    <n v="9120"/>
    <x v="4991"/>
    <x v="23"/>
    <x v="1"/>
  </r>
  <r>
    <x v="1"/>
    <n v="1197831"/>
    <x v="106"/>
    <x v="1"/>
    <x v="1"/>
    <s v="Houston"/>
    <x v="2"/>
    <n v="29"/>
    <n v="374"/>
    <n v="10846"/>
    <x v="4992"/>
    <x v="33"/>
    <x v="1"/>
  </r>
  <r>
    <x v="1"/>
    <n v="1197831"/>
    <x v="107"/>
    <x v="1"/>
    <x v="1"/>
    <s v="Houston"/>
    <x v="3"/>
    <n v="28"/>
    <n v="224"/>
    <n v="6272"/>
    <x v="4993"/>
    <x v="59"/>
    <x v="1"/>
  </r>
  <r>
    <x v="1"/>
    <n v="1197831"/>
    <x v="108"/>
    <x v="1"/>
    <x v="1"/>
    <s v="Houston"/>
    <x v="4"/>
    <n v="33"/>
    <n v="217"/>
    <n v="7161"/>
    <x v="4994"/>
    <x v="36"/>
    <x v="1"/>
  </r>
  <r>
    <x v="1"/>
    <n v="1197831"/>
    <x v="109"/>
    <x v="1"/>
    <x v="1"/>
    <s v="Houston"/>
    <x v="5"/>
    <n v="36"/>
    <n v="302"/>
    <n v="10872"/>
    <x v="4995"/>
    <x v="59"/>
    <x v="1"/>
  </r>
  <r>
    <x v="1"/>
    <n v="1197831"/>
    <x v="110"/>
    <x v="1"/>
    <x v="1"/>
    <s v="Houston"/>
    <x v="0"/>
    <n v="27"/>
    <n v="305"/>
    <n v="8235"/>
    <x v="4996"/>
    <x v="25"/>
    <x v="1"/>
  </r>
  <r>
    <x v="1"/>
    <n v="1197831"/>
    <x v="111"/>
    <x v="1"/>
    <x v="1"/>
    <s v="Houston"/>
    <x v="1"/>
    <n v="33"/>
    <n v="305"/>
    <n v="10065"/>
    <x v="4997"/>
    <x v="31"/>
    <x v="1"/>
  </r>
  <r>
    <x v="1"/>
    <n v="1197831"/>
    <x v="112"/>
    <x v="1"/>
    <x v="1"/>
    <s v="Houston"/>
    <x v="2"/>
    <n v="29"/>
    <n v="374"/>
    <n v="10846"/>
    <x v="4992"/>
    <x v="33"/>
    <x v="1"/>
  </r>
  <r>
    <x v="1"/>
    <n v="1197831"/>
    <x v="113"/>
    <x v="1"/>
    <x v="1"/>
    <s v="Houston"/>
    <x v="3"/>
    <n v="30"/>
    <n v="215"/>
    <n v="6450"/>
    <x v="4998"/>
    <x v="35"/>
    <x v="1"/>
  </r>
  <r>
    <x v="1"/>
    <n v="1197831"/>
    <x v="114"/>
    <x v="1"/>
    <x v="1"/>
    <s v="Houston"/>
    <x v="4"/>
    <n v="35"/>
    <n v="228"/>
    <n v="7980"/>
    <x v="4999"/>
    <x v="95"/>
    <x v="1"/>
  </r>
  <r>
    <x v="1"/>
    <n v="1197831"/>
    <x v="115"/>
    <x v="1"/>
    <x v="1"/>
    <s v="Houston"/>
    <x v="5"/>
    <n v="39"/>
    <n v="270"/>
    <n v="10530"/>
    <x v="5000"/>
    <x v="64"/>
    <x v="1"/>
  </r>
  <r>
    <x v="1"/>
    <n v="1197831"/>
    <x v="116"/>
    <x v="1"/>
    <x v="1"/>
    <s v="Houston"/>
    <x v="0"/>
    <n v="33"/>
    <n v="264"/>
    <n v="8712"/>
    <x v="5001"/>
    <x v="23"/>
    <x v="1"/>
  </r>
  <r>
    <x v="1"/>
    <n v="1197831"/>
    <x v="117"/>
    <x v="1"/>
    <x v="1"/>
    <s v="Houston"/>
    <x v="1"/>
    <n v="32"/>
    <n v="255"/>
    <n v="8160"/>
    <x v="5002"/>
    <x v="25"/>
    <x v="1"/>
  </r>
  <r>
    <x v="1"/>
    <n v="1197831"/>
    <x v="118"/>
    <x v="1"/>
    <x v="1"/>
    <s v="Houston"/>
    <x v="2"/>
    <n v="36"/>
    <n v="315"/>
    <n v="11340"/>
    <x v="5003"/>
    <x v="31"/>
    <x v="1"/>
  </r>
  <r>
    <x v="1"/>
    <n v="1197831"/>
    <x v="119"/>
    <x v="1"/>
    <x v="1"/>
    <s v="Houston"/>
    <x v="3"/>
    <n v="37"/>
    <n v="200"/>
    <n v="7400"/>
    <x v="5004"/>
    <x v="0"/>
    <x v="1"/>
  </r>
  <r>
    <x v="1"/>
    <n v="1197831"/>
    <x v="120"/>
    <x v="1"/>
    <x v="1"/>
    <s v="Houston"/>
    <x v="4"/>
    <n v="36"/>
    <n v="206"/>
    <n v="7416"/>
    <x v="5005"/>
    <x v="36"/>
    <x v="1"/>
  </r>
  <r>
    <x v="1"/>
    <n v="1197831"/>
    <x v="121"/>
    <x v="1"/>
    <x v="1"/>
    <s v="Houston"/>
    <x v="5"/>
    <n v="42"/>
    <n v="298"/>
    <n v="12516"/>
    <x v="5006"/>
    <x v="41"/>
    <x v="1"/>
  </r>
  <r>
    <x v="1"/>
    <n v="1197831"/>
    <x v="122"/>
    <x v="1"/>
    <x v="1"/>
    <s v="Houston"/>
    <x v="0"/>
    <n v="31"/>
    <n v="272"/>
    <n v="8432"/>
    <x v="5007"/>
    <x v="96"/>
    <x v="1"/>
  </r>
  <r>
    <x v="1"/>
    <n v="1197831"/>
    <x v="123"/>
    <x v="1"/>
    <x v="1"/>
    <s v="Houston"/>
    <x v="1"/>
    <n v="29"/>
    <n v="248"/>
    <n v="7192"/>
    <x v="5008"/>
    <x v="96"/>
    <x v="1"/>
  </r>
  <r>
    <x v="1"/>
    <n v="1197831"/>
    <x v="124"/>
    <x v="1"/>
    <x v="1"/>
    <s v="Houston"/>
    <x v="2"/>
    <n v="39"/>
    <n v="255"/>
    <n v="9945"/>
    <x v="5009"/>
    <x v="25"/>
    <x v="1"/>
  </r>
  <r>
    <x v="1"/>
    <n v="1197831"/>
    <x v="125"/>
    <x v="1"/>
    <x v="1"/>
    <s v="Houston"/>
    <x v="3"/>
    <n v="36"/>
    <n v="204"/>
    <n v="7344"/>
    <x v="5010"/>
    <x v="46"/>
    <x v="1"/>
  </r>
  <r>
    <x v="1"/>
    <n v="1197831"/>
    <x v="126"/>
    <x v="1"/>
    <x v="1"/>
    <s v="Houston"/>
    <x v="4"/>
    <n v="35"/>
    <n v="184"/>
    <n v="6440"/>
    <x v="5011"/>
    <x v="25"/>
    <x v="1"/>
  </r>
  <r>
    <x v="1"/>
    <n v="1197831"/>
    <x v="127"/>
    <x v="1"/>
    <x v="1"/>
    <s v="Houston"/>
    <x v="5"/>
    <n v="43"/>
    <n v="233"/>
    <n v="10019"/>
    <x v="5012"/>
    <x v="64"/>
    <x v="1"/>
  </r>
  <r>
    <x v="1"/>
    <n v="1197831"/>
    <x v="128"/>
    <x v="1"/>
    <x v="1"/>
    <s v="Houston"/>
    <x v="0"/>
    <n v="34"/>
    <n v="270"/>
    <n v="9180"/>
    <x v="3894"/>
    <x v="31"/>
    <x v="1"/>
  </r>
  <r>
    <x v="1"/>
    <n v="1197831"/>
    <x v="129"/>
    <x v="1"/>
    <x v="1"/>
    <s v="Houston"/>
    <x v="1"/>
    <n v="31"/>
    <n v="306"/>
    <n v="9486"/>
    <x v="5013"/>
    <x v="15"/>
    <x v="1"/>
  </r>
  <r>
    <x v="1"/>
    <n v="1197831"/>
    <x v="130"/>
    <x v="1"/>
    <x v="1"/>
    <s v="Houston"/>
    <x v="2"/>
    <n v="34"/>
    <n v="281"/>
    <n v="9554"/>
    <x v="5014"/>
    <x v="96"/>
    <x v="1"/>
  </r>
  <r>
    <x v="1"/>
    <n v="1197831"/>
    <x v="131"/>
    <x v="1"/>
    <x v="1"/>
    <s v="Houston"/>
    <x v="3"/>
    <n v="36"/>
    <n v="230"/>
    <n v="8280"/>
    <x v="1332"/>
    <x v="0"/>
    <x v="1"/>
  </r>
  <r>
    <x v="1"/>
    <n v="1197831"/>
    <x v="132"/>
    <x v="1"/>
    <x v="1"/>
    <s v="Houston"/>
    <x v="4"/>
    <n v="30"/>
    <n v="195"/>
    <n v="5850"/>
    <x v="4627"/>
    <x v="80"/>
    <x v="1"/>
  </r>
  <r>
    <x v="1"/>
    <n v="1197831"/>
    <x v="133"/>
    <x v="1"/>
    <x v="1"/>
    <s v="Houston"/>
    <x v="5"/>
    <n v="44"/>
    <n v="289"/>
    <n v="12716"/>
    <x v="5015"/>
    <x v="41"/>
    <x v="1"/>
  </r>
  <r>
    <x v="1"/>
    <n v="1197831"/>
    <x v="134"/>
    <x v="1"/>
    <x v="1"/>
    <s v="Houston"/>
    <x v="0"/>
    <n v="32"/>
    <n v="333"/>
    <n v="10656"/>
    <x v="5016"/>
    <x v="15"/>
    <x v="1"/>
  </r>
  <r>
    <x v="1"/>
    <n v="1197831"/>
    <x v="135"/>
    <x v="1"/>
    <x v="1"/>
    <s v="Houston"/>
    <x v="1"/>
    <n v="34"/>
    <n v="333"/>
    <n v="11322"/>
    <x v="5017"/>
    <x v="23"/>
    <x v="1"/>
  </r>
  <r>
    <x v="1"/>
    <n v="1197831"/>
    <x v="136"/>
    <x v="1"/>
    <x v="1"/>
    <s v="Houston"/>
    <x v="2"/>
    <n v="38"/>
    <n v="298"/>
    <n v="11324"/>
    <x v="5018"/>
    <x v="31"/>
    <x v="1"/>
  </r>
  <r>
    <x v="1"/>
    <n v="1197831"/>
    <x v="137"/>
    <x v="1"/>
    <x v="1"/>
    <s v="Houston"/>
    <x v="3"/>
    <n v="36"/>
    <n v="210"/>
    <n v="7560"/>
    <x v="3443"/>
    <x v="59"/>
    <x v="1"/>
  </r>
  <r>
    <x v="1"/>
    <n v="1197831"/>
    <x v="138"/>
    <x v="1"/>
    <x v="1"/>
    <s v="Houston"/>
    <x v="4"/>
    <n v="30"/>
    <n v="208"/>
    <n v="6240"/>
    <x v="5019"/>
    <x v="36"/>
    <x v="1"/>
  </r>
  <r>
    <x v="1"/>
    <n v="1197831"/>
    <x v="139"/>
    <x v="1"/>
    <x v="1"/>
    <s v="Houston"/>
    <x v="5"/>
    <n v="41"/>
    <n v="306"/>
    <n v="12546"/>
    <x v="5020"/>
    <x v="9"/>
    <x v="1"/>
  </r>
  <r>
    <x v="3"/>
    <n v="1128299"/>
    <x v="140"/>
    <x v="1"/>
    <x v="1"/>
    <s v="Houston"/>
    <x v="0"/>
    <n v="30"/>
    <n v="264"/>
    <n v="7920"/>
    <x v="4495"/>
    <x v="37"/>
    <x v="1"/>
  </r>
  <r>
    <x v="3"/>
    <n v="1128299"/>
    <x v="141"/>
    <x v="1"/>
    <x v="1"/>
    <s v="Houston"/>
    <x v="1"/>
    <n v="33"/>
    <n v="248"/>
    <n v="8184"/>
    <x v="5021"/>
    <x v="56"/>
    <x v="1"/>
  </r>
  <r>
    <x v="3"/>
    <n v="1128299"/>
    <x v="142"/>
    <x v="1"/>
    <x v="1"/>
    <s v="Houston"/>
    <x v="2"/>
    <n v="33"/>
    <n v="271"/>
    <n v="8943"/>
    <x v="5022"/>
    <x v="54"/>
    <x v="1"/>
  </r>
  <r>
    <x v="3"/>
    <n v="1128299"/>
    <x v="143"/>
    <x v="1"/>
    <x v="1"/>
    <s v="Houston"/>
    <x v="3"/>
    <n v="35"/>
    <n v="219"/>
    <n v="7665"/>
    <x v="5023"/>
    <x v="36"/>
    <x v="1"/>
  </r>
  <r>
    <x v="3"/>
    <n v="1128299"/>
    <x v="144"/>
    <x v="2"/>
    <x v="2"/>
    <s v="San Francisco"/>
    <x v="4"/>
    <n v="38"/>
    <n v="173"/>
    <n v="6574"/>
    <x v="5024"/>
    <x v="64"/>
    <x v="1"/>
  </r>
  <r>
    <x v="3"/>
    <n v="1128299"/>
    <x v="145"/>
    <x v="2"/>
    <x v="2"/>
    <s v="San Francisco"/>
    <x v="5"/>
    <n v="36"/>
    <n v="233"/>
    <n v="8388"/>
    <x v="5025"/>
    <x v="58"/>
    <x v="1"/>
  </r>
  <r>
    <x v="3"/>
    <n v="1128299"/>
    <x v="146"/>
    <x v="2"/>
    <x v="2"/>
    <s v="San Francisco"/>
    <x v="0"/>
    <n v="28"/>
    <n v="289"/>
    <n v="8092"/>
    <x v="5026"/>
    <x v="54"/>
    <x v="1"/>
  </r>
  <r>
    <x v="3"/>
    <n v="1128299"/>
    <x v="147"/>
    <x v="2"/>
    <x v="2"/>
    <s v="San Francisco"/>
    <x v="1"/>
    <n v="36"/>
    <n v="239"/>
    <n v="8604"/>
    <x v="5027"/>
    <x v="3"/>
    <x v="1"/>
  </r>
  <r>
    <x v="3"/>
    <n v="1128299"/>
    <x v="148"/>
    <x v="2"/>
    <x v="2"/>
    <s v="San Francisco"/>
    <x v="2"/>
    <n v="40"/>
    <n v="247"/>
    <n v="9880"/>
    <x v="5028"/>
    <x v="97"/>
    <x v="1"/>
  </r>
  <r>
    <x v="3"/>
    <n v="1128299"/>
    <x v="149"/>
    <x v="2"/>
    <x v="2"/>
    <s v="San Francisco"/>
    <x v="3"/>
    <n v="39"/>
    <n v="190"/>
    <n v="7410"/>
    <x v="5029"/>
    <x v="95"/>
    <x v="1"/>
  </r>
  <r>
    <x v="3"/>
    <n v="1128299"/>
    <x v="150"/>
    <x v="2"/>
    <x v="2"/>
    <s v="San Francisco"/>
    <x v="4"/>
    <n v="42"/>
    <n v="165"/>
    <n v="6930"/>
    <x v="5030"/>
    <x v="41"/>
    <x v="1"/>
  </r>
  <r>
    <x v="3"/>
    <n v="1128299"/>
    <x v="151"/>
    <x v="2"/>
    <x v="2"/>
    <s v="San Francisco"/>
    <x v="5"/>
    <n v="33"/>
    <n v="210"/>
    <n v="6930"/>
    <x v="4136"/>
    <x v="98"/>
    <x v="1"/>
  </r>
  <r>
    <x v="3"/>
    <n v="1128299"/>
    <x v="152"/>
    <x v="2"/>
    <x v="2"/>
    <s v="San Francisco"/>
    <x v="0"/>
    <n v="36"/>
    <n v="272"/>
    <n v="9792"/>
    <x v="5031"/>
    <x v="37"/>
    <x v="1"/>
  </r>
  <r>
    <x v="3"/>
    <n v="1128299"/>
    <x v="153"/>
    <x v="2"/>
    <x v="2"/>
    <s v="San Francisco"/>
    <x v="1"/>
    <n v="39"/>
    <n v="231"/>
    <n v="9009"/>
    <x v="5032"/>
    <x v="56"/>
    <x v="1"/>
  </r>
  <r>
    <x v="3"/>
    <n v="1128299"/>
    <x v="154"/>
    <x v="2"/>
    <x v="2"/>
    <s v="San Francisco"/>
    <x v="2"/>
    <n v="47"/>
    <n v="210"/>
    <n v="9870"/>
    <x v="5033"/>
    <x v="54"/>
    <x v="1"/>
  </r>
  <r>
    <x v="3"/>
    <n v="1128299"/>
    <x v="155"/>
    <x v="2"/>
    <x v="2"/>
    <s v="San Francisco"/>
    <x v="3"/>
    <n v="48"/>
    <n v="204"/>
    <n v="9792"/>
    <x v="5034"/>
    <x v="80"/>
    <x v="1"/>
  </r>
  <r>
    <x v="3"/>
    <n v="1128299"/>
    <x v="156"/>
    <x v="2"/>
    <x v="2"/>
    <s v="San Francisco"/>
    <x v="4"/>
    <n v="51"/>
    <n v="170"/>
    <n v="8670"/>
    <x v="5035"/>
    <x v="64"/>
    <x v="1"/>
  </r>
  <r>
    <x v="3"/>
    <n v="1128299"/>
    <x v="157"/>
    <x v="2"/>
    <x v="2"/>
    <s v="San Francisco"/>
    <x v="5"/>
    <n v="41"/>
    <n v="245"/>
    <n v="10045"/>
    <x v="5036"/>
    <x v="6"/>
    <x v="1"/>
  </r>
  <r>
    <x v="3"/>
    <n v="1128299"/>
    <x v="158"/>
    <x v="2"/>
    <x v="2"/>
    <s v="San Francisco"/>
    <x v="0"/>
    <n v="40"/>
    <n v="271"/>
    <n v="10840"/>
    <x v="5037"/>
    <x v="31"/>
    <x v="1"/>
  </r>
  <r>
    <x v="3"/>
    <n v="1128299"/>
    <x v="159"/>
    <x v="2"/>
    <x v="2"/>
    <s v="San Francisco"/>
    <x v="1"/>
    <n v="51"/>
    <n v="216"/>
    <n v="11016"/>
    <x v="5038"/>
    <x v="3"/>
    <x v="1"/>
  </r>
  <r>
    <x v="3"/>
    <n v="1128299"/>
    <x v="160"/>
    <x v="2"/>
    <x v="2"/>
    <s v="San Francisco"/>
    <x v="2"/>
    <n v="46"/>
    <n v="254"/>
    <n v="11684"/>
    <x v="5039"/>
    <x v="37"/>
    <x v="1"/>
  </r>
  <r>
    <x v="3"/>
    <n v="1128299"/>
    <x v="161"/>
    <x v="2"/>
    <x v="2"/>
    <s v="San Francisco"/>
    <x v="3"/>
    <n v="48"/>
    <n v="188"/>
    <n v="9024"/>
    <x v="3591"/>
    <x v="95"/>
    <x v="1"/>
  </r>
  <r>
    <x v="3"/>
    <n v="1128299"/>
    <x v="162"/>
    <x v="2"/>
    <x v="2"/>
    <s v="San Francisco"/>
    <x v="4"/>
    <n v="47"/>
    <n v="158"/>
    <n v="7426"/>
    <x v="5040"/>
    <x v="65"/>
    <x v="1"/>
  </r>
  <r>
    <x v="3"/>
    <n v="1128299"/>
    <x v="163"/>
    <x v="2"/>
    <x v="2"/>
    <s v="San Francisco"/>
    <x v="5"/>
    <n v="62"/>
    <n v="245"/>
    <n v="15190"/>
    <x v="5041"/>
    <x v="99"/>
    <x v="1"/>
  </r>
  <r>
    <x v="3"/>
    <n v="1128299"/>
    <x v="164"/>
    <x v="2"/>
    <x v="2"/>
    <s v="San Francisco"/>
    <x v="0"/>
    <n v="44"/>
    <n v="270"/>
    <n v="11880"/>
    <x v="5042"/>
    <x v="27"/>
    <x v="1"/>
  </r>
  <r>
    <x v="3"/>
    <n v="1128299"/>
    <x v="165"/>
    <x v="2"/>
    <x v="2"/>
    <s v="San Francisco"/>
    <x v="1"/>
    <n v="51"/>
    <n v="233"/>
    <n v="11883"/>
    <x v="5043"/>
    <x v="47"/>
    <x v="1"/>
  </r>
  <r>
    <x v="3"/>
    <n v="1128299"/>
    <x v="166"/>
    <x v="2"/>
    <x v="2"/>
    <s v="San Francisco"/>
    <x v="2"/>
    <n v="46"/>
    <n v="225"/>
    <n v="10350"/>
    <x v="5044"/>
    <x v="27"/>
    <x v="1"/>
  </r>
  <r>
    <x v="3"/>
    <n v="1128299"/>
    <x v="167"/>
    <x v="2"/>
    <x v="2"/>
    <s v="San Francisco"/>
    <x v="3"/>
    <n v="42"/>
    <n v="228"/>
    <n v="9576"/>
    <x v="5045"/>
    <x v="23"/>
    <x v="1"/>
  </r>
  <r>
    <x v="3"/>
    <n v="1128299"/>
    <x v="168"/>
    <x v="2"/>
    <x v="2"/>
    <s v="San Francisco"/>
    <x v="4"/>
    <n v="49"/>
    <n v="182"/>
    <n v="8918"/>
    <x v="5046"/>
    <x v="41"/>
    <x v="1"/>
  </r>
  <r>
    <x v="3"/>
    <n v="1128299"/>
    <x v="169"/>
    <x v="2"/>
    <x v="2"/>
    <s v="San Francisco"/>
    <x v="5"/>
    <n v="58"/>
    <n v="225"/>
    <n v="13050"/>
    <x v="5047"/>
    <x v="56"/>
    <x v="1"/>
  </r>
  <r>
    <x v="3"/>
    <n v="1128299"/>
    <x v="170"/>
    <x v="2"/>
    <x v="2"/>
    <s v="San Francisco"/>
    <x v="0"/>
    <n v="41"/>
    <n v="341"/>
    <n v="13981"/>
    <x v="5048"/>
    <x v="100"/>
    <x v="1"/>
  </r>
  <r>
    <x v="3"/>
    <n v="1128299"/>
    <x v="171"/>
    <x v="2"/>
    <x v="2"/>
    <s v="San Francisco"/>
    <x v="1"/>
    <n v="50"/>
    <n v="256"/>
    <n v="12800"/>
    <x v="5049"/>
    <x v="1"/>
    <x v="1"/>
  </r>
  <r>
    <x v="3"/>
    <n v="1128299"/>
    <x v="172"/>
    <x v="2"/>
    <x v="2"/>
    <s v="San Francisco"/>
    <x v="2"/>
    <n v="42"/>
    <n v="281"/>
    <n v="11802"/>
    <x v="5050"/>
    <x v="4"/>
    <x v="1"/>
  </r>
  <r>
    <x v="3"/>
    <n v="1128299"/>
    <x v="173"/>
    <x v="2"/>
    <x v="2"/>
    <s v="San Francisco"/>
    <x v="3"/>
    <n v="41"/>
    <n v="224"/>
    <n v="9184"/>
    <x v="5051"/>
    <x v="33"/>
    <x v="1"/>
  </r>
  <r>
    <x v="3"/>
    <n v="1128299"/>
    <x v="174"/>
    <x v="2"/>
    <x v="2"/>
    <s v="San Francisco"/>
    <x v="4"/>
    <n v="44"/>
    <n v="196"/>
    <n v="8624"/>
    <x v="5052"/>
    <x v="70"/>
    <x v="1"/>
  </r>
  <r>
    <x v="3"/>
    <n v="1128299"/>
    <x v="175"/>
    <x v="2"/>
    <x v="2"/>
    <s v="San Francisco"/>
    <x v="5"/>
    <n v="60"/>
    <n v="306"/>
    <n v="18360"/>
    <x v="3524"/>
    <x v="72"/>
    <x v="1"/>
  </r>
  <r>
    <x v="3"/>
    <n v="1128299"/>
    <x v="176"/>
    <x v="2"/>
    <x v="2"/>
    <s v="San Francisco"/>
    <x v="0"/>
    <n v="41"/>
    <n v="338"/>
    <n v="13858"/>
    <x v="5053"/>
    <x v="31"/>
    <x v="1"/>
  </r>
  <r>
    <x v="3"/>
    <n v="1128299"/>
    <x v="177"/>
    <x v="2"/>
    <x v="2"/>
    <s v="San Francisco"/>
    <x v="1"/>
    <n v="49"/>
    <n v="263"/>
    <n v="12887"/>
    <x v="5054"/>
    <x v="55"/>
    <x v="1"/>
  </r>
  <r>
    <x v="3"/>
    <n v="1128299"/>
    <x v="178"/>
    <x v="2"/>
    <x v="2"/>
    <s v="San Francisco"/>
    <x v="2"/>
    <n v="46"/>
    <n v="264"/>
    <n v="12144"/>
    <x v="5055"/>
    <x v="8"/>
    <x v="1"/>
  </r>
  <r>
    <x v="3"/>
    <n v="1128299"/>
    <x v="179"/>
    <x v="2"/>
    <x v="2"/>
    <s v="San Francisco"/>
    <x v="3"/>
    <n v="46"/>
    <n v="247"/>
    <n v="11362"/>
    <x v="5056"/>
    <x v="36"/>
    <x v="1"/>
  </r>
  <r>
    <x v="3"/>
    <n v="1128299"/>
    <x v="180"/>
    <x v="2"/>
    <x v="2"/>
    <s v="San Francisco"/>
    <x v="4"/>
    <n v="44"/>
    <n v="240"/>
    <n v="10560"/>
    <x v="5057"/>
    <x v="65"/>
    <x v="1"/>
  </r>
  <r>
    <x v="3"/>
    <n v="1128299"/>
    <x v="181"/>
    <x v="2"/>
    <x v="2"/>
    <s v="San Francisco"/>
    <x v="5"/>
    <n v="56"/>
    <n v="264"/>
    <n v="14784"/>
    <x v="5058"/>
    <x v="99"/>
    <x v="1"/>
  </r>
  <r>
    <x v="3"/>
    <n v="1128299"/>
    <x v="182"/>
    <x v="2"/>
    <x v="2"/>
    <s v="San Francisco"/>
    <x v="0"/>
    <n v="45"/>
    <n v="302"/>
    <n v="13590"/>
    <x v="5059"/>
    <x v="8"/>
    <x v="1"/>
  </r>
  <r>
    <x v="3"/>
    <n v="1128299"/>
    <x v="183"/>
    <x v="2"/>
    <x v="2"/>
    <s v="San Francisco"/>
    <x v="1"/>
    <n v="47"/>
    <n v="278"/>
    <n v="13066"/>
    <x v="5060"/>
    <x v="101"/>
    <x v="1"/>
  </r>
  <r>
    <x v="3"/>
    <n v="1128299"/>
    <x v="184"/>
    <x v="2"/>
    <x v="2"/>
    <s v="San Francisco"/>
    <x v="2"/>
    <n v="51"/>
    <n v="248"/>
    <n v="12648"/>
    <x v="5061"/>
    <x v="37"/>
    <x v="1"/>
  </r>
  <r>
    <x v="3"/>
    <n v="1128299"/>
    <x v="185"/>
    <x v="2"/>
    <x v="2"/>
    <s v="San Francisco"/>
    <x v="3"/>
    <n v="52"/>
    <n v="255"/>
    <n v="13260"/>
    <x v="5062"/>
    <x v="95"/>
    <x v="1"/>
  </r>
  <r>
    <x v="3"/>
    <n v="1128299"/>
    <x v="186"/>
    <x v="2"/>
    <x v="2"/>
    <s v="San Francisco"/>
    <x v="4"/>
    <n v="59"/>
    <n v="263"/>
    <n v="15517"/>
    <x v="5063"/>
    <x v="41"/>
    <x v="1"/>
  </r>
  <r>
    <x v="3"/>
    <n v="1128299"/>
    <x v="187"/>
    <x v="2"/>
    <x v="2"/>
    <s v="San Francisco"/>
    <x v="5"/>
    <n v="60"/>
    <n v="254"/>
    <n v="15240"/>
    <x v="5064"/>
    <x v="98"/>
    <x v="1"/>
  </r>
  <r>
    <x v="3"/>
    <n v="1128299"/>
    <x v="188"/>
    <x v="2"/>
    <x v="2"/>
    <s v="San Francisco"/>
    <x v="0"/>
    <n v="40"/>
    <n v="287"/>
    <n v="11480"/>
    <x v="5065"/>
    <x v="5"/>
    <x v="1"/>
  </r>
  <r>
    <x v="3"/>
    <n v="1128299"/>
    <x v="189"/>
    <x v="2"/>
    <x v="2"/>
    <s v="San Francisco"/>
    <x v="1"/>
    <n v="42"/>
    <n v="287"/>
    <n v="12054"/>
    <x v="5066"/>
    <x v="102"/>
    <x v="1"/>
  </r>
  <r>
    <x v="3"/>
    <n v="1128299"/>
    <x v="190"/>
    <x v="2"/>
    <x v="2"/>
    <s v="San Francisco"/>
    <x v="2"/>
    <n v="39"/>
    <n v="248"/>
    <n v="9672"/>
    <x v="5067"/>
    <x v="51"/>
    <x v="1"/>
  </r>
  <r>
    <x v="3"/>
    <n v="1128299"/>
    <x v="191"/>
    <x v="2"/>
    <x v="2"/>
    <s v="San Francisco"/>
    <x v="3"/>
    <n v="39"/>
    <n v="247"/>
    <n v="9633"/>
    <x v="5068"/>
    <x v="103"/>
    <x v="1"/>
  </r>
  <r>
    <x v="3"/>
    <n v="1128299"/>
    <x v="192"/>
    <x v="2"/>
    <x v="2"/>
    <s v="San Francisco"/>
    <x v="4"/>
    <n v="43"/>
    <n v="225"/>
    <n v="9675"/>
    <x v="5069"/>
    <x v="104"/>
    <x v="1"/>
  </r>
  <r>
    <x v="3"/>
    <n v="1128299"/>
    <x v="193"/>
    <x v="2"/>
    <x v="2"/>
    <s v="San Francisco"/>
    <x v="5"/>
    <n v="51"/>
    <n v="264"/>
    <n v="13464"/>
    <x v="5070"/>
    <x v="7"/>
    <x v="1"/>
  </r>
  <r>
    <x v="3"/>
    <n v="1128299"/>
    <x v="194"/>
    <x v="2"/>
    <x v="2"/>
    <s v="San Francisco"/>
    <x v="0"/>
    <n v="36"/>
    <n v="289"/>
    <n v="10404"/>
    <x v="5071"/>
    <x v="105"/>
    <x v="1"/>
  </r>
  <r>
    <x v="3"/>
    <n v="1128299"/>
    <x v="195"/>
    <x v="2"/>
    <x v="2"/>
    <s v="San Francisco"/>
    <x v="1"/>
    <n v="39"/>
    <n v="280"/>
    <n v="10920"/>
    <x v="2672"/>
    <x v="106"/>
    <x v="1"/>
  </r>
  <r>
    <x v="3"/>
    <n v="1128299"/>
    <x v="196"/>
    <x v="2"/>
    <x v="2"/>
    <s v="San Francisco"/>
    <x v="2"/>
    <n v="42"/>
    <n v="210"/>
    <n v="8820"/>
    <x v="5072"/>
    <x v="105"/>
    <x v="1"/>
  </r>
  <r>
    <x v="3"/>
    <n v="1128299"/>
    <x v="197"/>
    <x v="2"/>
    <x v="2"/>
    <s v="San Francisco"/>
    <x v="3"/>
    <n v="42"/>
    <n v="223"/>
    <n v="9366"/>
    <x v="5073"/>
    <x v="107"/>
    <x v="1"/>
  </r>
  <r>
    <x v="3"/>
    <n v="1128299"/>
    <x v="198"/>
    <x v="2"/>
    <x v="2"/>
    <s v="San Francisco"/>
    <x v="4"/>
    <n v="50"/>
    <n v="221"/>
    <n v="11050"/>
    <x v="5074"/>
    <x v="108"/>
    <x v="1"/>
  </r>
  <r>
    <x v="3"/>
    <n v="1128299"/>
    <x v="199"/>
    <x v="2"/>
    <x v="2"/>
    <s v="San Francisco"/>
    <x v="5"/>
    <n v="46"/>
    <n v="224"/>
    <n v="10304"/>
    <x v="5075"/>
    <x v="109"/>
    <x v="1"/>
  </r>
  <r>
    <x v="3"/>
    <n v="1128299"/>
    <x v="200"/>
    <x v="2"/>
    <x v="2"/>
    <s v="San Francisco"/>
    <x v="0"/>
    <n v="39"/>
    <n v="263"/>
    <n v="10257"/>
    <x v="5076"/>
    <x v="5"/>
    <x v="1"/>
  </r>
  <r>
    <x v="3"/>
    <n v="1128299"/>
    <x v="201"/>
    <x v="2"/>
    <x v="2"/>
    <s v="San Francisco"/>
    <x v="1"/>
    <n v="46"/>
    <n v="306"/>
    <n v="14076"/>
    <x v="5077"/>
    <x v="6"/>
    <x v="1"/>
  </r>
  <r>
    <x v="3"/>
    <n v="1128299"/>
    <x v="202"/>
    <x v="2"/>
    <x v="2"/>
    <s v="San Francisco"/>
    <x v="2"/>
    <n v="40"/>
    <n v="247"/>
    <n v="9880"/>
    <x v="5078"/>
    <x v="51"/>
    <x v="1"/>
  </r>
  <r>
    <x v="3"/>
    <n v="1128299"/>
    <x v="203"/>
    <x v="2"/>
    <x v="2"/>
    <s v="San Francisco"/>
    <x v="3"/>
    <n v="37"/>
    <n v="210"/>
    <n v="7770"/>
    <x v="5079"/>
    <x v="94"/>
    <x v="1"/>
  </r>
  <r>
    <x v="3"/>
    <n v="1128299"/>
    <x v="204"/>
    <x v="2"/>
    <x v="2"/>
    <s v="San Francisco"/>
    <x v="4"/>
    <n v="51"/>
    <n v="228"/>
    <n v="11628"/>
    <x v="5080"/>
    <x v="108"/>
    <x v="1"/>
  </r>
  <r>
    <x v="3"/>
    <n v="1128299"/>
    <x v="205"/>
    <x v="2"/>
    <x v="2"/>
    <s v="San Francisco"/>
    <x v="5"/>
    <n v="56"/>
    <n v="256"/>
    <n v="14336"/>
    <x v="5081"/>
    <x v="7"/>
    <x v="1"/>
  </r>
  <r>
    <x v="3"/>
    <n v="1128299"/>
    <x v="206"/>
    <x v="2"/>
    <x v="2"/>
    <s v="San Francisco"/>
    <x v="0"/>
    <n v="40"/>
    <n v="322"/>
    <n v="12880"/>
    <x v="5082"/>
    <x v="105"/>
    <x v="1"/>
  </r>
  <r>
    <x v="3"/>
    <n v="1128299"/>
    <x v="207"/>
    <x v="2"/>
    <x v="2"/>
    <s v="San Francisco"/>
    <x v="1"/>
    <n v="46"/>
    <n v="332"/>
    <n v="15272"/>
    <x v="5083"/>
    <x v="110"/>
    <x v="1"/>
  </r>
  <r>
    <x v="3"/>
    <n v="1128299"/>
    <x v="208"/>
    <x v="2"/>
    <x v="2"/>
    <s v="San Francisco"/>
    <x v="2"/>
    <n v="44"/>
    <n v="256"/>
    <n v="11264"/>
    <x v="5084"/>
    <x v="105"/>
    <x v="1"/>
  </r>
  <r>
    <x v="3"/>
    <n v="1128299"/>
    <x v="209"/>
    <x v="2"/>
    <x v="2"/>
    <s v="San Francisco"/>
    <x v="3"/>
    <n v="40"/>
    <n v="271"/>
    <n v="10840"/>
    <x v="5085"/>
    <x v="1"/>
    <x v="1"/>
  </r>
  <r>
    <x v="3"/>
    <n v="1128299"/>
    <x v="210"/>
    <x v="2"/>
    <x v="2"/>
    <s v="San Francisco"/>
    <x v="4"/>
    <n v="43"/>
    <n v="245"/>
    <n v="10535"/>
    <x v="5086"/>
    <x v="59"/>
    <x v="1"/>
  </r>
  <r>
    <x v="3"/>
    <n v="1128299"/>
    <x v="211"/>
    <x v="2"/>
    <x v="2"/>
    <s v="San Francisco"/>
    <x v="5"/>
    <n v="50"/>
    <n v="256"/>
    <n v="12800"/>
    <x v="4878"/>
    <x v="111"/>
    <x v="1"/>
  </r>
  <r>
    <x v="4"/>
    <n v="1189833"/>
    <x v="212"/>
    <x v="2"/>
    <x v="2"/>
    <s v="San Francisco"/>
    <x v="0"/>
    <n v="26"/>
    <n v="224"/>
    <n v="5824"/>
    <x v="5087"/>
    <x v="100"/>
    <x v="1"/>
  </r>
  <r>
    <x v="4"/>
    <n v="1189833"/>
    <x v="213"/>
    <x v="2"/>
    <x v="2"/>
    <s v="San Francisco"/>
    <x v="1"/>
    <n v="35"/>
    <n v="224"/>
    <n v="7840"/>
    <x v="1701"/>
    <x v="1"/>
    <x v="1"/>
  </r>
  <r>
    <x v="4"/>
    <n v="1189833"/>
    <x v="214"/>
    <x v="2"/>
    <x v="2"/>
    <s v="San Francisco"/>
    <x v="2"/>
    <n v="36"/>
    <n v="217"/>
    <n v="7812"/>
    <x v="5088"/>
    <x v="54"/>
    <x v="1"/>
  </r>
  <r>
    <x v="4"/>
    <n v="1189833"/>
    <x v="215"/>
    <x v="2"/>
    <x v="2"/>
    <s v="San Francisco"/>
    <x v="3"/>
    <n v="33"/>
    <n v="182"/>
    <n v="6006"/>
    <x v="5089"/>
    <x v="31"/>
    <x v="1"/>
  </r>
  <r>
    <x v="4"/>
    <n v="1189833"/>
    <x v="216"/>
    <x v="2"/>
    <x v="2"/>
    <s v="Los Angeles"/>
    <x v="4"/>
    <n v="36"/>
    <n v="155"/>
    <n v="5580"/>
    <x v="5090"/>
    <x v="40"/>
    <x v="1"/>
  </r>
  <r>
    <x v="4"/>
    <n v="1189833"/>
    <x v="217"/>
    <x v="2"/>
    <x v="2"/>
    <s v="Los Angeles"/>
    <x v="5"/>
    <n v="29"/>
    <n v="210"/>
    <n v="6090"/>
    <x v="5091"/>
    <x v="56"/>
    <x v="1"/>
  </r>
  <r>
    <x v="4"/>
    <n v="1189833"/>
    <x v="218"/>
    <x v="2"/>
    <x v="2"/>
    <s v="Los Angeles"/>
    <x v="0"/>
    <n v="28"/>
    <n v="240"/>
    <n v="6720"/>
    <x v="2382"/>
    <x v="52"/>
    <x v="1"/>
  </r>
  <r>
    <x v="4"/>
    <n v="1189833"/>
    <x v="219"/>
    <x v="2"/>
    <x v="2"/>
    <s v="Los Angeles"/>
    <x v="1"/>
    <n v="30"/>
    <n v="215"/>
    <n v="6450"/>
    <x v="5092"/>
    <x v="43"/>
    <x v="1"/>
  </r>
  <r>
    <x v="4"/>
    <n v="1189833"/>
    <x v="220"/>
    <x v="2"/>
    <x v="2"/>
    <s v="Los Angeles"/>
    <x v="2"/>
    <n v="33"/>
    <n v="223"/>
    <n v="7359"/>
    <x v="5093"/>
    <x v="54"/>
    <x v="1"/>
  </r>
  <r>
    <x v="4"/>
    <n v="1189833"/>
    <x v="221"/>
    <x v="2"/>
    <x v="2"/>
    <s v="Los Angeles"/>
    <x v="3"/>
    <n v="34"/>
    <n v="179"/>
    <n v="6086"/>
    <x v="5094"/>
    <x v="33"/>
    <x v="1"/>
  </r>
  <r>
    <x v="4"/>
    <n v="1189833"/>
    <x v="222"/>
    <x v="2"/>
    <x v="2"/>
    <s v="Los Angeles"/>
    <x v="4"/>
    <n v="40"/>
    <n v="140"/>
    <n v="5600"/>
    <x v="5095"/>
    <x v="41"/>
    <x v="1"/>
  </r>
  <r>
    <x v="4"/>
    <n v="1189833"/>
    <x v="223"/>
    <x v="2"/>
    <x v="2"/>
    <s v="Los Angeles"/>
    <x v="5"/>
    <n v="32"/>
    <n v="208"/>
    <n v="6656"/>
    <x v="5096"/>
    <x v="72"/>
    <x v="1"/>
  </r>
  <r>
    <x v="4"/>
    <n v="1189833"/>
    <x v="224"/>
    <x v="2"/>
    <x v="2"/>
    <s v="Los Angeles"/>
    <x v="0"/>
    <n v="24"/>
    <n v="264"/>
    <n v="6336"/>
    <x v="5097"/>
    <x v="27"/>
    <x v="1"/>
  </r>
  <r>
    <x v="4"/>
    <n v="1189833"/>
    <x v="225"/>
    <x v="2"/>
    <x v="2"/>
    <s v="Los Angeles"/>
    <x v="1"/>
    <n v="36"/>
    <n v="228"/>
    <n v="8208"/>
    <x v="2356"/>
    <x v="45"/>
    <x v="1"/>
  </r>
  <r>
    <x v="4"/>
    <n v="1189833"/>
    <x v="226"/>
    <x v="2"/>
    <x v="2"/>
    <s v="Los Angeles"/>
    <x v="2"/>
    <n v="33"/>
    <n v="221"/>
    <n v="7293"/>
    <x v="5098"/>
    <x v="52"/>
    <x v="1"/>
  </r>
  <r>
    <x v="4"/>
    <n v="1189833"/>
    <x v="227"/>
    <x v="2"/>
    <x v="2"/>
    <s v="Los Angeles"/>
    <x v="3"/>
    <n v="36"/>
    <n v="176"/>
    <n v="6336"/>
    <x v="5099"/>
    <x v="96"/>
    <x v="1"/>
  </r>
  <r>
    <x v="4"/>
    <n v="1189833"/>
    <x v="228"/>
    <x v="2"/>
    <x v="2"/>
    <s v="Los Angeles"/>
    <x v="4"/>
    <n v="36"/>
    <n v="128"/>
    <n v="4608"/>
    <x v="5100"/>
    <x v="40"/>
    <x v="1"/>
  </r>
  <r>
    <x v="4"/>
    <n v="1189833"/>
    <x v="229"/>
    <x v="2"/>
    <x v="2"/>
    <s v="Los Angeles"/>
    <x v="5"/>
    <n v="33"/>
    <n v="194"/>
    <n v="6402"/>
    <x v="5101"/>
    <x v="56"/>
    <x v="1"/>
  </r>
  <r>
    <x v="4"/>
    <n v="1189833"/>
    <x v="230"/>
    <x v="2"/>
    <x v="2"/>
    <s v="Los Angeles"/>
    <x v="0"/>
    <n v="31"/>
    <n v="248"/>
    <n v="7688"/>
    <x v="5102"/>
    <x v="52"/>
    <x v="1"/>
  </r>
  <r>
    <x v="4"/>
    <n v="1189833"/>
    <x v="231"/>
    <x v="2"/>
    <x v="2"/>
    <s v="Los Angeles"/>
    <x v="1"/>
    <n v="34"/>
    <n v="210"/>
    <n v="7140"/>
    <x v="2967"/>
    <x v="94"/>
    <x v="1"/>
  </r>
  <r>
    <x v="4"/>
    <n v="1189833"/>
    <x v="232"/>
    <x v="2"/>
    <x v="2"/>
    <s v="Los Angeles"/>
    <x v="2"/>
    <n v="38"/>
    <n v="206"/>
    <n v="7828"/>
    <x v="5103"/>
    <x v="46"/>
    <x v="1"/>
  </r>
  <r>
    <x v="4"/>
    <n v="1189833"/>
    <x v="233"/>
    <x v="2"/>
    <x v="2"/>
    <s v="Los Angeles"/>
    <x v="3"/>
    <n v="31"/>
    <n v="173"/>
    <n v="5363"/>
    <x v="5104"/>
    <x v="31"/>
    <x v="1"/>
  </r>
  <r>
    <x v="4"/>
    <n v="1189833"/>
    <x v="234"/>
    <x v="2"/>
    <x v="2"/>
    <s v="Los Angeles"/>
    <x v="4"/>
    <n v="38"/>
    <n v="149"/>
    <n v="5662"/>
    <x v="5105"/>
    <x v="70"/>
    <x v="1"/>
  </r>
  <r>
    <x v="4"/>
    <n v="1189833"/>
    <x v="235"/>
    <x v="2"/>
    <x v="2"/>
    <s v="Los Angeles"/>
    <x v="5"/>
    <n v="49"/>
    <n v="198"/>
    <n v="9702"/>
    <x v="5106"/>
    <x v="47"/>
    <x v="1"/>
  </r>
  <r>
    <x v="4"/>
    <n v="1189833"/>
    <x v="236"/>
    <x v="2"/>
    <x v="2"/>
    <s v="Los Angeles"/>
    <x v="0"/>
    <n v="32"/>
    <n v="240"/>
    <n v="7680"/>
    <x v="5107"/>
    <x v="46"/>
    <x v="1"/>
  </r>
  <r>
    <x v="4"/>
    <n v="1189833"/>
    <x v="237"/>
    <x v="2"/>
    <x v="2"/>
    <s v="Los Angeles"/>
    <x v="1"/>
    <n v="34"/>
    <n v="221"/>
    <n v="7514"/>
    <x v="5108"/>
    <x v="1"/>
    <x v="1"/>
  </r>
  <r>
    <x v="4"/>
    <n v="1189833"/>
    <x v="238"/>
    <x v="2"/>
    <x v="2"/>
    <s v="Los Angeles"/>
    <x v="2"/>
    <n v="36"/>
    <n v="215"/>
    <n v="7740"/>
    <x v="5109"/>
    <x v="4"/>
    <x v="1"/>
  </r>
  <r>
    <x v="4"/>
    <n v="1189833"/>
    <x v="239"/>
    <x v="2"/>
    <x v="2"/>
    <s v="Los Angeles"/>
    <x v="3"/>
    <n v="33"/>
    <n v="193"/>
    <n v="6369"/>
    <x v="5110"/>
    <x v="31"/>
    <x v="1"/>
  </r>
  <r>
    <x v="4"/>
    <n v="1189833"/>
    <x v="240"/>
    <x v="2"/>
    <x v="2"/>
    <s v="Los Angeles"/>
    <x v="4"/>
    <n v="38"/>
    <n v="140"/>
    <n v="5320"/>
    <x v="5111"/>
    <x v="40"/>
    <x v="1"/>
  </r>
  <r>
    <x v="4"/>
    <n v="1189833"/>
    <x v="241"/>
    <x v="2"/>
    <x v="2"/>
    <s v="Los Angeles"/>
    <x v="5"/>
    <n v="43"/>
    <n v="206"/>
    <n v="8858"/>
    <x v="5112"/>
    <x v="101"/>
    <x v="1"/>
  </r>
  <r>
    <x v="4"/>
    <n v="1189833"/>
    <x v="242"/>
    <x v="2"/>
    <x v="2"/>
    <s v="Los Angeles"/>
    <x v="0"/>
    <n v="36"/>
    <n v="297"/>
    <n v="10692"/>
    <x v="5113"/>
    <x v="27"/>
    <x v="1"/>
  </r>
  <r>
    <x v="4"/>
    <n v="1189833"/>
    <x v="243"/>
    <x v="2"/>
    <x v="2"/>
    <s v="Los Angeles"/>
    <x v="1"/>
    <n v="35"/>
    <n v="225"/>
    <n v="7875"/>
    <x v="5114"/>
    <x v="1"/>
    <x v="1"/>
  </r>
  <r>
    <x v="4"/>
    <n v="1189833"/>
    <x v="244"/>
    <x v="2"/>
    <x v="2"/>
    <s v="Los Angeles"/>
    <x v="2"/>
    <n v="35"/>
    <n v="233"/>
    <n v="8155"/>
    <x v="5115"/>
    <x v="54"/>
    <x v="1"/>
  </r>
  <r>
    <x v="4"/>
    <n v="1189833"/>
    <x v="245"/>
    <x v="2"/>
    <x v="2"/>
    <s v="Los Angeles"/>
    <x v="3"/>
    <n v="32"/>
    <n v="194"/>
    <n v="6208"/>
    <x v="5116"/>
    <x v="25"/>
    <x v="1"/>
  </r>
  <r>
    <x v="4"/>
    <n v="1189833"/>
    <x v="246"/>
    <x v="2"/>
    <x v="2"/>
    <s v="Los Angeles"/>
    <x v="4"/>
    <n v="39"/>
    <n v="165"/>
    <n v="6435"/>
    <x v="2435"/>
    <x v="16"/>
    <x v="1"/>
  </r>
  <r>
    <x v="4"/>
    <n v="1189833"/>
    <x v="247"/>
    <x v="2"/>
    <x v="2"/>
    <s v="Los Angeles"/>
    <x v="5"/>
    <n v="48"/>
    <n v="264"/>
    <n v="12672"/>
    <x v="5097"/>
    <x v="101"/>
    <x v="1"/>
  </r>
  <r>
    <x v="4"/>
    <n v="1189833"/>
    <x v="248"/>
    <x v="2"/>
    <x v="2"/>
    <s v="Los Angeles"/>
    <x v="0"/>
    <n v="30"/>
    <n v="285"/>
    <n v="8550"/>
    <x v="5117"/>
    <x v="46"/>
    <x v="1"/>
  </r>
  <r>
    <x v="4"/>
    <n v="1189833"/>
    <x v="249"/>
    <x v="2"/>
    <x v="2"/>
    <s v="Los Angeles"/>
    <x v="1"/>
    <n v="37"/>
    <n v="272"/>
    <n v="10064"/>
    <x v="5118"/>
    <x v="94"/>
    <x v="1"/>
  </r>
  <r>
    <x v="4"/>
    <n v="1189833"/>
    <x v="250"/>
    <x v="2"/>
    <x v="2"/>
    <s v="Los Angeles"/>
    <x v="2"/>
    <n v="33"/>
    <n v="240"/>
    <n v="7920"/>
    <x v="5119"/>
    <x v="52"/>
    <x v="1"/>
  </r>
  <r>
    <x v="4"/>
    <n v="1189833"/>
    <x v="251"/>
    <x v="2"/>
    <x v="2"/>
    <s v="Los Angeles"/>
    <x v="3"/>
    <n v="29"/>
    <n v="228"/>
    <n v="6612"/>
    <x v="5120"/>
    <x v="15"/>
    <x v="1"/>
  </r>
  <r>
    <x v="4"/>
    <n v="1189833"/>
    <x v="252"/>
    <x v="2"/>
    <x v="2"/>
    <s v="Los Angeles"/>
    <x v="4"/>
    <n v="38"/>
    <n v="224"/>
    <n v="8512"/>
    <x v="5121"/>
    <x v="16"/>
    <x v="1"/>
  </r>
  <r>
    <x v="4"/>
    <n v="1189833"/>
    <x v="253"/>
    <x v="2"/>
    <x v="2"/>
    <s v="Los Angeles"/>
    <x v="5"/>
    <n v="51"/>
    <n v="224"/>
    <n v="11424"/>
    <x v="2266"/>
    <x v="56"/>
    <x v="1"/>
  </r>
  <r>
    <x v="4"/>
    <n v="1189833"/>
    <x v="254"/>
    <x v="2"/>
    <x v="2"/>
    <s v="Los Angeles"/>
    <x v="0"/>
    <n v="36"/>
    <n v="306"/>
    <n v="11016"/>
    <x v="5122"/>
    <x v="4"/>
    <x v="1"/>
  </r>
  <r>
    <x v="4"/>
    <n v="1189833"/>
    <x v="255"/>
    <x v="2"/>
    <x v="2"/>
    <s v="Los Angeles"/>
    <x v="1"/>
    <n v="41"/>
    <n v="264"/>
    <n v="10824"/>
    <x v="5123"/>
    <x v="43"/>
    <x v="1"/>
  </r>
  <r>
    <x v="4"/>
    <n v="1189833"/>
    <x v="256"/>
    <x v="2"/>
    <x v="2"/>
    <s v="Los Angeles"/>
    <x v="2"/>
    <n v="34"/>
    <n v="232"/>
    <n v="7888"/>
    <x v="5124"/>
    <x v="27"/>
    <x v="1"/>
  </r>
  <r>
    <x v="4"/>
    <n v="1189833"/>
    <x v="257"/>
    <x v="2"/>
    <x v="2"/>
    <s v="Los Angeles"/>
    <x v="3"/>
    <n v="36"/>
    <n v="223"/>
    <n v="8028"/>
    <x v="5125"/>
    <x v="31"/>
    <x v="1"/>
  </r>
  <r>
    <x v="4"/>
    <n v="1189833"/>
    <x v="258"/>
    <x v="2"/>
    <x v="2"/>
    <s v="Los Angeles"/>
    <x v="4"/>
    <n v="43"/>
    <n v="230"/>
    <n v="9890"/>
    <x v="5126"/>
    <x v="112"/>
    <x v="1"/>
  </r>
  <r>
    <x v="4"/>
    <n v="1189833"/>
    <x v="259"/>
    <x v="2"/>
    <x v="2"/>
    <s v="Los Angeles"/>
    <x v="5"/>
    <n v="46"/>
    <n v="208"/>
    <n v="9568"/>
    <x v="5127"/>
    <x v="56"/>
    <x v="1"/>
  </r>
  <r>
    <x v="4"/>
    <n v="1189833"/>
    <x v="260"/>
    <x v="2"/>
    <x v="2"/>
    <s v="Los Angeles"/>
    <x v="0"/>
    <n v="38"/>
    <n v="289"/>
    <n v="10982"/>
    <x v="5128"/>
    <x v="52"/>
    <x v="1"/>
  </r>
  <r>
    <x v="4"/>
    <n v="1189833"/>
    <x v="261"/>
    <x v="2"/>
    <x v="2"/>
    <s v="Los Angeles"/>
    <x v="1"/>
    <n v="39"/>
    <n v="264"/>
    <n v="10296"/>
    <x v="5129"/>
    <x v="47"/>
    <x v="1"/>
  </r>
  <r>
    <x v="4"/>
    <n v="1189833"/>
    <x v="262"/>
    <x v="2"/>
    <x v="2"/>
    <s v="Los Angeles"/>
    <x v="2"/>
    <n v="38"/>
    <n v="210"/>
    <n v="7980"/>
    <x v="2711"/>
    <x v="4"/>
    <x v="1"/>
  </r>
  <r>
    <x v="4"/>
    <n v="1189833"/>
    <x v="263"/>
    <x v="2"/>
    <x v="2"/>
    <s v="Los Angeles"/>
    <x v="3"/>
    <n v="39"/>
    <n v="195"/>
    <n v="7605"/>
    <x v="5130"/>
    <x v="15"/>
    <x v="1"/>
  </r>
  <r>
    <x v="4"/>
    <n v="1189833"/>
    <x v="264"/>
    <x v="2"/>
    <x v="2"/>
    <s v="Los Angeles"/>
    <x v="4"/>
    <n v="44"/>
    <n v="195"/>
    <n v="8580"/>
    <x v="5131"/>
    <x v="112"/>
    <x v="1"/>
  </r>
  <r>
    <x v="4"/>
    <n v="1189833"/>
    <x v="265"/>
    <x v="2"/>
    <x v="2"/>
    <s v="Los Angeles"/>
    <x v="5"/>
    <n v="49"/>
    <n v="210"/>
    <n v="10290"/>
    <x v="5132"/>
    <x v="101"/>
    <x v="1"/>
  </r>
  <r>
    <x v="4"/>
    <n v="1189833"/>
    <x v="266"/>
    <x v="2"/>
    <x v="2"/>
    <s v="Los Angeles"/>
    <x v="0"/>
    <n v="36"/>
    <n v="256"/>
    <n v="9216"/>
    <x v="5133"/>
    <x v="46"/>
    <x v="1"/>
  </r>
  <r>
    <x v="4"/>
    <n v="1189833"/>
    <x v="267"/>
    <x v="2"/>
    <x v="2"/>
    <s v="Los Angeles"/>
    <x v="1"/>
    <n v="43"/>
    <n v="264"/>
    <n v="11352"/>
    <x v="4111"/>
    <x v="1"/>
    <x v="1"/>
  </r>
  <r>
    <x v="4"/>
    <n v="1189833"/>
    <x v="268"/>
    <x v="2"/>
    <x v="2"/>
    <s v="Los Angeles"/>
    <x v="2"/>
    <n v="33"/>
    <n v="208"/>
    <n v="6864"/>
    <x v="5134"/>
    <x v="54"/>
    <x v="1"/>
  </r>
  <r>
    <x v="4"/>
    <n v="1189833"/>
    <x v="269"/>
    <x v="2"/>
    <x v="2"/>
    <s v="Los Angeles"/>
    <x v="3"/>
    <n v="33"/>
    <n v="213"/>
    <n v="7029"/>
    <x v="5135"/>
    <x v="23"/>
    <x v="1"/>
  </r>
  <r>
    <x v="4"/>
    <n v="1189833"/>
    <x v="270"/>
    <x v="2"/>
    <x v="2"/>
    <s v="Los Angeles"/>
    <x v="4"/>
    <n v="46"/>
    <n v="210"/>
    <n v="9660"/>
    <x v="5136"/>
    <x v="112"/>
    <x v="1"/>
  </r>
  <r>
    <x v="4"/>
    <n v="1189833"/>
    <x v="271"/>
    <x v="2"/>
    <x v="2"/>
    <s v="Los Angeles"/>
    <x v="5"/>
    <n v="46"/>
    <n v="208"/>
    <n v="9568"/>
    <x v="5137"/>
    <x v="55"/>
    <x v="1"/>
  </r>
  <r>
    <x v="4"/>
    <n v="1189833"/>
    <x v="272"/>
    <x v="2"/>
    <x v="2"/>
    <s v="Los Angeles"/>
    <x v="0"/>
    <n v="40"/>
    <n v="272"/>
    <n v="10880"/>
    <x v="5138"/>
    <x v="52"/>
    <x v="1"/>
  </r>
  <r>
    <x v="4"/>
    <n v="1189833"/>
    <x v="273"/>
    <x v="2"/>
    <x v="2"/>
    <s v="Los Angeles"/>
    <x v="1"/>
    <n v="42"/>
    <n v="264"/>
    <n v="11088"/>
    <x v="1670"/>
    <x v="1"/>
    <x v="1"/>
  </r>
  <r>
    <x v="4"/>
    <n v="1189833"/>
    <x v="274"/>
    <x v="2"/>
    <x v="2"/>
    <s v="Los Angeles"/>
    <x v="2"/>
    <n v="35"/>
    <n v="223"/>
    <n v="7805"/>
    <x v="5139"/>
    <x v="52"/>
    <x v="1"/>
  </r>
  <r>
    <x v="4"/>
    <n v="1189833"/>
    <x v="275"/>
    <x v="2"/>
    <x v="2"/>
    <s v="Los Angeles"/>
    <x v="3"/>
    <n v="33"/>
    <n v="221"/>
    <n v="7293"/>
    <x v="5140"/>
    <x v="23"/>
    <x v="1"/>
  </r>
  <r>
    <x v="4"/>
    <n v="1189833"/>
    <x v="276"/>
    <x v="2"/>
    <x v="2"/>
    <s v="Los Angeles"/>
    <x v="4"/>
    <n v="46"/>
    <n v="204"/>
    <n v="9384"/>
    <x v="5141"/>
    <x v="41"/>
    <x v="1"/>
  </r>
  <r>
    <x v="4"/>
    <n v="1189833"/>
    <x v="277"/>
    <x v="2"/>
    <x v="2"/>
    <s v="Los Angeles"/>
    <x v="5"/>
    <n v="49"/>
    <n v="238"/>
    <n v="11662"/>
    <x v="3213"/>
    <x v="55"/>
    <x v="1"/>
  </r>
  <r>
    <x v="4"/>
    <n v="1189833"/>
    <x v="278"/>
    <x v="2"/>
    <x v="2"/>
    <s v="Los Angeles"/>
    <x v="0"/>
    <n v="39"/>
    <n v="315"/>
    <n v="12285"/>
    <x v="5142"/>
    <x v="52"/>
    <x v="1"/>
  </r>
  <r>
    <x v="4"/>
    <n v="1189833"/>
    <x v="279"/>
    <x v="2"/>
    <x v="2"/>
    <s v="Los Angeles"/>
    <x v="1"/>
    <n v="42"/>
    <n v="288"/>
    <n v="12096"/>
    <x v="5143"/>
    <x v="45"/>
    <x v="1"/>
  </r>
  <r>
    <x v="4"/>
    <n v="1189833"/>
    <x v="280"/>
    <x v="2"/>
    <x v="2"/>
    <s v="Los Angeles"/>
    <x v="2"/>
    <n v="39"/>
    <n v="231"/>
    <n v="9009"/>
    <x v="5144"/>
    <x v="52"/>
    <x v="1"/>
  </r>
  <r>
    <x v="4"/>
    <n v="1189833"/>
    <x v="281"/>
    <x v="2"/>
    <x v="2"/>
    <s v="Los Angeles"/>
    <x v="3"/>
    <n v="35"/>
    <n v="224"/>
    <n v="7840"/>
    <x v="5145"/>
    <x v="15"/>
    <x v="1"/>
  </r>
  <r>
    <x v="4"/>
    <n v="1189833"/>
    <x v="282"/>
    <x v="2"/>
    <x v="2"/>
    <s v="Los Angeles"/>
    <x v="4"/>
    <n v="43"/>
    <n v="219"/>
    <n v="9417"/>
    <x v="5146"/>
    <x v="112"/>
    <x v="1"/>
  </r>
  <r>
    <x v="4"/>
    <n v="1189833"/>
    <x v="283"/>
    <x v="2"/>
    <x v="2"/>
    <s v="Los Angeles"/>
    <x v="5"/>
    <n v="44"/>
    <n v="232"/>
    <n v="10208"/>
    <x v="5147"/>
    <x v="3"/>
    <x v="1"/>
  </r>
  <r>
    <x v="0"/>
    <n v="1185732"/>
    <x v="284"/>
    <x v="2"/>
    <x v="2"/>
    <s v="Los Angeles"/>
    <x v="0"/>
    <n v="36"/>
    <n v="147"/>
    <n v="5292"/>
    <x v="1880"/>
    <x v="4"/>
    <x v="1"/>
  </r>
  <r>
    <x v="0"/>
    <n v="1185732"/>
    <x v="285"/>
    <x v="2"/>
    <x v="2"/>
    <s v="Los Angeles"/>
    <x v="1"/>
    <n v="31"/>
    <n v="91"/>
    <n v="2821"/>
    <x v="5148"/>
    <x v="33"/>
    <x v="1"/>
  </r>
  <r>
    <x v="0"/>
    <n v="1185732"/>
    <x v="286"/>
    <x v="2"/>
    <x v="2"/>
    <s v="Los Angeles"/>
    <x v="2"/>
    <n v="24"/>
    <n v="94"/>
    <n v="2256"/>
    <x v="5149"/>
    <x v="96"/>
    <x v="1"/>
  </r>
  <r>
    <x v="0"/>
    <n v="1185732"/>
    <x v="287"/>
    <x v="2"/>
    <x v="2"/>
    <s v="Los Angeles"/>
    <x v="3"/>
    <n v="27"/>
    <n v="41"/>
    <n v="1107"/>
    <x v="5150"/>
    <x v="52"/>
    <x v="1"/>
  </r>
  <r>
    <x v="2"/>
    <n v="1197831"/>
    <x v="360"/>
    <x v="1"/>
    <x v="1"/>
    <s v="Dallas"/>
    <x v="4"/>
    <n v="26"/>
    <n v="113"/>
    <n v="2938"/>
    <x v="5151"/>
    <x v="47"/>
    <x v="1"/>
  </r>
  <r>
    <x v="2"/>
    <n v="1197831"/>
    <x v="361"/>
    <x v="1"/>
    <x v="1"/>
    <s v="Dallas"/>
    <x v="5"/>
    <n v="24"/>
    <n v="163"/>
    <n v="3912"/>
    <x v="5152"/>
    <x v="35"/>
    <x v="1"/>
  </r>
  <r>
    <x v="2"/>
    <n v="1197831"/>
    <x v="362"/>
    <x v="1"/>
    <x v="1"/>
    <s v="Dallas"/>
    <x v="0"/>
    <n v="19"/>
    <n v="230"/>
    <n v="4370"/>
    <x v="5153"/>
    <x v="80"/>
    <x v="1"/>
  </r>
  <r>
    <x v="2"/>
    <n v="1197831"/>
    <x v="363"/>
    <x v="1"/>
    <x v="1"/>
    <s v="Dallas"/>
    <x v="1"/>
    <n v="23"/>
    <n v="215"/>
    <n v="4945"/>
    <x v="5154"/>
    <x v="36"/>
    <x v="1"/>
  </r>
  <r>
    <x v="2"/>
    <n v="1197831"/>
    <x v="364"/>
    <x v="1"/>
    <x v="1"/>
    <s v="Dallas"/>
    <x v="2"/>
    <n v="27"/>
    <n v="143"/>
    <n v="3861"/>
    <x v="5155"/>
    <x v="2"/>
    <x v="1"/>
  </r>
  <r>
    <x v="2"/>
    <n v="1197831"/>
    <x v="365"/>
    <x v="1"/>
    <x v="1"/>
    <s v="Dallas"/>
    <x v="3"/>
    <n v="28"/>
    <n v="136"/>
    <n v="3808"/>
    <x v="5156"/>
    <x v="4"/>
    <x v="1"/>
  </r>
  <r>
    <x v="2"/>
    <n v="1197831"/>
    <x v="366"/>
    <x v="1"/>
    <x v="1"/>
    <s v="Dallas"/>
    <x v="4"/>
    <n v="26"/>
    <n v="93"/>
    <n v="2418"/>
    <x v="4572"/>
    <x v="80"/>
    <x v="1"/>
  </r>
  <r>
    <x v="2"/>
    <n v="1197831"/>
    <x v="367"/>
    <x v="1"/>
    <x v="1"/>
    <s v="Dallas"/>
    <x v="5"/>
    <n v="26"/>
    <n v="155"/>
    <n v="4030"/>
    <x v="5157"/>
    <x v="48"/>
    <x v="1"/>
  </r>
  <r>
    <x v="2"/>
    <n v="1197831"/>
    <x v="368"/>
    <x v="1"/>
    <x v="1"/>
    <s v="Dallas"/>
    <x v="0"/>
    <n v="21"/>
    <n v="203"/>
    <n v="4263"/>
    <x v="5158"/>
    <x v="96"/>
    <x v="1"/>
  </r>
  <r>
    <x v="2"/>
    <n v="1197831"/>
    <x v="369"/>
    <x v="1"/>
    <x v="1"/>
    <s v="Dallas"/>
    <x v="1"/>
    <n v="31"/>
    <n v="236"/>
    <n v="7316"/>
    <x v="5159"/>
    <x v="15"/>
    <x v="1"/>
  </r>
  <r>
    <x v="2"/>
    <n v="1197831"/>
    <x v="370"/>
    <x v="1"/>
    <x v="1"/>
    <s v="Dallas"/>
    <x v="2"/>
    <n v="20"/>
    <n v="155"/>
    <n v="3100"/>
    <x v="5160"/>
    <x v="31"/>
    <x v="1"/>
  </r>
  <r>
    <x v="2"/>
    <n v="1197831"/>
    <x v="371"/>
    <x v="1"/>
    <x v="1"/>
    <s v="Dallas"/>
    <x v="3"/>
    <n v="26"/>
    <n v="140"/>
    <n v="3640"/>
    <x v="5161"/>
    <x v="46"/>
    <x v="1"/>
  </r>
  <r>
    <x v="2"/>
    <n v="1197831"/>
    <x v="372"/>
    <x v="1"/>
    <x v="1"/>
    <s v="Dallas"/>
    <x v="4"/>
    <n v="29"/>
    <n v="96"/>
    <n v="2784"/>
    <x v="5162"/>
    <x v="25"/>
    <x v="1"/>
  </r>
  <r>
    <x v="2"/>
    <n v="1197831"/>
    <x v="373"/>
    <x v="1"/>
    <x v="1"/>
    <s v="Dallas"/>
    <x v="5"/>
    <n v="27"/>
    <n v="153"/>
    <n v="4131"/>
    <x v="5163"/>
    <x v="64"/>
    <x v="1"/>
  </r>
  <r>
    <x v="2"/>
    <n v="1197831"/>
    <x v="374"/>
    <x v="1"/>
    <x v="1"/>
    <s v="Dallas"/>
    <x v="0"/>
    <n v="13"/>
    <n v="231"/>
    <n v="3003"/>
    <x v="5164"/>
    <x v="15"/>
    <x v="1"/>
  </r>
  <r>
    <x v="2"/>
    <n v="1197831"/>
    <x v="375"/>
    <x v="1"/>
    <x v="1"/>
    <s v="Dallas"/>
    <x v="1"/>
    <n v="21"/>
    <n v="210"/>
    <n v="4410"/>
    <x v="5165"/>
    <x v="15"/>
    <x v="1"/>
  </r>
  <r>
    <x v="2"/>
    <n v="1197831"/>
    <x v="376"/>
    <x v="1"/>
    <x v="1"/>
    <s v="Dallas"/>
    <x v="2"/>
    <n v="20"/>
    <n v="179"/>
    <n v="3580"/>
    <x v="5166"/>
    <x v="96"/>
    <x v="1"/>
  </r>
  <r>
    <x v="2"/>
    <n v="1197831"/>
    <x v="377"/>
    <x v="1"/>
    <x v="1"/>
    <s v="Dallas"/>
    <x v="3"/>
    <n v="20"/>
    <n v="149"/>
    <n v="2980"/>
    <x v="5167"/>
    <x v="29"/>
    <x v="1"/>
  </r>
  <r>
    <x v="2"/>
    <n v="1197831"/>
    <x v="378"/>
    <x v="1"/>
    <x v="1"/>
    <s v="Dallas"/>
    <x v="4"/>
    <n v="26"/>
    <n v="107"/>
    <n v="2782"/>
    <x v="5168"/>
    <x v="36"/>
    <x v="1"/>
  </r>
  <r>
    <x v="2"/>
    <n v="1197831"/>
    <x v="379"/>
    <x v="1"/>
    <x v="1"/>
    <s v="Dallas"/>
    <x v="5"/>
    <n v="22"/>
    <n v="210"/>
    <n v="4620"/>
    <x v="5169"/>
    <x v="41"/>
    <x v="1"/>
  </r>
  <r>
    <x v="2"/>
    <n v="1197831"/>
    <x v="380"/>
    <x v="1"/>
    <x v="1"/>
    <s v="Dallas"/>
    <x v="0"/>
    <n v="13"/>
    <n v="233"/>
    <n v="3029"/>
    <x v="5170"/>
    <x v="31"/>
    <x v="1"/>
  </r>
  <r>
    <x v="2"/>
    <n v="1197831"/>
    <x v="381"/>
    <x v="1"/>
    <x v="1"/>
    <s v="Dallas"/>
    <x v="1"/>
    <n v="22"/>
    <n v="248"/>
    <n v="5456"/>
    <x v="5171"/>
    <x v="23"/>
    <x v="1"/>
  </r>
  <r>
    <x v="2"/>
    <n v="1197831"/>
    <x v="382"/>
    <x v="1"/>
    <x v="1"/>
    <s v="Dallas"/>
    <x v="2"/>
    <n v="19"/>
    <n v="200"/>
    <n v="3800"/>
    <x v="5172"/>
    <x v="15"/>
    <x v="1"/>
  </r>
  <r>
    <x v="2"/>
    <n v="1197831"/>
    <x v="383"/>
    <x v="1"/>
    <x v="1"/>
    <s v="Dallas"/>
    <x v="3"/>
    <n v="27"/>
    <n v="182"/>
    <n v="4914"/>
    <x v="5173"/>
    <x v="29"/>
    <x v="1"/>
  </r>
  <r>
    <x v="2"/>
    <n v="1197831"/>
    <x v="384"/>
    <x v="1"/>
    <x v="1"/>
    <s v="Dallas"/>
    <x v="4"/>
    <n v="38"/>
    <n v="153"/>
    <n v="5814"/>
    <x v="5174"/>
    <x v="36"/>
    <x v="1"/>
  </r>
  <r>
    <x v="2"/>
    <n v="1197831"/>
    <x v="385"/>
    <x v="1"/>
    <x v="1"/>
    <s v="Dallas"/>
    <x v="5"/>
    <n v="34"/>
    <n v="264"/>
    <n v="8976"/>
    <x v="5175"/>
    <x v="59"/>
    <x v="1"/>
  </r>
  <r>
    <x v="2"/>
    <n v="1197831"/>
    <x v="386"/>
    <x v="1"/>
    <x v="1"/>
    <s v="Dallas"/>
    <x v="0"/>
    <n v="30"/>
    <n v="256"/>
    <n v="7680"/>
    <x v="5176"/>
    <x v="25"/>
    <x v="1"/>
  </r>
  <r>
    <x v="2"/>
    <n v="1197831"/>
    <x v="387"/>
    <x v="1"/>
    <x v="1"/>
    <s v="Dallas"/>
    <x v="1"/>
    <n v="40"/>
    <n v="280"/>
    <n v="11200"/>
    <x v="5177"/>
    <x v="33"/>
    <x v="1"/>
  </r>
  <r>
    <x v="2"/>
    <n v="1197831"/>
    <x v="388"/>
    <x v="1"/>
    <x v="1"/>
    <s v="Dallas"/>
    <x v="2"/>
    <n v="30"/>
    <n v="215"/>
    <n v="6450"/>
    <x v="5178"/>
    <x v="96"/>
    <x v="1"/>
  </r>
  <r>
    <x v="2"/>
    <n v="1197831"/>
    <x v="389"/>
    <x v="1"/>
    <x v="1"/>
    <s v="Dallas"/>
    <x v="3"/>
    <n v="29"/>
    <n v="192"/>
    <n v="5568"/>
    <x v="5179"/>
    <x v="29"/>
    <x v="1"/>
  </r>
  <r>
    <x v="2"/>
    <n v="1197831"/>
    <x v="390"/>
    <x v="1"/>
    <x v="1"/>
    <s v="Dallas"/>
    <x v="4"/>
    <n v="40"/>
    <n v="150"/>
    <n v="6000"/>
    <x v="5180"/>
    <x v="25"/>
    <x v="1"/>
  </r>
  <r>
    <x v="2"/>
    <n v="1197831"/>
    <x v="391"/>
    <x v="1"/>
    <x v="1"/>
    <s v="Dallas"/>
    <x v="5"/>
    <n v="42"/>
    <n v="280"/>
    <n v="11760"/>
    <x v="5181"/>
    <x v="9"/>
    <x v="1"/>
  </r>
  <r>
    <x v="2"/>
    <n v="1197831"/>
    <x v="392"/>
    <x v="1"/>
    <x v="1"/>
    <s v="Dallas"/>
    <x v="0"/>
    <n v="34"/>
    <n v="256"/>
    <n v="8704"/>
    <x v="5182"/>
    <x v="23"/>
    <x v="1"/>
  </r>
  <r>
    <x v="2"/>
    <n v="1197831"/>
    <x v="393"/>
    <x v="1"/>
    <x v="1"/>
    <s v="Dallas"/>
    <x v="1"/>
    <n v="34"/>
    <n v="264"/>
    <n v="8976"/>
    <x v="5183"/>
    <x v="23"/>
    <x v="1"/>
  </r>
  <r>
    <x v="2"/>
    <n v="1197831"/>
    <x v="394"/>
    <x v="1"/>
    <x v="1"/>
    <s v="Dallas"/>
    <x v="2"/>
    <n v="33"/>
    <n v="322"/>
    <n v="10626"/>
    <x v="5184"/>
    <x v="23"/>
    <x v="1"/>
  </r>
  <r>
    <x v="2"/>
    <n v="1197831"/>
    <x v="395"/>
    <x v="1"/>
    <x v="1"/>
    <s v="Dallas"/>
    <x v="3"/>
    <n v="32"/>
    <n v="201"/>
    <n v="6432"/>
    <x v="5185"/>
    <x v="9"/>
    <x v="1"/>
  </r>
  <r>
    <x v="2"/>
    <n v="1197831"/>
    <x v="396"/>
    <x v="1"/>
    <x v="1"/>
    <s v="Dallas"/>
    <x v="4"/>
    <n v="39"/>
    <n v="184"/>
    <n v="7176"/>
    <x v="5186"/>
    <x v="31"/>
    <x v="1"/>
  </r>
  <r>
    <x v="2"/>
    <n v="1197831"/>
    <x v="397"/>
    <x v="1"/>
    <x v="1"/>
    <s v="Dallas"/>
    <x v="5"/>
    <n v="47"/>
    <n v="272"/>
    <n v="12784"/>
    <x v="5187"/>
    <x v="41"/>
    <x v="1"/>
  </r>
  <r>
    <x v="2"/>
    <n v="1197831"/>
    <x v="398"/>
    <x v="1"/>
    <x v="1"/>
    <s v="Dallas"/>
    <x v="0"/>
    <n v="34"/>
    <n v="248"/>
    <n v="8432"/>
    <x v="5188"/>
    <x v="113"/>
    <x v="1"/>
  </r>
  <r>
    <x v="2"/>
    <n v="1197831"/>
    <x v="399"/>
    <x v="1"/>
    <x v="1"/>
    <s v="Dallas"/>
    <x v="1"/>
    <n v="43"/>
    <n v="256"/>
    <n v="11008"/>
    <x v="5189"/>
    <x v="24"/>
    <x v="1"/>
  </r>
  <r>
    <x v="2"/>
    <n v="1197831"/>
    <x v="400"/>
    <x v="1"/>
    <x v="1"/>
    <s v="Dallas"/>
    <x v="2"/>
    <n v="35"/>
    <n v="332"/>
    <n v="11620"/>
    <x v="5190"/>
    <x v="28"/>
    <x v="1"/>
  </r>
  <r>
    <x v="2"/>
    <n v="1197831"/>
    <x v="401"/>
    <x v="1"/>
    <x v="1"/>
    <s v="Dallas"/>
    <x v="3"/>
    <n v="38"/>
    <n v="158"/>
    <n v="6004"/>
    <x v="5191"/>
    <x v="64"/>
    <x v="1"/>
  </r>
  <r>
    <x v="2"/>
    <n v="1197831"/>
    <x v="402"/>
    <x v="1"/>
    <x v="1"/>
    <s v="Dallas"/>
    <x v="4"/>
    <n v="43"/>
    <n v="158"/>
    <n v="6794"/>
    <x v="5192"/>
    <x v="33"/>
    <x v="1"/>
  </r>
  <r>
    <x v="2"/>
    <n v="1197831"/>
    <x v="403"/>
    <x v="1"/>
    <x v="1"/>
    <s v="Dallas"/>
    <x v="5"/>
    <n v="43"/>
    <n v="240"/>
    <n v="10320"/>
    <x v="5193"/>
    <x v="16"/>
    <x v="1"/>
  </r>
  <r>
    <x v="2"/>
    <n v="1197831"/>
    <x v="404"/>
    <x v="1"/>
    <x v="1"/>
    <s v="Dallas"/>
    <x v="0"/>
    <n v="38"/>
    <n v="232"/>
    <n v="8816"/>
    <x v="5194"/>
    <x v="24"/>
    <x v="1"/>
  </r>
  <r>
    <x v="2"/>
    <n v="1197831"/>
    <x v="405"/>
    <x v="1"/>
    <x v="1"/>
    <s v="Dallas"/>
    <x v="1"/>
    <n v="38"/>
    <n v="203"/>
    <n v="7714"/>
    <x v="5195"/>
    <x v="28"/>
    <x v="1"/>
  </r>
  <r>
    <x v="2"/>
    <n v="1197831"/>
    <x v="406"/>
    <x v="1"/>
    <x v="1"/>
    <s v="Dallas"/>
    <x v="2"/>
    <n v="47"/>
    <n v="254"/>
    <n v="11938"/>
    <x v="5196"/>
    <x v="18"/>
    <x v="1"/>
  </r>
  <r>
    <x v="2"/>
    <n v="1197831"/>
    <x v="407"/>
    <x v="1"/>
    <x v="1"/>
    <s v="Dallas"/>
    <x v="3"/>
    <n v="41"/>
    <n v="135"/>
    <n v="5535"/>
    <x v="5197"/>
    <x v="9"/>
    <x v="1"/>
  </r>
  <r>
    <x v="2"/>
    <n v="1197831"/>
    <x v="408"/>
    <x v="1"/>
    <x v="1"/>
    <s v="Dallas"/>
    <x v="4"/>
    <n v="37"/>
    <n v="149"/>
    <n v="5513"/>
    <x v="5198"/>
    <x v="15"/>
    <x v="1"/>
  </r>
  <r>
    <x v="2"/>
    <n v="1197831"/>
    <x v="409"/>
    <x v="1"/>
    <x v="1"/>
    <s v="Dallas"/>
    <x v="5"/>
    <n v="33"/>
    <n v="236"/>
    <n v="7788"/>
    <x v="5199"/>
    <x v="40"/>
    <x v="1"/>
  </r>
  <r>
    <x v="2"/>
    <n v="1197831"/>
    <x v="410"/>
    <x v="1"/>
    <x v="1"/>
    <s v="Dallas"/>
    <x v="0"/>
    <n v="30"/>
    <n v="213"/>
    <n v="6390"/>
    <x v="5200"/>
    <x v="114"/>
    <x v="1"/>
  </r>
  <r>
    <x v="2"/>
    <n v="1197831"/>
    <x v="411"/>
    <x v="1"/>
    <x v="1"/>
    <s v="Dallas"/>
    <x v="1"/>
    <n v="29"/>
    <n v="219"/>
    <n v="6351"/>
    <x v="5201"/>
    <x v="28"/>
    <x v="1"/>
  </r>
  <r>
    <x v="2"/>
    <n v="1197831"/>
    <x v="412"/>
    <x v="1"/>
    <x v="1"/>
    <s v="Dallas"/>
    <x v="2"/>
    <n v="32"/>
    <n v="190"/>
    <n v="6080"/>
    <x v="5202"/>
    <x v="114"/>
    <x v="1"/>
  </r>
  <r>
    <x v="2"/>
    <n v="1197831"/>
    <x v="413"/>
    <x v="1"/>
    <x v="1"/>
    <s v="Dallas"/>
    <x v="3"/>
    <n v="30"/>
    <n v="145"/>
    <n v="4350"/>
    <x v="4788"/>
    <x v="64"/>
    <x v="1"/>
  </r>
  <r>
    <x v="2"/>
    <n v="1197831"/>
    <x v="414"/>
    <x v="1"/>
    <x v="1"/>
    <s v="Dallas"/>
    <x v="4"/>
    <n v="30"/>
    <n v="128"/>
    <n v="3840"/>
    <x v="5203"/>
    <x v="15"/>
    <x v="1"/>
  </r>
  <r>
    <x v="2"/>
    <n v="1197831"/>
    <x v="415"/>
    <x v="1"/>
    <x v="1"/>
    <s v="Dallas"/>
    <x v="5"/>
    <n v="39"/>
    <n v="190"/>
    <n v="7410"/>
    <x v="5204"/>
    <x v="39"/>
    <x v="1"/>
  </r>
  <r>
    <x v="2"/>
    <n v="1197831"/>
    <x v="416"/>
    <x v="1"/>
    <x v="1"/>
    <s v="Dallas"/>
    <x v="0"/>
    <n v="31"/>
    <n v="225"/>
    <n v="6975"/>
    <x v="5205"/>
    <x v="113"/>
    <x v="1"/>
  </r>
  <r>
    <x v="2"/>
    <n v="1197831"/>
    <x v="417"/>
    <x v="1"/>
    <x v="1"/>
    <s v="Dallas"/>
    <x v="1"/>
    <n v="27"/>
    <n v="218"/>
    <n v="5886"/>
    <x v="5206"/>
    <x v="18"/>
    <x v="1"/>
  </r>
  <r>
    <x v="2"/>
    <n v="1197831"/>
    <x v="418"/>
    <x v="1"/>
    <x v="1"/>
    <s v="Dallas"/>
    <x v="2"/>
    <n v="51"/>
    <n v="228"/>
    <n v="11628"/>
    <x v="5207"/>
    <x v="114"/>
    <x v="1"/>
  </r>
  <r>
    <x v="2"/>
    <n v="1197831"/>
    <x v="419"/>
    <x v="1"/>
    <x v="1"/>
    <s v="Dallas"/>
    <x v="3"/>
    <n v="50"/>
    <n v="160"/>
    <n v="8000"/>
    <x v="5208"/>
    <x v="59"/>
    <x v="1"/>
  </r>
  <r>
    <x v="2"/>
    <n v="1197831"/>
    <x v="420"/>
    <x v="1"/>
    <x v="1"/>
    <s v="Dallas"/>
    <x v="4"/>
    <n v="46"/>
    <n v="162"/>
    <n v="7452"/>
    <x v="5209"/>
    <x v="96"/>
    <x v="1"/>
  </r>
  <r>
    <x v="2"/>
    <n v="1197831"/>
    <x v="421"/>
    <x v="1"/>
    <x v="1"/>
    <s v="Dallas"/>
    <x v="5"/>
    <n v="51"/>
    <n v="236"/>
    <n v="12036"/>
    <x v="5210"/>
    <x v="70"/>
    <x v="1"/>
  </r>
  <r>
    <x v="2"/>
    <n v="1197831"/>
    <x v="422"/>
    <x v="1"/>
    <x v="1"/>
    <s v="Dallas"/>
    <x v="0"/>
    <n v="46"/>
    <n v="281"/>
    <n v="12926"/>
    <x v="5211"/>
    <x v="28"/>
    <x v="1"/>
  </r>
  <r>
    <x v="2"/>
    <n v="1197831"/>
    <x v="423"/>
    <x v="1"/>
    <x v="1"/>
    <s v="Dallas"/>
    <x v="1"/>
    <n v="39"/>
    <n v="248"/>
    <n v="9672"/>
    <x v="5212"/>
    <x v="23"/>
    <x v="1"/>
  </r>
  <r>
    <x v="2"/>
    <n v="1197831"/>
    <x v="424"/>
    <x v="1"/>
    <x v="1"/>
    <s v="Dallas"/>
    <x v="2"/>
    <n v="46"/>
    <n v="239"/>
    <n v="10994"/>
    <x v="5213"/>
    <x v="114"/>
    <x v="1"/>
  </r>
  <r>
    <x v="2"/>
    <n v="1197831"/>
    <x v="425"/>
    <x v="1"/>
    <x v="1"/>
    <s v="Dallas"/>
    <x v="3"/>
    <n v="44"/>
    <n v="190"/>
    <n v="8360"/>
    <x v="5214"/>
    <x v="65"/>
    <x v="1"/>
  </r>
  <r>
    <x v="2"/>
    <n v="1197831"/>
    <x v="426"/>
    <x v="1"/>
    <x v="1"/>
    <s v="Dallas"/>
    <x v="4"/>
    <n v="47"/>
    <n v="168"/>
    <n v="7896"/>
    <x v="5215"/>
    <x v="25"/>
    <x v="1"/>
  </r>
  <r>
    <x v="2"/>
    <n v="1197831"/>
    <x v="427"/>
    <x v="1"/>
    <x v="1"/>
    <s v="Dallas"/>
    <x v="5"/>
    <n v="54"/>
    <n v="256"/>
    <n v="13824"/>
    <x v="5216"/>
    <x v="16"/>
    <x v="1"/>
  </r>
  <r>
    <x v="0"/>
    <n v="1185732"/>
    <x v="428"/>
    <x v="1"/>
    <x v="1"/>
    <s v="Dallas"/>
    <x v="0"/>
    <n v="34"/>
    <n v="128"/>
    <n v="4352"/>
    <x v="5217"/>
    <x v="112"/>
    <x v="1"/>
  </r>
  <r>
    <x v="0"/>
    <n v="1185732"/>
    <x v="429"/>
    <x v="1"/>
    <x v="1"/>
    <s v="Dallas"/>
    <x v="1"/>
    <n v="34"/>
    <n v="68"/>
    <n v="2312"/>
    <x v="5218"/>
    <x v="96"/>
    <x v="1"/>
  </r>
  <r>
    <x v="0"/>
    <n v="1185732"/>
    <x v="430"/>
    <x v="1"/>
    <x v="1"/>
    <s v="Dallas"/>
    <x v="2"/>
    <n v="28"/>
    <n v="72"/>
    <n v="2016"/>
    <x v="5219"/>
    <x v="23"/>
    <x v="1"/>
  </r>
  <r>
    <x v="0"/>
    <n v="1185732"/>
    <x v="431"/>
    <x v="1"/>
    <x v="1"/>
    <s v="Dallas"/>
    <x v="3"/>
    <n v="28"/>
    <n v="23"/>
    <n v="644"/>
    <x v="5220"/>
    <x v="113"/>
    <x v="1"/>
  </r>
  <r>
    <x v="0"/>
    <n v="1185732"/>
    <x v="432"/>
    <x v="0"/>
    <x v="4"/>
    <s v="Philadelphia"/>
    <x v="4"/>
    <n v="42"/>
    <n v="41"/>
    <n v="1722"/>
    <x v="5221"/>
    <x v="33"/>
    <x v="1"/>
  </r>
  <r>
    <x v="0"/>
    <n v="1185732"/>
    <x v="433"/>
    <x v="0"/>
    <x v="4"/>
    <s v="Philadelphia"/>
    <x v="5"/>
    <n v="32"/>
    <n v="70"/>
    <n v="2240"/>
    <x v="5222"/>
    <x v="95"/>
    <x v="1"/>
  </r>
  <r>
    <x v="0"/>
    <n v="1185732"/>
    <x v="434"/>
    <x v="0"/>
    <x v="4"/>
    <s v="Philadelphia"/>
    <x v="0"/>
    <n v="32"/>
    <n v="166"/>
    <n v="5312"/>
    <x v="5223"/>
    <x v="16"/>
    <x v="1"/>
  </r>
  <r>
    <x v="0"/>
    <n v="1185732"/>
    <x v="435"/>
    <x v="0"/>
    <x v="4"/>
    <s v="Philadelphia"/>
    <x v="1"/>
    <n v="32"/>
    <n v="44"/>
    <n v="1408"/>
    <x v="5224"/>
    <x v="15"/>
    <x v="1"/>
  </r>
  <r>
    <x v="0"/>
    <n v="1185732"/>
    <x v="436"/>
    <x v="0"/>
    <x v="4"/>
    <s v="Philadelphia"/>
    <x v="2"/>
    <n v="25"/>
    <n v="54"/>
    <n v="1350"/>
    <x v="4311"/>
    <x v="18"/>
    <x v="1"/>
  </r>
  <r>
    <x v="0"/>
    <n v="1185732"/>
    <x v="437"/>
    <x v="0"/>
    <x v="4"/>
    <s v="Philadelphia"/>
    <x v="3"/>
    <n v="28"/>
    <n v="17"/>
    <n v="476"/>
    <x v="5225"/>
    <x v="23"/>
    <x v="1"/>
  </r>
  <r>
    <x v="0"/>
    <n v="1185732"/>
    <x v="438"/>
    <x v="0"/>
    <x v="4"/>
    <s v="Philadelphia"/>
    <x v="4"/>
    <n v="39"/>
    <n v="40"/>
    <n v="1560"/>
    <x v="5226"/>
    <x v="25"/>
    <x v="1"/>
  </r>
  <r>
    <x v="0"/>
    <n v="1185732"/>
    <x v="439"/>
    <x v="0"/>
    <x v="4"/>
    <s v="Philadelphia"/>
    <x v="5"/>
    <n v="30"/>
    <n v="74"/>
    <n v="2220"/>
    <x v="4038"/>
    <x v="2"/>
    <x v="1"/>
  </r>
  <r>
    <x v="0"/>
    <n v="1185732"/>
    <x v="440"/>
    <x v="0"/>
    <x v="4"/>
    <s v="Philadelphia"/>
    <x v="0"/>
    <n v="39"/>
    <n v="156"/>
    <n v="6084"/>
    <x v="5227"/>
    <x v="39"/>
    <x v="1"/>
  </r>
  <r>
    <x v="0"/>
    <n v="1185732"/>
    <x v="441"/>
    <x v="0"/>
    <x v="4"/>
    <s v="Philadelphia"/>
    <x v="1"/>
    <n v="33"/>
    <n v="53"/>
    <n v="1749"/>
    <x v="5228"/>
    <x v="25"/>
    <x v="1"/>
  </r>
  <r>
    <x v="0"/>
    <n v="1185732"/>
    <x v="442"/>
    <x v="0"/>
    <x v="4"/>
    <s v="Philadelphia"/>
    <x v="2"/>
    <n v="29"/>
    <n v="58"/>
    <n v="1682"/>
    <x v="5229"/>
    <x v="18"/>
    <x v="1"/>
  </r>
  <r>
    <x v="0"/>
    <n v="1185732"/>
    <x v="443"/>
    <x v="0"/>
    <x v="4"/>
    <s v="Philadelphia"/>
    <x v="3"/>
    <n v="32"/>
    <n v="8"/>
    <n v="256"/>
    <x v="5230"/>
    <x v="114"/>
    <x v="1"/>
  </r>
  <r>
    <x v="0"/>
    <n v="1185732"/>
    <x v="444"/>
    <x v="0"/>
    <x v="4"/>
    <s v="Philadelphia"/>
    <x v="4"/>
    <n v="41"/>
    <n v="24"/>
    <n v="984"/>
    <x v="5231"/>
    <x v="95"/>
    <x v="1"/>
  </r>
  <r>
    <x v="0"/>
    <n v="1185732"/>
    <x v="445"/>
    <x v="0"/>
    <x v="4"/>
    <s v="Philadelphia"/>
    <x v="5"/>
    <n v="38"/>
    <n v="61"/>
    <n v="2318"/>
    <x v="5232"/>
    <x v="43"/>
    <x v="1"/>
  </r>
  <r>
    <x v="0"/>
    <n v="1185732"/>
    <x v="446"/>
    <x v="0"/>
    <x v="4"/>
    <s v="Philadelphia"/>
    <x v="0"/>
    <n v="35"/>
    <n v="140"/>
    <n v="4900"/>
    <x v="5233"/>
    <x v="41"/>
    <x v="1"/>
  </r>
  <r>
    <x v="0"/>
    <n v="1185732"/>
    <x v="447"/>
    <x v="0"/>
    <x v="4"/>
    <s v="Philadelphia"/>
    <x v="1"/>
    <n v="37"/>
    <n v="51"/>
    <n v="1887"/>
    <x v="5234"/>
    <x v="80"/>
    <x v="1"/>
  </r>
  <r>
    <x v="0"/>
    <n v="1185732"/>
    <x v="448"/>
    <x v="0"/>
    <x v="4"/>
    <s v="Philadelphia"/>
    <x v="2"/>
    <n v="27"/>
    <n v="51"/>
    <n v="1377"/>
    <x v="5235"/>
    <x v="23"/>
    <x v="1"/>
  </r>
  <r>
    <x v="0"/>
    <n v="1185732"/>
    <x v="449"/>
    <x v="0"/>
    <x v="4"/>
    <s v="Philadelphia"/>
    <x v="3"/>
    <n v="36"/>
    <n v="24"/>
    <n v="864"/>
    <x v="4300"/>
    <x v="31"/>
    <x v="1"/>
  </r>
  <r>
    <x v="0"/>
    <n v="1185732"/>
    <x v="450"/>
    <x v="0"/>
    <x v="4"/>
    <s v="Philadelphia"/>
    <x v="4"/>
    <n v="45"/>
    <n v="26"/>
    <n v="1170"/>
    <x v="5236"/>
    <x v="25"/>
    <x v="1"/>
  </r>
  <r>
    <x v="0"/>
    <n v="1185732"/>
    <x v="451"/>
    <x v="0"/>
    <x v="4"/>
    <s v="Philadelphia"/>
    <x v="5"/>
    <n v="39"/>
    <n v="64"/>
    <n v="2496"/>
    <x v="5237"/>
    <x v="47"/>
    <x v="1"/>
  </r>
  <r>
    <x v="0"/>
    <n v="1185732"/>
    <x v="452"/>
    <x v="0"/>
    <x v="4"/>
    <s v="Philadelphia"/>
    <x v="0"/>
    <n v="44"/>
    <n v="150"/>
    <n v="6600"/>
    <x v="3081"/>
    <x v="59"/>
    <x v="1"/>
  </r>
  <r>
    <x v="0"/>
    <n v="1185732"/>
    <x v="453"/>
    <x v="0"/>
    <x v="4"/>
    <s v="Philadelphia"/>
    <x v="1"/>
    <n v="40"/>
    <n v="54"/>
    <n v="2160"/>
    <x v="5238"/>
    <x v="93"/>
    <x v="1"/>
  </r>
  <r>
    <x v="0"/>
    <n v="1185732"/>
    <x v="454"/>
    <x v="0"/>
    <x v="4"/>
    <s v="Philadelphia"/>
    <x v="2"/>
    <n v="38"/>
    <n v="53"/>
    <n v="2014"/>
    <x v="5239"/>
    <x v="25"/>
    <x v="1"/>
  </r>
  <r>
    <x v="0"/>
    <n v="1185732"/>
    <x v="455"/>
    <x v="0"/>
    <x v="4"/>
    <s v="Philadelphia"/>
    <x v="3"/>
    <n v="42"/>
    <n v="34"/>
    <n v="1428"/>
    <x v="5240"/>
    <x v="15"/>
    <x v="1"/>
  </r>
  <r>
    <x v="0"/>
    <n v="1185732"/>
    <x v="456"/>
    <x v="0"/>
    <x v="4"/>
    <s v="Philadelphia"/>
    <x v="4"/>
    <n v="51"/>
    <n v="39"/>
    <n v="1989"/>
    <x v="5241"/>
    <x v="25"/>
    <x v="1"/>
  </r>
  <r>
    <x v="0"/>
    <n v="1185732"/>
    <x v="457"/>
    <x v="0"/>
    <x v="4"/>
    <s v="Philadelphia"/>
    <x v="5"/>
    <n v="51"/>
    <n v="78"/>
    <n v="3978"/>
    <x v="5242"/>
    <x v="25"/>
    <x v="1"/>
  </r>
  <r>
    <x v="0"/>
    <n v="1185732"/>
    <x v="458"/>
    <x v="0"/>
    <x v="4"/>
    <s v="Philadelphia"/>
    <x v="0"/>
    <n v="49"/>
    <n v="170"/>
    <n v="8330"/>
    <x v="5243"/>
    <x v="41"/>
    <x v="1"/>
  </r>
  <r>
    <x v="0"/>
    <n v="1185732"/>
    <x v="459"/>
    <x v="0"/>
    <x v="4"/>
    <s v="Philadelphia"/>
    <x v="1"/>
    <n v="41"/>
    <n v="85"/>
    <n v="3485"/>
    <x v="5244"/>
    <x v="96"/>
    <x v="1"/>
  </r>
  <r>
    <x v="0"/>
    <n v="1185732"/>
    <x v="460"/>
    <x v="0"/>
    <x v="4"/>
    <s v="Philadelphia"/>
    <x v="2"/>
    <n v="42"/>
    <n v="54"/>
    <n v="2268"/>
    <x v="5245"/>
    <x v="113"/>
    <x v="1"/>
  </r>
  <r>
    <x v="0"/>
    <n v="1185732"/>
    <x v="461"/>
    <x v="0"/>
    <x v="4"/>
    <s v="Philadelphia"/>
    <x v="3"/>
    <n v="43"/>
    <n v="53"/>
    <n v="2279"/>
    <x v="5246"/>
    <x v="28"/>
    <x v="1"/>
  </r>
  <r>
    <x v="0"/>
    <n v="1185732"/>
    <x v="462"/>
    <x v="0"/>
    <x v="4"/>
    <s v="Philadelphia"/>
    <x v="4"/>
    <n v="43"/>
    <n v="48"/>
    <n v="2064"/>
    <x v="5247"/>
    <x v="23"/>
    <x v="1"/>
  </r>
  <r>
    <x v="0"/>
    <n v="1185732"/>
    <x v="463"/>
    <x v="0"/>
    <x v="4"/>
    <s v="Philadelphia"/>
    <x v="5"/>
    <n v="52"/>
    <n v="105"/>
    <n v="5460"/>
    <x v="5248"/>
    <x v="2"/>
    <x v="1"/>
  </r>
  <r>
    <x v="0"/>
    <n v="1185732"/>
    <x v="464"/>
    <x v="0"/>
    <x v="4"/>
    <s v="Philadelphia"/>
    <x v="0"/>
    <n v="49"/>
    <n v="175"/>
    <n v="8575"/>
    <x v="5249"/>
    <x v="41"/>
    <x v="1"/>
  </r>
  <r>
    <x v="0"/>
    <n v="1185732"/>
    <x v="465"/>
    <x v="0"/>
    <x v="4"/>
    <s v="Philadelphia"/>
    <x v="1"/>
    <n v="45"/>
    <n v="99"/>
    <n v="4455"/>
    <x v="5250"/>
    <x v="96"/>
    <x v="1"/>
  </r>
  <r>
    <x v="0"/>
    <n v="1185732"/>
    <x v="466"/>
    <x v="0"/>
    <x v="4"/>
    <s v="Philadelphia"/>
    <x v="2"/>
    <n v="43"/>
    <n v="72"/>
    <n v="3096"/>
    <x v="5251"/>
    <x v="113"/>
    <x v="1"/>
  </r>
  <r>
    <x v="0"/>
    <n v="1185732"/>
    <x v="467"/>
    <x v="0"/>
    <x v="4"/>
    <s v="Philadelphia"/>
    <x v="3"/>
    <n v="39"/>
    <n v="56"/>
    <n v="2184"/>
    <x v="5252"/>
    <x v="28"/>
    <x v="1"/>
  </r>
  <r>
    <x v="0"/>
    <n v="1185732"/>
    <x v="468"/>
    <x v="0"/>
    <x v="4"/>
    <s v="Philadelphia"/>
    <x v="4"/>
    <n v="50"/>
    <n v="64"/>
    <n v="3200"/>
    <x v="5253"/>
    <x v="15"/>
    <x v="1"/>
  </r>
  <r>
    <x v="0"/>
    <n v="1185732"/>
    <x v="469"/>
    <x v="0"/>
    <x v="4"/>
    <s v="Philadelphia"/>
    <x v="5"/>
    <n v="50"/>
    <n v="116"/>
    <n v="5800"/>
    <x v="5254"/>
    <x v="36"/>
    <x v="1"/>
  </r>
  <r>
    <x v="0"/>
    <n v="1185732"/>
    <x v="470"/>
    <x v="0"/>
    <x v="4"/>
    <s v="Philadelphia"/>
    <x v="0"/>
    <n v="51"/>
    <n v="179"/>
    <n v="9129"/>
    <x v="5255"/>
    <x v="39"/>
    <x v="1"/>
  </r>
  <r>
    <x v="0"/>
    <n v="1185732"/>
    <x v="471"/>
    <x v="0"/>
    <x v="4"/>
    <s v="Philadelphia"/>
    <x v="1"/>
    <n v="44"/>
    <n v="102"/>
    <n v="4488"/>
    <x v="4378"/>
    <x v="23"/>
    <x v="1"/>
  </r>
  <r>
    <x v="0"/>
    <n v="1185732"/>
    <x v="472"/>
    <x v="0"/>
    <x v="4"/>
    <s v="Philadelphia"/>
    <x v="2"/>
    <n v="38"/>
    <n v="79"/>
    <n v="3002"/>
    <x v="5256"/>
    <x v="28"/>
    <x v="1"/>
  </r>
  <r>
    <x v="0"/>
    <n v="1185732"/>
    <x v="473"/>
    <x v="0"/>
    <x v="4"/>
    <s v="Philadelphia"/>
    <x v="3"/>
    <n v="43"/>
    <n v="62"/>
    <n v="2666"/>
    <x v="5257"/>
    <x v="24"/>
    <x v="1"/>
  </r>
  <r>
    <x v="0"/>
    <n v="1185732"/>
    <x v="474"/>
    <x v="0"/>
    <x v="4"/>
    <s v="Philadelphia"/>
    <x v="4"/>
    <n v="46"/>
    <n v="54"/>
    <n v="2484"/>
    <x v="5258"/>
    <x v="96"/>
    <x v="1"/>
  </r>
  <r>
    <x v="0"/>
    <n v="1185732"/>
    <x v="475"/>
    <x v="0"/>
    <x v="4"/>
    <s v="Philadelphia"/>
    <x v="5"/>
    <n v="49"/>
    <n v="123"/>
    <n v="6027"/>
    <x v="5259"/>
    <x v="36"/>
    <x v="1"/>
  </r>
  <r>
    <x v="0"/>
    <n v="1185732"/>
    <x v="476"/>
    <x v="0"/>
    <x v="4"/>
    <s v="Philadelphia"/>
    <x v="0"/>
    <n v="46"/>
    <n v="162"/>
    <n v="7452"/>
    <x v="5260"/>
    <x v="59"/>
    <x v="1"/>
  </r>
  <r>
    <x v="0"/>
    <n v="1185732"/>
    <x v="477"/>
    <x v="0"/>
    <x v="4"/>
    <s v="Philadelphia"/>
    <x v="1"/>
    <n v="40"/>
    <n v="91"/>
    <n v="3640"/>
    <x v="5261"/>
    <x v="95"/>
    <x v="1"/>
  </r>
  <r>
    <x v="0"/>
    <n v="1185732"/>
    <x v="478"/>
    <x v="0"/>
    <x v="4"/>
    <s v="Philadelphia"/>
    <x v="2"/>
    <n v="32"/>
    <n v="60"/>
    <n v="1920"/>
    <x v="5262"/>
    <x v="15"/>
    <x v="1"/>
  </r>
  <r>
    <x v="0"/>
    <n v="1185732"/>
    <x v="479"/>
    <x v="0"/>
    <x v="4"/>
    <s v="Philadelphia"/>
    <x v="3"/>
    <n v="32"/>
    <n v="53"/>
    <n v="1696"/>
    <x v="5263"/>
    <x v="33"/>
    <x v="1"/>
  </r>
  <r>
    <x v="0"/>
    <n v="1185732"/>
    <x v="480"/>
    <x v="0"/>
    <x v="4"/>
    <s v="Philadelphia"/>
    <x v="4"/>
    <n v="36"/>
    <n v="41"/>
    <n v="1476"/>
    <x v="5264"/>
    <x v="95"/>
    <x v="1"/>
  </r>
  <r>
    <x v="0"/>
    <n v="1185732"/>
    <x v="481"/>
    <x v="0"/>
    <x v="4"/>
    <s v="Philadelphia"/>
    <x v="5"/>
    <n v="48"/>
    <n v="79"/>
    <n v="3792"/>
    <x v="5265"/>
    <x v="43"/>
    <x v="1"/>
  </r>
  <r>
    <x v="0"/>
    <n v="1185732"/>
    <x v="482"/>
    <x v="0"/>
    <x v="4"/>
    <s v="Philadelphia"/>
    <x v="0"/>
    <n v="47"/>
    <n v="124"/>
    <n v="5828"/>
    <x v="5266"/>
    <x v="60"/>
    <x v="1"/>
  </r>
  <r>
    <x v="0"/>
    <n v="1185732"/>
    <x v="483"/>
    <x v="0"/>
    <x v="4"/>
    <s v="Philadelphia"/>
    <x v="1"/>
    <n v="35"/>
    <n v="68"/>
    <n v="2380"/>
    <x v="5267"/>
    <x v="80"/>
    <x v="1"/>
  </r>
  <r>
    <x v="0"/>
    <n v="1185732"/>
    <x v="484"/>
    <x v="0"/>
    <x v="4"/>
    <s v="Philadelphia"/>
    <x v="2"/>
    <n v="38"/>
    <n v="38"/>
    <n v="1444"/>
    <x v="5268"/>
    <x v="31"/>
    <x v="1"/>
  </r>
  <r>
    <x v="0"/>
    <n v="1185732"/>
    <x v="485"/>
    <x v="0"/>
    <x v="4"/>
    <s v="Philadelphia"/>
    <x v="3"/>
    <n v="40"/>
    <n v="34"/>
    <n v="1360"/>
    <x v="5269"/>
    <x v="31"/>
    <x v="1"/>
  </r>
  <r>
    <x v="0"/>
    <n v="1185732"/>
    <x v="486"/>
    <x v="0"/>
    <x v="4"/>
    <s v="Philadelphia"/>
    <x v="4"/>
    <n v="43"/>
    <n v="30"/>
    <n v="1290"/>
    <x v="5270"/>
    <x v="93"/>
    <x v="1"/>
  </r>
  <r>
    <x v="0"/>
    <n v="1185732"/>
    <x v="487"/>
    <x v="0"/>
    <x v="4"/>
    <s v="Philadelphia"/>
    <x v="5"/>
    <n v="42"/>
    <n v="74"/>
    <n v="3108"/>
    <x v="5271"/>
    <x v="80"/>
    <x v="1"/>
  </r>
  <r>
    <x v="0"/>
    <n v="1185732"/>
    <x v="488"/>
    <x v="0"/>
    <x v="4"/>
    <s v="Philadelphia"/>
    <x v="0"/>
    <n v="48"/>
    <n v="124"/>
    <n v="5952"/>
    <x v="5272"/>
    <x v="16"/>
    <x v="1"/>
  </r>
  <r>
    <x v="0"/>
    <n v="1185732"/>
    <x v="489"/>
    <x v="0"/>
    <x v="4"/>
    <s v="Philadelphia"/>
    <x v="1"/>
    <n v="43"/>
    <n v="68"/>
    <n v="2924"/>
    <x v="5273"/>
    <x v="23"/>
    <x v="1"/>
  </r>
  <r>
    <x v="0"/>
    <n v="1185732"/>
    <x v="490"/>
    <x v="0"/>
    <x v="4"/>
    <s v="Philadelphia"/>
    <x v="2"/>
    <n v="47"/>
    <n v="66"/>
    <n v="3102"/>
    <x v="5274"/>
    <x v="114"/>
    <x v="1"/>
  </r>
  <r>
    <x v="0"/>
    <n v="1185732"/>
    <x v="491"/>
    <x v="0"/>
    <x v="4"/>
    <s v="Philadelphia"/>
    <x v="3"/>
    <n v="43"/>
    <n v="60"/>
    <n v="2580"/>
    <x v="5275"/>
    <x v="24"/>
    <x v="1"/>
  </r>
  <r>
    <x v="0"/>
    <n v="1185732"/>
    <x v="492"/>
    <x v="0"/>
    <x v="4"/>
    <s v="Philadelphia"/>
    <x v="4"/>
    <n v="51"/>
    <n v="48"/>
    <n v="2448"/>
    <x v="5276"/>
    <x v="96"/>
    <x v="1"/>
  </r>
  <r>
    <x v="0"/>
    <n v="1185732"/>
    <x v="493"/>
    <x v="0"/>
    <x v="4"/>
    <s v="Philadelphia"/>
    <x v="5"/>
    <n v="53"/>
    <n v="75"/>
    <n v="3975"/>
    <x v="5277"/>
    <x v="36"/>
    <x v="1"/>
  </r>
  <r>
    <x v="0"/>
    <n v="1185732"/>
    <x v="494"/>
    <x v="0"/>
    <x v="4"/>
    <s v="Philadelphia"/>
    <x v="0"/>
    <n v="53"/>
    <n v="143"/>
    <n v="7579"/>
    <x v="1862"/>
    <x v="70"/>
    <x v="1"/>
  </r>
  <r>
    <x v="0"/>
    <n v="1185732"/>
    <x v="495"/>
    <x v="0"/>
    <x v="4"/>
    <s v="Philadelphia"/>
    <x v="1"/>
    <n v="47"/>
    <n v="85"/>
    <n v="3995"/>
    <x v="5278"/>
    <x v="33"/>
    <x v="1"/>
  </r>
  <r>
    <x v="0"/>
    <n v="1185732"/>
    <x v="496"/>
    <x v="0"/>
    <x v="4"/>
    <s v="Philadelphia"/>
    <x v="2"/>
    <n v="44"/>
    <n v="79"/>
    <n v="3476"/>
    <x v="5279"/>
    <x v="114"/>
    <x v="1"/>
  </r>
  <r>
    <x v="0"/>
    <n v="1185732"/>
    <x v="497"/>
    <x v="0"/>
    <x v="4"/>
    <s v="Philadelphia"/>
    <x v="3"/>
    <n v="40"/>
    <n v="53"/>
    <n v="2120"/>
    <x v="5280"/>
    <x v="18"/>
    <x v="1"/>
  </r>
  <r>
    <x v="0"/>
    <n v="1185732"/>
    <x v="498"/>
    <x v="0"/>
    <x v="4"/>
    <s v="Philadelphia"/>
    <x v="4"/>
    <n v="46"/>
    <n v="56"/>
    <n v="2576"/>
    <x v="1779"/>
    <x v="96"/>
    <x v="1"/>
  </r>
  <r>
    <x v="0"/>
    <n v="1185732"/>
    <x v="0"/>
    <x v="0"/>
    <x v="4"/>
    <s v="Philadelphia"/>
    <x v="5"/>
    <n v="53"/>
    <n v="83"/>
    <n v="4399"/>
    <x v="5281"/>
    <x v="80"/>
    <x v="1"/>
  </r>
  <r>
    <x v="3"/>
    <n v="1128299"/>
    <x v="1"/>
    <x v="0"/>
    <x v="4"/>
    <s v="Philadelphia"/>
    <x v="0"/>
    <n v="27"/>
    <n v="158"/>
    <n v="4266"/>
    <x v="5282"/>
    <x v="54"/>
    <x v="1"/>
  </r>
  <r>
    <x v="3"/>
    <n v="1128299"/>
    <x v="2"/>
    <x v="0"/>
    <x v="4"/>
    <s v="Philadelphia"/>
    <x v="1"/>
    <n v="35"/>
    <n v="135"/>
    <n v="4725"/>
    <x v="5283"/>
    <x v="43"/>
    <x v="1"/>
  </r>
  <r>
    <x v="3"/>
    <n v="1128299"/>
    <x v="3"/>
    <x v="0"/>
    <x v="4"/>
    <s v="Philadelphia"/>
    <x v="2"/>
    <n v="36"/>
    <n v="140"/>
    <n v="5040"/>
    <x v="5284"/>
    <x v="46"/>
    <x v="1"/>
  </r>
  <r>
    <x v="3"/>
    <n v="1128299"/>
    <x v="4"/>
    <x v="0"/>
    <x v="4"/>
    <s v="Philadelphia"/>
    <x v="3"/>
    <n v="34"/>
    <n v="90"/>
    <n v="3060"/>
    <x v="4514"/>
    <x v="33"/>
    <x v="1"/>
  </r>
  <r>
    <x v="3"/>
    <n v="1128299"/>
    <x v="5"/>
    <x v="2"/>
    <x v="5"/>
    <s v="Las Vegas"/>
    <x v="4"/>
    <n v="37"/>
    <n v="80"/>
    <n v="2960"/>
    <x v="5285"/>
    <x v="41"/>
    <x v="1"/>
  </r>
  <r>
    <x v="3"/>
    <n v="1128299"/>
    <x v="6"/>
    <x v="2"/>
    <x v="5"/>
    <s v="Las Vegas"/>
    <x v="5"/>
    <n v="36"/>
    <n v="166"/>
    <n v="5976"/>
    <x v="5286"/>
    <x v="55"/>
    <x v="1"/>
  </r>
  <r>
    <x v="3"/>
    <n v="1128299"/>
    <x v="7"/>
    <x v="2"/>
    <x v="5"/>
    <s v="Las Vegas"/>
    <x v="0"/>
    <n v="27"/>
    <n v="173"/>
    <n v="4671"/>
    <x v="5287"/>
    <x v="100"/>
    <x v="1"/>
  </r>
  <r>
    <x v="3"/>
    <n v="1128299"/>
    <x v="499"/>
    <x v="2"/>
    <x v="5"/>
    <s v="Las Vegas"/>
    <x v="1"/>
    <n v="35"/>
    <n v="145"/>
    <n v="5075"/>
    <x v="5288"/>
    <x v="43"/>
    <x v="1"/>
  </r>
  <r>
    <x v="3"/>
    <n v="1128299"/>
    <x v="500"/>
    <x v="2"/>
    <x v="5"/>
    <s v="Las Vegas"/>
    <x v="2"/>
    <n v="31"/>
    <n v="140"/>
    <n v="4340"/>
    <x v="5289"/>
    <x v="100"/>
    <x v="1"/>
  </r>
  <r>
    <x v="3"/>
    <n v="1128299"/>
    <x v="501"/>
    <x v="2"/>
    <x v="5"/>
    <s v="Las Vegas"/>
    <x v="3"/>
    <n v="30"/>
    <n v="85"/>
    <n v="2550"/>
    <x v="5290"/>
    <x v="33"/>
    <x v="1"/>
  </r>
  <r>
    <x v="3"/>
    <n v="1128299"/>
    <x v="502"/>
    <x v="2"/>
    <x v="5"/>
    <s v="Las Vegas"/>
    <x v="4"/>
    <n v="37"/>
    <n v="70"/>
    <n v="2590"/>
    <x v="5291"/>
    <x v="70"/>
    <x v="1"/>
  </r>
  <r>
    <x v="3"/>
    <n v="1128299"/>
    <x v="503"/>
    <x v="2"/>
    <x v="5"/>
    <s v="Las Vegas"/>
    <x v="5"/>
    <n v="31"/>
    <n v="140"/>
    <n v="4340"/>
    <x v="5292"/>
    <x v="56"/>
    <x v="1"/>
  </r>
  <r>
    <x v="3"/>
    <n v="1128299"/>
    <x v="504"/>
    <x v="2"/>
    <x v="5"/>
    <s v="Las Vegas"/>
    <x v="0"/>
    <n v="31"/>
    <n v="182"/>
    <n v="5642"/>
    <x v="5293"/>
    <x v="4"/>
    <x v="1"/>
  </r>
  <r>
    <x v="3"/>
    <n v="1128299"/>
    <x v="505"/>
    <x v="2"/>
    <x v="5"/>
    <s v="Las Vegas"/>
    <x v="1"/>
    <n v="42"/>
    <n v="124"/>
    <n v="5208"/>
    <x v="5294"/>
    <x v="80"/>
    <x v="1"/>
  </r>
  <r>
    <x v="3"/>
    <n v="1128299"/>
    <x v="506"/>
    <x v="2"/>
    <x v="5"/>
    <s v="Las Vegas"/>
    <x v="2"/>
    <n v="43"/>
    <n v="128"/>
    <n v="5504"/>
    <x v="5295"/>
    <x v="46"/>
    <x v="1"/>
  </r>
  <r>
    <x v="3"/>
    <n v="1128299"/>
    <x v="507"/>
    <x v="2"/>
    <x v="5"/>
    <s v="Las Vegas"/>
    <x v="3"/>
    <n v="41"/>
    <n v="93"/>
    <n v="3813"/>
    <x v="5296"/>
    <x v="33"/>
    <x v="1"/>
  </r>
  <r>
    <x v="3"/>
    <n v="1128299"/>
    <x v="508"/>
    <x v="2"/>
    <x v="5"/>
    <s v="Las Vegas"/>
    <x v="4"/>
    <n v="44"/>
    <n v="60"/>
    <n v="2640"/>
    <x v="5297"/>
    <x v="112"/>
    <x v="1"/>
  </r>
  <r>
    <x v="3"/>
    <n v="1128299"/>
    <x v="509"/>
    <x v="2"/>
    <x v="5"/>
    <s v="Las Vegas"/>
    <x v="5"/>
    <n v="39"/>
    <n v="124"/>
    <n v="4836"/>
    <x v="5298"/>
    <x v="72"/>
    <x v="1"/>
  </r>
  <r>
    <x v="3"/>
    <n v="1128299"/>
    <x v="510"/>
    <x v="2"/>
    <x v="5"/>
    <s v="Las Vegas"/>
    <x v="0"/>
    <n v="41"/>
    <n v="171"/>
    <n v="7011"/>
    <x v="5299"/>
    <x v="54"/>
    <x v="1"/>
  </r>
  <r>
    <x v="3"/>
    <n v="1128299"/>
    <x v="8"/>
    <x v="2"/>
    <x v="5"/>
    <s v="Las Vegas"/>
    <x v="1"/>
    <n v="46"/>
    <n v="116"/>
    <n v="5336"/>
    <x v="5300"/>
    <x v="94"/>
    <x v="1"/>
  </r>
  <r>
    <x v="3"/>
    <n v="1128299"/>
    <x v="9"/>
    <x v="2"/>
    <x v="5"/>
    <s v="Las Vegas"/>
    <x v="2"/>
    <n v="47"/>
    <n v="120"/>
    <n v="5640"/>
    <x v="3242"/>
    <x v="4"/>
    <x v="1"/>
  </r>
  <r>
    <x v="3"/>
    <n v="1128299"/>
    <x v="10"/>
    <x v="2"/>
    <x v="5"/>
    <s v="Las Vegas"/>
    <x v="3"/>
    <n v="40"/>
    <n v="90"/>
    <n v="3600"/>
    <x v="3391"/>
    <x v="33"/>
    <x v="1"/>
  </r>
  <r>
    <x v="3"/>
    <n v="1128299"/>
    <x v="11"/>
    <x v="2"/>
    <x v="5"/>
    <s v="Las Vegas"/>
    <x v="4"/>
    <n v="47"/>
    <n v="62"/>
    <n v="2914"/>
    <x v="5301"/>
    <x v="70"/>
    <x v="1"/>
  </r>
  <r>
    <x v="3"/>
    <n v="1128299"/>
    <x v="12"/>
    <x v="2"/>
    <x v="5"/>
    <s v="Las Vegas"/>
    <x v="5"/>
    <n v="54"/>
    <n v="123"/>
    <n v="6642"/>
    <x v="5302"/>
    <x v="47"/>
    <x v="1"/>
  </r>
  <r>
    <x v="3"/>
    <n v="1128299"/>
    <x v="13"/>
    <x v="2"/>
    <x v="5"/>
    <s v="Las Vegas"/>
    <x v="0"/>
    <n v="43"/>
    <n v="171"/>
    <n v="7353"/>
    <x v="5303"/>
    <x v="35"/>
    <x v="1"/>
  </r>
  <r>
    <x v="3"/>
    <n v="1128299"/>
    <x v="14"/>
    <x v="2"/>
    <x v="5"/>
    <s v="Las Vegas"/>
    <x v="1"/>
    <n v="43"/>
    <n v="120"/>
    <n v="5160"/>
    <x v="5304"/>
    <x v="2"/>
    <x v="1"/>
  </r>
  <r>
    <x v="3"/>
    <n v="1128299"/>
    <x v="15"/>
    <x v="2"/>
    <x v="5"/>
    <s v="Las Vegas"/>
    <x v="2"/>
    <n v="49"/>
    <n v="132"/>
    <n v="6468"/>
    <x v="5305"/>
    <x v="46"/>
    <x v="1"/>
  </r>
  <r>
    <x v="3"/>
    <n v="1128299"/>
    <x v="16"/>
    <x v="2"/>
    <x v="5"/>
    <s v="Las Vegas"/>
    <x v="3"/>
    <n v="47"/>
    <n v="105"/>
    <n v="4935"/>
    <x v="2025"/>
    <x v="24"/>
    <x v="1"/>
  </r>
  <r>
    <x v="3"/>
    <n v="1128299"/>
    <x v="17"/>
    <x v="2"/>
    <x v="5"/>
    <s v="Las Vegas"/>
    <x v="4"/>
    <n v="43"/>
    <n v="66"/>
    <n v="2838"/>
    <x v="5306"/>
    <x v="78"/>
    <x v="1"/>
  </r>
  <r>
    <x v="3"/>
    <n v="1128299"/>
    <x v="18"/>
    <x v="2"/>
    <x v="5"/>
    <s v="Las Vegas"/>
    <x v="5"/>
    <n v="54"/>
    <n v="140"/>
    <n v="7560"/>
    <x v="4781"/>
    <x v="80"/>
    <x v="1"/>
  </r>
  <r>
    <x v="3"/>
    <n v="1128299"/>
    <x v="19"/>
    <x v="2"/>
    <x v="5"/>
    <s v="Las Vegas"/>
    <x v="0"/>
    <n v="47"/>
    <n v="245"/>
    <n v="11515"/>
    <x v="5307"/>
    <x v="0"/>
    <x v="1"/>
  </r>
  <r>
    <x v="3"/>
    <n v="1128299"/>
    <x v="20"/>
    <x v="2"/>
    <x v="5"/>
    <s v="Las Vegas"/>
    <x v="1"/>
    <n v="51"/>
    <n v="182"/>
    <n v="9282"/>
    <x v="5308"/>
    <x v="36"/>
    <x v="1"/>
  </r>
  <r>
    <x v="3"/>
    <n v="1128299"/>
    <x v="21"/>
    <x v="2"/>
    <x v="5"/>
    <s v="Las Vegas"/>
    <x v="2"/>
    <n v="46"/>
    <n v="176"/>
    <n v="8096"/>
    <x v="5309"/>
    <x v="35"/>
    <x v="1"/>
  </r>
  <r>
    <x v="3"/>
    <n v="1128299"/>
    <x v="22"/>
    <x v="2"/>
    <x v="5"/>
    <s v="Las Vegas"/>
    <x v="3"/>
    <n v="47"/>
    <n v="145"/>
    <n v="6815"/>
    <x v="5310"/>
    <x v="18"/>
    <x v="1"/>
  </r>
  <r>
    <x v="3"/>
    <n v="1128299"/>
    <x v="23"/>
    <x v="2"/>
    <x v="5"/>
    <s v="Las Vegas"/>
    <x v="4"/>
    <n v="47"/>
    <n v="105"/>
    <n v="4935"/>
    <x v="5311"/>
    <x v="19"/>
    <x v="1"/>
  </r>
  <r>
    <x v="3"/>
    <n v="1128299"/>
    <x v="24"/>
    <x v="2"/>
    <x v="5"/>
    <s v="Las Vegas"/>
    <x v="5"/>
    <n v="57"/>
    <n v="192"/>
    <n v="10944"/>
    <x v="2188"/>
    <x v="45"/>
    <x v="1"/>
  </r>
  <r>
    <x v="3"/>
    <n v="1128299"/>
    <x v="25"/>
    <x v="2"/>
    <x v="5"/>
    <s v="Las Vegas"/>
    <x v="0"/>
    <n v="48"/>
    <n v="233"/>
    <n v="11184"/>
    <x v="5312"/>
    <x v="27"/>
    <x v="1"/>
  </r>
  <r>
    <x v="3"/>
    <n v="1128299"/>
    <x v="26"/>
    <x v="2"/>
    <x v="5"/>
    <s v="Las Vegas"/>
    <x v="1"/>
    <n v="46"/>
    <n v="204"/>
    <n v="9384"/>
    <x v="5313"/>
    <x v="47"/>
    <x v="1"/>
  </r>
  <r>
    <x v="3"/>
    <n v="1128299"/>
    <x v="27"/>
    <x v="2"/>
    <x v="5"/>
    <s v="Las Vegas"/>
    <x v="2"/>
    <n v="47"/>
    <n v="171"/>
    <n v="8037"/>
    <x v="5314"/>
    <x v="4"/>
    <x v="1"/>
  </r>
  <r>
    <x v="3"/>
    <n v="1128299"/>
    <x v="28"/>
    <x v="2"/>
    <x v="5"/>
    <s v="Las Vegas"/>
    <x v="3"/>
    <n v="46"/>
    <n v="140"/>
    <n v="6440"/>
    <x v="5315"/>
    <x v="23"/>
    <x v="1"/>
  </r>
  <r>
    <x v="3"/>
    <n v="1128299"/>
    <x v="511"/>
    <x v="2"/>
    <x v="5"/>
    <s v="Las Vegas"/>
    <x v="4"/>
    <n v="47"/>
    <n v="150"/>
    <n v="7050"/>
    <x v="5316"/>
    <x v="40"/>
    <x v="1"/>
  </r>
  <r>
    <x v="3"/>
    <n v="1128299"/>
    <x v="512"/>
    <x v="2"/>
    <x v="5"/>
    <s v="Las Vegas"/>
    <x v="5"/>
    <n v="61"/>
    <n v="170"/>
    <n v="10370"/>
    <x v="5317"/>
    <x v="47"/>
    <x v="1"/>
  </r>
  <r>
    <x v="3"/>
    <n v="1128299"/>
    <x v="513"/>
    <x v="2"/>
    <x v="5"/>
    <s v="Las Vegas"/>
    <x v="0"/>
    <n v="44"/>
    <n v="238"/>
    <n v="10472"/>
    <x v="5318"/>
    <x v="52"/>
    <x v="1"/>
  </r>
  <r>
    <x v="3"/>
    <n v="1128299"/>
    <x v="514"/>
    <x v="2"/>
    <x v="5"/>
    <s v="Las Vegas"/>
    <x v="1"/>
    <n v="56"/>
    <n v="208"/>
    <n v="11648"/>
    <x v="5319"/>
    <x v="94"/>
    <x v="1"/>
  </r>
  <r>
    <x v="3"/>
    <n v="1128299"/>
    <x v="515"/>
    <x v="2"/>
    <x v="5"/>
    <s v="Las Vegas"/>
    <x v="2"/>
    <n v="44"/>
    <n v="179"/>
    <n v="7876"/>
    <x v="5320"/>
    <x v="54"/>
    <x v="1"/>
  </r>
  <r>
    <x v="3"/>
    <n v="1128299"/>
    <x v="516"/>
    <x v="2"/>
    <x v="5"/>
    <s v="Las Vegas"/>
    <x v="3"/>
    <n v="42"/>
    <n v="152"/>
    <n v="6384"/>
    <x v="5321"/>
    <x v="23"/>
    <x v="1"/>
  </r>
  <r>
    <x v="3"/>
    <n v="1128299"/>
    <x v="517"/>
    <x v="2"/>
    <x v="5"/>
    <s v="Las Vegas"/>
    <x v="4"/>
    <n v="50"/>
    <n v="152"/>
    <n v="7600"/>
    <x v="5322"/>
    <x v="40"/>
    <x v="1"/>
  </r>
  <r>
    <x v="3"/>
    <n v="1128299"/>
    <x v="518"/>
    <x v="2"/>
    <x v="5"/>
    <s v="Las Vegas"/>
    <x v="5"/>
    <n v="55"/>
    <n v="128"/>
    <n v="7040"/>
    <x v="5323"/>
    <x v="72"/>
    <x v="1"/>
  </r>
  <r>
    <x v="3"/>
    <n v="1128299"/>
    <x v="519"/>
    <x v="2"/>
    <x v="5"/>
    <s v="Las Vegas"/>
    <x v="0"/>
    <n v="41"/>
    <n v="186"/>
    <n v="7626"/>
    <x v="5324"/>
    <x v="31"/>
    <x v="1"/>
  </r>
  <r>
    <x v="3"/>
    <n v="1128299"/>
    <x v="520"/>
    <x v="2"/>
    <x v="5"/>
    <s v="Las Vegas"/>
    <x v="1"/>
    <n v="51"/>
    <n v="180"/>
    <n v="9180"/>
    <x v="5325"/>
    <x v="47"/>
    <x v="1"/>
  </r>
  <r>
    <x v="3"/>
    <n v="1128299"/>
    <x v="521"/>
    <x v="2"/>
    <x v="5"/>
    <s v="Las Vegas"/>
    <x v="2"/>
    <n v="46"/>
    <n v="144"/>
    <n v="6624"/>
    <x v="5326"/>
    <x v="97"/>
    <x v="1"/>
  </r>
  <r>
    <x v="3"/>
    <n v="1128299"/>
    <x v="522"/>
    <x v="2"/>
    <x v="5"/>
    <s v="Las Vegas"/>
    <x v="3"/>
    <n v="43"/>
    <n v="124"/>
    <n v="5332"/>
    <x v="5327"/>
    <x v="2"/>
    <x v="1"/>
  </r>
  <r>
    <x v="3"/>
    <n v="1128299"/>
    <x v="523"/>
    <x v="2"/>
    <x v="5"/>
    <s v="Las Vegas"/>
    <x v="4"/>
    <n v="53"/>
    <n v="128"/>
    <n v="6784"/>
    <x v="5328"/>
    <x v="115"/>
    <x v="1"/>
  </r>
  <r>
    <x v="3"/>
    <n v="1128299"/>
    <x v="524"/>
    <x v="2"/>
    <x v="5"/>
    <s v="Las Vegas"/>
    <x v="5"/>
    <n v="54"/>
    <n v="140"/>
    <n v="7560"/>
    <x v="5329"/>
    <x v="58"/>
    <x v="1"/>
  </r>
  <r>
    <x v="3"/>
    <n v="1128299"/>
    <x v="525"/>
    <x v="2"/>
    <x v="5"/>
    <s v="Las Vegas"/>
    <x v="0"/>
    <n v="47"/>
    <n v="171"/>
    <n v="8037"/>
    <x v="5330"/>
    <x v="8"/>
    <x v="1"/>
  </r>
  <r>
    <x v="3"/>
    <n v="1128299"/>
    <x v="526"/>
    <x v="2"/>
    <x v="5"/>
    <s v="Las Vegas"/>
    <x v="1"/>
    <n v="50"/>
    <n v="193"/>
    <n v="9650"/>
    <x v="5331"/>
    <x v="3"/>
    <x v="1"/>
  </r>
  <r>
    <x v="3"/>
    <n v="1128299"/>
    <x v="527"/>
    <x v="2"/>
    <x v="5"/>
    <s v="Las Vegas"/>
    <x v="2"/>
    <n v="47"/>
    <n v="113"/>
    <n v="5311"/>
    <x v="5332"/>
    <x v="54"/>
    <x v="1"/>
  </r>
  <r>
    <x v="3"/>
    <n v="1128299"/>
    <x v="528"/>
    <x v="2"/>
    <x v="5"/>
    <s v="Las Vegas"/>
    <x v="3"/>
    <n v="43"/>
    <n v="119"/>
    <n v="5117"/>
    <x v="5333"/>
    <x v="93"/>
    <x v="1"/>
  </r>
  <r>
    <x v="3"/>
    <n v="1128299"/>
    <x v="529"/>
    <x v="2"/>
    <x v="5"/>
    <s v="Las Vegas"/>
    <x v="4"/>
    <n v="48"/>
    <n v="107"/>
    <n v="5136"/>
    <x v="5334"/>
    <x v="116"/>
    <x v="1"/>
  </r>
  <r>
    <x v="3"/>
    <n v="1128299"/>
    <x v="530"/>
    <x v="2"/>
    <x v="5"/>
    <s v="Las Vegas"/>
    <x v="5"/>
    <n v="53"/>
    <n v="120"/>
    <n v="6360"/>
    <x v="5335"/>
    <x v="98"/>
    <x v="1"/>
  </r>
  <r>
    <x v="3"/>
    <n v="1128299"/>
    <x v="29"/>
    <x v="2"/>
    <x v="5"/>
    <s v="Las Vegas"/>
    <x v="0"/>
    <n v="47"/>
    <n v="196"/>
    <n v="9212"/>
    <x v="5336"/>
    <x v="54"/>
    <x v="1"/>
  </r>
  <r>
    <x v="3"/>
    <n v="1128299"/>
    <x v="30"/>
    <x v="2"/>
    <x v="5"/>
    <s v="Las Vegas"/>
    <x v="1"/>
    <n v="52"/>
    <n v="201"/>
    <n v="10452"/>
    <x v="5337"/>
    <x v="3"/>
    <x v="1"/>
  </r>
  <r>
    <x v="3"/>
    <n v="1128299"/>
    <x v="31"/>
    <x v="2"/>
    <x v="5"/>
    <s v="Las Vegas"/>
    <x v="2"/>
    <n v="44"/>
    <n v="140"/>
    <n v="6160"/>
    <x v="5338"/>
    <x v="54"/>
    <x v="1"/>
  </r>
  <r>
    <x v="3"/>
    <n v="1128299"/>
    <x v="32"/>
    <x v="2"/>
    <x v="5"/>
    <s v="Las Vegas"/>
    <x v="3"/>
    <n v="43"/>
    <n v="132"/>
    <n v="5676"/>
    <x v="5339"/>
    <x v="2"/>
    <x v="1"/>
  </r>
  <r>
    <x v="3"/>
    <n v="1128299"/>
    <x v="33"/>
    <x v="2"/>
    <x v="5"/>
    <s v="Las Vegas"/>
    <x v="4"/>
    <n v="46"/>
    <n v="119"/>
    <n v="5474"/>
    <x v="5340"/>
    <x v="116"/>
    <x v="1"/>
  </r>
  <r>
    <x v="3"/>
    <n v="1128299"/>
    <x v="34"/>
    <x v="2"/>
    <x v="5"/>
    <s v="Las Vegas"/>
    <x v="5"/>
    <n v="51"/>
    <n v="162"/>
    <n v="8262"/>
    <x v="5341"/>
    <x v="58"/>
    <x v="1"/>
  </r>
  <r>
    <x v="3"/>
    <n v="1128299"/>
    <x v="35"/>
    <x v="2"/>
    <x v="5"/>
    <s v="Las Vegas"/>
    <x v="0"/>
    <n v="47"/>
    <n v="216"/>
    <n v="10152"/>
    <x v="5342"/>
    <x v="117"/>
    <x v="1"/>
  </r>
  <r>
    <x v="3"/>
    <n v="1128299"/>
    <x v="36"/>
    <x v="2"/>
    <x v="5"/>
    <s v="Las Vegas"/>
    <x v="1"/>
    <n v="50"/>
    <n v="209"/>
    <n v="10450"/>
    <x v="5343"/>
    <x v="3"/>
    <x v="1"/>
  </r>
  <r>
    <x v="3"/>
    <n v="1128299"/>
    <x v="37"/>
    <x v="2"/>
    <x v="5"/>
    <s v="Las Vegas"/>
    <x v="2"/>
    <n v="47"/>
    <n v="166"/>
    <n v="7802"/>
    <x v="5344"/>
    <x v="54"/>
    <x v="1"/>
  </r>
  <r>
    <x v="3"/>
    <n v="1128299"/>
    <x v="38"/>
    <x v="2"/>
    <x v="5"/>
    <s v="Las Vegas"/>
    <x v="3"/>
    <n v="40"/>
    <n v="166"/>
    <n v="6640"/>
    <x v="5345"/>
    <x v="36"/>
    <x v="1"/>
  </r>
  <r>
    <x v="3"/>
    <n v="1128299"/>
    <x v="39"/>
    <x v="2"/>
    <x v="5"/>
    <s v="Las Vegas"/>
    <x v="4"/>
    <n v="49"/>
    <n v="136"/>
    <n v="6664"/>
    <x v="5346"/>
    <x v="116"/>
    <x v="1"/>
  </r>
  <r>
    <x v="3"/>
    <n v="1128299"/>
    <x v="40"/>
    <x v="2"/>
    <x v="5"/>
    <s v="Las Vegas"/>
    <x v="5"/>
    <n v="56"/>
    <n v="170"/>
    <n v="9520"/>
    <x v="5156"/>
    <x v="118"/>
    <x v="1"/>
  </r>
  <r>
    <x v="3"/>
    <n v="1128299"/>
    <x v="41"/>
    <x v="2"/>
    <x v="5"/>
    <s v="Las Vegas"/>
    <x v="0"/>
    <n v="20"/>
    <n v="149"/>
    <n v="2980"/>
    <x v="5347"/>
    <x v="8"/>
    <x v="1"/>
  </r>
  <r>
    <x v="3"/>
    <n v="1128299"/>
    <x v="42"/>
    <x v="2"/>
    <x v="5"/>
    <s v="Las Vegas"/>
    <x v="1"/>
    <n v="31"/>
    <n v="145"/>
    <n v="4495"/>
    <x v="5348"/>
    <x v="3"/>
    <x v="1"/>
  </r>
  <r>
    <x v="3"/>
    <n v="1128299"/>
    <x v="43"/>
    <x v="2"/>
    <x v="5"/>
    <s v="Las Vegas"/>
    <x v="2"/>
    <n v="26"/>
    <n v="128"/>
    <n v="3328"/>
    <x v="5349"/>
    <x v="54"/>
    <x v="1"/>
  </r>
  <r>
    <x v="3"/>
    <n v="1128299"/>
    <x v="44"/>
    <x v="2"/>
    <x v="5"/>
    <s v="Las Vegas"/>
    <x v="3"/>
    <n v="26"/>
    <n v="96"/>
    <n v="2496"/>
    <x v="5350"/>
    <x v="95"/>
    <x v="1"/>
  </r>
  <r>
    <x v="2"/>
    <n v="1197831"/>
    <x v="219"/>
    <x v="1"/>
    <x v="11"/>
    <s v="Knoxville"/>
    <x v="4"/>
    <n v="30"/>
    <n v="123"/>
    <n v="3690"/>
    <x v="4514"/>
    <x v="95"/>
    <x v="1"/>
  </r>
  <r>
    <x v="2"/>
    <n v="1197831"/>
    <x v="220"/>
    <x v="1"/>
    <x v="11"/>
    <s v="Knoxville"/>
    <x v="5"/>
    <n v="24"/>
    <n v="170"/>
    <n v="4080"/>
    <x v="5351"/>
    <x v="60"/>
    <x v="1"/>
  </r>
  <r>
    <x v="2"/>
    <n v="1197831"/>
    <x v="221"/>
    <x v="1"/>
    <x v="11"/>
    <s v="Knoxville"/>
    <x v="0"/>
    <n v="18"/>
    <n v="202"/>
    <n v="3636"/>
    <x v="5352"/>
    <x v="25"/>
    <x v="1"/>
  </r>
  <r>
    <x v="2"/>
    <n v="1197831"/>
    <x v="222"/>
    <x v="1"/>
    <x v="11"/>
    <s v="Knoxville"/>
    <x v="1"/>
    <n v="23"/>
    <n v="219"/>
    <n v="5037"/>
    <x v="5353"/>
    <x v="96"/>
    <x v="1"/>
  </r>
  <r>
    <x v="2"/>
    <n v="1197831"/>
    <x v="223"/>
    <x v="1"/>
    <x v="11"/>
    <s v="Knoxville"/>
    <x v="2"/>
    <n v="23"/>
    <n v="140"/>
    <n v="3220"/>
    <x v="5354"/>
    <x v="96"/>
    <x v="1"/>
  </r>
  <r>
    <x v="2"/>
    <n v="1197831"/>
    <x v="224"/>
    <x v="1"/>
    <x v="11"/>
    <s v="Knoxville"/>
    <x v="3"/>
    <n v="28"/>
    <n v="128"/>
    <n v="3584"/>
    <x v="5355"/>
    <x v="29"/>
    <x v="1"/>
  </r>
  <r>
    <x v="2"/>
    <n v="1197831"/>
    <x v="225"/>
    <x v="1"/>
    <x v="11"/>
    <s v="Knoxville"/>
    <x v="4"/>
    <n v="29"/>
    <n v="94"/>
    <n v="2726"/>
    <x v="5356"/>
    <x v="80"/>
    <x v="1"/>
  </r>
  <r>
    <x v="2"/>
    <n v="1197831"/>
    <x v="226"/>
    <x v="1"/>
    <x v="11"/>
    <s v="Knoxville"/>
    <x v="5"/>
    <n v="28"/>
    <n v="143"/>
    <n v="4004"/>
    <x v="2177"/>
    <x v="65"/>
    <x v="1"/>
  </r>
  <r>
    <x v="2"/>
    <n v="1197831"/>
    <x v="227"/>
    <x v="1"/>
    <x v="11"/>
    <s v="Knoxville"/>
    <x v="0"/>
    <n v="20"/>
    <n v="221"/>
    <n v="4420"/>
    <x v="5357"/>
    <x v="113"/>
    <x v="1"/>
  </r>
  <r>
    <x v="2"/>
    <n v="1197831"/>
    <x v="228"/>
    <x v="1"/>
    <x v="11"/>
    <s v="Knoxville"/>
    <x v="1"/>
    <n v="31"/>
    <n v="195"/>
    <n v="6045"/>
    <x v="5358"/>
    <x v="28"/>
    <x v="1"/>
  </r>
  <r>
    <x v="2"/>
    <n v="1197831"/>
    <x v="711"/>
    <x v="1"/>
    <x v="11"/>
    <s v="Knoxville"/>
    <x v="2"/>
    <n v="22"/>
    <n v="166"/>
    <n v="3652"/>
    <x v="5359"/>
    <x v="113"/>
    <x v="1"/>
  </r>
  <r>
    <x v="2"/>
    <n v="1197831"/>
    <x v="712"/>
    <x v="1"/>
    <x v="11"/>
    <s v="Knoxville"/>
    <x v="3"/>
    <n v="25"/>
    <n v="124"/>
    <n v="3100"/>
    <x v="5360"/>
    <x v="65"/>
    <x v="1"/>
  </r>
  <r>
    <x v="2"/>
    <n v="1197831"/>
    <x v="713"/>
    <x v="1"/>
    <x v="11"/>
    <s v="Knoxville"/>
    <x v="4"/>
    <n v="27"/>
    <n v="88"/>
    <n v="2376"/>
    <x v="2172"/>
    <x v="33"/>
    <x v="1"/>
  </r>
  <r>
    <x v="2"/>
    <n v="1197831"/>
    <x v="714"/>
    <x v="1"/>
    <x v="11"/>
    <s v="Knoxville"/>
    <x v="5"/>
    <n v="25"/>
    <n v="145"/>
    <n v="3625"/>
    <x v="5361"/>
    <x v="70"/>
    <x v="1"/>
  </r>
  <r>
    <x v="2"/>
    <n v="1197831"/>
    <x v="715"/>
    <x v="1"/>
    <x v="11"/>
    <s v="Knoxville"/>
    <x v="0"/>
    <n v="13"/>
    <n v="203"/>
    <n v="2639"/>
    <x v="5362"/>
    <x v="18"/>
    <x v="1"/>
  </r>
  <r>
    <x v="2"/>
    <n v="1197831"/>
    <x v="716"/>
    <x v="1"/>
    <x v="11"/>
    <s v="Knoxville"/>
    <x v="1"/>
    <n v="17"/>
    <n v="203"/>
    <n v="3451"/>
    <x v="5363"/>
    <x v="23"/>
    <x v="1"/>
  </r>
  <r>
    <x v="2"/>
    <n v="1197831"/>
    <x v="717"/>
    <x v="1"/>
    <x v="11"/>
    <s v="Knoxville"/>
    <x v="2"/>
    <n v="15"/>
    <n v="170"/>
    <n v="2550"/>
    <x v="5364"/>
    <x v="114"/>
    <x v="1"/>
  </r>
  <r>
    <x v="2"/>
    <n v="1197831"/>
    <x v="718"/>
    <x v="1"/>
    <x v="11"/>
    <s v="Knoxville"/>
    <x v="3"/>
    <n v="20"/>
    <n v="128"/>
    <n v="2560"/>
    <x v="5365"/>
    <x v="65"/>
    <x v="1"/>
  </r>
  <r>
    <x v="2"/>
    <n v="1197831"/>
    <x v="719"/>
    <x v="1"/>
    <x v="11"/>
    <s v="Knoxville"/>
    <x v="4"/>
    <n v="20"/>
    <n v="105"/>
    <n v="2100"/>
    <x v="5366"/>
    <x v="31"/>
    <x v="1"/>
  </r>
  <r>
    <x v="2"/>
    <n v="1197831"/>
    <x v="720"/>
    <x v="1"/>
    <x v="11"/>
    <s v="Knoxville"/>
    <x v="5"/>
    <n v="18"/>
    <n v="196"/>
    <n v="3528"/>
    <x v="5367"/>
    <x v="70"/>
    <x v="1"/>
  </r>
  <r>
    <x v="2"/>
    <n v="1197831"/>
    <x v="721"/>
    <x v="1"/>
    <x v="11"/>
    <s v="Knoxville"/>
    <x v="0"/>
    <n v="12"/>
    <n v="247"/>
    <n v="2964"/>
    <x v="5368"/>
    <x v="18"/>
    <x v="1"/>
  </r>
  <r>
    <x v="2"/>
    <n v="1197831"/>
    <x v="722"/>
    <x v="1"/>
    <x v="11"/>
    <s v="Knoxville"/>
    <x v="1"/>
    <n v="20"/>
    <n v="240"/>
    <n v="4800"/>
    <x v="5369"/>
    <x v="114"/>
    <x v="1"/>
  </r>
  <r>
    <x v="2"/>
    <n v="1197831"/>
    <x v="723"/>
    <x v="1"/>
    <x v="11"/>
    <s v="Knoxville"/>
    <x v="2"/>
    <n v="14"/>
    <n v="204"/>
    <n v="2856"/>
    <x v="5370"/>
    <x v="24"/>
    <x v="1"/>
  </r>
  <r>
    <x v="2"/>
    <n v="1197831"/>
    <x v="229"/>
    <x v="1"/>
    <x v="11"/>
    <s v="Knoxville"/>
    <x v="3"/>
    <n v="20"/>
    <n v="179"/>
    <n v="3580"/>
    <x v="5371"/>
    <x v="64"/>
    <x v="1"/>
  </r>
  <r>
    <x v="2"/>
    <n v="1197831"/>
    <x v="230"/>
    <x v="1"/>
    <x v="11"/>
    <s v="Knoxville"/>
    <x v="4"/>
    <n v="33"/>
    <n v="132"/>
    <n v="4356"/>
    <x v="5372"/>
    <x v="33"/>
    <x v="1"/>
  </r>
  <r>
    <x v="2"/>
    <n v="1197831"/>
    <x v="231"/>
    <x v="1"/>
    <x v="11"/>
    <s v="Knoxville"/>
    <x v="5"/>
    <n v="31"/>
    <n v="271"/>
    <n v="8401"/>
    <x v="5373"/>
    <x v="40"/>
    <x v="1"/>
  </r>
  <r>
    <x v="2"/>
    <n v="1197831"/>
    <x v="232"/>
    <x v="1"/>
    <x v="11"/>
    <s v="Knoxville"/>
    <x v="0"/>
    <n v="28"/>
    <n v="256"/>
    <n v="7168"/>
    <x v="5374"/>
    <x v="28"/>
    <x v="1"/>
  </r>
  <r>
    <x v="2"/>
    <n v="1197831"/>
    <x v="233"/>
    <x v="1"/>
    <x v="11"/>
    <s v="Knoxville"/>
    <x v="1"/>
    <n v="32"/>
    <n v="240"/>
    <n v="7680"/>
    <x v="5375"/>
    <x v="28"/>
    <x v="1"/>
  </r>
  <r>
    <x v="2"/>
    <n v="1197831"/>
    <x v="234"/>
    <x v="1"/>
    <x v="11"/>
    <s v="Knoxville"/>
    <x v="2"/>
    <n v="26"/>
    <n v="202"/>
    <n v="5252"/>
    <x v="5376"/>
    <x v="114"/>
    <x v="1"/>
  </r>
  <r>
    <x v="2"/>
    <n v="1197831"/>
    <x v="235"/>
    <x v="1"/>
    <x v="11"/>
    <s v="Knoxville"/>
    <x v="3"/>
    <n v="29"/>
    <n v="198"/>
    <n v="5742"/>
    <x v="5377"/>
    <x v="65"/>
    <x v="1"/>
  </r>
  <r>
    <x v="2"/>
    <n v="1197831"/>
    <x v="236"/>
    <x v="1"/>
    <x v="11"/>
    <s v="Knoxville"/>
    <x v="4"/>
    <n v="30"/>
    <n v="150"/>
    <n v="4500"/>
    <x v="5378"/>
    <x v="96"/>
    <x v="1"/>
  </r>
  <r>
    <x v="2"/>
    <n v="1197831"/>
    <x v="237"/>
    <x v="1"/>
    <x v="11"/>
    <s v="Knoxville"/>
    <x v="5"/>
    <n v="37"/>
    <n v="306"/>
    <n v="11322"/>
    <x v="5379"/>
    <x v="40"/>
    <x v="1"/>
  </r>
  <r>
    <x v="2"/>
    <n v="1197831"/>
    <x v="238"/>
    <x v="1"/>
    <x v="11"/>
    <s v="Knoxville"/>
    <x v="0"/>
    <n v="29"/>
    <n v="272"/>
    <n v="7888"/>
    <x v="5380"/>
    <x v="21"/>
    <x v="1"/>
  </r>
  <r>
    <x v="2"/>
    <n v="1197831"/>
    <x v="239"/>
    <x v="1"/>
    <x v="11"/>
    <s v="Knoxville"/>
    <x v="1"/>
    <n v="30"/>
    <n v="264"/>
    <n v="7920"/>
    <x v="5381"/>
    <x v="21"/>
    <x v="1"/>
  </r>
  <r>
    <x v="2"/>
    <n v="1197831"/>
    <x v="240"/>
    <x v="1"/>
    <x v="11"/>
    <s v="Knoxville"/>
    <x v="2"/>
    <n v="30"/>
    <n v="322"/>
    <n v="9660"/>
    <x v="5382"/>
    <x v="21"/>
    <x v="1"/>
  </r>
  <r>
    <x v="2"/>
    <n v="1197831"/>
    <x v="241"/>
    <x v="1"/>
    <x v="11"/>
    <s v="Knoxville"/>
    <x v="3"/>
    <n v="32"/>
    <n v="196"/>
    <n v="6272"/>
    <x v="5383"/>
    <x v="70"/>
    <x v="1"/>
  </r>
  <r>
    <x v="2"/>
    <n v="1197831"/>
    <x v="242"/>
    <x v="1"/>
    <x v="11"/>
    <s v="Knoxville"/>
    <x v="4"/>
    <n v="33"/>
    <n v="182"/>
    <n v="6006"/>
    <x v="5384"/>
    <x v="18"/>
    <x v="1"/>
  </r>
  <r>
    <x v="2"/>
    <n v="1197831"/>
    <x v="243"/>
    <x v="1"/>
    <x v="11"/>
    <s v="Knoxville"/>
    <x v="5"/>
    <n v="38"/>
    <n v="272"/>
    <n v="10336"/>
    <x v="5385"/>
    <x v="112"/>
    <x v="1"/>
  </r>
  <r>
    <x v="2"/>
    <n v="1197831"/>
    <x v="244"/>
    <x v="1"/>
    <x v="11"/>
    <s v="Knoxville"/>
    <x v="0"/>
    <n v="29"/>
    <n v="233"/>
    <n v="6757"/>
    <x v="5386"/>
    <x v="48"/>
    <x v="1"/>
  </r>
  <r>
    <x v="2"/>
    <n v="1197831"/>
    <x v="245"/>
    <x v="1"/>
    <x v="11"/>
    <s v="Knoxville"/>
    <x v="1"/>
    <n v="44"/>
    <n v="271"/>
    <n v="11924"/>
    <x v="5387"/>
    <x v="48"/>
    <x v="1"/>
  </r>
  <r>
    <x v="2"/>
    <n v="1197831"/>
    <x v="246"/>
    <x v="1"/>
    <x v="11"/>
    <s v="Knoxville"/>
    <x v="2"/>
    <n v="39"/>
    <n v="314"/>
    <n v="12246"/>
    <x v="5388"/>
    <x v="28"/>
    <x v="1"/>
  </r>
  <r>
    <x v="2"/>
    <n v="1197831"/>
    <x v="247"/>
    <x v="1"/>
    <x v="11"/>
    <s v="Knoxville"/>
    <x v="3"/>
    <n v="32"/>
    <n v="162"/>
    <n v="5184"/>
    <x v="5389"/>
    <x v="40"/>
    <x v="1"/>
  </r>
  <r>
    <x v="2"/>
    <n v="1197831"/>
    <x v="248"/>
    <x v="1"/>
    <x v="11"/>
    <s v="Knoxville"/>
    <x v="4"/>
    <n v="35"/>
    <n v="143"/>
    <n v="5005"/>
    <x v="5390"/>
    <x v="18"/>
    <x v="1"/>
  </r>
  <r>
    <x v="2"/>
    <n v="1197831"/>
    <x v="249"/>
    <x v="1"/>
    <x v="11"/>
    <s v="Knoxville"/>
    <x v="5"/>
    <n v="40"/>
    <n v="232"/>
    <n v="9280"/>
    <x v="5391"/>
    <x v="79"/>
    <x v="1"/>
  </r>
  <r>
    <x v="2"/>
    <n v="1197831"/>
    <x v="250"/>
    <x v="1"/>
    <x v="11"/>
    <s v="Knoxville"/>
    <x v="0"/>
    <n v="40"/>
    <n v="209"/>
    <n v="8360"/>
    <x v="5392"/>
    <x v="21"/>
    <x v="1"/>
  </r>
  <r>
    <x v="2"/>
    <n v="1197831"/>
    <x v="251"/>
    <x v="1"/>
    <x v="11"/>
    <s v="Knoxville"/>
    <x v="1"/>
    <n v="33"/>
    <n v="213"/>
    <n v="7029"/>
    <x v="5393"/>
    <x v="28"/>
    <x v="1"/>
  </r>
  <r>
    <x v="2"/>
    <n v="1197831"/>
    <x v="252"/>
    <x v="1"/>
    <x v="11"/>
    <s v="Knoxville"/>
    <x v="2"/>
    <n v="40"/>
    <n v="203"/>
    <n v="8120"/>
    <x v="5394"/>
    <x v="48"/>
    <x v="1"/>
  </r>
  <r>
    <x v="2"/>
    <n v="1197831"/>
    <x v="253"/>
    <x v="1"/>
    <x v="11"/>
    <s v="Knoxville"/>
    <x v="3"/>
    <n v="40"/>
    <n v="136"/>
    <n v="5440"/>
    <x v="5395"/>
    <x v="41"/>
    <x v="1"/>
  </r>
  <r>
    <x v="2"/>
    <n v="1197831"/>
    <x v="254"/>
    <x v="1"/>
    <x v="11"/>
    <s v="Knoxville"/>
    <x v="4"/>
    <n v="39"/>
    <n v="120"/>
    <n v="4680"/>
    <x v="5396"/>
    <x v="113"/>
    <x v="1"/>
  </r>
  <r>
    <x v="2"/>
    <n v="1197831"/>
    <x v="255"/>
    <x v="1"/>
    <x v="11"/>
    <s v="Knoxville"/>
    <x v="5"/>
    <n v="30"/>
    <n v="219"/>
    <n v="6570"/>
    <x v="5397"/>
    <x v="112"/>
    <x v="1"/>
  </r>
  <r>
    <x v="2"/>
    <n v="1197831"/>
    <x v="256"/>
    <x v="1"/>
    <x v="11"/>
    <s v="Knoxville"/>
    <x v="0"/>
    <n v="28"/>
    <n v="201"/>
    <n v="5628"/>
    <x v="2561"/>
    <x v="59"/>
    <x v="1"/>
  </r>
  <r>
    <x v="2"/>
    <n v="1197831"/>
    <x v="257"/>
    <x v="1"/>
    <x v="11"/>
    <s v="Knoxville"/>
    <x v="1"/>
    <n v="25"/>
    <n v="178"/>
    <n v="4450"/>
    <x v="5398"/>
    <x v="35"/>
    <x v="1"/>
  </r>
  <r>
    <x v="2"/>
    <n v="1197831"/>
    <x v="258"/>
    <x v="1"/>
    <x v="11"/>
    <s v="Knoxville"/>
    <x v="2"/>
    <n v="27"/>
    <n v="163"/>
    <n v="4401"/>
    <x v="5399"/>
    <x v="35"/>
    <x v="1"/>
  </r>
  <r>
    <x v="2"/>
    <n v="1197831"/>
    <x v="259"/>
    <x v="1"/>
    <x v="11"/>
    <s v="Knoxville"/>
    <x v="3"/>
    <n v="30"/>
    <n v="131"/>
    <n v="3930"/>
    <x v="5400"/>
    <x v="16"/>
    <x v="1"/>
  </r>
  <r>
    <x v="2"/>
    <n v="1197831"/>
    <x v="260"/>
    <x v="1"/>
    <x v="11"/>
    <s v="Knoxville"/>
    <x v="4"/>
    <n v="28"/>
    <n v="109"/>
    <n v="3052"/>
    <x v="5401"/>
    <x v="114"/>
    <x v="1"/>
  </r>
  <r>
    <x v="2"/>
    <n v="1197831"/>
    <x v="261"/>
    <x v="1"/>
    <x v="11"/>
    <s v="Knoxville"/>
    <x v="5"/>
    <n v="29"/>
    <n v="179"/>
    <n v="5191"/>
    <x v="5402"/>
    <x v="79"/>
    <x v="1"/>
  </r>
  <r>
    <x v="2"/>
    <n v="1197831"/>
    <x v="262"/>
    <x v="1"/>
    <x v="11"/>
    <s v="Knoxville"/>
    <x v="0"/>
    <n v="24"/>
    <n v="203"/>
    <n v="4872"/>
    <x v="2789"/>
    <x v="35"/>
    <x v="1"/>
  </r>
  <r>
    <x v="2"/>
    <n v="1197831"/>
    <x v="263"/>
    <x v="1"/>
    <x v="11"/>
    <s v="Knoxville"/>
    <x v="1"/>
    <n v="21"/>
    <n v="223"/>
    <n v="4683"/>
    <x v="5403"/>
    <x v="119"/>
    <x v="1"/>
  </r>
  <r>
    <x v="2"/>
    <n v="1197831"/>
    <x v="264"/>
    <x v="1"/>
    <x v="11"/>
    <s v="Knoxville"/>
    <x v="2"/>
    <n v="37"/>
    <n v="204"/>
    <n v="7548"/>
    <x v="5404"/>
    <x v="28"/>
    <x v="1"/>
  </r>
  <r>
    <x v="2"/>
    <n v="1197831"/>
    <x v="265"/>
    <x v="1"/>
    <x v="11"/>
    <s v="Knoxville"/>
    <x v="3"/>
    <n v="38"/>
    <n v="157"/>
    <n v="5966"/>
    <x v="5405"/>
    <x v="112"/>
    <x v="1"/>
  </r>
  <r>
    <x v="2"/>
    <n v="1197831"/>
    <x v="266"/>
    <x v="1"/>
    <x v="11"/>
    <s v="Knoxville"/>
    <x v="4"/>
    <n v="43"/>
    <n v="140"/>
    <n v="6020"/>
    <x v="5406"/>
    <x v="24"/>
    <x v="1"/>
  </r>
  <r>
    <x v="2"/>
    <n v="1197831"/>
    <x v="267"/>
    <x v="1"/>
    <x v="11"/>
    <s v="Knoxville"/>
    <x v="5"/>
    <n v="43"/>
    <n v="202"/>
    <n v="8686"/>
    <x v="5407"/>
    <x v="78"/>
    <x v="1"/>
  </r>
  <r>
    <x v="2"/>
    <n v="1197831"/>
    <x v="268"/>
    <x v="1"/>
    <x v="11"/>
    <s v="Knoxville"/>
    <x v="0"/>
    <n v="39"/>
    <n v="248"/>
    <n v="9672"/>
    <x v="5408"/>
    <x v="35"/>
    <x v="1"/>
  </r>
  <r>
    <x v="2"/>
    <n v="1197831"/>
    <x v="269"/>
    <x v="1"/>
    <x v="11"/>
    <s v="Knoxville"/>
    <x v="1"/>
    <n v="37"/>
    <n v="264"/>
    <n v="9768"/>
    <x v="5409"/>
    <x v="119"/>
    <x v="1"/>
  </r>
  <r>
    <x v="2"/>
    <n v="1197831"/>
    <x v="270"/>
    <x v="1"/>
    <x v="11"/>
    <s v="Knoxville"/>
    <x v="2"/>
    <n v="44"/>
    <n v="210"/>
    <n v="9240"/>
    <x v="5410"/>
    <x v="48"/>
    <x v="1"/>
  </r>
  <r>
    <x v="2"/>
    <n v="1197831"/>
    <x v="271"/>
    <x v="1"/>
    <x v="11"/>
    <s v="Knoxville"/>
    <x v="3"/>
    <n v="44"/>
    <n v="176"/>
    <n v="7744"/>
    <x v="5411"/>
    <x v="16"/>
    <x v="1"/>
  </r>
  <r>
    <x v="2"/>
    <n v="1197831"/>
    <x v="272"/>
    <x v="1"/>
    <x v="11"/>
    <s v="Knoxville"/>
    <x v="4"/>
    <n v="38"/>
    <n v="160"/>
    <n v="6080"/>
    <x v="5412"/>
    <x v="28"/>
    <x v="1"/>
  </r>
  <r>
    <x v="2"/>
    <n v="1197831"/>
    <x v="273"/>
    <x v="1"/>
    <x v="11"/>
    <s v="Knoxville"/>
    <x v="5"/>
    <n v="49"/>
    <n v="225"/>
    <n v="11025"/>
    <x v="5413"/>
    <x v="120"/>
    <x v="1"/>
  </r>
  <r>
    <x v="0"/>
    <n v="1185732"/>
    <x v="274"/>
    <x v="1"/>
    <x v="11"/>
    <s v="Knoxville"/>
    <x v="0"/>
    <n v="27"/>
    <n v="140"/>
    <n v="3780"/>
    <x v="5414"/>
    <x v="27"/>
    <x v="1"/>
  </r>
  <r>
    <x v="0"/>
    <n v="1185732"/>
    <x v="275"/>
    <x v="1"/>
    <x v="11"/>
    <s v="Knoxville"/>
    <x v="1"/>
    <n v="23"/>
    <n v="70"/>
    <n v="1610"/>
    <x v="5415"/>
    <x v="33"/>
    <x v="1"/>
  </r>
  <r>
    <x v="0"/>
    <n v="1185732"/>
    <x v="276"/>
    <x v="1"/>
    <x v="11"/>
    <s v="Knoxville"/>
    <x v="2"/>
    <n v="19"/>
    <n v="74"/>
    <n v="1406"/>
    <x v="5416"/>
    <x v="96"/>
    <x v="1"/>
  </r>
  <r>
    <x v="0"/>
    <n v="1185732"/>
    <x v="277"/>
    <x v="1"/>
    <x v="11"/>
    <s v="Knoxville"/>
    <x v="3"/>
    <n v="22"/>
    <n v="23"/>
    <n v="506"/>
    <x v="5417"/>
    <x v="100"/>
    <x v="1"/>
  </r>
  <r>
    <x v="2"/>
    <n v="1197831"/>
    <x v="350"/>
    <x v="1"/>
    <x v="13"/>
    <s v="Birmingham"/>
    <x v="4"/>
    <n v="31"/>
    <n v="114"/>
    <n v="3534"/>
    <x v="5418"/>
    <x v="33"/>
    <x v="1"/>
  </r>
  <r>
    <x v="2"/>
    <n v="1197831"/>
    <x v="351"/>
    <x v="1"/>
    <x v="13"/>
    <s v="Birmingham"/>
    <x v="5"/>
    <n v="24"/>
    <n v="152"/>
    <n v="3648"/>
    <x v="5419"/>
    <x v="40"/>
    <x v="1"/>
  </r>
  <r>
    <x v="2"/>
    <n v="1197831"/>
    <x v="352"/>
    <x v="1"/>
    <x v="13"/>
    <s v="Birmingham"/>
    <x v="0"/>
    <n v="16"/>
    <n v="206"/>
    <n v="3296"/>
    <x v="5420"/>
    <x v="28"/>
    <x v="1"/>
  </r>
  <r>
    <x v="2"/>
    <n v="1197831"/>
    <x v="353"/>
    <x v="1"/>
    <x v="13"/>
    <s v="Birmingham"/>
    <x v="1"/>
    <n v="26"/>
    <n v="192"/>
    <n v="4992"/>
    <x v="5421"/>
    <x v="23"/>
    <x v="1"/>
  </r>
  <r>
    <x v="2"/>
    <n v="1197831"/>
    <x v="354"/>
    <x v="1"/>
    <x v="13"/>
    <s v="Birmingham"/>
    <x v="2"/>
    <n v="26"/>
    <n v="136"/>
    <n v="3536"/>
    <x v="4962"/>
    <x v="114"/>
    <x v="1"/>
  </r>
  <r>
    <x v="2"/>
    <n v="1197831"/>
    <x v="355"/>
    <x v="1"/>
    <x v="13"/>
    <s v="Birmingham"/>
    <x v="3"/>
    <n v="24"/>
    <n v="113"/>
    <n v="2712"/>
    <x v="5422"/>
    <x v="64"/>
    <x v="1"/>
  </r>
  <r>
    <x v="2"/>
    <n v="1197831"/>
    <x v="356"/>
    <x v="1"/>
    <x v="13"/>
    <s v="Birmingham"/>
    <x v="4"/>
    <n v="29"/>
    <n v="85"/>
    <n v="2465"/>
    <x v="5423"/>
    <x v="96"/>
    <x v="1"/>
  </r>
  <r>
    <x v="2"/>
    <n v="1197831"/>
    <x v="357"/>
    <x v="1"/>
    <x v="13"/>
    <s v="Birmingham"/>
    <x v="5"/>
    <n v="27"/>
    <n v="144"/>
    <n v="3888"/>
    <x v="5424"/>
    <x v="41"/>
    <x v="1"/>
  </r>
  <r>
    <x v="2"/>
    <n v="1197831"/>
    <x v="358"/>
    <x v="1"/>
    <x v="13"/>
    <s v="Birmingham"/>
    <x v="0"/>
    <n v="23"/>
    <n v="194"/>
    <n v="4462"/>
    <x v="5425"/>
    <x v="119"/>
    <x v="1"/>
  </r>
  <r>
    <x v="2"/>
    <n v="1197831"/>
    <x v="359"/>
    <x v="1"/>
    <x v="13"/>
    <s v="Birmingham"/>
    <x v="1"/>
    <n v="32"/>
    <n v="194"/>
    <n v="6208"/>
    <x v="5426"/>
    <x v="28"/>
    <x v="1"/>
  </r>
  <r>
    <x v="2"/>
    <n v="1197831"/>
    <x v="360"/>
    <x v="1"/>
    <x v="13"/>
    <s v="Birmingham"/>
    <x v="2"/>
    <n v="20"/>
    <n v="144"/>
    <n v="2880"/>
    <x v="3199"/>
    <x v="48"/>
    <x v="1"/>
  </r>
  <r>
    <x v="2"/>
    <n v="1197831"/>
    <x v="361"/>
    <x v="1"/>
    <x v="13"/>
    <s v="Birmingham"/>
    <x v="3"/>
    <n v="23"/>
    <n v="116"/>
    <n v="2668"/>
    <x v="5427"/>
    <x v="70"/>
    <x v="1"/>
  </r>
  <r>
    <x v="2"/>
    <n v="1197831"/>
    <x v="362"/>
    <x v="1"/>
    <x v="13"/>
    <s v="Birmingham"/>
    <x v="4"/>
    <n v="28"/>
    <n v="88"/>
    <n v="2464"/>
    <x v="5428"/>
    <x v="24"/>
    <x v="1"/>
  </r>
  <r>
    <x v="2"/>
    <n v="1197831"/>
    <x v="363"/>
    <x v="1"/>
    <x v="13"/>
    <s v="Birmingham"/>
    <x v="5"/>
    <n v="26"/>
    <n v="120"/>
    <n v="3120"/>
    <x v="5429"/>
    <x v="78"/>
    <x v="1"/>
  </r>
  <r>
    <x v="2"/>
    <n v="1197831"/>
    <x v="364"/>
    <x v="1"/>
    <x v="13"/>
    <s v="Birmingham"/>
    <x v="0"/>
    <n v="15"/>
    <n v="215"/>
    <n v="3225"/>
    <x v="4865"/>
    <x v="59"/>
    <x v="1"/>
  </r>
  <r>
    <x v="2"/>
    <n v="1197831"/>
    <x v="365"/>
    <x v="1"/>
    <x v="13"/>
    <s v="Birmingham"/>
    <x v="1"/>
    <n v="16"/>
    <n v="202"/>
    <n v="3232"/>
    <x v="5430"/>
    <x v="28"/>
    <x v="1"/>
  </r>
  <r>
    <x v="2"/>
    <n v="1197831"/>
    <x v="366"/>
    <x v="1"/>
    <x v="13"/>
    <s v="Birmingham"/>
    <x v="2"/>
    <n v="11"/>
    <n v="152"/>
    <n v="1672"/>
    <x v="5431"/>
    <x v="28"/>
    <x v="1"/>
  </r>
  <r>
    <x v="2"/>
    <n v="1197831"/>
    <x v="367"/>
    <x v="1"/>
    <x v="13"/>
    <s v="Birmingham"/>
    <x v="3"/>
    <n v="15"/>
    <n v="116"/>
    <n v="1740"/>
    <x v="5432"/>
    <x v="16"/>
    <x v="1"/>
  </r>
  <r>
    <x v="2"/>
    <n v="1197831"/>
    <x v="368"/>
    <x v="1"/>
    <x v="13"/>
    <s v="Birmingham"/>
    <x v="4"/>
    <n v="19"/>
    <n v="88"/>
    <n v="1672"/>
    <x v="4835"/>
    <x v="23"/>
    <x v="1"/>
  </r>
  <r>
    <x v="2"/>
    <n v="1197831"/>
    <x v="369"/>
    <x v="1"/>
    <x v="13"/>
    <s v="Birmingham"/>
    <x v="5"/>
    <n v="14"/>
    <n v="165"/>
    <n v="2310"/>
    <x v="5433"/>
    <x v="79"/>
    <x v="1"/>
  </r>
  <r>
    <x v="2"/>
    <n v="1197831"/>
    <x v="370"/>
    <x v="1"/>
    <x v="13"/>
    <s v="Birmingham"/>
    <x v="0"/>
    <n v="7"/>
    <n v="224"/>
    <n v="1568"/>
    <x v="5434"/>
    <x v="28"/>
    <x v="1"/>
  </r>
  <r>
    <x v="2"/>
    <n v="1197831"/>
    <x v="371"/>
    <x v="1"/>
    <x v="13"/>
    <s v="Birmingham"/>
    <x v="1"/>
    <n v="16"/>
    <n v="218"/>
    <n v="3488"/>
    <x v="5435"/>
    <x v="119"/>
    <x v="1"/>
  </r>
  <r>
    <x v="2"/>
    <n v="1197831"/>
    <x v="372"/>
    <x v="1"/>
    <x v="13"/>
    <s v="Birmingham"/>
    <x v="2"/>
    <n v="11"/>
    <n v="190"/>
    <n v="2090"/>
    <x v="5436"/>
    <x v="59"/>
    <x v="1"/>
  </r>
  <r>
    <x v="2"/>
    <n v="1197831"/>
    <x v="373"/>
    <x v="1"/>
    <x v="13"/>
    <s v="Birmingham"/>
    <x v="3"/>
    <n v="26"/>
    <n v="165"/>
    <n v="4290"/>
    <x v="5437"/>
    <x v="70"/>
    <x v="1"/>
  </r>
  <r>
    <x v="2"/>
    <n v="1197831"/>
    <x v="374"/>
    <x v="1"/>
    <x v="13"/>
    <s v="Birmingham"/>
    <x v="4"/>
    <n v="39"/>
    <n v="132"/>
    <n v="5148"/>
    <x v="5438"/>
    <x v="23"/>
    <x v="1"/>
  </r>
  <r>
    <x v="2"/>
    <n v="1197831"/>
    <x v="375"/>
    <x v="1"/>
    <x v="13"/>
    <s v="Birmingham"/>
    <x v="5"/>
    <n v="36"/>
    <n v="263"/>
    <n v="9468"/>
    <x v="5439"/>
    <x v="78"/>
    <x v="1"/>
  </r>
  <r>
    <x v="2"/>
    <n v="1197831"/>
    <x v="376"/>
    <x v="1"/>
    <x v="13"/>
    <s v="Birmingham"/>
    <x v="0"/>
    <n v="30"/>
    <n v="225"/>
    <n v="6750"/>
    <x v="5440"/>
    <x v="35"/>
    <x v="1"/>
  </r>
  <r>
    <x v="2"/>
    <n v="1197831"/>
    <x v="377"/>
    <x v="1"/>
    <x v="13"/>
    <s v="Birmingham"/>
    <x v="1"/>
    <n v="35"/>
    <n v="233"/>
    <n v="8155"/>
    <x v="5441"/>
    <x v="28"/>
    <x v="1"/>
  </r>
  <r>
    <x v="2"/>
    <n v="1197831"/>
    <x v="378"/>
    <x v="1"/>
    <x v="13"/>
    <s v="Birmingham"/>
    <x v="2"/>
    <n v="35"/>
    <n v="228"/>
    <n v="7980"/>
    <x v="5442"/>
    <x v="48"/>
    <x v="1"/>
  </r>
  <r>
    <x v="2"/>
    <n v="1197831"/>
    <x v="379"/>
    <x v="1"/>
    <x v="13"/>
    <s v="Birmingham"/>
    <x v="3"/>
    <n v="31"/>
    <n v="210"/>
    <n v="6510"/>
    <x v="5443"/>
    <x v="16"/>
    <x v="1"/>
  </r>
  <r>
    <x v="2"/>
    <n v="1197831"/>
    <x v="380"/>
    <x v="1"/>
    <x v="13"/>
    <s v="Birmingham"/>
    <x v="4"/>
    <n v="38"/>
    <n v="165"/>
    <n v="6270"/>
    <x v="5444"/>
    <x v="28"/>
    <x v="1"/>
  </r>
  <r>
    <x v="2"/>
    <n v="1197831"/>
    <x v="381"/>
    <x v="1"/>
    <x v="13"/>
    <s v="Birmingham"/>
    <x v="5"/>
    <n v="36"/>
    <n v="280"/>
    <n v="10080"/>
    <x v="5445"/>
    <x v="71"/>
    <x v="1"/>
  </r>
  <r>
    <x v="2"/>
    <n v="1197831"/>
    <x v="382"/>
    <x v="1"/>
    <x v="13"/>
    <s v="Birmingham"/>
    <x v="0"/>
    <n v="31"/>
    <n v="256"/>
    <n v="7936"/>
    <x v="5446"/>
    <x v="121"/>
    <x v="1"/>
  </r>
  <r>
    <x v="2"/>
    <n v="1197831"/>
    <x v="383"/>
    <x v="1"/>
    <x v="13"/>
    <s v="Birmingham"/>
    <x v="1"/>
    <n v="37"/>
    <n v="264"/>
    <n v="9768"/>
    <x v="5447"/>
    <x v="66"/>
    <x v="1"/>
  </r>
  <r>
    <x v="2"/>
    <n v="1197831"/>
    <x v="384"/>
    <x v="1"/>
    <x v="13"/>
    <s v="Birmingham"/>
    <x v="2"/>
    <n v="31"/>
    <n v="322"/>
    <n v="9982"/>
    <x v="5448"/>
    <x v="86"/>
    <x v="1"/>
  </r>
  <r>
    <x v="2"/>
    <n v="1197831"/>
    <x v="385"/>
    <x v="1"/>
    <x v="13"/>
    <s v="Birmingham"/>
    <x v="3"/>
    <n v="36"/>
    <n v="196"/>
    <n v="7056"/>
    <x v="5449"/>
    <x v="79"/>
    <x v="1"/>
  </r>
  <r>
    <x v="2"/>
    <n v="1197831"/>
    <x v="386"/>
    <x v="1"/>
    <x v="13"/>
    <s v="Birmingham"/>
    <x v="4"/>
    <n v="35"/>
    <n v="179"/>
    <n v="6265"/>
    <x v="5450"/>
    <x v="59"/>
    <x v="1"/>
  </r>
  <r>
    <x v="2"/>
    <n v="1197831"/>
    <x v="387"/>
    <x v="1"/>
    <x v="13"/>
    <s v="Birmingham"/>
    <x v="5"/>
    <n v="47"/>
    <n v="280"/>
    <n v="13160"/>
    <x v="5451"/>
    <x v="122"/>
    <x v="1"/>
  </r>
  <r>
    <x v="2"/>
    <n v="1197831"/>
    <x v="388"/>
    <x v="1"/>
    <x v="13"/>
    <s v="Birmingham"/>
    <x v="0"/>
    <n v="27"/>
    <n v="233"/>
    <n v="6291"/>
    <x v="5452"/>
    <x v="66"/>
    <x v="1"/>
  </r>
  <r>
    <x v="2"/>
    <n v="1197831"/>
    <x v="389"/>
    <x v="1"/>
    <x v="13"/>
    <s v="Birmingham"/>
    <x v="1"/>
    <n v="39"/>
    <n v="233"/>
    <n v="9087"/>
    <x v="5453"/>
    <x v="123"/>
    <x v="1"/>
  </r>
  <r>
    <x v="2"/>
    <n v="1197831"/>
    <x v="390"/>
    <x v="1"/>
    <x v="13"/>
    <s v="Birmingham"/>
    <x v="2"/>
    <n v="36"/>
    <n v="278"/>
    <n v="10008"/>
    <x v="5454"/>
    <x v="121"/>
    <x v="1"/>
  </r>
  <r>
    <x v="2"/>
    <n v="1197831"/>
    <x v="391"/>
    <x v="1"/>
    <x v="13"/>
    <s v="Birmingham"/>
    <x v="3"/>
    <n v="37"/>
    <n v="140"/>
    <n v="5180"/>
    <x v="5455"/>
    <x v="71"/>
    <x v="1"/>
  </r>
  <r>
    <x v="2"/>
    <n v="1197831"/>
    <x v="392"/>
    <x v="1"/>
    <x v="13"/>
    <s v="Birmingham"/>
    <x v="4"/>
    <n v="42"/>
    <n v="140"/>
    <n v="5880"/>
    <x v="5456"/>
    <x v="21"/>
    <x v="1"/>
  </r>
  <r>
    <x v="2"/>
    <n v="1197831"/>
    <x v="393"/>
    <x v="1"/>
    <x v="13"/>
    <s v="Birmingham"/>
    <x v="5"/>
    <n v="39"/>
    <n v="203"/>
    <n v="7917"/>
    <x v="5457"/>
    <x v="124"/>
    <x v="1"/>
  </r>
  <r>
    <x v="2"/>
    <n v="1197831"/>
    <x v="394"/>
    <x v="1"/>
    <x v="13"/>
    <s v="Birmingham"/>
    <x v="0"/>
    <n v="38"/>
    <n v="206"/>
    <n v="7828"/>
    <x v="5458"/>
    <x v="66"/>
    <x v="1"/>
  </r>
  <r>
    <x v="2"/>
    <n v="1197831"/>
    <x v="395"/>
    <x v="1"/>
    <x v="13"/>
    <s v="Birmingham"/>
    <x v="1"/>
    <n v="36"/>
    <n v="173"/>
    <n v="6228"/>
    <x v="5459"/>
    <x v="66"/>
    <x v="1"/>
  </r>
  <r>
    <x v="2"/>
    <n v="1197831"/>
    <x v="396"/>
    <x v="1"/>
    <x v="13"/>
    <s v="Birmingham"/>
    <x v="2"/>
    <n v="47"/>
    <n v="213"/>
    <n v="10011"/>
    <x v="5460"/>
    <x v="86"/>
    <x v="1"/>
  </r>
  <r>
    <x v="2"/>
    <n v="1197831"/>
    <x v="397"/>
    <x v="1"/>
    <x v="13"/>
    <s v="Birmingham"/>
    <x v="3"/>
    <n v="44"/>
    <n v="105"/>
    <n v="4620"/>
    <x v="5461"/>
    <x v="78"/>
    <x v="1"/>
  </r>
  <r>
    <x v="2"/>
    <n v="1197831"/>
    <x v="398"/>
    <x v="1"/>
    <x v="13"/>
    <s v="Birmingham"/>
    <x v="4"/>
    <n v="35"/>
    <n v="116"/>
    <n v="4060"/>
    <x v="5462"/>
    <x v="35"/>
    <x v="1"/>
  </r>
  <r>
    <x v="2"/>
    <n v="1197831"/>
    <x v="399"/>
    <x v="1"/>
    <x v="13"/>
    <s v="Birmingham"/>
    <x v="5"/>
    <n v="26"/>
    <n v="190"/>
    <n v="4940"/>
    <x v="5463"/>
    <x v="125"/>
    <x v="1"/>
  </r>
  <r>
    <x v="2"/>
    <n v="1197831"/>
    <x v="400"/>
    <x v="1"/>
    <x v="13"/>
    <s v="Birmingham"/>
    <x v="0"/>
    <n v="20"/>
    <n v="184"/>
    <n v="3680"/>
    <x v="5464"/>
    <x v="126"/>
    <x v="1"/>
  </r>
  <r>
    <x v="2"/>
    <n v="1197831"/>
    <x v="401"/>
    <x v="1"/>
    <x v="13"/>
    <s v="Birmingham"/>
    <x v="1"/>
    <n v="23"/>
    <n v="173"/>
    <n v="3979"/>
    <x v="5465"/>
    <x v="66"/>
    <x v="1"/>
  </r>
  <r>
    <x v="2"/>
    <n v="1197831"/>
    <x v="402"/>
    <x v="1"/>
    <x v="13"/>
    <s v="Birmingham"/>
    <x v="2"/>
    <n v="24"/>
    <n v="166"/>
    <n v="3984"/>
    <x v="5466"/>
    <x v="123"/>
    <x v="1"/>
  </r>
  <r>
    <x v="2"/>
    <n v="1197831"/>
    <x v="403"/>
    <x v="1"/>
    <x v="13"/>
    <s v="Birmingham"/>
    <x v="3"/>
    <n v="26"/>
    <n v="98"/>
    <n v="2548"/>
    <x v="5467"/>
    <x v="79"/>
    <x v="1"/>
  </r>
  <r>
    <x v="2"/>
    <n v="1197831"/>
    <x v="404"/>
    <x v="1"/>
    <x v="13"/>
    <s v="Birmingham"/>
    <x v="4"/>
    <n v="22"/>
    <n v="105"/>
    <n v="2310"/>
    <x v="2518"/>
    <x v="119"/>
    <x v="1"/>
  </r>
  <r>
    <x v="2"/>
    <n v="1197831"/>
    <x v="405"/>
    <x v="1"/>
    <x v="13"/>
    <s v="Birmingham"/>
    <x v="5"/>
    <n v="26"/>
    <n v="147"/>
    <n v="3822"/>
    <x v="5468"/>
    <x v="125"/>
    <x v="1"/>
  </r>
  <r>
    <x v="2"/>
    <n v="1197831"/>
    <x v="406"/>
    <x v="1"/>
    <x v="13"/>
    <s v="Birmingham"/>
    <x v="0"/>
    <n v="14"/>
    <n v="188"/>
    <n v="2632"/>
    <x v="5469"/>
    <x v="84"/>
    <x v="1"/>
  </r>
  <r>
    <x v="2"/>
    <n v="1197831"/>
    <x v="407"/>
    <x v="1"/>
    <x v="13"/>
    <s v="Birmingham"/>
    <x v="1"/>
    <n v="14"/>
    <n v="200"/>
    <n v="2800"/>
    <x v="5470"/>
    <x v="126"/>
    <x v="1"/>
  </r>
  <r>
    <x v="2"/>
    <n v="1197831"/>
    <x v="408"/>
    <x v="1"/>
    <x v="13"/>
    <s v="Birmingham"/>
    <x v="2"/>
    <n v="33"/>
    <n v="196"/>
    <n v="6468"/>
    <x v="5471"/>
    <x v="66"/>
    <x v="1"/>
  </r>
  <r>
    <x v="2"/>
    <n v="1197831"/>
    <x v="409"/>
    <x v="1"/>
    <x v="13"/>
    <s v="Birmingham"/>
    <x v="3"/>
    <n v="36"/>
    <n v="135"/>
    <n v="4860"/>
    <x v="5472"/>
    <x v="79"/>
    <x v="1"/>
  </r>
  <r>
    <x v="2"/>
    <n v="1197831"/>
    <x v="410"/>
    <x v="1"/>
    <x v="13"/>
    <s v="Birmingham"/>
    <x v="4"/>
    <n v="37"/>
    <n v="149"/>
    <n v="5513"/>
    <x v="5473"/>
    <x v="35"/>
    <x v="1"/>
  </r>
  <r>
    <x v="2"/>
    <n v="1197831"/>
    <x v="411"/>
    <x v="1"/>
    <x v="13"/>
    <s v="Birmingham"/>
    <x v="5"/>
    <n v="45"/>
    <n v="188"/>
    <n v="8460"/>
    <x v="5474"/>
    <x v="77"/>
    <x v="1"/>
  </r>
  <r>
    <x v="2"/>
    <n v="1197831"/>
    <x v="412"/>
    <x v="1"/>
    <x v="13"/>
    <s v="Birmingham"/>
    <x v="0"/>
    <n v="46"/>
    <n v="240"/>
    <n v="11040"/>
    <x v="5475"/>
    <x v="86"/>
    <x v="1"/>
  </r>
  <r>
    <x v="2"/>
    <n v="1197831"/>
    <x v="413"/>
    <x v="1"/>
    <x v="13"/>
    <s v="Birmingham"/>
    <x v="1"/>
    <n v="40"/>
    <n v="248"/>
    <n v="9920"/>
    <x v="5476"/>
    <x v="121"/>
    <x v="1"/>
  </r>
  <r>
    <x v="2"/>
    <n v="1197831"/>
    <x v="414"/>
    <x v="1"/>
    <x v="13"/>
    <s v="Birmingham"/>
    <x v="2"/>
    <n v="47"/>
    <n v="217"/>
    <n v="10199"/>
    <x v="5477"/>
    <x v="123"/>
    <x v="1"/>
  </r>
  <r>
    <x v="2"/>
    <n v="1197831"/>
    <x v="415"/>
    <x v="1"/>
    <x v="13"/>
    <s v="Birmingham"/>
    <x v="3"/>
    <n v="52"/>
    <n v="193"/>
    <n v="10036"/>
    <x v="5478"/>
    <x v="120"/>
    <x v="1"/>
  </r>
  <r>
    <x v="2"/>
    <n v="1197831"/>
    <x v="416"/>
    <x v="1"/>
    <x v="13"/>
    <s v="Birmingham"/>
    <x v="4"/>
    <n v="40"/>
    <n v="155"/>
    <n v="6200"/>
    <x v="2742"/>
    <x v="28"/>
    <x v="1"/>
  </r>
  <r>
    <x v="2"/>
    <n v="1197831"/>
    <x v="417"/>
    <x v="1"/>
    <x v="13"/>
    <s v="Birmingham"/>
    <x v="5"/>
    <n v="56"/>
    <n v="225"/>
    <n v="12600"/>
    <x v="5479"/>
    <x v="125"/>
    <x v="1"/>
  </r>
  <r>
    <x v="5"/>
    <n v="1185732"/>
    <x v="418"/>
    <x v="1"/>
    <x v="13"/>
    <s v="Birmingham"/>
    <x v="0"/>
    <n v="27"/>
    <n v="140"/>
    <n v="3780"/>
    <x v="1700"/>
    <x v="96"/>
    <x v="1"/>
  </r>
  <r>
    <x v="5"/>
    <n v="1185732"/>
    <x v="419"/>
    <x v="1"/>
    <x v="13"/>
    <s v="Birmingham"/>
    <x v="1"/>
    <n v="30"/>
    <n v="88"/>
    <n v="2640"/>
    <x v="5480"/>
    <x v="33"/>
    <x v="1"/>
  </r>
  <r>
    <x v="5"/>
    <n v="1185732"/>
    <x v="420"/>
    <x v="1"/>
    <x v="13"/>
    <s v="Birmingham"/>
    <x v="2"/>
    <n v="23"/>
    <n v="83"/>
    <n v="1909"/>
    <x v="5481"/>
    <x v="23"/>
    <x v="1"/>
  </r>
  <r>
    <x v="5"/>
    <n v="1185732"/>
    <x v="421"/>
    <x v="1"/>
    <x v="13"/>
    <s v="Birmingham"/>
    <x v="3"/>
    <n v="25"/>
    <n v="30"/>
    <n v="750"/>
    <x v="5482"/>
    <x v="93"/>
    <x v="1"/>
  </r>
  <r>
    <x v="2"/>
    <n v="1128299"/>
    <x v="212"/>
    <x v="4"/>
    <x v="8"/>
    <s v="Orlando"/>
    <x v="3"/>
    <n v="36"/>
    <n v="94"/>
    <n v="3384"/>
    <x v="5483"/>
    <x v="25"/>
    <x v="1"/>
  </r>
  <r>
    <x v="2"/>
    <n v="1128299"/>
    <x v="212"/>
    <x v="4"/>
    <x v="8"/>
    <s v="Orlando"/>
    <x v="4"/>
    <n v="44"/>
    <n v="62"/>
    <n v="2728"/>
    <x v="5484"/>
    <x v="55"/>
    <x v="1"/>
  </r>
  <r>
    <x v="2"/>
    <n v="1128299"/>
    <x v="212"/>
    <x v="4"/>
    <x v="8"/>
    <s v="Orlando"/>
    <x v="5"/>
    <n v="33"/>
    <n v="124"/>
    <n v="4092"/>
    <x v="5485"/>
    <x v="48"/>
    <x v="1"/>
  </r>
  <r>
    <x v="2"/>
    <n v="1128299"/>
    <x v="221"/>
    <x v="4"/>
    <x v="8"/>
    <s v="Orlando"/>
    <x v="0"/>
    <n v="35"/>
    <n v="171"/>
    <n v="5985"/>
    <x v="5486"/>
    <x v="95"/>
    <x v="1"/>
  </r>
  <r>
    <x v="2"/>
    <n v="1128299"/>
    <x v="221"/>
    <x v="4"/>
    <x v="8"/>
    <s v="Orlando"/>
    <x v="1"/>
    <n v="44"/>
    <n v="124"/>
    <n v="5456"/>
    <x v="5487"/>
    <x v="43"/>
    <x v="1"/>
  </r>
  <r>
    <x v="2"/>
    <n v="1128299"/>
    <x v="221"/>
    <x v="4"/>
    <x v="8"/>
    <s v="Orlando"/>
    <x v="2"/>
    <n v="47"/>
    <n v="149"/>
    <n v="7003"/>
    <x v="5488"/>
    <x v="80"/>
    <x v="1"/>
  </r>
  <r>
    <x v="2"/>
    <n v="1128299"/>
    <x v="221"/>
    <x v="4"/>
    <x v="8"/>
    <s v="Orlando"/>
    <x v="3"/>
    <n v="42"/>
    <n v="114"/>
    <n v="4788"/>
    <x v="4752"/>
    <x v="2"/>
    <x v="1"/>
  </r>
  <r>
    <x v="2"/>
    <n v="1128299"/>
    <x v="221"/>
    <x v="4"/>
    <x v="8"/>
    <s v="Orlando"/>
    <x v="4"/>
    <n v="44"/>
    <n v="60"/>
    <n v="2640"/>
    <x v="5489"/>
    <x v="72"/>
    <x v="1"/>
  </r>
  <r>
    <x v="2"/>
    <n v="1128299"/>
    <x v="221"/>
    <x v="4"/>
    <x v="8"/>
    <s v="Orlando"/>
    <x v="5"/>
    <n v="48"/>
    <n v="131"/>
    <n v="6288"/>
    <x v="5490"/>
    <x v="46"/>
    <x v="1"/>
  </r>
  <r>
    <x v="1"/>
    <n v="1128299"/>
    <x v="240"/>
    <x v="4"/>
    <x v="8"/>
    <s v="Orlando"/>
    <x v="0"/>
    <n v="47"/>
    <n v="171"/>
    <n v="8037"/>
    <x v="5491"/>
    <x v="36"/>
    <x v="1"/>
  </r>
  <r>
    <x v="1"/>
    <n v="1128299"/>
    <x v="240"/>
    <x v="4"/>
    <x v="8"/>
    <s v="Orlando"/>
    <x v="1"/>
    <n v="51"/>
    <n v="105"/>
    <n v="5355"/>
    <x v="5492"/>
    <x v="47"/>
    <x v="1"/>
  </r>
  <r>
    <x v="1"/>
    <n v="1128299"/>
    <x v="240"/>
    <x v="4"/>
    <x v="8"/>
    <s v="Orlando"/>
    <x v="2"/>
    <n v="49"/>
    <n v="132"/>
    <n v="6468"/>
    <x v="4762"/>
    <x v="95"/>
    <x v="1"/>
  </r>
  <r>
    <x v="1"/>
    <n v="1128299"/>
    <x v="240"/>
    <x v="4"/>
    <x v="8"/>
    <s v="Orlando"/>
    <x v="3"/>
    <n v="41"/>
    <n v="90"/>
    <n v="3690"/>
    <x v="3141"/>
    <x v="2"/>
    <x v="1"/>
  </r>
  <r>
    <x v="1"/>
    <n v="1128299"/>
    <x v="240"/>
    <x v="4"/>
    <x v="8"/>
    <s v="Orlando"/>
    <x v="4"/>
    <n v="47"/>
    <n v="60"/>
    <n v="2820"/>
    <x v="5493"/>
    <x v="101"/>
    <x v="1"/>
  </r>
  <r>
    <x v="1"/>
    <n v="1128299"/>
    <x v="240"/>
    <x v="4"/>
    <x v="8"/>
    <s v="Orlando"/>
    <x v="5"/>
    <n v="57"/>
    <n v="113"/>
    <n v="6441"/>
    <x v="5494"/>
    <x v="0"/>
    <x v="1"/>
  </r>
  <r>
    <x v="1"/>
    <n v="1128299"/>
    <x v="271"/>
    <x v="4"/>
    <x v="8"/>
    <s v="Orlando"/>
    <x v="0"/>
    <n v="44"/>
    <n v="201"/>
    <n v="8844"/>
    <x v="5495"/>
    <x v="93"/>
    <x v="1"/>
  </r>
  <r>
    <x v="1"/>
    <n v="1128299"/>
    <x v="271"/>
    <x v="4"/>
    <x v="8"/>
    <s v="Orlando"/>
    <x v="1"/>
    <n v="46"/>
    <n v="132"/>
    <n v="6072"/>
    <x v="5496"/>
    <x v="45"/>
    <x v="1"/>
  </r>
  <r>
    <x v="1"/>
    <n v="1128299"/>
    <x v="271"/>
    <x v="4"/>
    <x v="8"/>
    <s v="Orlando"/>
    <x v="2"/>
    <n v="46"/>
    <n v="132"/>
    <n v="6072"/>
    <x v="5497"/>
    <x v="36"/>
    <x v="1"/>
  </r>
  <r>
    <x v="1"/>
    <n v="1128299"/>
    <x v="271"/>
    <x v="4"/>
    <x v="8"/>
    <s v="Orlando"/>
    <x v="3"/>
    <n v="39"/>
    <n v="107"/>
    <n v="4173"/>
    <x v="5498"/>
    <x v="95"/>
    <x v="1"/>
  </r>
  <r>
    <x v="1"/>
    <n v="1128299"/>
    <x v="271"/>
    <x v="4"/>
    <x v="8"/>
    <s v="Orlando"/>
    <x v="4"/>
    <n v="42"/>
    <n v="68"/>
    <n v="2856"/>
    <x v="3712"/>
    <x v="3"/>
    <x v="1"/>
  </r>
  <r>
    <x v="1"/>
    <n v="1128299"/>
    <x v="271"/>
    <x v="4"/>
    <x v="8"/>
    <s v="Orlando"/>
    <x v="5"/>
    <n v="48"/>
    <n v="173"/>
    <n v="8304"/>
    <x v="5499"/>
    <x v="46"/>
    <x v="1"/>
  </r>
  <r>
    <x v="1"/>
    <n v="1128299"/>
    <x v="301"/>
    <x v="4"/>
    <x v="8"/>
    <s v="Orlando"/>
    <x v="0"/>
    <n v="50"/>
    <n v="272"/>
    <n v="13600"/>
    <x v="5500"/>
    <x v="80"/>
    <x v="1"/>
  </r>
  <r>
    <x v="1"/>
    <n v="1128299"/>
    <x v="301"/>
    <x v="4"/>
    <x v="8"/>
    <s v="Orlando"/>
    <x v="1"/>
    <n v="53"/>
    <n v="224"/>
    <n v="11872"/>
    <x v="5501"/>
    <x v="94"/>
    <x v="1"/>
  </r>
  <r>
    <x v="1"/>
    <n v="1128299"/>
    <x v="301"/>
    <x v="4"/>
    <x v="8"/>
    <s v="Orlando"/>
    <x v="2"/>
    <n v="60"/>
    <n v="238"/>
    <n v="14280"/>
    <x v="5410"/>
    <x v="93"/>
    <x v="1"/>
  </r>
  <r>
    <x v="1"/>
    <n v="1128299"/>
    <x v="301"/>
    <x v="4"/>
    <x v="8"/>
    <s v="Orlando"/>
    <x v="3"/>
    <n v="66"/>
    <n v="196"/>
    <n v="12936"/>
    <x v="5409"/>
    <x v="25"/>
    <x v="1"/>
  </r>
  <r>
    <x v="1"/>
    <n v="1128299"/>
    <x v="301"/>
    <x v="4"/>
    <x v="8"/>
    <s v="Orlando"/>
    <x v="4"/>
    <n v="71"/>
    <n v="153"/>
    <n v="10863"/>
    <x v="5502"/>
    <x v="101"/>
    <x v="1"/>
  </r>
  <r>
    <x v="1"/>
    <n v="1128299"/>
    <x v="301"/>
    <x v="4"/>
    <x v="8"/>
    <s v="Orlando"/>
    <x v="5"/>
    <n v="74"/>
    <n v="248"/>
    <n v="18352"/>
    <x v="5503"/>
    <x v="46"/>
    <x v="1"/>
  </r>
  <r>
    <x v="1"/>
    <n v="1128299"/>
    <x v="330"/>
    <x v="4"/>
    <x v="8"/>
    <s v="Orlando"/>
    <x v="0"/>
    <n v="68"/>
    <n v="297"/>
    <n v="20196"/>
    <x v="5504"/>
    <x v="25"/>
    <x v="1"/>
  </r>
  <r>
    <x v="1"/>
    <n v="1128299"/>
    <x v="330"/>
    <x v="4"/>
    <x v="8"/>
    <s v="Orlando"/>
    <x v="1"/>
    <n v="74"/>
    <n v="263"/>
    <n v="19462"/>
    <x v="5505"/>
    <x v="45"/>
    <x v="1"/>
  </r>
  <r>
    <x v="1"/>
    <n v="1128299"/>
    <x v="330"/>
    <x v="4"/>
    <x v="8"/>
    <s v="Orlando"/>
    <x v="2"/>
    <n v="72"/>
    <n v="238"/>
    <n v="17136"/>
    <x v="5506"/>
    <x v="95"/>
    <x v="1"/>
  </r>
  <r>
    <x v="1"/>
    <n v="1128299"/>
    <x v="330"/>
    <x v="4"/>
    <x v="8"/>
    <s v="Orlando"/>
    <x v="3"/>
    <n v="59"/>
    <n v="186"/>
    <n v="10974"/>
    <x v="5507"/>
    <x v="93"/>
    <x v="1"/>
  </r>
  <r>
    <x v="1"/>
    <n v="1128299"/>
    <x v="330"/>
    <x v="4"/>
    <x v="8"/>
    <s v="Orlando"/>
    <x v="4"/>
    <n v="68"/>
    <n v="208"/>
    <n v="14144"/>
    <x v="5508"/>
    <x v="101"/>
    <x v="1"/>
  </r>
  <r>
    <x v="1"/>
    <n v="1128299"/>
    <x v="330"/>
    <x v="4"/>
    <x v="8"/>
    <s v="Orlando"/>
    <x v="5"/>
    <n v="75"/>
    <n v="195"/>
    <n v="14625"/>
    <x v="5509"/>
    <x v="46"/>
    <x v="1"/>
  </r>
  <r>
    <x v="1"/>
    <n v="1128299"/>
    <x v="362"/>
    <x v="4"/>
    <x v="8"/>
    <s v="Orlando"/>
    <x v="0"/>
    <n v="68"/>
    <n v="255"/>
    <n v="17340"/>
    <x v="5510"/>
    <x v="36"/>
    <x v="1"/>
  </r>
  <r>
    <x v="1"/>
    <n v="1128299"/>
    <x v="362"/>
    <x v="4"/>
    <x v="8"/>
    <s v="Orlando"/>
    <x v="1"/>
    <n v="60"/>
    <n v="272"/>
    <n v="16320"/>
    <x v="5511"/>
    <x v="47"/>
    <x v="1"/>
  </r>
  <r>
    <x v="1"/>
    <n v="1128299"/>
    <x v="362"/>
    <x v="4"/>
    <x v="8"/>
    <s v="Orlando"/>
    <x v="2"/>
    <n v="62"/>
    <n v="231"/>
    <n v="14322"/>
    <x v="5512"/>
    <x v="93"/>
    <x v="1"/>
  </r>
  <r>
    <x v="1"/>
    <n v="1128299"/>
    <x v="362"/>
    <x v="4"/>
    <x v="8"/>
    <s v="Orlando"/>
    <x v="3"/>
    <n v="64"/>
    <n v="147"/>
    <n v="9408"/>
    <x v="5513"/>
    <x v="93"/>
    <x v="1"/>
  </r>
  <r>
    <x v="1"/>
    <n v="1128299"/>
    <x v="362"/>
    <x v="4"/>
    <x v="8"/>
    <s v="Orlando"/>
    <x v="4"/>
    <n v="63"/>
    <n v="166"/>
    <n v="10458"/>
    <x v="5514"/>
    <x v="55"/>
    <x v="1"/>
  </r>
  <r>
    <x v="1"/>
    <n v="1128299"/>
    <x v="362"/>
    <x v="4"/>
    <x v="8"/>
    <s v="Orlando"/>
    <x v="5"/>
    <n v="60"/>
    <n v="96"/>
    <n v="5760"/>
    <x v="1426"/>
    <x v="29"/>
    <x v="1"/>
  </r>
  <r>
    <x v="1"/>
    <n v="1128299"/>
    <x v="394"/>
    <x v="4"/>
    <x v="8"/>
    <s v="Orlando"/>
    <x v="0"/>
    <n v="44"/>
    <n v="155"/>
    <n v="6820"/>
    <x v="5515"/>
    <x v="25"/>
    <x v="1"/>
  </r>
  <r>
    <x v="1"/>
    <n v="1128299"/>
    <x v="394"/>
    <x v="4"/>
    <x v="8"/>
    <s v="Orlando"/>
    <x v="1"/>
    <n v="45"/>
    <n v="150"/>
    <n v="6750"/>
    <x v="5516"/>
    <x v="43"/>
    <x v="1"/>
  </r>
  <r>
    <x v="1"/>
    <n v="1128299"/>
    <x v="394"/>
    <x v="4"/>
    <x v="8"/>
    <s v="Orlando"/>
    <x v="2"/>
    <n v="39"/>
    <n v="96"/>
    <n v="3744"/>
    <x v="5517"/>
    <x v="93"/>
    <x v="1"/>
  </r>
  <r>
    <x v="1"/>
    <n v="1128299"/>
    <x v="394"/>
    <x v="4"/>
    <x v="8"/>
    <s v="Orlando"/>
    <x v="3"/>
    <n v="44"/>
    <n v="78"/>
    <n v="3432"/>
    <x v="5518"/>
    <x v="25"/>
    <x v="1"/>
  </r>
  <r>
    <x v="1"/>
    <n v="1128299"/>
    <x v="394"/>
    <x v="4"/>
    <x v="8"/>
    <s v="Orlando"/>
    <x v="4"/>
    <n v="54"/>
    <n v="94"/>
    <n v="5076"/>
    <x v="5519"/>
    <x v="56"/>
    <x v="1"/>
  </r>
  <r>
    <x v="1"/>
    <n v="1128299"/>
    <x v="394"/>
    <x v="4"/>
    <x v="8"/>
    <s v="Orlando"/>
    <x v="5"/>
    <n v="42"/>
    <n v="99"/>
    <n v="4158"/>
    <x v="5520"/>
    <x v="29"/>
    <x v="1"/>
  </r>
  <r>
    <x v="1"/>
    <n v="1128299"/>
    <x v="423"/>
    <x v="4"/>
    <x v="8"/>
    <s v="Orlando"/>
    <x v="0"/>
    <n v="39"/>
    <n v="140"/>
    <n v="5460"/>
    <x v="5521"/>
    <x v="25"/>
    <x v="1"/>
  </r>
  <r>
    <x v="1"/>
    <n v="1128299"/>
    <x v="423"/>
    <x v="4"/>
    <x v="8"/>
    <s v="Orlando"/>
    <x v="1"/>
    <n v="43"/>
    <n v="190"/>
    <n v="8170"/>
    <x v="5522"/>
    <x v="94"/>
    <x v="1"/>
  </r>
  <r>
    <x v="1"/>
    <n v="1128299"/>
    <x v="423"/>
    <x v="4"/>
    <x v="8"/>
    <s v="Orlando"/>
    <x v="2"/>
    <n v="43"/>
    <n v="128"/>
    <n v="5504"/>
    <x v="5523"/>
    <x v="95"/>
    <x v="1"/>
  </r>
  <r>
    <x v="1"/>
    <n v="1128299"/>
    <x v="423"/>
    <x v="4"/>
    <x v="8"/>
    <s v="Orlando"/>
    <x v="3"/>
    <n v="40"/>
    <n v="120"/>
    <n v="4800"/>
    <x v="4634"/>
    <x v="2"/>
    <x v="1"/>
  </r>
  <r>
    <x v="1"/>
    <n v="1128299"/>
    <x v="423"/>
    <x v="4"/>
    <x v="8"/>
    <s v="Orlando"/>
    <x v="4"/>
    <n v="47"/>
    <n v="116"/>
    <n v="5452"/>
    <x v="5524"/>
    <x v="101"/>
    <x v="1"/>
  </r>
  <r>
    <x v="1"/>
    <n v="1128299"/>
    <x v="423"/>
    <x v="4"/>
    <x v="8"/>
    <s v="Orlando"/>
    <x v="5"/>
    <n v="53"/>
    <n v="140"/>
    <n v="7420"/>
    <x v="5525"/>
    <x v="59"/>
    <x v="1"/>
  </r>
  <r>
    <x v="1"/>
    <n v="1128299"/>
    <x v="454"/>
    <x v="4"/>
    <x v="8"/>
    <s v="Orlando"/>
    <x v="0"/>
    <n v="41"/>
    <n v="188"/>
    <n v="7708"/>
    <x v="5526"/>
    <x v="95"/>
    <x v="1"/>
  </r>
  <r>
    <x v="1"/>
    <n v="1128299"/>
    <x v="454"/>
    <x v="4"/>
    <x v="8"/>
    <s v="Orlando"/>
    <x v="1"/>
    <n v="46"/>
    <n v="231"/>
    <n v="10626"/>
    <x v="5527"/>
    <x v="80"/>
    <x v="1"/>
  </r>
  <r>
    <x v="1"/>
    <n v="1128299"/>
    <x v="454"/>
    <x v="4"/>
    <x v="8"/>
    <s v="Orlando"/>
    <x v="2"/>
    <n v="44"/>
    <n v="173"/>
    <n v="7612"/>
    <x v="5528"/>
    <x v="25"/>
    <x v="1"/>
  </r>
  <r>
    <x v="1"/>
    <n v="1128299"/>
    <x v="454"/>
    <x v="4"/>
    <x v="8"/>
    <s v="Orlando"/>
    <x v="3"/>
    <n v="47"/>
    <n v="170"/>
    <n v="7990"/>
    <x v="5529"/>
    <x v="95"/>
    <x v="1"/>
  </r>
  <r>
    <x v="1"/>
    <n v="1128299"/>
    <x v="454"/>
    <x v="4"/>
    <x v="8"/>
    <s v="Orlando"/>
    <x v="4"/>
    <n v="58"/>
    <n v="147"/>
    <n v="8526"/>
    <x v="5530"/>
    <x v="47"/>
    <x v="1"/>
  </r>
  <r>
    <x v="1"/>
    <n v="1128299"/>
    <x v="454"/>
    <x v="4"/>
    <x v="8"/>
    <s v="Orlando"/>
    <x v="5"/>
    <n v="66"/>
    <n v="198"/>
    <n v="13068"/>
    <x v="5531"/>
    <x v="0"/>
    <x v="1"/>
  </r>
  <r>
    <x v="1"/>
    <n v="1128299"/>
    <x v="483"/>
    <x v="4"/>
    <x v="8"/>
    <s v="Orlando"/>
    <x v="0"/>
    <n v="58"/>
    <n v="280"/>
    <n v="16240"/>
    <x v="5532"/>
    <x v="36"/>
    <x v="1"/>
  </r>
  <r>
    <x v="1"/>
    <n v="1128299"/>
    <x v="483"/>
    <x v="4"/>
    <x v="8"/>
    <s v="Orlando"/>
    <x v="1"/>
    <n v="55"/>
    <n v="256"/>
    <n v="14080"/>
    <x v="5533"/>
    <x v="43"/>
    <x v="1"/>
  </r>
  <r>
    <x v="3"/>
    <n v="1128299"/>
    <x v="483"/>
    <x v="4"/>
    <x v="8"/>
    <s v="Orlando"/>
    <x v="2"/>
    <n v="64"/>
    <n v="204"/>
    <n v="13056"/>
    <x v="5534"/>
    <x v="93"/>
    <x v="1"/>
  </r>
  <r>
    <x v="3"/>
    <n v="1128299"/>
    <x v="483"/>
    <x v="4"/>
    <x v="8"/>
    <s v="Orlando"/>
    <x v="3"/>
    <n v="58"/>
    <n v="204"/>
    <n v="11832"/>
    <x v="5535"/>
    <x v="95"/>
    <x v="1"/>
  </r>
  <r>
    <x v="3"/>
    <n v="1128299"/>
    <x v="483"/>
    <x v="4"/>
    <x v="8"/>
    <s v="Orlando"/>
    <x v="4"/>
    <n v="64"/>
    <n v="179"/>
    <n v="11456"/>
    <x v="5536"/>
    <x v="72"/>
    <x v="1"/>
  </r>
  <r>
    <x v="3"/>
    <n v="1128299"/>
    <x v="483"/>
    <x v="4"/>
    <x v="8"/>
    <s v="Orlando"/>
    <x v="5"/>
    <n v="64"/>
    <n v="200"/>
    <n v="12800"/>
    <x v="1927"/>
    <x v="35"/>
    <x v="1"/>
  </r>
  <r>
    <x v="3"/>
    <n v="1185732"/>
    <x v="176"/>
    <x v="4"/>
    <x v="8"/>
    <s v="Orlando"/>
    <x v="0"/>
    <n v="30"/>
    <n v="272"/>
    <n v="8160"/>
    <x v="5537"/>
    <x v="48"/>
    <x v="1"/>
  </r>
  <r>
    <x v="3"/>
    <n v="1185732"/>
    <x v="176"/>
    <x v="4"/>
    <x v="8"/>
    <s v="Orlando"/>
    <x v="1"/>
    <n v="36"/>
    <n v="221"/>
    <n v="7956"/>
    <x v="5538"/>
    <x v="15"/>
    <x v="1"/>
  </r>
  <r>
    <x v="3"/>
    <n v="1185732"/>
    <x v="176"/>
    <x v="4"/>
    <x v="8"/>
    <s v="Orlando"/>
    <x v="2"/>
    <n v="26"/>
    <n v="202"/>
    <n v="5252"/>
    <x v="5539"/>
    <x v="94"/>
    <x v="1"/>
  </r>
  <r>
    <x v="3"/>
    <n v="1185732"/>
    <x v="176"/>
    <x v="4"/>
    <x v="8"/>
    <s v="Orlando"/>
    <x v="3"/>
    <n v="30"/>
    <n v="170"/>
    <n v="5100"/>
    <x v="4651"/>
    <x v="25"/>
    <x v="1"/>
  </r>
  <r>
    <x v="3"/>
    <n v="1185732"/>
    <x v="176"/>
    <x v="4"/>
    <x v="8"/>
    <s v="Orlando"/>
    <x v="4"/>
    <n v="36"/>
    <n v="193"/>
    <n v="6948"/>
    <x v="5540"/>
    <x v="33"/>
    <x v="1"/>
  </r>
  <r>
    <x v="3"/>
    <n v="1185732"/>
    <x v="176"/>
    <x v="4"/>
    <x v="8"/>
    <s v="Orlando"/>
    <x v="5"/>
    <n v="35"/>
    <n v="221"/>
    <n v="7735"/>
    <x v="5541"/>
    <x v="9"/>
    <x v="1"/>
  </r>
  <r>
    <x v="3"/>
    <n v="1185732"/>
    <x v="205"/>
    <x v="4"/>
    <x v="8"/>
    <s v="Orlando"/>
    <x v="0"/>
    <n v="36"/>
    <n v="288"/>
    <n v="10368"/>
    <x v="5542"/>
    <x v="46"/>
    <x v="1"/>
  </r>
  <r>
    <x v="3"/>
    <n v="1185732"/>
    <x v="205"/>
    <x v="4"/>
    <x v="8"/>
    <s v="Orlando"/>
    <x v="1"/>
    <n v="31"/>
    <n v="165"/>
    <n v="5115"/>
    <x v="5543"/>
    <x v="33"/>
    <x v="1"/>
  </r>
  <r>
    <x v="3"/>
    <n v="1185732"/>
    <x v="205"/>
    <x v="4"/>
    <x v="8"/>
    <s v="Orlando"/>
    <x v="2"/>
    <n v="23"/>
    <n v="204"/>
    <n v="4692"/>
    <x v="5544"/>
    <x v="80"/>
    <x v="1"/>
  </r>
  <r>
    <x v="0"/>
    <n v="1128299"/>
    <x v="698"/>
    <x v="4"/>
    <x v="18"/>
    <s v="Richmond"/>
    <x v="3"/>
    <n v="28"/>
    <n v="64"/>
    <n v="1792"/>
    <x v="5545"/>
    <x v="33"/>
    <x v="1"/>
  </r>
  <r>
    <x v="0"/>
    <n v="1128299"/>
    <x v="698"/>
    <x v="4"/>
    <x v="18"/>
    <s v="Richmond"/>
    <x v="4"/>
    <n v="29"/>
    <n v="39"/>
    <n v="1131"/>
    <x v="5546"/>
    <x v="4"/>
    <x v="1"/>
  </r>
  <r>
    <x v="0"/>
    <n v="1128299"/>
    <x v="698"/>
    <x v="4"/>
    <x v="18"/>
    <s v="Richmond"/>
    <x v="5"/>
    <n v="30"/>
    <n v="107"/>
    <n v="3210"/>
    <x v="5547"/>
    <x v="36"/>
    <x v="1"/>
  </r>
  <r>
    <x v="0"/>
    <n v="1128299"/>
    <x v="228"/>
    <x v="4"/>
    <x v="18"/>
    <s v="Richmond"/>
    <x v="0"/>
    <n v="30"/>
    <n v="162"/>
    <n v="4860"/>
    <x v="5548"/>
    <x v="31"/>
    <x v="1"/>
  </r>
  <r>
    <x v="0"/>
    <n v="1128299"/>
    <x v="228"/>
    <x v="4"/>
    <x v="18"/>
    <s v="Richmond"/>
    <x v="1"/>
    <n v="35"/>
    <n v="98"/>
    <n v="3430"/>
    <x v="5549"/>
    <x v="33"/>
    <x v="1"/>
  </r>
  <r>
    <x v="0"/>
    <n v="1128299"/>
    <x v="228"/>
    <x v="4"/>
    <x v="18"/>
    <s v="Richmond"/>
    <x v="2"/>
    <n v="43"/>
    <n v="112"/>
    <n v="4816"/>
    <x v="4201"/>
    <x v="33"/>
    <x v="1"/>
  </r>
  <r>
    <x v="0"/>
    <n v="1128299"/>
    <x v="228"/>
    <x v="4"/>
    <x v="18"/>
    <s v="Richmond"/>
    <x v="3"/>
    <n v="38"/>
    <n v="78"/>
    <n v="2964"/>
    <x v="5550"/>
    <x v="96"/>
    <x v="1"/>
  </r>
  <r>
    <x v="0"/>
    <n v="1128299"/>
    <x v="228"/>
    <x v="4"/>
    <x v="18"/>
    <s v="Richmond"/>
    <x v="4"/>
    <n v="43"/>
    <n v="33"/>
    <n v="1419"/>
    <x v="4409"/>
    <x v="54"/>
    <x v="1"/>
  </r>
  <r>
    <x v="0"/>
    <n v="1128299"/>
    <x v="228"/>
    <x v="4"/>
    <x v="18"/>
    <s v="Richmond"/>
    <x v="5"/>
    <n v="35"/>
    <n v="102"/>
    <n v="3570"/>
    <x v="5551"/>
    <x v="36"/>
    <x v="1"/>
  </r>
  <r>
    <x v="0"/>
    <n v="1128299"/>
    <x v="247"/>
    <x v="4"/>
    <x v="18"/>
    <s v="Richmond"/>
    <x v="0"/>
    <n v="38"/>
    <n v="147"/>
    <n v="5586"/>
    <x v="5552"/>
    <x v="25"/>
    <x v="1"/>
  </r>
  <r>
    <x v="0"/>
    <n v="1128299"/>
    <x v="247"/>
    <x v="4"/>
    <x v="18"/>
    <s v="Richmond"/>
    <x v="1"/>
    <n v="44"/>
    <n v="85"/>
    <n v="3740"/>
    <x v="3192"/>
    <x v="33"/>
    <x v="1"/>
  </r>
  <r>
    <x v="0"/>
    <n v="1128299"/>
    <x v="247"/>
    <x v="4"/>
    <x v="18"/>
    <s v="Richmond"/>
    <x v="2"/>
    <n v="41"/>
    <n v="114"/>
    <n v="4674"/>
    <x v="5553"/>
    <x v="25"/>
    <x v="1"/>
  </r>
  <r>
    <x v="0"/>
    <n v="1128299"/>
    <x v="247"/>
    <x v="4"/>
    <x v="18"/>
    <s v="Richmond"/>
    <x v="3"/>
    <n v="32"/>
    <n v="68"/>
    <n v="2176"/>
    <x v="5554"/>
    <x v="23"/>
    <x v="1"/>
  </r>
  <r>
    <x v="0"/>
    <n v="1128299"/>
    <x v="247"/>
    <x v="4"/>
    <x v="18"/>
    <s v="Richmond"/>
    <x v="4"/>
    <n v="40"/>
    <n v="40"/>
    <n v="1600"/>
    <x v="5555"/>
    <x v="54"/>
    <x v="1"/>
  </r>
  <r>
    <x v="0"/>
    <n v="1128299"/>
    <x v="247"/>
    <x v="4"/>
    <x v="18"/>
    <s v="Richmond"/>
    <x v="5"/>
    <n v="47"/>
    <n v="90"/>
    <n v="4230"/>
    <x v="5556"/>
    <x v="36"/>
    <x v="1"/>
  </r>
  <r>
    <x v="0"/>
    <n v="1128299"/>
    <x v="278"/>
    <x v="4"/>
    <x v="18"/>
    <s v="Richmond"/>
    <x v="0"/>
    <n v="39"/>
    <n v="175"/>
    <n v="6825"/>
    <x v="5557"/>
    <x v="15"/>
    <x v="1"/>
  </r>
  <r>
    <x v="0"/>
    <n v="1128299"/>
    <x v="278"/>
    <x v="4"/>
    <x v="18"/>
    <s v="Richmond"/>
    <x v="1"/>
    <n v="40"/>
    <n v="105"/>
    <n v="4200"/>
    <x v="1895"/>
    <x v="33"/>
    <x v="1"/>
  </r>
  <r>
    <x v="0"/>
    <n v="1128299"/>
    <x v="278"/>
    <x v="4"/>
    <x v="18"/>
    <s v="Richmond"/>
    <x v="2"/>
    <n v="37"/>
    <n v="109"/>
    <n v="4033"/>
    <x v="5558"/>
    <x v="25"/>
    <x v="1"/>
  </r>
  <r>
    <x v="0"/>
    <n v="1128299"/>
    <x v="278"/>
    <x v="4"/>
    <x v="18"/>
    <s v="Richmond"/>
    <x v="3"/>
    <n v="33"/>
    <n v="85"/>
    <n v="2805"/>
    <x v="5559"/>
    <x v="31"/>
    <x v="1"/>
  </r>
  <r>
    <x v="0"/>
    <n v="1128299"/>
    <x v="278"/>
    <x v="4"/>
    <x v="18"/>
    <s v="Richmond"/>
    <x v="4"/>
    <n v="34"/>
    <n v="54"/>
    <n v="1836"/>
    <x v="5560"/>
    <x v="100"/>
    <x v="1"/>
  </r>
  <r>
    <x v="0"/>
    <n v="1128299"/>
    <x v="278"/>
    <x v="4"/>
    <x v="18"/>
    <s v="Richmond"/>
    <x v="5"/>
    <n v="44"/>
    <n v="168"/>
    <n v="7392"/>
    <x v="5561"/>
    <x v="2"/>
    <x v="1"/>
  </r>
  <r>
    <x v="0"/>
    <n v="1128299"/>
    <x v="308"/>
    <x v="4"/>
    <x v="18"/>
    <s v="Richmond"/>
    <x v="0"/>
    <n v="37"/>
    <n v="233"/>
    <n v="8621"/>
    <x v="5562"/>
    <x v="25"/>
    <x v="1"/>
  </r>
  <r>
    <x v="0"/>
    <n v="1128299"/>
    <x v="308"/>
    <x v="4"/>
    <x v="18"/>
    <s v="Richmond"/>
    <x v="1"/>
    <n v="45"/>
    <n v="221"/>
    <n v="9945"/>
    <x v="5563"/>
    <x v="33"/>
    <x v="1"/>
  </r>
  <r>
    <x v="0"/>
    <n v="1128299"/>
    <x v="308"/>
    <x v="4"/>
    <x v="18"/>
    <s v="Richmond"/>
    <x v="2"/>
    <n v="58"/>
    <n v="208"/>
    <n v="12064"/>
    <x v="5564"/>
    <x v="25"/>
    <x v="1"/>
  </r>
  <r>
    <x v="0"/>
    <n v="1128299"/>
    <x v="308"/>
    <x v="4"/>
    <x v="18"/>
    <s v="Richmond"/>
    <x v="3"/>
    <n v="61"/>
    <n v="184"/>
    <n v="11224"/>
    <x v="5565"/>
    <x v="33"/>
    <x v="1"/>
  </r>
  <r>
    <x v="0"/>
    <n v="1128299"/>
    <x v="308"/>
    <x v="4"/>
    <x v="18"/>
    <s v="Richmond"/>
    <x v="4"/>
    <n v="68"/>
    <n v="128"/>
    <n v="8704"/>
    <x v="5566"/>
    <x v="52"/>
    <x v="1"/>
  </r>
  <r>
    <x v="0"/>
    <n v="1128299"/>
    <x v="308"/>
    <x v="4"/>
    <x v="18"/>
    <s v="Richmond"/>
    <x v="5"/>
    <n v="82"/>
    <n v="231"/>
    <n v="18942"/>
    <x v="5567"/>
    <x v="25"/>
    <x v="1"/>
  </r>
  <r>
    <x v="0"/>
    <n v="1128299"/>
    <x v="337"/>
    <x v="4"/>
    <x v="18"/>
    <s v="Richmond"/>
    <x v="0"/>
    <n v="60"/>
    <n v="272"/>
    <n v="16320"/>
    <x v="5568"/>
    <x v="25"/>
    <x v="1"/>
  </r>
  <r>
    <x v="0"/>
    <n v="1128299"/>
    <x v="337"/>
    <x v="4"/>
    <x v="18"/>
    <s v="Richmond"/>
    <x v="1"/>
    <n v="60"/>
    <n v="224"/>
    <n v="13440"/>
    <x v="5569"/>
    <x v="31"/>
    <x v="1"/>
  </r>
  <r>
    <x v="0"/>
    <n v="1128299"/>
    <x v="337"/>
    <x v="4"/>
    <x v="18"/>
    <s v="Richmond"/>
    <x v="2"/>
    <n v="62"/>
    <n v="208"/>
    <n v="12896"/>
    <x v="5570"/>
    <x v="31"/>
    <x v="1"/>
  </r>
  <r>
    <x v="0"/>
    <n v="1128299"/>
    <x v="337"/>
    <x v="4"/>
    <x v="18"/>
    <s v="Richmond"/>
    <x v="3"/>
    <n v="65"/>
    <n v="187"/>
    <n v="12155"/>
    <x v="5571"/>
    <x v="23"/>
    <x v="1"/>
  </r>
  <r>
    <x v="0"/>
    <n v="1128299"/>
    <x v="337"/>
    <x v="4"/>
    <x v="18"/>
    <s v="Richmond"/>
    <x v="4"/>
    <n v="72"/>
    <n v="210"/>
    <n v="15120"/>
    <x v="3814"/>
    <x v="100"/>
    <x v="1"/>
  </r>
  <r>
    <x v="0"/>
    <n v="1128299"/>
    <x v="337"/>
    <x v="4"/>
    <x v="18"/>
    <s v="Richmond"/>
    <x v="5"/>
    <n v="82"/>
    <n v="186"/>
    <n v="15252"/>
    <x v="5572"/>
    <x v="93"/>
    <x v="1"/>
  </r>
  <r>
    <x v="0"/>
    <n v="1128299"/>
    <x v="369"/>
    <x v="4"/>
    <x v="18"/>
    <s v="Richmond"/>
    <x v="0"/>
    <n v="67"/>
    <n v="272"/>
    <n v="18224"/>
    <x v="5573"/>
    <x v="15"/>
    <x v="1"/>
  </r>
  <r>
    <x v="0"/>
    <n v="1128299"/>
    <x v="369"/>
    <x v="4"/>
    <x v="18"/>
    <s v="Richmond"/>
    <x v="1"/>
    <n v="53"/>
    <n v="240"/>
    <n v="12720"/>
    <x v="5574"/>
    <x v="23"/>
    <x v="1"/>
  </r>
  <r>
    <x v="0"/>
    <n v="1128299"/>
    <x v="369"/>
    <x v="4"/>
    <x v="18"/>
    <s v="Richmond"/>
    <x v="2"/>
    <n v="53"/>
    <n v="215"/>
    <n v="11395"/>
    <x v="5575"/>
    <x v="25"/>
    <x v="1"/>
  </r>
  <r>
    <x v="0"/>
    <n v="1128299"/>
    <x v="369"/>
    <x v="4"/>
    <x v="18"/>
    <s v="Richmond"/>
    <x v="3"/>
    <n v="52"/>
    <n v="136"/>
    <n v="7072"/>
    <x v="5576"/>
    <x v="96"/>
    <x v="1"/>
  </r>
  <r>
    <x v="0"/>
    <n v="1128299"/>
    <x v="369"/>
    <x v="4"/>
    <x v="18"/>
    <s v="Richmond"/>
    <x v="4"/>
    <n v="51"/>
    <n v="132"/>
    <n v="6732"/>
    <x v="5577"/>
    <x v="4"/>
    <x v="1"/>
  </r>
  <r>
    <x v="0"/>
    <n v="1128299"/>
    <x v="369"/>
    <x v="4"/>
    <x v="18"/>
    <s v="Richmond"/>
    <x v="5"/>
    <n v="55"/>
    <n v="80"/>
    <n v="4400"/>
    <x v="5578"/>
    <x v="95"/>
    <x v="1"/>
  </r>
  <r>
    <x v="0"/>
    <n v="1128299"/>
    <x v="401"/>
    <x v="4"/>
    <x v="18"/>
    <s v="Richmond"/>
    <x v="0"/>
    <n v="35"/>
    <n v="149"/>
    <n v="5215"/>
    <x v="5579"/>
    <x v="23"/>
    <x v="1"/>
  </r>
  <r>
    <x v="0"/>
    <n v="1128299"/>
    <x v="401"/>
    <x v="4"/>
    <x v="18"/>
    <s v="Richmond"/>
    <x v="1"/>
    <n v="43"/>
    <n v="153"/>
    <n v="6579"/>
    <x v="5580"/>
    <x v="96"/>
    <x v="1"/>
  </r>
  <r>
    <x v="0"/>
    <n v="1128299"/>
    <x v="401"/>
    <x v="4"/>
    <x v="18"/>
    <s v="Richmond"/>
    <x v="2"/>
    <n v="34"/>
    <n v="78"/>
    <n v="2652"/>
    <x v="5581"/>
    <x v="15"/>
    <x v="1"/>
  </r>
  <r>
    <x v="0"/>
    <n v="1128299"/>
    <x v="401"/>
    <x v="4"/>
    <x v="18"/>
    <s v="Richmond"/>
    <x v="3"/>
    <n v="37"/>
    <n v="70"/>
    <n v="2590"/>
    <x v="5582"/>
    <x v="15"/>
    <x v="1"/>
  </r>
  <r>
    <x v="0"/>
    <n v="1128299"/>
    <x v="401"/>
    <x v="4"/>
    <x v="18"/>
    <s v="Richmond"/>
    <x v="4"/>
    <n v="39"/>
    <n v="74"/>
    <n v="2886"/>
    <x v="5583"/>
    <x v="46"/>
    <x v="1"/>
  </r>
  <r>
    <x v="0"/>
    <n v="1128299"/>
    <x v="401"/>
    <x v="4"/>
    <x v="18"/>
    <s v="Richmond"/>
    <x v="5"/>
    <n v="33"/>
    <n v="83"/>
    <n v="2739"/>
    <x v="4029"/>
    <x v="36"/>
    <x v="1"/>
  </r>
  <r>
    <x v="0"/>
    <n v="1128299"/>
    <x v="430"/>
    <x v="4"/>
    <x v="18"/>
    <s v="Richmond"/>
    <x v="0"/>
    <n v="28"/>
    <n v="119"/>
    <n v="3332"/>
    <x v="5584"/>
    <x v="15"/>
    <x v="1"/>
  </r>
  <r>
    <x v="0"/>
    <n v="1128299"/>
    <x v="430"/>
    <x v="4"/>
    <x v="18"/>
    <s v="Richmond"/>
    <x v="1"/>
    <n v="39"/>
    <n v="173"/>
    <n v="6747"/>
    <x v="5585"/>
    <x v="31"/>
    <x v="1"/>
  </r>
  <r>
    <x v="0"/>
    <n v="1128299"/>
    <x v="430"/>
    <x v="4"/>
    <x v="18"/>
    <s v="Richmond"/>
    <x v="2"/>
    <n v="39"/>
    <n v="119"/>
    <n v="4641"/>
    <x v="4756"/>
    <x v="23"/>
    <x v="1"/>
  </r>
  <r>
    <x v="0"/>
    <n v="1128299"/>
    <x v="430"/>
    <x v="4"/>
    <x v="18"/>
    <s v="Richmond"/>
    <x v="3"/>
    <n v="31"/>
    <n v="101"/>
    <n v="3131"/>
    <x v="5586"/>
    <x v="25"/>
    <x v="1"/>
  </r>
  <r>
    <x v="0"/>
    <n v="1128299"/>
    <x v="430"/>
    <x v="4"/>
    <x v="18"/>
    <s v="Richmond"/>
    <x v="4"/>
    <n v="42"/>
    <n v="105"/>
    <n v="4410"/>
    <x v="5587"/>
    <x v="46"/>
    <x v="1"/>
  </r>
  <r>
    <x v="0"/>
    <n v="1128299"/>
    <x v="430"/>
    <x v="4"/>
    <x v="18"/>
    <s v="Richmond"/>
    <x v="5"/>
    <n v="40"/>
    <n v="109"/>
    <n v="4360"/>
    <x v="5588"/>
    <x v="80"/>
    <x v="1"/>
  </r>
  <r>
    <x v="0"/>
    <n v="1128299"/>
    <x v="461"/>
    <x v="4"/>
    <x v="18"/>
    <s v="Richmond"/>
    <x v="0"/>
    <n v="34"/>
    <n v="173"/>
    <n v="5882"/>
    <x v="3104"/>
    <x v="23"/>
    <x v="1"/>
  </r>
  <r>
    <x v="0"/>
    <n v="1128299"/>
    <x v="461"/>
    <x v="4"/>
    <x v="18"/>
    <s v="Richmond"/>
    <x v="1"/>
    <n v="34"/>
    <n v="221"/>
    <n v="7514"/>
    <x v="5589"/>
    <x v="25"/>
    <x v="1"/>
  </r>
  <r>
    <x v="0"/>
    <n v="1128299"/>
    <x v="461"/>
    <x v="4"/>
    <x v="18"/>
    <s v="Richmond"/>
    <x v="2"/>
    <n v="33"/>
    <n v="143"/>
    <n v="4719"/>
    <x v="5590"/>
    <x v="96"/>
    <x v="1"/>
  </r>
  <r>
    <x v="0"/>
    <n v="1128299"/>
    <x v="461"/>
    <x v="4"/>
    <x v="18"/>
    <s v="Richmond"/>
    <x v="3"/>
    <n v="36"/>
    <n v="144"/>
    <n v="5184"/>
    <x v="5591"/>
    <x v="96"/>
    <x v="1"/>
  </r>
  <r>
    <x v="0"/>
    <n v="1128299"/>
    <x v="461"/>
    <x v="4"/>
    <x v="18"/>
    <s v="Richmond"/>
    <x v="4"/>
    <n v="56"/>
    <n v="136"/>
    <n v="7616"/>
    <x v="5592"/>
    <x v="27"/>
    <x v="1"/>
  </r>
  <r>
    <x v="0"/>
    <n v="1128299"/>
    <x v="461"/>
    <x v="4"/>
    <x v="18"/>
    <s v="Richmond"/>
    <x v="5"/>
    <n v="60"/>
    <n v="176"/>
    <n v="10560"/>
    <x v="5593"/>
    <x v="93"/>
    <x v="1"/>
  </r>
  <r>
    <x v="0"/>
    <n v="1128299"/>
    <x v="490"/>
    <x v="4"/>
    <x v="18"/>
    <s v="Richmond"/>
    <x v="0"/>
    <n v="49"/>
    <n v="248"/>
    <n v="12152"/>
    <x v="5594"/>
    <x v="15"/>
    <x v="1"/>
  </r>
  <r>
    <x v="0"/>
    <n v="1128299"/>
    <x v="490"/>
    <x v="4"/>
    <x v="18"/>
    <s v="Richmond"/>
    <x v="1"/>
    <n v="54"/>
    <n v="225"/>
    <n v="12150"/>
    <x v="5595"/>
    <x v="33"/>
    <x v="1"/>
  </r>
  <r>
    <x v="2"/>
    <n v="1128299"/>
    <x v="490"/>
    <x v="4"/>
    <x v="18"/>
    <s v="Richmond"/>
    <x v="2"/>
    <n v="53"/>
    <n v="165"/>
    <n v="8745"/>
    <x v="5596"/>
    <x v="15"/>
    <x v="1"/>
  </r>
  <r>
    <x v="2"/>
    <n v="1128299"/>
    <x v="490"/>
    <x v="4"/>
    <x v="18"/>
    <s v="Richmond"/>
    <x v="3"/>
    <n v="51"/>
    <n v="176"/>
    <n v="8976"/>
    <x v="5597"/>
    <x v="96"/>
    <x v="1"/>
  </r>
  <r>
    <x v="2"/>
    <n v="1128299"/>
    <x v="490"/>
    <x v="4"/>
    <x v="18"/>
    <s v="Richmond"/>
    <x v="4"/>
    <n v="59"/>
    <n v="157"/>
    <n v="9263"/>
    <x v="5598"/>
    <x v="54"/>
    <x v="1"/>
  </r>
  <r>
    <x v="2"/>
    <n v="1128299"/>
    <x v="490"/>
    <x v="4"/>
    <x v="18"/>
    <s v="Richmond"/>
    <x v="5"/>
    <n v="65"/>
    <n v="190"/>
    <n v="12350"/>
    <x v="5599"/>
    <x v="2"/>
    <x v="1"/>
  </r>
  <r>
    <x v="2"/>
    <n v="1185732"/>
    <x v="183"/>
    <x v="4"/>
    <x v="18"/>
    <s v="Richmond"/>
    <x v="0"/>
    <n v="23"/>
    <n v="233"/>
    <n v="5359"/>
    <x v="5600"/>
    <x v="59"/>
    <x v="1"/>
  </r>
  <r>
    <x v="2"/>
    <n v="1185732"/>
    <x v="183"/>
    <x v="4"/>
    <x v="18"/>
    <s v="Richmond"/>
    <x v="1"/>
    <n v="28"/>
    <n v="187"/>
    <n v="5236"/>
    <x v="5601"/>
    <x v="28"/>
    <x v="1"/>
  </r>
  <r>
    <x v="2"/>
    <n v="1185732"/>
    <x v="183"/>
    <x v="4"/>
    <x v="18"/>
    <s v="Richmond"/>
    <x v="2"/>
    <n v="18"/>
    <n v="176"/>
    <n v="3168"/>
    <x v="5602"/>
    <x v="80"/>
    <x v="1"/>
  </r>
  <r>
    <x v="2"/>
    <n v="1185732"/>
    <x v="183"/>
    <x v="4"/>
    <x v="18"/>
    <s v="Richmond"/>
    <x v="3"/>
    <n v="21"/>
    <n v="136"/>
    <n v="2856"/>
    <x v="5603"/>
    <x v="23"/>
    <x v="1"/>
  </r>
  <r>
    <x v="2"/>
    <n v="1185732"/>
    <x v="183"/>
    <x v="4"/>
    <x v="18"/>
    <s v="Richmond"/>
    <x v="4"/>
    <n v="30"/>
    <n v="140"/>
    <n v="4200"/>
    <x v="5604"/>
    <x v="18"/>
    <x v="1"/>
  </r>
  <r>
    <x v="2"/>
    <n v="1185732"/>
    <x v="183"/>
    <x v="4"/>
    <x v="18"/>
    <s v="Richmond"/>
    <x v="5"/>
    <n v="25"/>
    <n v="193"/>
    <n v="4825"/>
    <x v="5605"/>
    <x v="39"/>
    <x v="1"/>
  </r>
  <r>
    <x v="2"/>
    <n v="1185732"/>
    <x v="212"/>
    <x v="4"/>
    <x v="18"/>
    <s v="Richmond"/>
    <x v="0"/>
    <n v="26"/>
    <n v="256"/>
    <n v="6656"/>
    <x v="5606"/>
    <x v="9"/>
    <x v="1"/>
  </r>
  <r>
    <x v="2"/>
    <n v="1185732"/>
    <x v="212"/>
    <x v="4"/>
    <x v="18"/>
    <s v="Richmond"/>
    <x v="1"/>
    <n v="27"/>
    <n v="153"/>
    <n v="4131"/>
    <x v="5607"/>
    <x v="18"/>
    <x v="1"/>
  </r>
  <r>
    <x v="2"/>
    <n v="1185732"/>
    <x v="212"/>
    <x v="4"/>
    <x v="18"/>
    <s v="Richmond"/>
    <x v="2"/>
    <n v="17"/>
    <n v="170"/>
    <n v="2890"/>
    <x v="5608"/>
    <x v="36"/>
    <x v="1"/>
  </r>
  <r>
    <x v="3"/>
    <n v="1185732"/>
    <x v="206"/>
    <x v="2"/>
    <x v="21"/>
    <s v="Salt Lake City"/>
    <x v="3"/>
    <n v="16"/>
    <n v="93"/>
    <n v="1488"/>
    <x v="5609"/>
    <x v="54"/>
    <x v="1"/>
  </r>
  <r>
    <x v="3"/>
    <n v="1185732"/>
    <x v="206"/>
    <x v="2"/>
    <x v="21"/>
    <s v="Salt Lake City"/>
    <x v="4"/>
    <n v="28"/>
    <n v="120"/>
    <n v="3360"/>
    <x v="4609"/>
    <x v="23"/>
    <x v="1"/>
  </r>
  <r>
    <x v="3"/>
    <n v="1185732"/>
    <x v="206"/>
    <x v="2"/>
    <x v="21"/>
    <s v="Salt Lake City"/>
    <x v="5"/>
    <n v="18"/>
    <n v="149"/>
    <n v="2682"/>
    <x v="5610"/>
    <x v="9"/>
    <x v="1"/>
  </r>
  <r>
    <x v="3"/>
    <n v="1185732"/>
    <x v="215"/>
    <x v="2"/>
    <x v="21"/>
    <s v="Salt Lake City"/>
    <x v="0"/>
    <n v="20"/>
    <n v="228"/>
    <n v="4560"/>
    <x v="5611"/>
    <x v="100"/>
    <x v="1"/>
  </r>
  <r>
    <x v="3"/>
    <n v="1185732"/>
    <x v="215"/>
    <x v="2"/>
    <x v="21"/>
    <s v="Salt Lake City"/>
    <x v="1"/>
    <n v="22"/>
    <n v="105"/>
    <n v="2310"/>
    <x v="5612"/>
    <x v="15"/>
    <x v="1"/>
  </r>
  <r>
    <x v="3"/>
    <n v="1185732"/>
    <x v="215"/>
    <x v="2"/>
    <x v="21"/>
    <s v="Salt Lake City"/>
    <x v="2"/>
    <n v="16"/>
    <n v="140"/>
    <n v="2240"/>
    <x v="5613"/>
    <x v="96"/>
    <x v="1"/>
  </r>
  <r>
    <x v="3"/>
    <n v="1185732"/>
    <x v="215"/>
    <x v="2"/>
    <x v="21"/>
    <s v="Salt Lake City"/>
    <x v="3"/>
    <n v="20"/>
    <n v="75"/>
    <n v="1500"/>
    <x v="5614"/>
    <x v="54"/>
    <x v="1"/>
  </r>
  <r>
    <x v="3"/>
    <n v="1185732"/>
    <x v="215"/>
    <x v="2"/>
    <x v="21"/>
    <s v="Salt Lake City"/>
    <x v="4"/>
    <n v="28"/>
    <n v="90"/>
    <n v="2520"/>
    <x v="5615"/>
    <x v="15"/>
    <x v="1"/>
  </r>
  <r>
    <x v="3"/>
    <n v="1185732"/>
    <x v="215"/>
    <x v="2"/>
    <x v="21"/>
    <s v="Salt Lake City"/>
    <x v="5"/>
    <n v="21"/>
    <n v="140"/>
    <n v="2940"/>
    <x v="4769"/>
    <x v="41"/>
    <x v="1"/>
  </r>
  <r>
    <x v="3"/>
    <n v="1185732"/>
    <x v="234"/>
    <x v="2"/>
    <x v="21"/>
    <s v="Salt Lake City"/>
    <x v="0"/>
    <n v="20"/>
    <n v="194"/>
    <n v="3880"/>
    <x v="5616"/>
    <x v="52"/>
    <x v="1"/>
  </r>
  <r>
    <x v="3"/>
    <n v="1185732"/>
    <x v="234"/>
    <x v="2"/>
    <x v="21"/>
    <s v="Salt Lake City"/>
    <x v="1"/>
    <n v="20"/>
    <n v="111"/>
    <n v="2220"/>
    <x v="5617"/>
    <x v="25"/>
    <x v="1"/>
  </r>
  <r>
    <x v="3"/>
    <n v="1185732"/>
    <x v="234"/>
    <x v="2"/>
    <x v="21"/>
    <s v="Salt Lake City"/>
    <x v="2"/>
    <n v="10"/>
    <n v="107"/>
    <n v="1070"/>
    <x v="5618"/>
    <x v="33"/>
    <x v="1"/>
  </r>
  <r>
    <x v="3"/>
    <n v="1185732"/>
    <x v="234"/>
    <x v="2"/>
    <x v="21"/>
    <s v="Salt Lake City"/>
    <x v="3"/>
    <n v="14"/>
    <n v="75"/>
    <n v="1050"/>
    <x v="5619"/>
    <x v="4"/>
    <x v="1"/>
  </r>
  <r>
    <x v="3"/>
    <n v="1185732"/>
    <x v="234"/>
    <x v="2"/>
    <x v="21"/>
    <s v="Salt Lake City"/>
    <x v="4"/>
    <n v="24"/>
    <n v="88"/>
    <n v="2112"/>
    <x v="5620"/>
    <x v="96"/>
    <x v="1"/>
  </r>
  <r>
    <x v="3"/>
    <n v="1185732"/>
    <x v="234"/>
    <x v="2"/>
    <x v="21"/>
    <s v="Salt Lake City"/>
    <x v="5"/>
    <n v="20"/>
    <n v="136"/>
    <n v="2720"/>
    <x v="5621"/>
    <x v="59"/>
    <x v="1"/>
  </r>
  <r>
    <x v="3"/>
    <n v="1185732"/>
    <x v="265"/>
    <x v="2"/>
    <x v="21"/>
    <s v="Salt Lake City"/>
    <x v="0"/>
    <n v="27"/>
    <n v="228"/>
    <n v="6156"/>
    <x v="5622"/>
    <x v="100"/>
    <x v="1"/>
  </r>
  <r>
    <x v="3"/>
    <n v="1185732"/>
    <x v="265"/>
    <x v="2"/>
    <x v="21"/>
    <s v="Salt Lake City"/>
    <x v="1"/>
    <n v="22"/>
    <n v="128"/>
    <n v="2816"/>
    <x v="5623"/>
    <x v="23"/>
    <x v="1"/>
  </r>
  <r>
    <x v="3"/>
    <n v="1185732"/>
    <x v="265"/>
    <x v="2"/>
    <x v="21"/>
    <s v="Salt Lake City"/>
    <x v="2"/>
    <n v="19"/>
    <n v="109"/>
    <n v="2071"/>
    <x v="5624"/>
    <x v="31"/>
    <x v="1"/>
  </r>
  <r>
    <x v="3"/>
    <n v="1185732"/>
    <x v="265"/>
    <x v="2"/>
    <x v="21"/>
    <s v="Salt Lake City"/>
    <x v="3"/>
    <n v="19"/>
    <n v="94"/>
    <n v="1786"/>
    <x v="5625"/>
    <x v="100"/>
    <x v="1"/>
  </r>
  <r>
    <x v="3"/>
    <n v="1185732"/>
    <x v="265"/>
    <x v="2"/>
    <x v="21"/>
    <s v="Salt Lake City"/>
    <x v="4"/>
    <n v="29"/>
    <n v="90"/>
    <n v="2610"/>
    <x v="5626"/>
    <x v="23"/>
    <x v="1"/>
  </r>
  <r>
    <x v="3"/>
    <n v="1185732"/>
    <x v="265"/>
    <x v="2"/>
    <x v="21"/>
    <s v="Salt Lake City"/>
    <x v="5"/>
    <n v="32"/>
    <n v="128"/>
    <n v="4096"/>
    <x v="5627"/>
    <x v="41"/>
    <x v="1"/>
  </r>
  <r>
    <x v="3"/>
    <n v="1185732"/>
    <x v="295"/>
    <x v="2"/>
    <x v="21"/>
    <s v="Salt Lake City"/>
    <x v="0"/>
    <n v="21"/>
    <n v="208"/>
    <n v="4368"/>
    <x v="5628"/>
    <x v="100"/>
    <x v="1"/>
  </r>
  <r>
    <x v="3"/>
    <n v="1185732"/>
    <x v="295"/>
    <x v="2"/>
    <x v="21"/>
    <s v="Salt Lake City"/>
    <x v="1"/>
    <n v="18"/>
    <n v="132"/>
    <n v="2376"/>
    <x v="5629"/>
    <x v="15"/>
    <x v="1"/>
  </r>
  <r>
    <x v="3"/>
    <n v="1185732"/>
    <x v="295"/>
    <x v="2"/>
    <x v="21"/>
    <s v="Salt Lake City"/>
    <x v="2"/>
    <n v="13"/>
    <n v="128"/>
    <n v="1664"/>
    <x v="5630"/>
    <x v="25"/>
    <x v="1"/>
  </r>
  <r>
    <x v="3"/>
    <n v="1185732"/>
    <x v="295"/>
    <x v="2"/>
    <x v="21"/>
    <s v="Salt Lake City"/>
    <x v="3"/>
    <n v="13"/>
    <n v="132"/>
    <n v="1716"/>
    <x v="5631"/>
    <x v="100"/>
    <x v="1"/>
  </r>
  <r>
    <x v="3"/>
    <n v="1185732"/>
    <x v="295"/>
    <x v="2"/>
    <x v="21"/>
    <s v="Salt Lake City"/>
    <x v="4"/>
    <n v="24"/>
    <n v="132"/>
    <n v="3168"/>
    <x v="5632"/>
    <x v="25"/>
    <x v="1"/>
  </r>
  <r>
    <x v="3"/>
    <n v="1185732"/>
    <x v="295"/>
    <x v="2"/>
    <x v="21"/>
    <s v="Salt Lake City"/>
    <x v="5"/>
    <n v="32"/>
    <n v="190"/>
    <n v="6080"/>
    <x v="5633"/>
    <x v="64"/>
    <x v="1"/>
  </r>
  <r>
    <x v="3"/>
    <n v="1185732"/>
    <x v="324"/>
    <x v="2"/>
    <x v="21"/>
    <s v="Salt Lake City"/>
    <x v="0"/>
    <n v="28"/>
    <n v="248"/>
    <n v="6944"/>
    <x v="5634"/>
    <x v="100"/>
    <x v="1"/>
  </r>
  <r>
    <x v="3"/>
    <n v="1185732"/>
    <x v="324"/>
    <x v="2"/>
    <x v="21"/>
    <s v="Salt Lake City"/>
    <x v="1"/>
    <n v="20"/>
    <n v="182"/>
    <n v="3640"/>
    <x v="5635"/>
    <x v="96"/>
    <x v="1"/>
  </r>
  <r>
    <x v="3"/>
    <n v="1185732"/>
    <x v="324"/>
    <x v="2"/>
    <x v="21"/>
    <s v="Salt Lake City"/>
    <x v="2"/>
    <n v="19"/>
    <n v="157"/>
    <n v="2983"/>
    <x v="5636"/>
    <x v="96"/>
    <x v="1"/>
  </r>
  <r>
    <x v="3"/>
    <n v="1185732"/>
    <x v="324"/>
    <x v="2"/>
    <x v="21"/>
    <s v="Salt Lake City"/>
    <x v="3"/>
    <n v="16"/>
    <n v="128"/>
    <n v="2048"/>
    <x v="5637"/>
    <x v="46"/>
    <x v="1"/>
  </r>
  <r>
    <x v="3"/>
    <n v="1185732"/>
    <x v="324"/>
    <x v="2"/>
    <x v="21"/>
    <s v="Salt Lake City"/>
    <x v="4"/>
    <n v="28"/>
    <n v="140"/>
    <n v="3920"/>
    <x v="5638"/>
    <x v="31"/>
    <x v="1"/>
  </r>
  <r>
    <x v="3"/>
    <n v="1185732"/>
    <x v="324"/>
    <x v="2"/>
    <x v="21"/>
    <s v="Salt Lake City"/>
    <x v="5"/>
    <n v="32"/>
    <n v="204"/>
    <n v="6528"/>
    <x v="5639"/>
    <x v="9"/>
    <x v="1"/>
  </r>
  <r>
    <x v="3"/>
    <n v="1185732"/>
    <x v="356"/>
    <x v="2"/>
    <x v="21"/>
    <s v="Salt Lake City"/>
    <x v="0"/>
    <n v="27"/>
    <n v="248"/>
    <n v="6696"/>
    <x v="5640"/>
    <x v="46"/>
    <x v="1"/>
  </r>
  <r>
    <x v="3"/>
    <n v="1185732"/>
    <x v="356"/>
    <x v="2"/>
    <x v="21"/>
    <s v="Salt Lake City"/>
    <x v="1"/>
    <n v="28"/>
    <n v="179"/>
    <n v="5012"/>
    <x v="5641"/>
    <x v="23"/>
    <x v="1"/>
  </r>
  <r>
    <x v="3"/>
    <n v="1185732"/>
    <x v="356"/>
    <x v="2"/>
    <x v="21"/>
    <s v="Salt Lake City"/>
    <x v="2"/>
    <n v="23"/>
    <n v="158"/>
    <n v="3634"/>
    <x v="5642"/>
    <x v="33"/>
    <x v="1"/>
  </r>
  <r>
    <x v="3"/>
    <n v="1185732"/>
    <x v="356"/>
    <x v="2"/>
    <x v="21"/>
    <s v="Salt Lake City"/>
    <x v="3"/>
    <n v="14"/>
    <n v="124"/>
    <n v="1736"/>
    <x v="5643"/>
    <x v="46"/>
    <x v="1"/>
  </r>
  <r>
    <x v="3"/>
    <n v="1185732"/>
    <x v="356"/>
    <x v="2"/>
    <x v="21"/>
    <s v="Salt Lake City"/>
    <x v="4"/>
    <n v="23"/>
    <n v="109"/>
    <n v="2507"/>
    <x v="5644"/>
    <x v="96"/>
    <x v="1"/>
  </r>
  <r>
    <x v="3"/>
    <n v="1185732"/>
    <x v="356"/>
    <x v="2"/>
    <x v="21"/>
    <s v="Salt Lake City"/>
    <x v="5"/>
    <n v="27"/>
    <n v="184"/>
    <n v="4968"/>
    <x v="5645"/>
    <x v="41"/>
    <x v="1"/>
  </r>
  <r>
    <x v="3"/>
    <n v="1185732"/>
    <x v="388"/>
    <x v="2"/>
    <x v="21"/>
    <s v="Salt Lake City"/>
    <x v="0"/>
    <n v="23"/>
    <n v="228"/>
    <n v="5244"/>
    <x v="5646"/>
    <x v="4"/>
    <x v="1"/>
  </r>
  <r>
    <x v="3"/>
    <n v="1185732"/>
    <x v="388"/>
    <x v="2"/>
    <x v="21"/>
    <s v="Salt Lake City"/>
    <x v="1"/>
    <n v="19"/>
    <n v="158"/>
    <n v="3002"/>
    <x v="5647"/>
    <x v="31"/>
    <x v="1"/>
  </r>
  <r>
    <x v="3"/>
    <n v="1185732"/>
    <x v="388"/>
    <x v="2"/>
    <x v="21"/>
    <s v="Salt Lake City"/>
    <x v="2"/>
    <n v="7"/>
    <n v="105"/>
    <n v="735"/>
    <x v="5648"/>
    <x v="23"/>
    <x v="1"/>
  </r>
  <r>
    <x v="3"/>
    <n v="1185732"/>
    <x v="388"/>
    <x v="2"/>
    <x v="21"/>
    <s v="Salt Lake City"/>
    <x v="3"/>
    <n v="7"/>
    <n v="111"/>
    <n v="777"/>
    <x v="5649"/>
    <x v="52"/>
    <x v="1"/>
  </r>
  <r>
    <x v="3"/>
    <n v="1185732"/>
    <x v="388"/>
    <x v="2"/>
    <x v="21"/>
    <s v="Salt Lake City"/>
    <x v="4"/>
    <n v="16"/>
    <n v="114"/>
    <n v="1824"/>
    <x v="5650"/>
    <x v="33"/>
    <x v="1"/>
  </r>
  <r>
    <x v="3"/>
    <n v="1185732"/>
    <x v="388"/>
    <x v="2"/>
    <x v="21"/>
    <s v="Salt Lake City"/>
    <x v="5"/>
    <n v="18"/>
    <n v="132"/>
    <n v="2376"/>
    <x v="5651"/>
    <x v="41"/>
    <x v="1"/>
  </r>
  <r>
    <x v="3"/>
    <n v="1185732"/>
    <x v="417"/>
    <x v="2"/>
    <x v="21"/>
    <s v="Salt Lake City"/>
    <x v="0"/>
    <n v="24"/>
    <n v="201"/>
    <n v="4824"/>
    <x v="5652"/>
    <x v="46"/>
    <x v="1"/>
  </r>
  <r>
    <x v="3"/>
    <n v="1185732"/>
    <x v="417"/>
    <x v="2"/>
    <x v="21"/>
    <s v="Salt Lake City"/>
    <x v="1"/>
    <n v="14"/>
    <n v="132"/>
    <n v="1848"/>
    <x v="1760"/>
    <x v="15"/>
    <x v="1"/>
  </r>
  <r>
    <x v="3"/>
    <n v="1185732"/>
    <x v="417"/>
    <x v="2"/>
    <x v="21"/>
    <s v="Salt Lake City"/>
    <x v="2"/>
    <n v="13"/>
    <n v="90"/>
    <n v="1170"/>
    <x v="4220"/>
    <x v="33"/>
    <x v="1"/>
  </r>
  <r>
    <x v="3"/>
    <n v="1185732"/>
    <x v="417"/>
    <x v="2"/>
    <x v="21"/>
    <s v="Salt Lake City"/>
    <x v="3"/>
    <n v="13"/>
    <n v="94"/>
    <n v="1222"/>
    <x v="5653"/>
    <x v="52"/>
    <x v="1"/>
  </r>
  <r>
    <x v="3"/>
    <n v="1185732"/>
    <x v="417"/>
    <x v="2"/>
    <x v="21"/>
    <s v="Salt Lake City"/>
    <x v="4"/>
    <n v="20"/>
    <n v="85"/>
    <n v="1700"/>
    <x v="5654"/>
    <x v="96"/>
    <x v="1"/>
  </r>
  <r>
    <x v="3"/>
    <n v="1185732"/>
    <x v="417"/>
    <x v="2"/>
    <x v="21"/>
    <s v="Salt Lake City"/>
    <x v="5"/>
    <n v="25"/>
    <n v="140"/>
    <n v="3500"/>
    <x v="5655"/>
    <x v="64"/>
    <x v="1"/>
  </r>
  <r>
    <x v="3"/>
    <n v="1185732"/>
    <x v="448"/>
    <x v="2"/>
    <x v="21"/>
    <s v="Salt Lake City"/>
    <x v="0"/>
    <n v="22"/>
    <n v="165"/>
    <n v="3630"/>
    <x v="5656"/>
    <x v="100"/>
    <x v="1"/>
  </r>
  <r>
    <x v="3"/>
    <n v="1185732"/>
    <x v="448"/>
    <x v="2"/>
    <x v="21"/>
    <s v="Salt Lake City"/>
    <x v="1"/>
    <n v="14"/>
    <n v="136"/>
    <n v="1904"/>
    <x v="2166"/>
    <x v="96"/>
    <x v="1"/>
  </r>
  <r>
    <x v="3"/>
    <n v="1185732"/>
    <x v="448"/>
    <x v="2"/>
    <x v="21"/>
    <s v="Salt Lake City"/>
    <x v="2"/>
    <n v="14"/>
    <n v="107"/>
    <n v="1498"/>
    <x v="5657"/>
    <x v="23"/>
    <x v="1"/>
  </r>
  <r>
    <x v="3"/>
    <n v="1185732"/>
    <x v="448"/>
    <x v="2"/>
    <x v="21"/>
    <s v="Salt Lake City"/>
    <x v="3"/>
    <n v="15"/>
    <n v="124"/>
    <n v="1860"/>
    <x v="5658"/>
    <x v="54"/>
    <x v="1"/>
  </r>
  <r>
    <x v="3"/>
    <n v="1185732"/>
    <x v="448"/>
    <x v="2"/>
    <x v="21"/>
    <s v="Salt Lake City"/>
    <x v="4"/>
    <n v="28"/>
    <n v="123"/>
    <n v="3444"/>
    <x v="5659"/>
    <x v="31"/>
    <x v="1"/>
  </r>
  <r>
    <x v="3"/>
    <n v="1185732"/>
    <x v="448"/>
    <x v="2"/>
    <x v="21"/>
    <s v="Salt Lake City"/>
    <x v="5"/>
    <n v="35"/>
    <n v="158"/>
    <n v="5530"/>
    <x v="5660"/>
    <x v="9"/>
    <x v="1"/>
  </r>
  <r>
    <x v="3"/>
    <n v="1185732"/>
    <x v="477"/>
    <x v="2"/>
    <x v="21"/>
    <s v="Salt Lake City"/>
    <x v="0"/>
    <n v="29"/>
    <n v="231"/>
    <n v="6699"/>
    <x v="5661"/>
    <x v="52"/>
    <x v="1"/>
  </r>
  <r>
    <x v="3"/>
    <n v="1185732"/>
    <x v="477"/>
    <x v="2"/>
    <x v="21"/>
    <s v="Salt Lake City"/>
    <x v="1"/>
    <n v="22"/>
    <n v="170"/>
    <n v="3740"/>
    <x v="5662"/>
    <x v="23"/>
    <x v="1"/>
  </r>
  <r>
    <x v="3"/>
    <n v="1185732"/>
    <x v="477"/>
    <x v="2"/>
    <x v="21"/>
    <s v="Salt Lake City"/>
    <x v="2"/>
    <n v="20"/>
    <n v="153"/>
    <n v="3060"/>
    <x v="3256"/>
    <x v="25"/>
    <x v="1"/>
  </r>
  <r>
    <x v="3"/>
    <n v="1185732"/>
    <x v="477"/>
    <x v="2"/>
    <x v="21"/>
    <s v="Salt Lake City"/>
    <x v="3"/>
    <n v="22"/>
    <n v="136"/>
    <n v="2992"/>
    <x v="1816"/>
    <x v="54"/>
    <x v="1"/>
  </r>
  <r>
    <x v="3"/>
    <n v="1185732"/>
    <x v="477"/>
    <x v="2"/>
    <x v="21"/>
    <s v="Salt Lake City"/>
    <x v="4"/>
    <n v="27"/>
    <n v="124"/>
    <n v="3348"/>
    <x v="5663"/>
    <x v="33"/>
    <x v="1"/>
  </r>
  <r>
    <x v="3"/>
    <n v="1185732"/>
    <x v="477"/>
    <x v="2"/>
    <x v="21"/>
    <s v="Salt Lake City"/>
    <x v="5"/>
    <n v="29"/>
    <n v="170"/>
    <n v="4930"/>
    <x v="5664"/>
    <x v="59"/>
    <x v="1"/>
  </r>
  <r>
    <x v="3"/>
    <n v="1128299"/>
    <x v="188"/>
    <x v="2"/>
    <x v="21"/>
    <s v="Salt Lake City"/>
    <x v="0"/>
    <n v="24"/>
    <n v="109"/>
    <n v="2616"/>
    <x v="5665"/>
    <x v="25"/>
    <x v="1"/>
  </r>
  <r>
    <x v="3"/>
    <n v="1128299"/>
    <x v="188"/>
    <x v="2"/>
    <x v="21"/>
    <s v="Salt Lake City"/>
    <x v="1"/>
    <n v="29"/>
    <n v="123"/>
    <n v="3567"/>
    <x v="5666"/>
    <x v="15"/>
    <x v="1"/>
  </r>
  <r>
    <x v="3"/>
    <n v="1128299"/>
    <x v="188"/>
    <x v="2"/>
    <x v="21"/>
    <s v="Salt Lake City"/>
    <x v="2"/>
    <n v="31"/>
    <n v="105"/>
    <n v="3255"/>
    <x v="5667"/>
    <x v="96"/>
    <x v="1"/>
  </r>
  <r>
    <x v="3"/>
    <n v="1128299"/>
    <x v="188"/>
    <x v="2"/>
    <x v="21"/>
    <s v="Salt Lake City"/>
    <x v="3"/>
    <n v="30"/>
    <n v="68"/>
    <n v="2040"/>
    <x v="5668"/>
    <x v="31"/>
    <x v="1"/>
  </r>
  <r>
    <x v="3"/>
    <n v="1128299"/>
    <x v="188"/>
    <x v="2"/>
    <x v="21"/>
    <s v="Salt Lake City"/>
    <x v="4"/>
    <n v="35"/>
    <n v="53"/>
    <n v="1855"/>
    <x v="5669"/>
    <x v="52"/>
    <x v="1"/>
  </r>
  <r>
    <x v="3"/>
    <n v="1128299"/>
    <x v="188"/>
    <x v="2"/>
    <x v="21"/>
    <s v="Salt Lake City"/>
    <x v="5"/>
    <n v="28"/>
    <n v="132"/>
    <n v="3696"/>
    <x v="5670"/>
    <x v="95"/>
    <x v="1"/>
  </r>
  <r>
    <x v="3"/>
    <n v="1128299"/>
    <x v="698"/>
    <x v="2"/>
    <x v="21"/>
    <s v="Salt Lake City"/>
    <x v="0"/>
    <n v="22"/>
    <n v="153"/>
    <n v="3366"/>
    <x v="5671"/>
    <x v="33"/>
    <x v="1"/>
  </r>
  <r>
    <x v="3"/>
    <n v="1128299"/>
    <x v="698"/>
    <x v="2"/>
    <x v="21"/>
    <s v="Salt Lake City"/>
    <x v="1"/>
    <n v="29"/>
    <n v="123"/>
    <n v="3567"/>
    <x v="5672"/>
    <x v="23"/>
    <x v="1"/>
  </r>
  <r>
    <x v="3"/>
    <n v="1128299"/>
    <x v="698"/>
    <x v="2"/>
    <x v="21"/>
    <s v="Salt Lake City"/>
    <x v="2"/>
    <n v="28"/>
    <n v="123"/>
    <n v="3444"/>
    <x v="5673"/>
    <x v="25"/>
    <x v="1"/>
  </r>
  <r>
    <x v="3"/>
    <n v="1128299"/>
    <x v="698"/>
    <x v="2"/>
    <x v="22"/>
    <s v="Portland"/>
    <x v="3"/>
    <n v="29"/>
    <n v="64"/>
    <n v="1856"/>
    <x v="5674"/>
    <x v="33"/>
    <x v="1"/>
  </r>
  <r>
    <x v="3"/>
    <n v="1128299"/>
    <x v="698"/>
    <x v="2"/>
    <x v="22"/>
    <s v="Portland"/>
    <x v="4"/>
    <n v="32"/>
    <n v="43"/>
    <n v="1376"/>
    <x v="5675"/>
    <x v="27"/>
    <x v="1"/>
  </r>
  <r>
    <x v="3"/>
    <n v="1128299"/>
    <x v="698"/>
    <x v="2"/>
    <x v="22"/>
    <s v="Portland"/>
    <x v="5"/>
    <n v="28"/>
    <n v="98"/>
    <n v="2744"/>
    <x v="5676"/>
    <x v="2"/>
    <x v="1"/>
  </r>
  <r>
    <x v="3"/>
    <n v="1128299"/>
    <x v="228"/>
    <x v="2"/>
    <x v="22"/>
    <s v="Portland"/>
    <x v="0"/>
    <n v="28"/>
    <n v="143"/>
    <n v="4004"/>
    <x v="5677"/>
    <x v="15"/>
    <x v="1"/>
  </r>
  <r>
    <x v="3"/>
    <n v="1128299"/>
    <x v="228"/>
    <x v="2"/>
    <x v="22"/>
    <s v="Portland"/>
    <x v="1"/>
    <n v="40"/>
    <n v="98"/>
    <n v="3920"/>
    <x v="5678"/>
    <x v="33"/>
    <x v="1"/>
  </r>
  <r>
    <x v="3"/>
    <n v="1128299"/>
    <x v="228"/>
    <x v="2"/>
    <x v="22"/>
    <s v="Portland"/>
    <x v="2"/>
    <n v="41"/>
    <n v="112"/>
    <n v="4592"/>
    <x v="5679"/>
    <x v="31"/>
    <x v="1"/>
  </r>
  <r>
    <x v="3"/>
    <n v="1128299"/>
    <x v="228"/>
    <x v="2"/>
    <x v="22"/>
    <s v="Portland"/>
    <x v="3"/>
    <n v="39"/>
    <n v="75"/>
    <n v="2925"/>
    <x v="5680"/>
    <x v="25"/>
    <x v="1"/>
  </r>
  <r>
    <x v="3"/>
    <n v="1128299"/>
    <x v="228"/>
    <x v="2"/>
    <x v="22"/>
    <s v="Portland"/>
    <x v="4"/>
    <n v="43"/>
    <n v="30"/>
    <n v="1290"/>
    <x v="5681"/>
    <x v="27"/>
    <x v="1"/>
  </r>
  <r>
    <x v="3"/>
    <n v="1128299"/>
    <x v="228"/>
    <x v="2"/>
    <x v="22"/>
    <s v="Portland"/>
    <x v="5"/>
    <n v="40"/>
    <n v="90"/>
    <n v="3600"/>
    <x v="5682"/>
    <x v="2"/>
    <x v="1"/>
  </r>
  <r>
    <x v="3"/>
    <n v="1128299"/>
    <x v="247"/>
    <x v="2"/>
    <x v="22"/>
    <s v="Portland"/>
    <x v="0"/>
    <n v="44"/>
    <n v="166"/>
    <n v="7304"/>
    <x v="5683"/>
    <x v="96"/>
    <x v="1"/>
  </r>
  <r>
    <x v="3"/>
    <n v="1128299"/>
    <x v="247"/>
    <x v="2"/>
    <x v="22"/>
    <s v="Portland"/>
    <x v="1"/>
    <n v="39"/>
    <n v="88"/>
    <n v="3432"/>
    <x v="5684"/>
    <x v="33"/>
    <x v="1"/>
  </r>
  <r>
    <x v="3"/>
    <n v="1128299"/>
    <x v="247"/>
    <x v="2"/>
    <x v="22"/>
    <s v="Portland"/>
    <x v="2"/>
    <n v="47"/>
    <n v="114"/>
    <n v="5358"/>
    <x v="5685"/>
    <x v="33"/>
    <x v="1"/>
  </r>
  <r>
    <x v="3"/>
    <n v="1128299"/>
    <x v="247"/>
    <x v="2"/>
    <x v="22"/>
    <s v="Portland"/>
    <x v="3"/>
    <n v="34"/>
    <n v="70"/>
    <n v="2380"/>
    <x v="5686"/>
    <x v="25"/>
    <x v="1"/>
  </r>
  <r>
    <x v="3"/>
    <n v="1128299"/>
    <x v="247"/>
    <x v="2"/>
    <x v="22"/>
    <s v="Portland"/>
    <x v="4"/>
    <n v="36"/>
    <n v="39"/>
    <n v="1404"/>
    <x v="2603"/>
    <x v="54"/>
    <x v="1"/>
  </r>
  <r>
    <x v="3"/>
    <n v="1128299"/>
    <x v="247"/>
    <x v="2"/>
    <x v="22"/>
    <s v="Portland"/>
    <x v="5"/>
    <n v="49"/>
    <n v="90"/>
    <n v="4410"/>
    <x v="3847"/>
    <x v="95"/>
    <x v="1"/>
  </r>
  <r>
    <x v="3"/>
    <n v="1128299"/>
    <x v="278"/>
    <x v="2"/>
    <x v="22"/>
    <s v="Portland"/>
    <x v="0"/>
    <n v="39"/>
    <n v="155"/>
    <n v="6045"/>
    <x v="5293"/>
    <x v="23"/>
    <x v="1"/>
  </r>
  <r>
    <x v="3"/>
    <n v="1128299"/>
    <x v="278"/>
    <x v="2"/>
    <x v="22"/>
    <s v="Portland"/>
    <x v="1"/>
    <n v="36"/>
    <n v="109"/>
    <n v="3924"/>
    <x v="5687"/>
    <x v="15"/>
    <x v="1"/>
  </r>
  <r>
    <x v="3"/>
    <n v="1128299"/>
    <x v="278"/>
    <x v="2"/>
    <x v="22"/>
    <s v="Portland"/>
    <x v="2"/>
    <n v="39"/>
    <n v="119"/>
    <n v="4641"/>
    <x v="5688"/>
    <x v="96"/>
    <x v="1"/>
  </r>
  <r>
    <x v="3"/>
    <n v="1128299"/>
    <x v="278"/>
    <x v="2"/>
    <x v="22"/>
    <s v="Portland"/>
    <x v="3"/>
    <n v="33"/>
    <n v="94"/>
    <n v="3102"/>
    <x v="5689"/>
    <x v="96"/>
    <x v="1"/>
  </r>
  <r>
    <x v="3"/>
    <n v="1128299"/>
    <x v="278"/>
    <x v="2"/>
    <x v="22"/>
    <s v="Portland"/>
    <x v="4"/>
    <n v="33"/>
    <n v="58"/>
    <n v="1914"/>
    <x v="5690"/>
    <x v="27"/>
    <x v="1"/>
  </r>
  <r>
    <x v="3"/>
    <n v="1128299"/>
    <x v="278"/>
    <x v="2"/>
    <x v="22"/>
    <s v="Portland"/>
    <x v="5"/>
    <n v="46"/>
    <n v="173"/>
    <n v="7958"/>
    <x v="5691"/>
    <x v="36"/>
    <x v="1"/>
  </r>
  <r>
    <x v="3"/>
    <n v="1128299"/>
    <x v="308"/>
    <x v="2"/>
    <x v="22"/>
    <s v="Portland"/>
    <x v="0"/>
    <n v="43"/>
    <n v="240"/>
    <n v="10320"/>
    <x v="5692"/>
    <x v="31"/>
    <x v="1"/>
  </r>
  <r>
    <x v="3"/>
    <n v="1128299"/>
    <x v="308"/>
    <x v="2"/>
    <x v="22"/>
    <s v="Portland"/>
    <x v="1"/>
    <n v="47"/>
    <n v="202"/>
    <n v="9494"/>
    <x v="5693"/>
    <x v="33"/>
    <x v="1"/>
  </r>
  <r>
    <x v="3"/>
    <n v="1128299"/>
    <x v="308"/>
    <x v="2"/>
    <x v="22"/>
    <s v="Portland"/>
    <x v="2"/>
    <n v="53"/>
    <n v="208"/>
    <n v="11024"/>
    <x v="5694"/>
    <x v="96"/>
    <x v="1"/>
  </r>
  <r>
    <x v="3"/>
    <n v="1128299"/>
    <x v="308"/>
    <x v="2"/>
    <x v="22"/>
    <s v="Portland"/>
    <x v="3"/>
    <n v="62"/>
    <n v="179"/>
    <n v="11098"/>
    <x v="5695"/>
    <x v="33"/>
    <x v="1"/>
  </r>
  <r>
    <x v="3"/>
    <n v="1128299"/>
    <x v="308"/>
    <x v="2"/>
    <x v="22"/>
    <s v="Portland"/>
    <x v="4"/>
    <n v="67"/>
    <n v="140"/>
    <n v="9380"/>
    <x v="5696"/>
    <x v="52"/>
    <x v="1"/>
  </r>
  <r>
    <x v="3"/>
    <n v="1128299"/>
    <x v="308"/>
    <x v="2"/>
    <x v="22"/>
    <s v="Portland"/>
    <x v="5"/>
    <n v="74"/>
    <n v="231"/>
    <n v="17094"/>
    <x v="5697"/>
    <x v="93"/>
    <x v="1"/>
  </r>
  <r>
    <x v="3"/>
    <n v="1128299"/>
    <x v="337"/>
    <x v="2"/>
    <x v="22"/>
    <s v="Portland"/>
    <x v="0"/>
    <n v="60"/>
    <n v="298"/>
    <n v="17880"/>
    <x v="5698"/>
    <x v="23"/>
    <x v="1"/>
  </r>
  <r>
    <x v="3"/>
    <n v="1128299"/>
    <x v="337"/>
    <x v="2"/>
    <x v="22"/>
    <s v="Portland"/>
    <x v="1"/>
    <n v="66"/>
    <n v="217"/>
    <n v="14322"/>
    <x v="5699"/>
    <x v="33"/>
    <x v="1"/>
  </r>
  <r>
    <x v="3"/>
    <n v="1128299"/>
    <x v="337"/>
    <x v="2"/>
    <x v="22"/>
    <s v="Portland"/>
    <x v="2"/>
    <n v="66"/>
    <n v="221"/>
    <n v="14586"/>
    <x v="5700"/>
    <x v="23"/>
    <x v="1"/>
  </r>
  <r>
    <x v="3"/>
    <n v="1128299"/>
    <x v="337"/>
    <x v="2"/>
    <x v="22"/>
    <s v="Portland"/>
    <x v="3"/>
    <n v="61"/>
    <n v="171"/>
    <n v="10431"/>
    <x v="5701"/>
    <x v="33"/>
    <x v="1"/>
  </r>
  <r>
    <x v="3"/>
    <n v="1128299"/>
    <x v="337"/>
    <x v="2"/>
    <x v="22"/>
    <s v="Portland"/>
    <x v="4"/>
    <n v="68"/>
    <n v="198"/>
    <n v="13464"/>
    <x v="5702"/>
    <x v="52"/>
    <x v="1"/>
  </r>
  <r>
    <x v="3"/>
    <n v="1128299"/>
    <x v="337"/>
    <x v="2"/>
    <x v="22"/>
    <s v="Portland"/>
    <x v="5"/>
    <n v="78"/>
    <n v="204"/>
    <n v="15912"/>
    <x v="5703"/>
    <x v="2"/>
    <x v="1"/>
  </r>
  <r>
    <x v="3"/>
    <n v="1128299"/>
    <x v="369"/>
    <x v="2"/>
    <x v="22"/>
    <s v="Portland"/>
    <x v="0"/>
    <n v="69"/>
    <n v="256"/>
    <n v="17664"/>
    <x v="5704"/>
    <x v="25"/>
    <x v="1"/>
  </r>
  <r>
    <x v="3"/>
    <n v="1128299"/>
    <x v="369"/>
    <x v="2"/>
    <x v="22"/>
    <s v="Portland"/>
    <x v="1"/>
    <n v="62"/>
    <n v="256"/>
    <n v="15872"/>
    <x v="5705"/>
    <x v="23"/>
    <x v="1"/>
  </r>
  <r>
    <x v="3"/>
    <n v="1128299"/>
    <x v="369"/>
    <x v="2"/>
    <x v="22"/>
    <s v="Portland"/>
    <x v="2"/>
    <n v="50"/>
    <n v="215"/>
    <n v="10750"/>
    <x v="5706"/>
    <x v="15"/>
    <x v="1"/>
  </r>
  <r>
    <x v="3"/>
    <n v="1128299"/>
    <x v="369"/>
    <x v="2"/>
    <x v="22"/>
    <s v="Portland"/>
    <x v="3"/>
    <n v="50"/>
    <n v="128"/>
    <n v="6400"/>
    <x v="5707"/>
    <x v="31"/>
    <x v="1"/>
  </r>
  <r>
    <x v="3"/>
    <n v="1128299"/>
    <x v="369"/>
    <x v="2"/>
    <x v="22"/>
    <s v="Portland"/>
    <x v="4"/>
    <n v="53"/>
    <n v="136"/>
    <n v="7208"/>
    <x v="3400"/>
    <x v="54"/>
    <x v="1"/>
  </r>
  <r>
    <x v="3"/>
    <n v="1128299"/>
    <x v="369"/>
    <x v="2"/>
    <x v="22"/>
    <s v="Portland"/>
    <x v="5"/>
    <n v="53"/>
    <n v="88"/>
    <n v="4664"/>
    <x v="4610"/>
    <x v="25"/>
    <x v="1"/>
  </r>
  <r>
    <x v="3"/>
    <n v="1128299"/>
    <x v="401"/>
    <x v="2"/>
    <x v="22"/>
    <s v="Portland"/>
    <x v="0"/>
    <n v="34"/>
    <n v="149"/>
    <n v="5066"/>
    <x v="5708"/>
    <x v="25"/>
    <x v="1"/>
  </r>
  <r>
    <x v="3"/>
    <n v="1128299"/>
    <x v="401"/>
    <x v="2"/>
    <x v="22"/>
    <s v="Portland"/>
    <x v="1"/>
    <n v="43"/>
    <n v="158"/>
    <n v="6794"/>
    <x v="5709"/>
    <x v="31"/>
    <x v="1"/>
  </r>
  <r>
    <x v="3"/>
    <n v="1128299"/>
    <x v="401"/>
    <x v="2"/>
    <x v="22"/>
    <s v="Portland"/>
    <x v="2"/>
    <n v="39"/>
    <n v="83"/>
    <n v="3237"/>
    <x v="5710"/>
    <x v="23"/>
    <x v="1"/>
  </r>
  <r>
    <x v="3"/>
    <n v="1128299"/>
    <x v="401"/>
    <x v="2"/>
    <x v="22"/>
    <s v="Portland"/>
    <x v="3"/>
    <n v="38"/>
    <n v="62"/>
    <n v="2356"/>
    <x v="5711"/>
    <x v="23"/>
    <x v="1"/>
  </r>
  <r>
    <x v="3"/>
    <n v="1128299"/>
    <x v="401"/>
    <x v="2"/>
    <x v="22"/>
    <s v="Portland"/>
    <x v="4"/>
    <n v="48"/>
    <n v="77"/>
    <n v="3696"/>
    <x v="5712"/>
    <x v="54"/>
    <x v="1"/>
  </r>
  <r>
    <x v="3"/>
    <n v="1128299"/>
    <x v="401"/>
    <x v="2"/>
    <x v="22"/>
    <s v="Portland"/>
    <x v="5"/>
    <n v="36"/>
    <n v="85"/>
    <n v="3060"/>
    <x v="5713"/>
    <x v="80"/>
    <x v="1"/>
  </r>
  <r>
    <x v="3"/>
    <n v="1128299"/>
    <x v="430"/>
    <x v="2"/>
    <x v="22"/>
    <s v="Portland"/>
    <x v="0"/>
    <n v="29"/>
    <n v="119"/>
    <n v="3451"/>
    <x v="5714"/>
    <x v="96"/>
    <x v="1"/>
  </r>
  <r>
    <x v="3"/>
    <n v="1128299"/>
    <x v="430"/>
    <x v="2"/>
    <x v="22"/>
    <s v="Portland"/>
    <x v="1"/>
    <n v="37"/>
    <n v="179"/>
    <n v="6623"/>
    <x v="5715"/>
    <x v="31"/>
    <x v="1"/>
  </r>
  <r>
    <x v="3"/>
    <n v="1128299"/>
    <x v="430"/>
    <x v="2"/>
    <x v="22"/>
    <s v="Portland"/>
    <x v="2"/>
    <n v="37"/>
    <n v="109"/>
    <n v="4033"/>
    <x v="5558"/>
    <x v="25"/>
    <x v="1"/>
  </r>
  <r>
    <x v="3"/>
    <n v="1128299"/>
    <x v="430"/>
    <x v="2"/>
    <x v="22"/>
    <s v="Portland"/>
    <x v="3"/>
    <n v="34"/>
    <n v="114"/>
    <n v="3876"/>
    <x v="5716"/>
    <x v="96"/>
    <x v="1"/>
  </r>
  <r>
    <x v="3"/>
    <n v="1128299"/>
    <x v="430"/>
    <x v="2"/>
    <x v="22"/>
    <s v="Portland"/>
    <x v="4"/>
    <n v="40"/>
    <n v="93"/>
    <n v="3720"/>
    <x v="3597"/>
    <x v="4"/>
    <x v="1"/>
  </r>
  <r>
    <x v="3"/>
    <n v="1128299"/>
    <x v="430"/>
    <x v="2"/>
    <x v="22"/>
    <s v="Portland"/>
    <x v="5"/>
    <n v="41"/>
    <n v="123"/>
    <n v="5043"/>
    <x v="5717"/>
    <x v="25"/>
    <x v="1"/>
  </r>
  <r>
    <x v="3"/>
    <n v="1128299"/>
    <x v="461"/>
    <x v="2"/>
    <x v="22"/>
    <s v="Portland"/>
    <x v="0"/>
    <n v="34"/>
    <n v="190"/>
    <n v="6460"/>
    <x v="5718"/>
    <x v="25"/>
    <x v="1"/>
  </r>
  <r>
    <x v="3"/>
    <n v="1128299"/>
    <x v="461"/>
    <x v="2"/>
    <x v="22"/>
    <s v="Portland"/>
    <x v="1"/>
    <n v="37"/>
    <n v="202"/>
    <n v="7474"/>
    <x v="5719"/>
    <x v="96"/>
    <x v="1"/>
  </r>
  <r>
    <x v="3"/>
    <n v="1128299"/>
    <x v="461"/>
    <x v="2"/>
    <x v="22"/>
    <s v="Portland"/>
    <x v="2"/>
    <n v="32"/>
    <n v="152"/>
    <n v="4864"/>
    <x v="5720"/>
    <x v="23"/>
    <x v="1"/>
  </r>
  <r>
    <x v="3"/>
    <n v="1128299"/>
    <x v="461"/>
    <x v="2"/>
    <x v="22"/>
    <s v="Portland"/>
    <x v="3"/>
    <n v="39"/>
    <n v="149"/>
    <n v="5811"/>
    <x v="5721"/>
    <x v="33"/>
    <x v="1"/>
  </r>
  <r>
    <x v="3"/>
    <n v="1128299"/>
    <x v="461"/>
    <x v="2"/>
    <x v="22"/>
    <s v="Portland"/>
    <x v="4"/>
    <n v="50"/>
    <n v="145"/>
    <n v="7250"/>
    <x v="5722"/>
    <x v="52"/>
    <x v="1"/>
  </r>
  <r>
    <x v="3"/>
    <n v="1128299"/>
    <x v="461"/>
    <x v="2"/>
    <x v="22"/>
    <s v="Portland"/>
    <x v="5"/>
    <n v="53"/>
    <n v="165"/>
    <n v="8745"/>
    <x v="5723"/>
    <x v="25"/>
    <x v="1"/>
  </r>
  <r>
    <x v="3"/>
    <n v="1128299"/>
    <x v="490"/>
    <x v="2"/>
    <x v="22"/>
    <s v="Portland"/>
    <x v="0"/>
    <n v="51"/>
    <n v="225"/>
    <n v="11475"/>
    <x v="5724"/>
    <x v="23"/>
    <x v="1"/>
  </r>
  <r>
    <x v="3"/>
    <n v="1128299"/>
    <x v="490"/>
    <x v="2"/>
    <x v="22"/>
    <s v="Portland"/>
    <x v="1"/>
    <n v="56"/>
    <n v="233"/>
    <n v="13048"/>
    <x v="5725"/>
    <x v="15"/>
    <x v="1"/>
  </r>
  <r>
    <x v="3"/>
    <n v="1128299"/>
    <x v="490"/>
    <x v="2"/>
    <x v="22"/>
    <s v="Portland"/>
    <x v="2"/>
    <n v="48"/>
    <n v="193"/>
    <n v="9264"/>
    <x v="5726"/>
    <x v="33"/>
    <x v="1"/>
  </r>
  <r>
    <x v="3"/>
    <n v="1128299"/>
    <x v="490"/>
    <x v="2"/>
    <x v="22"/>
    <s v="Portland"/>
    <x v="3"/>
    <n v="53"/>
    <n v="165"/>
    <n v="8745"/>
    <x v="5727"/>
    <x v="96"/>
    <x v="1"/>
  </r>
  <r>
    <x v="3"/>
    <n v="1128299"/>
    <x v="490"/>
    <x v="2"/>
    <x v="22"/>
    <s v="Portland"/>
    <x v="4"/>
    <n v="54"/>
    <n v="157"/>
    <n v="8478"/>
    <x v="5728"/>
    <x v="46"/>
    <x v="1"/>
  </r>
  <r>
    <x v="3"/>
    <n v="1128299"/>
    <x v="490"/>
    <x v="2"/>
    <x v="22"/>
    <s v="Portland"/>
    <x v="5"/>
    <n v="55"/>
    <n v="201"/>
    <n v="11055"/>
    <x v="5729"/>
    <x v="95"/>
    <x v="1"/>
  </r>
  <r>
    <x v="3"/>
    <n v="1128299"/>
    <x v="181"/>
    <x v="2"/>
    <x v="22"/>
    <s v="Portland"/>
    <x v="0"/>
    <n v="28"/>
    <n v="120"/>
    <n v="3360"/>
    <x v="4609"/>
    <x v="23"/>
    <x v="1"/>
  </r>
  <r>
    <x v="3"/>
    <n v="1128299"/>
    <x v="181"/>
    <x v="2"/>
    <x v="22"/>
    <s v="Portland"/>
    <x v="1"/>
    <n v="31"/>
    <n v="124"/>
    <n v="3844"/>
    <x v="5487"/>
    <x v="114"/>
    <x v="1"/>
  </r>
  <r>
    <x v="3"/>
    <n v="1128299"/>
    <x v="181"/>
    <x v="2"/>
    <x v="22"/>
    <s v="Portland"/>
    <x v="2"/>
    <n v="33"/>
    <n v="128"/>
    <n v="4224"/>
    <x v="5730"/>
    <x v="113"/>
    <x v="1"/>
  </r>
  <r>
    <x v="3"/>
    <n v="1128299"/>
    <x v="181"/>
    <x v="2"/>
    <x v="22"/>
    <s v="Portland"/>
    <x v="3"/>
    <n v="34"/>
    <n v="78"/>
    <n v="2652"/>
    <x v="5731"/>
    <x v="24"/>
    <x v="1"/>
  </r>
  <r>
    <x v="3"/>
    <n v="1128299"/>
    <x v="181"/>
    <x v="2"/>
    <x v="22"/>
    <s v="Portland"/>
    <x v="4"/>
    <n v="33"/>
    <n v="68"/>
    <n v="2244"/>
    <x v="5732"/>
    <x v="48"/>
    <x v="1"/>
  </r>
  <r>
    <x v="3"/>
    <n v="1128299"/>
    <x v="181"/>
    <x v="2"/>
    <x v="22"/>
    <s v="Portland"/>
    <x v="5"/>
    <n v="34"/>
    <n v="140"/>
    <n v="4760"/>
    <x v="5733"/>
    <x v="15"/>
    <x v="1"/>
  </r>
  <r>
    <x v="3"/>
    <n v="1128299"/>
    <x v="212"/>
    <x v="2"/>
    <x v="22"/>
    <s v="Portland"/>
    <x v="0"/>
    <n v="24"/>
    <n v="175"/>
    <n v="4200"/>
    <x v="5604"/>
    <x v="18"/>
    <x v="1"/>
  </r>
  <r>
    <x v="3"/>
    <n v="1128299"/>
    <x v="212"/>
    <x v="2"/>
    <x v="22"/>
    <s v="Portland"/>
    <x v="1"/>
    <n v="31"/>
    <n v="124"/>
    <n v="3844"/>
    <x v="5734"/>
    <x v="113"/>
    <x v="1"/>
  </r>
  <r>
    <x v="3"/>
    <n v="1128299"/>
    <x v="212"/>
    <x v="2"/>
    <x v="22"/>
    <s v="Portland"/>
    <x v="2"/>
    <n v="34"/>
    <n v="132"/>
    <n v="4488"/>
    <x v="5735"/>
    <x v="113"/>
    <x v="1"/>
  </r>
  <r>
    <x v="3"/>
    <n v="1128299"/>
    <x v="212"/>
    <x v="1"/>
    <x v="23"/>
    <s v="New Orleans"/>
    <x v="3"/>
    <n v="33"/>
    <n v="75"/>
    <n v="2475"/>
    <x v="5736"/>
    <x v="28"/>
    <x v="1"/>
  </r>
  <r>
    <x v="3"/>
    <n v="1128299"/>
    <x v="212"/>
    <x v="1"/>
    <x v="23"/>
    <s v="New Orleans"/>
    <x v="4"/>
    <n v="33"/>
    <n v="53"/>
    <n v="1749"/>
    <x v="5737"/>
    <x v="46"/>
    <x v="1"/>
  </r>
  <r>
    <x v="3"/>
    <n v="1128299"/>
    <x v="212"/>
    <x v="1"/>
    <x v="23"/>
    <s v="New Orleans"/>
    <x v="5"/>
    <n v="32"/>
    <n v="131"/>
    <n v="4192"/>
    <x v="5738"/>
    <x v="25"/>
    <x v="1"/>
  </r>
  <r>
    <x v="3"/>
    <n v="1128299"/>
    <x v="221"/>
    <x v="1"/>
    <x v="23"/>
    <s v="New Orleans"/>
    <x v="0"/>
    <n v="29"/>
    <n v="179"/>
    <n v="5191"/>
    <x v="5739"/>
    <x v="24"/>
    <x v="1"/>
  </r>
  <r>
    <x v="3"/>
    <n v="1128299"/>
    <x v="221"/>
    <x v="1"/>
    <x v="23"/>
    <s v="New Orleans"/>
    <x v="1"/>
    <n v="38"/>
    <n v="120"/>
    <n v="4560"/>
    <x v="5740"/>
    <x v="114"/>
    <x v="1"/>
  </r>
  <r>
    <x v="3"/>
    <n v="1128299"/>
    <x v="221"/>
    <x v="1"/>
    <x v="23"/>
    <s v="New Orleans"/>
    <x v="2"/>
    <n v="39"/>
    <n v="120"/>
    <n v="4680"/>
    <x v="2987"/>
    <x v="18"/>
    <x v="1"/>
  </r>
  <r>
    <x v="3"/>
    <n v="1128299"/>
    <x v="221"/>
    <x v="1"/>
    <x v="23"/>
    <s v="New Orleans"/>
    <x v="3"/>
    <n v="43"/>
    <n v="96"/>
    <n v="4128"/>
    <x v="5741"/>
    <x v="113"/>
    <x v="1"/>
  </r>
  <r>
    <x v="3"/>
    <n v="1128299"/>
    <x v="221"/>
    <x v="1"/>
    <x v="23"/>
    <s v="New Orleans"/>
    <x v="4"/>
    <n v="40"/>
    <n v="50"/>
    <n v="2000"/>
    <x v="5742"/>
    <x v="48"/>
    <x v="1"/>
  </r>
  <r>
    <x v="3"/>
    <n v="1128299"/>
    <x v="221"/>
    <x v="1"/>
    <x v="23"/>
    <s v="New Orleans"/>
    <x v="5"/>
    <n v="29"/>
    <n v="109"/>
    <n v="3161"/>
    <x v="5743"/>
    <x v="25"/>
    <x v="1"/>
  </r>
  <r>
    <x v="3"/>
    <n v="1128299"/>
    <x v="240"/>
    <x v="1"/>
    <x v="23"/>
    <s v="New Orleans"/>
    <x v="0"/>
    <n v="38"/>
    <n v="168"/>
    <n v="6384"/>
    <x v="5744"/>
    <x v="28"/>
    <x v="1"/>
  </r>
  <r>
    <x v="3"/>
    <n v="1128299"/>
    <x v="240"/>
    <x v="1"/>
    <x v="23"/>
    <s v="New Orleans"/>
    <x v="1"/>
    <n v="36"/>
    <n v="107"/>
    <n v="3852"/>
    <x v="5745"/>
    <x v="24"/>
    <x v="1"/>
  </r>
  <r>
    <x v="3"/>
    <n v="1128299"/>
    <x v="240"/>
    <x v="1"/>
    <x v="23"/>
    <s v="New Orleans"/>
    <x v="2"/>
    <n v="40"/>
    <n v="120"/>
    <n v="4800"/>
    <x v="5746"/>
    <x v="23"/>
    <x v="1"/>
  </r>
  <r>
    <x v="3"/>
    <n v="1128299"/>
    <x v="240"/>
    <x v="1"/>
    <x v="23"/>
    <s v="New Orleans"/>
    <x v="3"/>
    <n v="27"/>
    <n v="91"/>
    <n v="2457"/>
    <x v="5747"/>
    <x v="18"/>
    <x v="1"/>
  </r>
  <r>
    <x v="3"/>
    <n v="1128299"/>
    <x v="240"/>
    <x v="1"/>
    <x v="23"/>
    <s v="New Orleans"/>
    <x v="4"/>
    <n v="34"/>
    <n v="56"/>
    <n v="1904"/>
    <x v="5748"/>
    <x v="48"/>
    <x v="1"/>
  </r>
  <r>
    <x v="3"/>
    <n v="1128299"/>
    <x v="240"/>
    <x v="1"/>
    <x v="23"/>
    <s v="New Orleans"/>
    <x v="5"/>
    <n v="39"/>
    <n v="123"/>
    <n v="4797"/>
    <x v="5749"/>
    <x v="25"/>
    <x v="1"/>
  </r>
  <r>
    <x v="3"/>
    <n v="1128299"/>
    <x v="271"/>
    <x v="1"/>
    <x v="23"/>
    <s v="New Orleans"/>
    <x v="0"/>
    <n v="32"/>
    <n v="176"/>
    <n v="5632"/>
    <x v="5750"/>
    <x v="113"/>
    <x v="1"/>
  </r>
  <r>
    <x v="3"/>
    <n v="1128299"/>
    <x v="271"/>
    <x v="1"/>
    <x v="23"/>
    <s v="New Orleans"/>
    <x v="1"/>
    <n v="40"/>
    <n v="128"/>
    <n v="5120"/>
    <x v="5751"/>
    <x v="114"/>
    <x v="1"/>
  </r>
  <r>
    <x v="3"/>
    <n v="1128299"/>
    <x v="271"/>
    <x v="1"/>
    <x v="23"/>
    <s v="New Orleans"/>
    <x v="2"/>
    <n v="37"/>
    <n v="136"/>
    <n v="5032"/>
    <x v="5752"/>
    <x v="23"/>
    <x v="1"/>
  </r>
  <r>
    <x v="3"/>
    <n v="1128299"/>
    <x v="271"/>
    <x v="1"/>
    <x v="23"/>
    <s v="New Orleans"/>
    <x v="3"/>
    <n v="33"/>
    <n v="101"/>
    <n v="3333"/>
    <x v="5753"/>
    <x v="113"/>
    <x v="1"/>
  </r>
  <r>
    <x v="3"/>
    <n v="1128299"/>
    <x v="271"/>
    <x v="1"/>
    <x v="23"/>
    <s v="New Orleans"/>
    <x v="4"/>
    <n v="32"/>
    <n v="77"/>
    <n v="2464"/>
    <x v="5623"/>
    <x v="35"/>
    <x v="1"/>
  </r>
  <r>
    <x v="3"/>
    <n v="1128299"/>
    <x v="271"/>
    <x v="1"/>
    <x v="23"/>
    <s v="New Orleans"/>
    <x v="5"/>
    <n v="46"/>
    <n v="178"/>
    <n v="8188"/>
    <x v="5754"/>
    <x v="15"/>
    <x v="1"/>
  </r>
  <r>
    <x v="3"/>
    <n v="1128299"/>
    <x v="301"/>
    <x v="1"/>
    <x v="23"/>
    <s v="New Orleans"/>
    <x v="0"/>
    <n v="47"/>
    <n v="256"/>
    <n v="12032"/>
    <x v="5755"/>
    <x v="28"/>
    <x v="1"/>
  </r>
  <r>
    <x v="3"/>
    <n v="1128299"/>
    <x v="301"/>
    <x v="1"/>
    <x v="23"/>
    <s v="New Orleans"/>
    <x v="1"/>
    <n v="55"/>
    <n v="224"/>
    <n v="12320"/>
    <x v="5756"/>
    <x v="18"/>
    <x v="1"/>
  </r>
  <r>
    <x v="3"/>
    <n v="1128299"/>
    <x v="301"/>
    <x v="1"/>
    <x v="23"/>
    <s v="New Orleans"/>
    <x v="2"/>
    <n v="55"/>
    <n v="210"/>
    <n v="11550"/>
    <x v="5757"/>
    <x v="114"/>
    <x v="1"/>
  </r>
  <r>
    <x v="3"/>
    <n v="1128299"/>
    <x v="301"/>
    <x v="1"/>
    <x v="23"/>
    <s v="New Orleans"/>
    <x v="3"/>
    <n v="59"/>
    <n v="184"/>
    <n v="10856"/>
    <x v="5758"/>
    <x v="28"/>
    <x v="1"/>
  </r>
  <r>
    <x v="3"/>
    <n v="1128299"/>
    <x v="301"/>
    <x v="1"/>
    <x v="23"/>
    <s v="New Orleans"/>
    <x v="4"/>
    <n v="70"/>
    <n v="153"/>
    <n v="10710"/>
    <x v="5759"/>
    <x v="46"/>
    <x v="1"/>
  </r>
  <r>
    <x v="3"/>
    <n v="1128299"/>
    <x v="301"/>
    <x v="1"/>
    <x v="23"/>
    <s v="New Orleans"/>
    <x v="5"/>
    <n v="80"/>
    <n v="248"/>
    <n v="19840"/>
    <x v="5760"/>
    <x v="33"/>
    <x v="1"/>
  </r>
  <r>
    <x v="3"/>
    <n v="1128299"/>
    <x v="330"/>
    <x v="1"/>
    <x v="23"/>
    <s v="New Orleans"/>
    <x v="0"/>
    <n v="62"/>
    <n v="306"/>
    <n v="18972"/>
    <x v="5761"/>
    <x v="113"/>
    <x v="1"/>
  </r>
  <r>
    <x v="3"/>
    <n v="1128299"/>
    <x v="330"/>
    <x v="1"/>
    <x v="23"/>
    <s v="New Orleans"/>
    <x v="1"/>
    <n v="67"/>
    <n v="248"/>
    <n v="16616"/>
    <x v="5762"/>
    <x v="24"/>
    <x v="1"/>
  </r>
  <r>
    <x v="3"/>
    <n v="1128299"/>
    <x v="330"/>
    <x v="1"/>
    <x v="23"/>
    <s v="New Orleans"/>
    <x v="2"/>
    <n v="69"/>
    <n v="210"/>
    <n v="14490"/>
    <x v="5763"/>
    <x v="28"/>
    <x v="1"/>
  </r>
  <r>
    <x v="3"/>
    <n v="1128299"/>
    <x v="330"/>
    <x v="1"/>
    <x v="23"/>
    <s v="New Orleans"/>
    <x v="3"/>
    <n v="62"/>
    <n v="198"/>
    <n v="12276"/>
    <x v="5764"/>
    <x v="18"/>
    <x v="1"/>
  </r>
  <r>
    <x v="3"/>
    <n v="1128299"/>
    <x v="330"/>
    <x v="1"/>
    <x v="23"/>
    <s v="New Orleans"/>
    <x v="4"/>
    <n v="73"/>
    <n v="221"/>
    <n v="16133"/>
    <x v="5765"/>
    <x v="29"/>
    <x v="1"/>
  </r>
  <r>
    <x v="3"/>
    <n v="1128299"/>
    <x v="330"/>
    <x v="1"/>
    <x v="23"/>
    <s v="New Orleans"/>
    <x v="5"/>
    <n v="81"/>
    <n v="208"/>
    <n v="16848"/>
    <x v="5766"/>
    <x v="33"/>
    <x v="1"/>
  </r>
  <r>
    <x v="3"/>
    <n v="1128299"/>
    <x v="362"/>
    <x v="1"/>
    <x v="23"/>
    <s v="New Orleans"/>
    <x v="0"/>
    <n v="73"/>
    <n v="255"/>
    <n v="18615"/>
    <x v="5767"/>
    <x v="28"/>
    <x v="1"/>
  </r>
  <r>
    <x v="3"/>
    <n v="1128299"/>
    <x v="362"/>
    <x v="1"/>
    <x v="23"/>
    <s v="New Orleans"/>
    <x v="1"/>
    <n v="57"/>
    <n v="256"/>
    <n v="14592"/>
    <x v="5768"/>
    <x v="114"/>
    <x v="1"/>
  </r>
  <r>
    <x v="3"/>
    <n v="1128299"/>
    <x v="362"/>
    <x v="1"/>
    <x v="23"/>
    <s v="New Orleans"/>
    <x v="2"/>
    <n v="50"/>
    <n v="217"/>
    <n v="10850"/>
    <x v="2751"/>
    <x v="23"/>
    <x v="1"/>
  </r>
  <r>
    <x v="3"/>
    <n v="1128299"/>
    <x v="362"/>
    <x v="1"/>
    <x v="23"/>
    <s v="New Orleans"/>
    <x v="3"/>
    <n v="55"/>
    <n v="143"/>
    <n v="7865"/>
    <x v="3427"/>
    <x v="28"/>
    <x v="1"/>
  </r>
  <r>
    <x v="3"/>
    <n v="1128299"/>
    <x v="362"/>
    <x v="1"/>
    <x v="23"/>
    <s v="New Orleans"/>
    <x v="4"/>
    <n v="47"/>
    <n v="152"/>
    <n v="7144"/>
    <x v="5769"/>
    <x v="29"/>
    <x v="1"/>
  </r>
  <r>
    <x v="3"/>
    <n v="1128299"/>
    <x v="362"/>
    <x v="1"/>
    <x v="23"/>
    <s v="New Orleans"/>
    <x v="5"/>
    <n v="46"/>
    <n v="102"/>
    <n v="4692"/>
    <x v="5770"/>
    <x v="31"/>
    <x v="1"/>
  </r>
  <r>
    <x v="3"/>
    <n v="1128299"/>
    <x v="394"/>
    <x v="1"/>
    <x v="23"/>
    <s v="New Orleans"/>
    <x v="0"/>
    <n v="33"/>
    <n v="175"/>
    <n v="5775"/>
    <x v="5771"/>
    <x v="23"/>
    <x v="1"/>
  </r>
  <r>
    <x v="3"/>
    <n v="1128299"/>
    <x v="394"/>
    <x v="1"/>
    <x v="23"/>
    <s v="New Orleans"/>
    <x v="1"/>
    <n v="40"/>
    <n v="175"/>
    <n v="7000"/>
    <x v="5772"/>
    <x v="113"/>
    <x v="1"/>
  </r>
  <r>
    <x v="3"/>
    <n v="1128299"/>
    <x v="394"/>
    <x v="1"/>
    <x v="23"/>
    <s v="New Orleans"/>
    <x v="2"/>
    <n v="30"/>
    <n v="96"/>
    <n v="2880"/>
    <x v="1624"/>
    <x v="24"/>
    <x v="1"/>
  </r>
  <r>
    <x v="3"/>
    <n v="1128299"/>
    <x v="394"/>
    <x v="1"/>
    <x v="23"/>
    <s v="New Orleans"/>
    <x v="3"/>
    <n v="34"/>
    <n v="80"/>
    <n v="2720"/>
    <x v="5773"/>
    <x v="23"/>
    <x v="1"/>
  </r>
  <r>
    <x v="3"/>
    <n v="1128299"/>
    <x v="394"/>
    <x v="1"/>
    <x v="23"/>
    <s v="New Orleans"/>
    <x v="4"/>
    <n v="41"/>
    <n v="83"/>
    <n v="3403"/>
    <x v="5774"/>
    <x v="35"/>
    <x v="1"/>
  </r>
  <r>
    <x v="3"/>
    <n v="1128299"/>
    <x v="394"/>
    <x v="1"/>
    <x v="23"/>
    <s v="New Orleans"/>
    <x v="5"/>
    <n v="30"/>
    <n v="90"/>
    <n v="2700"/>
    <x v="4452"/>
    <x v="15"/>
    <x v="1"/>
  </r>
  <r>
    <x v="3"/>
    <n v="1128299"/>
    <x v="423"/>
    <x v="1"/>
    <x v="23"/>
    <s v="New Orleans"/>
    <x v="0"/>
    <n v="25"/>
    <n v="124"/>
    <n v="3100"/>
    <x v="5775"/>
    <x v="113"/>
    <x v="1"/>
  </r>
  <r>
    <x v="3"/>
    <n v="1128299"/>
    <x v="423"/>
    <x v="1"/>
    <x v="23"/>
    <s v="New Orleans"/>
    <x v="1"/>
    <n v="34"/>
    <n v="184"/>
    <n v="6256"/>
    <x v="5776"/>
    <x v="18"/>
    <x v="1"/>
  </r>
  <r>
    <x v="3"/>
    <n v="1128299"/>
    <x v="423"/>
    <x v="1"/>
    <x v="23"/>
    <s v="New Orleans"/>
    <x v="2"/>
    <n v="33"/>
    <n v="128"/>
    <n v="4224"/>
    <x v="4092"/>
    <x v="18"/>
    <x v="1"/>
  </r>
  <r>
    <x v="3"/>
    <n v="1128299"/>
    <x v="423"/>
    <x v="1"/>
    <x v="23"/>
    <s v="New Orleans"/>
    <x v="3"/>
    <n v="31"/>
    <n v="120"/>
    <n v="3720"/>
    <x v="5777"/>
    <x v="113"/>
    <x v="1"/>
  </r>
  <r>
    <x v="3"/>
    <n v="1128299"/>
    <x v="423"/>
    <x v="1"/>
    <x v="23"/>
    <s v="New Orleans"/>
    <x v="4"/>
    <n v="39"/>
    <n v="112"/>
    <n v="4368"/>
    <x v="5421"/>
    <x v="35"/>
    <x v="1"/>
  </r>
  <r>
    <x v="3"/>
    <n v="1128299"/>
    <x v="423"/>
    <x v="1"/>
    <x v="23"/>
    <s v="New Orleans"/>
    <x v="5"/>
    <n v="44"/>
    <n v="140"/>
    <n v="6160"/>
    <x v="5778"/>
    <x v="15"/>
    <x v="1"/>
  </r>
  <r>
    <x v="3"/>
    <n v="1128299"/>
    <x v="454"/>
    <x v="1"/>
    <x v="23"/>
    <s v="New Orleans"/>
    <x v="0"/>
    <n v="28"/>
    <n v="219"/>
    <n v="6132"/>
    <x v="5779"/>
    <x v="28"/>
    <x v="1"/>
  </r>
  <r>
    <x v="3"/>
    <n v="1128299"/>
    <x v="454"/>
    <x v="1"/>
    <x v="23"/>
    <s v="New Orleans"/>
    <x v="1"/>
    <n v="35"/>
    <n v="224"/>
    <n v="7840"/>
    <x v="5780"/>
    <x v="28"/>
    <x v="1"/>
  </r>
  <r>
    <x v="3"/>
    <n v="1128299"/>
    <x v="454"/>
    <x v="1"/>
    <x v="23"/>
    <s v="New Orleans"/>
    <x v="2"/>
    <n v="30"/>
    <n v="158"/>
    <n v="4740"/>
    <x v="5781"/>
    <x v="24"/>
    <x v="1"/>
  </r>
  <r>
    <x v="3"/>
    <n v="1128299"/>
    <x v="454"/>
    <x v="1"/>
    <x v="23"/>
    <s v="New Orleans"/>
    <x v="3"/>
    <n v="40"/>
    <n v="155"/>
    <n v="6200"/>
    <x v="5782"/>
    <x v="24"/>
    <x v="1"/>
  </r>
  <r>
    <x v="3"/>
    <n v="1128299"/>
    <x v="454"/>
    <x v="1"/>
    <x v="23"/>
    <s v="New Orleans"/>
    <x v="4"/>
    <n v="53"/>
    <n v="147"/>
    <n v="7791"/>
    <x v="5783"/>
    <x v="46"/>
    <x v="1"/>
  </r>
  <r>
    <x v="3"/>
    <n v="1128299"/>
    <x v="454"/>
    <x v="1"/>
    <x v="23"/>
    <s v="New Orleans"/>
    <x v="5"/>
    <n v="64"/>
    <n v="180"/>
    <n v="11520"/>
    <x v="5784"/>
    <x v="33"/>
    <x v="1"/>
  </r>
  <r>
    <x v="3"/>
    <n v="1128299"/>
    <x v="483"/>
    <x v="1"/>
    <x v="23"/>
    <s v="New Orleans"/>
    <x v="0"/>
    <n v="46"/>
    <n v="272"/>
    <n v="12512"/>
    <x v="5785"/>
    <x v="24"/>
    <x v="1"/>
  </r>
  <r>
    <x v="3"/>
    <n v="1128299"/>
    <x v="483"/>
    <x v="1"/>
    <x v="23"/>
    <s v="New Orleans"/>
    <x v="1"/>
    <n v="52"/>
    <n v="248"/>
    <n v="12896"/>
    <x v="5786"/>
    <x v="114"/>
    <x v="1"/>
  </r>
  <r>
    <x v="0"/>
    <n v="1128299"/>
    <x v="483"/>
    <x v="1"/>
    <x v="23"/>
    <s v="New Orleans"/>
    <x v="2"/>
    <n v="53"/>
    <n v="192"/>
    <n v="10176"/>
    <x v="5787"/>
    <x v="113"/>
    <x v="1"/>
  </r>
  <r>
    <x v="0"/>
    <n v="1128299"/>
    <x v="483"/>
    <x v="1"/>
    <x v="23"/>
    <s v="New Orleans"/>
    <x v="3"/>
    <n v="53"/>
    <n v="192"/>
    <n v="10176"/>
    <x v="5788"/>
    <x v="28"/>
    <x v="1"/>
  </r>
  <r>
    <x v="0"/>
    <n v="1128299"/>
    <x v="483"/>
    <x v="1"/>
    <x v="23"/>
    <s v="New Orleans"/>
    <x v="4"/>
    <n v="55"/>
    <n v="168"/>
    <n v="9240"/>
    <x v="5789"/>
    <x v="35"/>
    <x v="1"/>
  </r>
  <r>
    <x v="0"/>
    <n v="1128299"/>
    <x v="483"/>
    <x v="1"/>
    <x v="23"/>
    <s v="New Orleans"/>
    <x v="5"/>
    <n v="59"/>
    <n v="194"/>
    <n v="11446"/>
    <x v="5790"/>
    <x v="15"/>
    <x v="1"/>
  </r>
  <r>
    <x v="0"/>
    <n v="1197831"/>
    <x v="169"/>
    <x v="1"/>
    <x v="23"/>
    <s v="New Orleans"/>
    <x v="0"/>
    <n v="14"/>
    <n v="223"/>
    <n v="3122"/>
    <x v="5791"/>
    <x v="95"/>
    <x v="1"/>
  </r>
  <r>
    <x v="0"/>
    <n v="1197831"/>
    <x v="169"/>
    <x v="1"/>
    <x v="23"/>
    <s v="New Orleans"/>
    <x v="1"/>
    <n v="20"/>
    <n v="209"/>
    <n v="4180"/>
    <x v="2997"/>
    <x v="36"/>
    <x v="1"/>
  </r>
  <r>
    <x v="0"/>
    <n v="1197831"/>
    <x v="169"/>
    <x v="1"/>
    <x v="23"/>
    <s v="New Orleans"/>
    <x v="2"/>
    <n v="21"/>
    <n v="162"/>
    <n v="3402"/>
    <x v="3746"/>
    <x v="25"/>
    <x v="1"/>
  </r>
  <r>
    <x v="0"/>
    <n v="1197831"/>
    <x v="169"/>
    <x v="1"/>
    <x v="23"/>
    <s v="New Orleans"/>
    <x v="3"/>
    <n v="26"/>
    <n v="166"/>
    <n v="4316"/>
    <x v="5792"/>
    <x v="54"/>
    <x v="1"/>
  </r>
  <r>
    <x v="0"/>
    <n v="1197831"/>
    <x v="169"/>
    <x v="1"/>
    <x v="23"/>
    <s v="New Orleans"/>
    <x v="4"/>
    <n v="28"/>
    <n v="111"/>
    <n v="3108"/>
    <x v="5793"/>
    <x v="45"/>
    <x v="1"/>
  </r>
  <r>
    <x v="3"/>
    <n v="1197831"/>
    <x v="169"/>
    <x v="1"/>
    <x v="23"/>
    <s v="New Orleans"/>
    <x v="5"/>
    <n v="23"/>
    <n v="147"/>
    <n v="3381"/>
    <x v="1678"/>
    <x v="0"/>
    <x v="1"/>
  </r>
  <r>
    <x v="0"/>
    <n v="1197831"/>
    <x v="199"/>
    <x v="1"/>
    <x v="23"/>
    <s v="New Orleans"/>
    <x v="0"/>
    <n v="18"/>
    <n v="200"/>
    <n v="3600"/>
    <x v="5794"/>
    <x v="80"/>
    <x v="1"/>
  </r>
  <r>
    <x v="0"/>
    <n v="1197831"/>
    <x v="199"/>
    <x v="1"/>
    <x v="23"/>
    <s v="New Orleans"/>
    <x v="1"/>
    <n v="28"/>
    <n v="180"/>
    <n v="5040"/>
    <x v="5795"/>
    <x v="93"/>
    <x v="1"/>
  </r>
  <r>
    <x v="0"/>
    <n v="1197831"/>
    <x v="199"/>
    <x v="1"/>
    <x v="23"/>
    <s v="New Orleans"/>
    <x v="2"/>
    <n v="28"/>
    <n v="128"/>
    <n v="3584"/>
    <x v="5796"/>
    <x v="2"/>
    <x v="1"/>
  </r>
  <r>
    <x v="0"/>
    <n v="1197831"/>
    <x v="199"/>
    <x v="2"/>
    <x v="24"/>
    <s v="Boise"/>
    <x v="3"/>
    <n v="27"/>
    <n v="116"/>
    <n v="3132"/>
    <x v="5797"/>
    <x v="54"/>
    <x v="1"/>
  </r>
  <r>
    <x v="0"/>
    <n v="1197831"/>
    <x v="199"/>
    <x v="2"/>
    <x v="24"/>
    <s v="Boise"/>
    <x v="4"/>
    <n v="31"/>
    <n v="88"/>
    <n v="2728"/>
    <x v="5798"/>
    <x v="1"/>
    <x v="1"/>
  </r>
  <r>
    <x v="0"/>
    <n v="1197831"/>
    <x v="199"/>
    <x v="2"/>
    <x v="24"/>
    <s v="Boise"/>
    <x v="5"/>
    <n v="26"/>
    <n v="135"/>
    <n v="3510"/>
    <x v="5799"/>
    <x v="59"/>
    <x v="1"/>
  </r>
  <r>
    <x v="0"/>
    <n v="1197831"/>
    <x v="708"/>
    <x v="2"/>
    <x v="24"/>
    <s v="Boise"/>
    <x v="0"/>
    <n v="21"/>
    <n v="200"/>
    <n v="4200"/>
    <x v="4494"/>
    <x v="25"/>
    <x v="1"/>
  </r>
  <r>
    <x v="0"/>
    <n v="1197831"/>
    <x v="708"/>
    <x v="2"/>
    <x v="24"/>
    <s v="Boise"/>
    <x v="1"/>
    <n v="27"/>
    <n v="188"/>
    <n v="5076"/>
    <x v="5800"/>
    <x v="96"/>
    <x v="1"/>
  </r>
  <r>
    <x v="0"/>
    <n v="1197831"/>
    <x v="708"/>
    <x v="2"/>
    <x v="24"/>
    <s v="Boise"/>
    <x v="2"/>
    <n v="20"/>
    <n v="135"/>
    <n v="2700"/>
    <x v="4722"/>
    <x v="31"/>
    <x v="1"/>
  </r>
  <r>
    <x v="0"/>
    <n v="1197831"/>
    <x v="708"/>
    <x v="2"/>
    <x v="24"/>
    <s v="Boise"/>
    <x v="3"/>
    <n v="26"/>
    <n v="112"/>
    <n v="2912"/>
    <x v="5801"/>
    <x v="46"/>
    <x v="1"/>
  </r>
  <r>
    <x v="3"/>
    <n v="1197831"/>
    <x v="708"/>
    <x v="2"/>
    <x v="24"/>
    <s v="Boise"/>
    <x v="4"/>
    <n v="32"/>
    <n v="88"/>
    <n v="2816"/>
    <x v="5802"/>
    <x v="2"/>
    <x v="1"/>
  </r>
  <r>
    <x v="3"/>
    <n v="1197831"/>
    <x v="708"/>
    <x v="2"/>
    <x v="24"/>
    <s v="Boise"/>
    <x v="5"/>
    <n v="25"/>
    <n v="124"/>
    <n v="3100"/>
    <x v="5803"/>
    <x v="60"/>
    <x v="1"/>
  </r>
  <r>
    <x v="3"/>
    <n v="1197831"/>
    <x v="723"/>
    <x v="2"/>
    <x v="24"/>
    <s v="Boise"/>
    <x v="0"/>
    <n v="15"/>
    <n v="215"/>
    <n v="3225"/>
    <x v="5804"/>
    <x v="23"/>
    <x v="1"/>
  </r>
  <r>
    <x v="3"/>
    <n v="1197831"/>
    <x v="723"/>
    <x v="2"/>
    <x v="24"/>
    <s v="Boise"/>
    <x v="1"/>
    <n v="21"/>
    <n v="215"/>
    <n v="4515"/>
    <x v="5805"/>
    <x v="96"/>
    <x v="1"/>
  </r>
  <r>
    <x v="3"/>
    <n v="1197831"/>
    <x v="723"/>
    <x v="2"/>
    <x v="24"/>
    <s v="Boise"/>
    <x v="2"/>
    <n v="19"/>
    <n v="162"/>
    <n v="3078"/>
    <x v="5806"/>
    <x v="25"/>
    <x v="1"/>
  </r>
  <r>
    <x v="3"/>
    <n v="1197831"/>
    <x v="723"/>
    <x v="2"/>
    <x v="24"/>
    <s v="Boise"/>
    <x v="3"/>
    <n v="20"/>
    <n v="116"/>
    <n v="2320"/>
    <x v="5807"/>
    <x v="29"/>
    <x v="1"/>
  </r>
  <r>
    <x v="3"/>
    <n v="1197831"/>
    <x v="723"/>
    <x v="2"/>
    <x v="24"/>
    <s v="Boise"/>
    <x v="4"/>
    <n v="27"/>
    <n v="91"/>
    <n v="2457"/>
    <x v="5808"/>
    <x v="80"/>
    <x v="1"/>
  </r>
  <r>
    <x v="3"/>
    <n v="1197831"/>
    <x v="723"/>
    <x v="2"/>
    <x v="24"/>
    <s v="Boise"/>
    <x v="5"/>
    <n v="23"/>
    <n v="176"/>
    <n v="4048"/>
    <x v="2150"/>
    <x v="41"/>
    <x v="1"/>
  </r>
  <r>
    <x v="3"/>
    <n v="1197831"/>
    <x v="258"/>
    <x v="2"/>
    <x v="24"/>
    <s v="Boise"/>
    <x v="0"/>
    <n v="14"/>
    <n v="210"/>
    <n v="2940"/>
    <x v="5809"/>
    <x v="23"/>
    <x v="1"/>
  </r>
  <r>
    <x v="3"/>
    <n v="1197831"/>
    <x v="258"/>
    <x v="2"/>
    <x v="24"/>
    <s v="Boise"/>
    <x v="1"/>
    <n v="22"/>
    <n v="247"/>
    <n v="5434"/>
    <x v="5810"/>
    <x v="33"/>
    <x v="1"/>
  </r>
  <r>
    <x v="3"/>
    <n v="1197831"/>
    <x v="258"/>
    <x v="2"/>
    <x v="24"/>
    <s v="Boise"/>
    <x v="2"/>
    <n v="18"/>
    <n v="184"/>
    <n v="3312"/>
    <x v="5811"/>
    <x v="96"/>
    <x v="1"/>
  </r>
  <r>
    <x v="3"/>
    <n v="1197831"/>
    <x v="258"/>
    <x v="2"/>
    <x v="24"/>
    <s v="Boise"/>
    <x v="3"/>
    <n v="24"/>
    <n v="155"/>
    <n v="3720"/>
    <x v="5812"/>
    <x v="0"/>
    <x v="1"/>
  </r>
  <r>
    <x v="3"/>
    <n v="1197831"/>
    <x v="258"/>
    <x v="2"/>
    <x v="24"/>
    <s v="Boise"/>
    <x v="4"/>
    <n v="34"/>
    <n v="120"/>
    <n v="4080"/>
    <x v="3066"/>
    <x v="2"/>
    <x v="1"/>
  </r>
  <r>
    <x v="3"/>
    <n v="1197831"/>
    <x v="258"/>
    <x v="2"/>
    <x v="24"/>
    <s v="Boise"/>
    <x v="5"/>
    <n v="33"/>
    <n v="240"/>
    <n v="7920"/>
    <x v="5813"/>
    <x v="9"/>
    <x v="1"/>
  </r>
  <r>
    <x v="3"/>
    <n v="1197831"/>
    <x v="288"/>
    <x v="2"/>
    <x v="24"/>
    <s v="Boise"/>
    <x v="0"/>
    <n v="31"/>
    <n v="233"/>
    <n v="7223"/>
    <x v="5814"/>
    <x v="31"/>
    <x v="1"/>
  </r>
  <r>
    <x v="3"/>
    <n v="1197831"/>
    <x v="288"/>
    <x v="2"/>
    <x v="24"/>
    <s v="Boise"/>
    <x v="1"/>
    <n v="35"/>
    <n v="263"/>
    <n v="9205"/>
    <x v="5815"/>
    <x v="33"/>
    <x v="1"/>
  </r>
  <r>
    <x v="3"/>
    <n v="1197831"/>
    <x v="288"/>
    <x v="2"/>
    <x v="24"/>
    <s v="Boise"/>
    <x v="2"/>
    <n v="34"/>
    <n v="186"/>
    <n v="6324"/>
    <x v="5816"/>
    <x v="33"/>
    <x v="1"/>
  </r>
  <r>
    <x v="3"/>
    <n v="1197831"/>
    <x v="288"/>
    <x v="2"/>
    <x v="24"/>
    <s v="Boise"/>
    <x v="3"/>
    <n v="33"/>
    <n v="187"/>
    <n v="6171"/>
    <x v="5817"/>
    <x v="29"/>
    <x v="1"/>
  </r>
  <r>
    <x v="3"/>
    <n v="1197831"/>
    <x v="288"/>
    <x v="2"/>
    <x v="24"/>
    <s v="Boise"/>
    <x v="4"/>
    <n v="43"/>
    <n v="158"/>
    <n v="6794"/>
    <x v="5818"/>
    <x v="95"/>
    <x v="1"/>
  </r>
  <r>
    <x v="3"/>
    <n v="1197831"/>
    <x v="288"/>
    <x v="2"/>
    <x v="24"/>
    <s v="Boise"/>
    <x v="5"/>
    <n v="39"/>
    <n v="248"/>
    <n v="9672"/>
    <x v="5819"/>
    <x v="9"/>
    <x v="1"/>
  </r>
  <r>
    <x v="3"/>
    <n v="1197831"/>
    <x v="320"/>
    <x v="2"/>
    <x v="24"/>
    <s v="Boise"/>
    <x v="0"/>
    <n v="35"/>
    <n v="264"/>
    <n v="9240"/>
    <x v="5820"/>
    <x v="24"/>
    <x v="1"/>
  </r>
  <r>
    <x v="3"/>
    <n v="1197831"/>
    <x v="320"/>
    <x v="2"/>
    <x v="24"/>
    <s v="Boise"/>
    <x v="1"/>
    <n v="40"/>
    <n v="271"/>
    <n v="10840"/>
    <x v="5821"/>
    <x v="113"/>
    <x v="1"/>
  </r>
  <r>
    <x v="3"/>
    <n v="1197831"/>
    <x v="320"/>
    <x v="2"/>
    <x v="24"/>
    <s v="Boise"/>
    <x v="2"/>
    <n v="34"/>
    <n v="278"/>
    <n v="9452"/>
    <x v="5822"/>
    <x v="23"/>
    <x v="1"/>
  </r>
  <r>
    <x v="3"/>
    <n v="1197831"/>
    <x v="320"/>
    <x v="2"/>
    <x v="24"/>
    <s v="Boise"/>
    <x v="3"/>
    <n v="38"/>
    <n v="158"/>
    <n v="6004"/>
    <x v="5823"/>
    <x v="60"/>
    <x v="1"/>
  </r>
  <r>
    <x v="3"/>
    <n v="1197831"/>
    <x v="320"/>
    <x v="2"/>
    <x v="24"/>
    <s v="Boise"/>
    <x v="4"/>
    <n v="43"/>
    <n v="173"/>
    <n v="7439"/>
    <x v="5824"/>
    <x v="15"/>
    <x v="1"/>
  </r>
  <r>
    <x v="0"/>
    <n v="1197831"/>
    <x v="320"/>
    <x v="2"/>
    <x v="24"/>
    <s v="Boise"/>
    <x v="5"/>
    <n v="51"/>
    <n v="264"/>
    <n v="13464"/>
    <x v="5825"/>
    <x v="40"/>
    <x v="1"/>
  </r>
  <r>
    <x v="0"/>
    <n v="1197831"/>
    <x v="353"/>
    <x v="2"/>
    <x v="24"/>
    <s v="Boise"/>
    <x v="0"/>
    <n v="38"/>
    <n v="233"/>
    <n v="8854"/>
    <x v="5826"/>
    <x v="23"/>
    <x v="1"/>
  </r>
  <r>
    <x v="0"/>
    <n v="1197831"/>
    <x v="353"/>
    <x v="2"/>
    <x v="24"/>
    <s v="Boise"/>
    <x v="1"/>
    <n v="37"/>
    <n v="255"/>
    <n v="9435"/>
    <x v="5827"/>
    <x v="113"/>
    <x v="1"/>
  </r>
  <r>
    <x v="0"/>
    <n v="1197831"/>
    <x v="353"/>
    <x v="2"/>
    <x v="24"/>
    <s v="Boise"/>
    <x v="2"/>
    <n v="39"/>
    <n v="305"/>
    <n v="11895"/>
    <x v="5828"/>
    <x v="113"/>
    <x v="1"/>
  </r>
  <r>
    <x v="0"/>
    <n v="1197831"/>
    <x v="353"/>
    <x v="2"/>
    <x v="24"/>
    <s v="Boise"/>
    <x v="3"/>
    <n v="33"/>
    <n v="162"/>
    <n v="5346"/>
    <x v="5829"/>
    <x v="9"/>
    <x v="1"/>
  </r>
  <r>
    <x v="2"/>
    <n v="1197831"/>
    <x v="353"/>
    <x v="2"/>
    <x v="24"/>
    <s v="Boise"/>
    <x v="4"/>
    <n v="39"/>
    <n v="166"/>
    <n v="6474"/>
    <x v="5830"/>
    <x v="23"/>
    <x v="1"/>
  </r>
  <r>
    <x v="2"/>
    <n v="1197831"/>
    <x v="353"/>
    <x v="2"/>
    <x v="24"/>
    <s v="Boise"/>
    <x v="5"/>
    <n v="44"/>
    <n v="239"/>
    <n v="10516"/>
    <x v="5831"/>
    <x v="70"/>
    <x v="1"/>
  </r>
  <r>
    <x v="2"/>
    <n v="1197831"/>
    <x v="381"/>
    <x v="2"/>
    <x v="24"/>
    <s v="Boise"/>
    <x v="0"/>
    <n v="41"/>
    <n v="230"/>
    <n v="9430"/>
    <x v="5832"/>
    <x v="24"/>
    <x v="1"/>
  </r>
  <r>
    <x v="2"/>
    <n v="1197831"/>
    <x v="381"/>
    <x v="2"/>
    <x v="24"/>
    <s v="Boise"/>
    <x v="1"/>
    <n v="38"/>
    <n v="219"/>
    <n v="8322"/>
    <x v="5833"/>
    <x v="113"/>
    <x v="1"/>
  </r>
  <r>
    <x v="2"/>
    <n v="1197831"/>
    <x v="381"/>
    <x v="2"/>
    <x v="24"/>
    <s v="Boise"/>
    <x v="2"/>
    <n v="43"/>
    <n v="203"/>
    <n v="8729"/>
    <x v="5834"/>
    <x v="18"/>
    <x v="1"/>
  </r>
  <r>
    <x v="2"/>
    <n v="1197831"/>
    <x v="381"/>
    <x v="2"/>
    <x v="24"/>
    <s v="Boise"/>
    <x v="3"/>
    <n v="40"/>
    <n v="136"/>
    <n v="5440"/>
    <x v="4287"/>
    <x v="9"/>
    <x v="1"/>
  </r>
  <r>
    <x v="2"/>
    <n v="1197831"/>
    <x v="381"/>
    <x v="2"/>
    <x v="24"/>
    <s v="Boise"/>
    <x v="4"/>
    <n v="42"/>
    <n v="140"/>
    <n v="5880"/>
    <x v="5835"/>
    <x v="33"/>
    <x v="1"/>
  </r>
  <r>
    <x v="2"/>
    <n v="1197831"/>
    <x v="381"/>
    <x v="2"/>
    <x v="24"/>
    <s v="Boise"/>
    <x v="5"/>
    <n v="36"/>
    <n v="200"/>
    <n v="7200"/>
    <x v="5836"/>
    <x v="39"/>
    <x v="1"/>
  </r>
  <r>
    <x v="2"/>
    <n v="1197831"/>
    <x v="410"/>
    <x v="2"/>
    <x v="24"/>
    <s v="Boise"/>
    <x v="0"/>
    <n v="30"/>
    <n v="201"/>
    <n v="6030"/>
    <x v="5837"/>
    <x v="24"/>
    <x v="1"/>
  </r>
  <r>
    <x v="2"/>
    <n v="1197831"/>
    <x v="410"/>
    <x v="2"/>
    <x v="24"/>
    <s v="Boise"/>
    <x v="1"/>
    <n v="27"/>
    <n v="190"/>
    <n v="5130"/>
    <x v="5838"/>
    <x v="113"/>
    <x v="1"/>
  </r>
  <r>
    <x v="2"/>
    <n v="1197831"/>
    <x v="410"/>
    <x v="2"/>
    <x v="24"/>
    <s v="Boise"/>
    <x v="2"/>
    <n v="31"/>
    <n v="179"/>
    <n v="5549"/>
    <x v="5839"/>
    <x v="23"/>
    <x v="1"/>
  </r>
  <r>
    <x v="2"/>
    <n v="1197831"/>
    <x v="410"/>
    <x v="2"/>
    <x v="24"/>
    <s v="Boise"/>
    <x v="3"/>
    <n v="35"/>
    <n v="116"/>
    <n v="4060"/>
    <x v="5840"/>
    <x v="60"/>
    <x v="1"/>
  </r>
  <r>
    <x v="2"/>
    <n v="1197831"/>
    <x v="410"/>
    <x v="2"/>
    <x v="24"/>
    <s v="Boise"/>
    <x v="4"/>
    <n v="25"/>
    <n v="123"/>
    <n v="3075"/>
    <x v="5841"/>
    <x v="96"/>
    <x v="1"/>
  </r>
  <r>
    <x v="2"/>
    <n v="1197831"/>
    <x v="410"/>
    <x v="2"/>
    <x v="24"/>
    <s v="Boise"/>
    <x v="5"/>
    <n v="34"/>
    <n v="179"/>
    <n v="6086"/>
    <x v="5842"/>
    <x v="40"/>
    <x v="1"/>
  </r>
  <r>
    <x v="2"/>
    <n v="1197831"/>
    <x v="442"/>
    <x v="2"/>
    <x v="24"/>
    <s v="Boise"/>
    <x v="0"/>
    <n v="27"/>
    <n v="203"/>
    <n v="5481"/>
    <x v="5843"/>
    <x v="24"/>
    <x v="1"/>
  </r>
  <r>
    <x v="2"/>
    <n v="1197831"/>
    <x v="442"/>
    <x v="2"/>
    <x v="24"/>
    <s v="Boise"/>
    <x v="1"/>
    <n v="28"/>
    <n v="223"/>
    <n v="6244"/>
    <x v="5844"/>
    <x v="113"/>
    <x v="1"/>
  </r>
  <r>
    <x v="2"/>
    <n v="1197831"/>
    <x v="442"/>
    <x v="2"/>
    <x v="24"/>
    <s v="Boise"/>
    <x v="2"/>
    <n v="42"/>
    <n v="210"/>
    <n v="8820"/>
    <x v="5845"/>
    <x v="23"/>
    <x v="1"/>
  </r>
  <r>
    <x v="2"/>
    <n v="1197831"/>
    <x v="442"/>
    <x v="2"/>
    <x v="24"/>
    <s v="Boise"/>
    <x v="3"/>
    <n v="43"/>
    <n v="158"/>
    <n v="6794"/>
    <x v="5846"/>
    <x v="59"/>
    <x v="1"/>
  </r>
  <r>
    <x v="2"/>
    <n v="1197831"/>
    <x v="442"/>
    <x v="2"/>
    <x v="24"/>
    <s v="Boise"/>
    <x v="4"/>
    <n v="41"/>
    <n v="149"/>
    <n v="6109"/>
    <x v="5847"/>
    <x v="31"/>
    <x v="1"/>
  </r>
  <r>
    <x v="2"/>
    <n v="1197831"/>
    <x v="442"/>
    <x v="2"/>
    <x v="24"/>
    <s v="Boise"/>
    <x v="5"/>
    <n v="51"/>
    <n v="194"/>
    <n v="9894"/>
    <x v="5848"/>
    <x v="40"/>
    <x v="1"/>
  </r>
  <r>
    <x v="0"/>
    <n v="1197831"/>
    <x v="471"/>
    <x v="2"/>
    <x v="24"/>
    <s v="Boise"/>
    <x v="0"/>
    <n v="40"/>
    <n v="240"/>
    <n v="9600"/>
    <x v="5849"/>
    <x v="18"/>
    <x v="1"/>
  </r>
  <r>
    <x v="0"/>
    <n v="1197831"/>
    <x v="471"/>
    <x v="2"/>
    <x v="24"/>
    <s v="Boise"/>
    <x v="1"/>
    <n v="41"/>
    <n v="240"/>
    <n v="9840"/>
    <x v="5850"/>
    <x v="24"/>
    <x v="1"/>
  </r>
  <r>
    <x v="0"/>
    <n v="1197831"/>
    <x v="471"/>
    <x v="2"/>
    <x v="24"/>
    <s v="Boise"/>
    <x v="2"/>
    <n v="47"/>
    <n v="223"/>
    <n v="10481"/>
    <x v="5851"/>
    <x v="114"/>
    <x v="1"/>
  </r>
  <r>
    <x v="0"/>
    <n v="1197831"/>
    <x v="471"/>
    <x v="2"/>
    <x v="24"/>
    <s v="Boise"/>
    <x v="3"/>
    <n v="44"/>
    <n v="184"/>
    <n v="8096"/>
    <x v="5852"/>
    <x v="59"/>
    <x v="1"/>
  </r>
  <r>
    <x v="0"/>
    <n v="1197831"/>
    <x v="471"/>
    <x v="2"/>
    <x v="24"/>
    <s v="Boise"/>
    <x v="4"/>
    <n v="43"/>
    <n v="147"/>
    <n v="6321"/>
    <x v="5853"/>
    <x v="33"/>
    <x v="1"/>
  </r>
  <r>
    <x v="0"/>
    <n v="1197831"/>
    <x v="471"/>
    <x v="2"/>
    <x v="24"/>
    <s v="Boise"/>
    <x v="5"/>
    <n v="47"/>
    <n v="232"/>
    <n v="10904"/>
    <x v="5854"/>
    <x v="70"/>
    <x v="1"/>
  </r>
  <r>
    <x v="0"/>
    <n v="1128299"/>
    <x v="187"/>
    <x v="2"/>
    <x v="24"/>
    <s v="Boise"/>
    <x v="0"/>
    <n v="23"/>
    <n v="136"/>
    <n v="3128"/>
    <x v="5855"/>
    <x v="15"/>
    <x v="1"/>
  </r>
  <r>
    <x v="0"/>
    <n v="1128299"/>
    <x v="187"/>
    <x v="2"/>
    <x v="24"/>
    <s v="Boise"/>
    <x v="1"/>
    <n v="30"/>
    <n v="140"/>
    <n v="4200"/>
    <x v="5856"/>
    <x v="100"/>
    <x v="1"/>
  </r>
  <r>
    <x v="0"/>
    <n v="1128299"/>
    <x v="187"/>
    <x v="2"/>
    <x v="24"/>
    <s v="Boise"/>
    <x v="2"/>
    <n v="31"/>
    <n v="145"/>
    <n v="4495"/>
    <x v="5857"/>
    <x v="96"/>
    <x v="1"/>
  </r>
  <r>
    <x v="0"/>
    <n v="1128299"/>
    <x v="187"/>
    <x v="2"/>
    <x v="24"/>
    <s v="Boise"/>
    <x v="3"/>
    <n v="30"/>
    <n v="88"/>
    <n v="2640"/>
    <x v="5858"/>
    <x v="25"/>
    <x v="1"/>
  </r>
  <r>
    <x v="0"/>
    <n v="1128299"/>
    <x v="187"/>
    <x v="2"/>
    <x v="24"/>
    <s v="Boise"/>
    <x v="4"/>
    <n v="35"/>
    <n v="68"/>
    <n v="2380"/>
    <x v="5859"/>
    <x v="95"/>
    <x v="1"/>
  </r>
  <r>
    <x v="0"/>
    <n v="1128299"/>
    <x v="187"/>
    <x v="2"/>
    <x v="24"/>
    <s v="Boise"/>
    <x v="5"/>
    <n v="27"/>
    <n v="140"/>
    <n v="3780"/>
    <x v="5860"/>
    <x v="47"/>
    <x v="1"/>
  </r>
  <r>
    <x v="0"/>
    <n v="1128299"/>
    <x v="697"/>
    <x v="2"/>
    <x v="24"/>
    <s v="Boise"/>
    <x v="0"/>
    <n v="21"/>
    <n v="162"/>
    <n v="3402"/>
    <x v="3746"/>
    <x v="25"/>
    <x v="1"/>
  </r>
  <r>
    <x v="0"/>
    <n v="1128299"/>
    <x v="697"/>
    <x v="2"/>
    <x v="24"/>
    <s v="Boise"/>
    <x v="1"/>
    <n v="28"/>
    <n v="128"/>
    <n v="3584"/>
    <x v="5861"/>
    <x v="100"/>
    <x v="1"/>
  </r>
  <r>
    <x v="0"/>
    <n v="1128299"/>
    <x v="697"/>
    <x v="2"/>
    <x v="24"/>
    <s v="Boise"/>
    <x v="2"/>
    <n v="28"/>
    <n v="124"/>
    <n v="3472"/>
    <x v="5862"/>
    <x v="23"/>
    <x v="1"/>
  </r>
  <r>
    <x v="0"/>
    <n v="1128299"/>
    <x v="697"/>
    <x v="2"/>
    <x v="25"/>
    <s v="Phoenix"/>
    <x v="3"/>
    <n v="26"/>
    <n v="68"/>
    <n v="1768"/>
    <x v="2166"/>
    <x v="23"/>
    <x v="1"/>
  </r>
  <r>
    <x v="0"/>
    <n v="1128299"/>
    <x v="697"/>
    <x v="2"/>
    <x v="25"/>
    <s v="Phoenix"/>
    <x v="4"/>
    <n v="36"/>
    <n v="51"/>
    <n v="1836"/>
    <x v="5863"/>
    <x v="25"/>
    <x v="1"/>
  </r>
  <r>
    <x v="0"/>
    <n v="1128299"/>
    <x v="697"/>
    <x v="2"/>
    <x v="25"/>
    <s v="Phoenix"/>
    <x v="5"/>
    <n v="31"/>
    <n v="116"/>
    <n v="3596"/>
    <x v="5864"/>
    <x v="47"/>
    <x v="1"/>
  </r>
  <r>
    <x v="0"/>
    <n v="1128299"/>
    <x v="227"/>
    <x v="2"/>
    <x v="25"/>
    <s v="Phoenix"/>
    <x v="0"/>
    <n v="29"/>
    <n v="160"/>
    <n v="4640"/>
    <x v="5865"/>
    <x v="15"/>
    <x v="1"/>
  </r>
  <r>
    <x v="0"/>
    <n v="1128299"/>
    <x v="227"/>
    <x v="2"/>
    <x v="25"/>
    <s v="Phoenix"/>
    <x v="1"/>
    <n v="38"/>
    <n v="116"/>
    <n v="4408"/>
    <x v="5866"/>
    <x v="27"/>
    <x v="1"/>
  </r>
  <r>
    <x v="0"/>
    <n v="1128299"/>
    <x v="227"/>
    <x v="2"/>
    <x v="25"/>
    <s v="Phoenix"/>
    <x v="2"/>
    <n v="37"/>
    <n v="119"/>
    <n v="4403"/>
    <x v="5867"/>
    <x v="33"/>
    <x v="1"/>
  </r>
  <r>
    <x v="0"/>
    <n v="1128299"/>
    <x v="227"/>
    <x v="2"/>
    <x v="25"/>
    <s v="Phoenix"/>
    <x v="3"/>
    <n v="38"/>
    <n v="68"/>
    <n v="2584"/>
    <x v="5868"/>
    <x v="25"/>
    <x v="1"/>
  </r>
  <r>
    <x v="0"/>
    <n v="1128299"/>
    <x v="227"/>
    <x v="2"/>
    <x v="25"/>
    <s v="Phoenix"/>
    <x v="4"/>
    <n v="41"/>
    <n v="39"/>
    <n v="1599"/>
    <x v="5869"/>
    <x v="80"/>
    <x v="1"/>
  </r>
  <r>
    <x v="0"/>
    <n v="1128299"/>
    <x v="227"/>
    <x v="2"/>
    <x v="25"/>
    <s v="Phoenix"/>
    <x v="5"/>
    <n v="37"/>
    <n v="107"/>
    <n v="3959"/>
    <x v="5870"/>
    <x v="47"/>
    <x v="1"/>
  </r>
  <r>
    <x v="0"/>
    <n v="1128299"/>
    <x v="246"/>
    <x v="2"/>
    <x v="25"/>
    <s v="Phoenix"/>
    <x v="0"/>
    <n v="40"/>
    <n v="175"/>
    <n v="7000"/>
    <x v="2042"/>
    <x v="31"/>
    <x v="1"/>
  </r>
  <r>
    <x v="0"/>
    <n v="1128299"/>
    <x v="246"/>
    <x v="2"/>
    <x v="25"/>
    <s v="Phoenix"/>
    <x v="1"/>
    <n v="37"/>
    <n v="90"/>
    <n v="3330"/>
    <x v="2660"/>
    <x v="27"/>
    <x v="1"/>
  </r>
  <r>
    <x v="0"/>
    <n v="1128299"/>
    <x v="246"/>
    <x v="2"/>
    <x v="25"/>
    <s v="Phoenix"/>
    <x v="2"/>
    <n v="42"/>
    <n v="123"/>
    <n v="5166"/>
    <x v="5871"/>
    <x v="25"/>
    <x v="1"/>
  </r>
  <r>
    <x v="0"/>
    <n v="1128299"/>
    <x v="246"/>
    <x v="2"/>
    <x v="25"/>
    <s v="Phoenix"/>
    <x v="3"/>
    <n v="40"/>
    <n v="78"/>
    <n v="3120"/>
    <x v="4071"/>
    <x v="15"/>
    <x v="1"/>
  </r>
  <r>
    <x v="0"/>
    <n v="1128299"/>
    <x v="246"/>
    <x v="2"/>
    <x v="25"/>
    <s v="Phoenix"/>
    <x v="4"/>
    <n v="43"/>
    <n v="47"/>
    <n v="2021"/>
    <x v="5872"/>
    <x v="95"/>
    <x v="1"/>
  </r>
  <r>
    <x v="0"/>
    <n v="1128299"/>
    <x v="246"/>
    <x v="2"/>
    <x v="25"/>
    <s v="Phoenix"/>
    <x v="5"/>
    <n v="49"/>
    <n v="111"/>
    <n v="5439"/>
    <x v="4004"/>
    <x v="1"/>
    <x v="1"/>
  </r>
  <r>
    <x v="0"/>
    <n v="1128299"/>
    <x v="277"/>
    <x v="2"/>
    <x v="25"/>
    <s v="Phoenix"/>
    <x v="0"/>
    <n v="38"/>
    <n v="184"/>
    <n v="6992"/>
    <x v="5873"/>
    <x v="31"/>
    <x v="1"/>
  </r>
  <r>
    <x v="0"/>
    <n v="1128299"/>
    <x v="277"/>
    <x v="2"/>
    <x v="25"/>
    <s v="Phoenix"/>
    <x v="1"/>
    <n v="36"/>
    <n v="116"/>
    <n v="4176"/>
    <x v="5874"/>
    <x v="54"/>
    <x v="1"/>
  </r>
  <r>
    <x v="0"/>
    <n v="1128299"/>
    <x v="277"/>
    <x v="2"/>
    <x v="25"/>
    <s v="Phoenix"/>
    <x v="2"/>
    <n v="41"/>
    <n v="132"/>
    <n v="5412"/>
    <x v="2428"/>
    <x v="31"/>
    <x v="1"/>
  </r>
  <r>
    <x v="0"/>
    <n v="1128299"/>
    <x v="277"/>
    <x v="2"/>
    <x v="25"/>
    <s v="Phoenix"/>
    <x v="3"/>
    <n v="39"/>
    <n v="93"/>
    <n v="3627"/>
    <x v="5875"/>
    <x v="25"/>
    <x v="1"/>
  </r>
  <r>
    <x v="0"/>
    <n v="1128299"/>
    <x v="277"/>
    <x v="2"/>
    <x v="25"/>
    <s v="Phoenix"/>
    <x v="4"/>
    <n v="39"/>
    <n v="62"/>
    <n v="2418"/>
    <x v="5876"/>
    <x v="93"/>
    <x v="1"/>
  </r>
  <r>
    <x v="0"/>
    <n v="1128299"/>
    <x v="277"/>
    <x v="2"/>
    <x v="25"/>
    <s v="Phoenix"/>
    <x v="5"/>
    <n v="53"/>
    <n v="124"/>
    <n v="6572"/>
    <x v="2370"/>
    <x v="94"/>
    <x v="1"/>
  </r>
  <r>
    <x v="0"/>
    <n v="1128299"/>
    <x v="307"/>
    <x v="2"/>
    <x v="25"/>
    <s v="Phoenix"/>
    <x v="0"/>
    <n v="37"/>
    <n v="194"/>
    <n v="7178"/>
    <x v="5877"/>
    <x v="96"/>
    <x v="1"/>
  </r>
  <r>
    <x v="0"/>
    <n v="1128299"/>
    <x v="307"/>
    <x v="2"/>
    <x v="25"/>
    <s v="Phoenix"/>
    <x v="1"/>
    <n v="36"/>
    <n v="143"/>
    <n v="5148"/>
    <x v="1846"/>
    <x v="54"/>
    <x v="1"/>
  </r>
  <r>
    <x v="0"/>
    <n v="1128299"/>
    <x v="307"/>
    <x v="2"/>
    <x v="25"/>
    <s v="Phoenix"/>
    <x v="2"/>
    <n v="41"/>
    <n v="147"/>
    <n v="6027"/>
    <x v="5878"/>
    <x v="31"/>
    <x v="1"/>
  </r>
  <r>
    <x v="0"/>
    <n v="1128299"/>
    <x v="307"/>
    <x v="2"/>
    <x v="25"/>
    <s v="Phoenix"/>
    <x v="3"/>
    <n v="38"/>
    <n v="105"/>
    <n v="3990"/>
    <x v="5879"/>
    <x v="15"/>
    <x v="1"/>
  </r>
  <r>
    <x v="0"/>
    <n v="1128299"/>
    <x v="307"/>
    <x v="2"/>
    <x v="25"/>
    <s v="Phoenix"/>
    <x v="4"/>
    <n v="43"/>
    <n v="72"/>
    <n v="3096"/>
    <x v="3272"/>
    <x v="95"/>
    <x v="1"/>
  </r>
  <r>
    <x v="0"/>
    <n v="1128299"/>
    <x v="307"/>
    <x v="2"/>
    <x v="25"/>
    <s v="Phoenix"/>
    <x v="5"/>
    <n v="46"/>
    <n v="158"/>
    <n v="7268"/>
    <x v="5880"/>
    <x v="43"/>
    <x v="1"/>
  </r>
  <r>
    <x v="0"/>
    <n v="1128299"/>
    <x v="336"/>
    <x v="2"/>
    <x v="25"/>
    <s v="Phoenix"/>
    <x v="0"/>
    <n v="40"/>
    <n v="216"/>
    <n v="8640"/>
    <x v="2019"/>
    <x v="25"/>
    <x v="1"/>
  </r>
  <r>
    <x v="0"/>
    <n v="1128299"/>
    <x v="336"/>
    <x v="2"/>
    <x v="25"/>
    <s v="Phoenix"/>
    <x v="1"/>
    <n v="40"/>
    <n v="163"/>
    <n v="6520"/>
    <x v="5881"/>
    <x v="52"/>
    <x v="1"/>
  </r>
  <r>
    <x v="0"/>
    <n v="1128299"/>
    <x v="336"/>
    <x v="2"/>
    <x v="25"/>
    <s v="Phoenix"/>
    <x v="2"/>
    <n v="39"/>
    <n v="157"/>
    <n v="6123"/>
    <x v="5882"/>
    <x v="96"/>
    <x v="1"/>
  </r>
  <r>
    <x v="0"/>
    <n v="1128299"/>
    <x v="336"/>
    <x v="2"/>
    <x v="25"/>
    <s v="Phoenix"/>
    <x v="3"/>
    <n v="36"/>
    <n v="113"/>
    <n v="4068"/>
    <x v="5883"/>
    <x v="31"/>
    <x v="1"/>
  </r>
  <r>
    <x v="0"/>
    <n v="1128299"/>
    <x v="336"/>
    <x v="2"/>
    <x v="25"/>
    <s v="Phoenix"/>
    <x v="4"/>
    <n v="40"/>
    <n v="145"/>
    <n v="5800"/>
    <x v="5884"/>
    <x v="25"/>
    <x v="1"/>
  </r>
  <r>
    <x v="0"/>
    <n v="1128299"/>
    <x v="336"/>
    <x v="2"/>
    <x v="25"/>
    <s v="Phoenix"/>
    <x v="5"/>
    <n v="46"/>
    <n v="145"/>
    <n v="6670"/>
    <x v="5885"/>
    <x v="1"/>
    <x v="1"/>
  </r>
  <r>
    <x v="0"/>
    <n v="1128299"/>
    <x v="368"/>
    <x v="2"/>
    <x v="25"/>
    <s v="Phoenix"/>
    <x v="0"/>
    <n v="41"/>
    <n v="194"/>
    <n v="7954"/>
    <x v="5886"/>
    <x v="15"/>
    <x v="1"/>
  </r>
  <r>
    <x v="0"/>
    <n v="1128299"/>
    <x v="368"/>
    <x v="2"/>
    <x v="25"/>
    <s v="Phoenix"/>
    <x v="1"/>
    <n v="46"/>
    <n v="190"/>
    <n v="8740"/>
    <x v="3424"/>
    <x v="54"/>
    <x v="1"/>
  </r>
  <r>
    <x v="0"/>
    <n v="1128299"/>
    <x v="368"/>
    <x v="2"/>
    <x v="25"/>
    <s v="Phoenix"/>
    <x v="2"/>
    <n v="37"/>
    <n v="153"/>
    <n v="5661"/>
    <x v="5887"/>
    <x v="33"/>
    <x v="1"/>
  </r>
  <r>
    <x v="0"/>
    <n v="1128299"/>
    <x v="368"/>
    <x v="2"/>
    <x v="25"/>
    <s v="Phoenix"/>
    <x v="3"/>
    <n v="43"/>
    <n v="120"/>
    <n v="5160"/>
    <x v="5888"/>
    <x v="23"/>
    <x v="1"/>
  </r>
  <r>
    <x v="0"/>
    <n v="1128299"/>
    <x v="368"/>
    <x v="2"/>
    <x v="25"/>
    <s v="Phoenix"/>
    <x v="4"/>
    <n v="45"/>
    <n v="136"/>
    <n v="6120"/>
    <x v="5889"/>
    <x v="25"/>
    <x v="1"/>
  </r>
  <r>
    <x v="0"/>
    <n v="1128299"/>
    <x v="368"/>
    <x v="2"/>
    <x v="25"/>
    <s v="Phoenix"/>
    <x v="5"/>
    <n v="48"/>
    <n v="131"/>
    <n v="6288"/>
    <x v="5890"/>
    <x v="45"/>
    <x v="1"/>
  </r>
  <r>
    <x v="0"/>
    <n v="1128299"/>
    <x v="400"/>
    <x v="2"/>
    <x v="25"/>
    <s v="Phoenix"/>
    <x v="0"/>
    <n v="35"/>
    <n v="184"/>
    <n v="6440"/>
    <x v="5315"/>
    <x v="23"/>
    <x v="1"/>
  </r>
  <r>
    <x v="0"/>
    <n v="1128299"/>
    <x v="400"/>
    <x v="2"/>
    <x v="25"/>
    <s v="Phoenix"/>
    <x v="1"/>
    <n v="34"/>
    <n v="201"/>
    <n v="6834"/>
    <x v="5891"/>
    <x v="46"/>
    <x v="1"/>
  </r>
  <r>
    <x v="0"/>
    <n v="1128299"/>
    <x v="400"/>
    <x v="2"/>
    <x v="25"/>
    <s v="Phoenix"/>
    <x v="2"/>
    <n v="34"/>
    <n v="145"/>
    <n v="4930"/>
    <x v="5892"/>
    <x v="25"/>
    <x v="1"/>
  </r>
  <r>
    <x v="0"/>
    <n v="1128299"/>
    <x v="400"/>
    <x v="2"/>
    <x v="25"/>
    <s v="Phoenix"/>
    <x v="3"/>
    <n v="33"/>
    <n v="124"/>
    <n v="4092"/>
    <x v="5893"/>
    <x v="25"/>
    <x v="1"/>
  </r>
  <r>
    <x v="0"/>
    <n v="1128299"/>
    <x v="400"/>
    <x v="2"/>
    <x v="25"/>
    <s v="Phoenix"/>
    <x v="4"/>
    <n v="41"/>
    <n v="128"/>
    <n v="5248"/>
    <x v="5894"/>
    <x v="93"/>
    <x v="1"/>
  </r>
  <r>
    <x v="0"/>
    <n v="1128299"/>
    <x v="400"/>
    <x v="2"/>
    <x v="25"/>
    <s v="Phoenix"/>
    <x v="5"/>
    <n v="43"/>
    <n v="132"/>
    <n v="5676"/>
    <x v="5895"/>
    <x v="80"/>
    <x v="1"/>
  </r>
  <r>
    <x v="0"/>
    <n v="1128299"/>
    <x v="429"/>
    <x v="2"/>
    <x v="25"/>
    <s v="Phoenix"/>
    <x v="0"/>
    <n v="36"/>
    <n v="170"/>
    <n v="6120"/>
    <x v="4969"/>
    <x v="23"/>
    <x v="1"/>
  </r>
  <r>
    <x v="0"/>
    <n v="1128299"/>
    <x v="429"/>
    <x v="2"/>
    <x v="25"/>
    <s v="Phoenix"/>
    <x v="1"/>
    <n v="33"/>
    <n v="175"/>
    <n v="5775"/>
    <x v="5896"/>
    <x v="54"/>
    <x v="1"/>
  </r>
  <r>
    <x v="0"/>
    <n v="1128299"/>
    <x v="429"/>
    <x v="2"/>
    <x v="25"/>
    <s v="Phoenix"/>
    <x v="2"/>
    <n v="31"/>
    <n v="111"/>
    <n v="3441"/>
    <x v="5897"/>
    <x v="25"/>
    <x v="1"/>
  </r>
  <r>
    <x v="0"/>
    <n v="1128299"/>
    <x v="429"/>
    <x v="2"/>
    <x v="25"/>
    <s v="Phoenix"/>
    <x v="3"/>
    <n v="32"/>
    <n v="102"/>
    <n v="3264"/>
    <x v="5898"/>
    <x v="96"/>
    <x v="1"/>
  </r>
  <r>
    <x v="0"/>
    <n v="1128299"/>
    <x v="429"/>
    <x v="2"/>
    <x v="25"/>
    <s v="Phoenix"/>
    <x v="4"/>
    <n v="44"/>
    <n v="88"/>
    <n v="3872"/>
    <x v="5899"/>
    <x v="25"/>
    <x v="1"/>
  </r>
  <r>
    <x v="0"/>
    <n v="1128299"/>
    <x v="429"/>
    <x v="2"/>
    <x v="25"/>
    <s v="Phoenix"/>
    <x v="5"/>
    <n v="47"/>
    <n v="107"/>
    <n v="5029"/>
    <x v="5900"/>
    <x v="94"/>
    <x v="1"/>
  </r>
  <r>
    <x v="0"/>
    <n v="1128299"/>
    <x v="460"/>
    <x v="2"/>
    <x v="25"/>
    <s v="Phoenix"/>
    <x v="0"/>
    <n v="31"/>
    <n v="150"/>
    <n v="4650"/>
    <x v="5901"/>
    <x v="31"/>
    <x v="1"/>
  </r>
  <r>
    <x v="0"/>
    <n v="1128299"/>
    <x v="460"/>
    <x v="2"/>
    <x v="25"/>
    <s v="Phoenix"/>
    <x v="1"/>
    <n v="38"/>
    <n v="163"/>
    <n v="6194"/>
    <x v="5902"/>
    <x v="46"/>
    <x v="1"/>
  </r>
  <r>
    <x v="0"/>
    <n v="1128299"/>
    <x v="460"/>
    <x v="2"/>
    <x v="25"/>
    <s v="Phoenix"/>
    <x v="2"/>
    <n v="33"/>
    <n v="124"/>
    <n v="4092"/>
    <x v="5903"/>
    <x v="96"/>
    <x v="1"/>
  </r>
  <r>
    <x v="0"/>
    <n v="1128299"/>
    <x v="460"/>
    <x v="2"/>
    <x v="25"/>
    <s v="Phoenix"/>
    <x v="3"/>
    <n v="33"/>
    <n v="116"/>
    <n v="3828"/>
    <x v="5904"/>
    <x v="23"/>
    <x v="1"/>
  </r>
  <r>
    <x v="0"/>
    <n v="1128299"/>
    <x v="460"/>
    <x v="2"/>
    <x v="25"/>
    <s v="Phoenix"/>
    <x v="4"/>
    <n v="44"/>
    <n v="99"/>
    <n v="4356"/>
    <x v="5905"/>
    <x v="36"/>
    <x v="1"/>
  </r>
  <r>
    <x v="0"/>
    <n v="1128299"/>
    <x v="460"/>
    <x v="2"/>
    <x v="25"/>
    <s v="Phoenix"/>
    <x v="5"/>
    <n v="39"/>
    <n v="140"/>
    <n v="5460"/>
    <x v="5906"/>
    <x v="45"/>
    <x v="1"/>
  </r>
  <r>
    <x v="0"/>
    <n v="1128299"/>
    <x v="489"/>
    <x v="2"/>
    <x v="25"/>
    <s v="Phoenix"/>
    <x v="0"/>
    <n v="35"/>
    <n v="194"/>
    <n v="6790"/>
    <x v="5907"/>
    <x v="15"/>
    <x v="1"/>
  </r>
  <r>
    <x v="0"/>
    <n v="1128299"/>
    <x v="489"/>
    <x v="2"/>
    <x v="25"/>
    <s v="Phoenix"/>
    <x v="1"/>
    <n v="33"/>
    <n v="213"/>
    <n v="7029"/>
    <x v="5908"/>
    <x v="52"/>
    <x v="1"/>
  </r>
  <r>
    <x v="4"/>
    <n v="1128299"/>
    <x v="489"/>
    <x v="2"/>
    <x v="25"/>
    <s v="Phoenix"/>
    <x v="2"/>
    <n v="35"/>
    <n v="136"/>
    <n v="4760"/>
    <x v="5909"/>
    <x v="33"/>
    <x v="1"/>
  </r>
  <r>
    <x v="4"/>
    <n v="1128299"/>
    <x v="489"/>
    <x v="2"/>
    <x v="25"/>
    <s v="Phoenix"/>
    <x v="3"/>
    <n v="32"/>
    <n v="128"/>
    <n v="4096"/>
    <x v="5910"/>
    <x v="33"/>
    <x v="1"/>
  </r>
  <r>
    <x v="4"/>
    <n v="1128299"/>
    <x v="489"/>
    <x v="2"/>
    <x v="25"/>
    <s v="Phoenix"/>
    <x v="4"/>
    <n v="42"/>
    <n v="109"/>
    <n v="4578"/>
    <x v="5911"/>
    <x v="95"/>
    <x v="1"/>
  </r>
  <r>
    <x v="4"/>
    <n v="1128299"/>
    <x v="489"/>
    <x v="2"/>
    <x v="25"/>
    <s v="Phoenix"/>
    <x v="5"/>
    <n v="43"/>
    <n v="135"/>
    <n v="5805"/>
    <x v="5912"/>
    <x v="45"/>
    <x v="1"/>
  </r>
  <r>
    <x v="4"/>
    <n v="1128299"/>
    <x v="190"/>
    <x v="2"/>
    <x v="25"/>
    <s v="Phoenix"/>
    <x v="0"/>
    <n v="27"/>
    <n v="152"/>
    <n v="4104"/>
    <x v="5913"/>
    <x v="33"/>
    <x v="1"/>
  </r>
  <r>
    <x v="4"/>
    <n v="1128299"/>
    <x v="190"/>
    <x v="2"/>
    <x v="25"/>
    <s v="Phoenix"/>
    <x v="1"/>
    <n v="30"/>
    <n v="147"/>
    <n v="4410"/>
    <x v="5587"/>
    <x v="46"/>
    <x v="1"/>
  </r>
  <r>
    <x v="4"/>
    <n v="1128299"/>
    <x v="190"/>
    <x v="2"/>
    <x v="25"/>
    <s v="Phoenix"/>
    <x v="2"/>
    <n v="32"/>
    <n v="157"/>
    <n v="5024"/>
    <x v="5914"/>
    <x v="96"/>
    <x v="1"/>
  </r>
  <r>
    <x v="4"/>
    <n v="1128299"/>
    <x v="190"/>
    <x v="2"/>
    <x v="25"/>
    <s v="Phoenix"/>
    <x v="3"/>
    <n v="30"/>
    <n v="101"/>
    <n v="3030"/>
    <x v="5915"/>
    <x v="31"/>
    <x v="1"/>
  </r>
  <r>
    <x v="4"/>
    <n v="1128299"/>
    <x v="190"/>
    <x v="2"/>
    <x v="25"/>
    <s v="Phoenix"/>
    <x v="4"/>
    <n v="33"/>
    <n v="94"/>
    <n v="3102"/>
    <x v="5916"/>
    <x v="25"/>
    <x v="1"/>
  </r>
  <r>
    <x v="4"/>
    <n v="1128299"/>
    <x v="190"/>
    <x v="2"/>
    <x v="25"/>
    <s v="Phoenix"/>
    <x v="5"/>
    <n v="36"/>
    <n v="166"/>
    <n v="5976"/>
    <x v="5917"/>
    <x v="47"/>
    <x v="1"/>
  </r>
  <r>
    <x v="4"/>
    <n v="1128299"/>
    <x v="700"/>
    <x v="2"/>
    <x v="25"/>
    <s v="Phoenix"/>
    <x v="0"/>
    <n v="27"/>
    <n v="173"/>
    <n v="4671"/>
    <x v="5918"/>
    <x v="15"/>
    <x v="1"/>
  </r>
  <r>
    <x v="4"/>
    <n v="1128299"/>
    <x v="700"/>
    <x v="2"/>
    <x v="25"/>
    <s v="Phoenix"/>
    <x v="1"/>
    <n v="36"/>
    <n v="136"/>
    <n v="4896"/>
    <x v="5919"/>
    <x v="46"/>
    <x v="1"/>
  </r>
  <r>
    <x v="4"/>
    <n v="1128299"/>
    <x v="700"/>
    <x v="2"/>
    <x v="25"/>
    <s v="Phoenix"/>
    <x v="2"/>
    <n v="35"/>
    <n v="132"/>
    <n v="4620"/>
    <x v="5920"/>
    <x v="15"/>
    <x v="1"/>
  </r>
  <r>
    <x v="4"/>
    <n v="1128299"/>
    <x v="700"/>
    <x v="2"/>
    <x v="26"/>
    <s v="Albuquerque"/>
    <x v="3"/>
    <n v="29"/>
    <n v="91"/>
    <n v="2639"/>
    <x v="5921"/>
    <x v="25"/>
    <x v="1"/>
  </r>
  <r>
    <x v="4"/>
    <n v="1128299"/>
    <x v="700"/>
    <x v="2"/>
    <x v="26"/>
    <s v="Albuquerque"/>
    <x v="4"/>
    <n v="34"/>
    <n v="62"/>
    <n v="2108"/>
    <x v="5922"/>
    <x v="80"/>
    <x v="1"/>
  </r>
  <r>
    <x v="4"/>
    <n v="1128299"/>
    <x v="700"/>
    <x v="2"/>
    <x v="26"/>
    <s v="Albuquerque"/>
    <x v="5"/>
    <n v="35"/>
    <n v="140"/>
    <n v="4900"/>
    <x v="5923"/>
    <x v="45"/>
    <x v="1"/>
  </r>
  <r>
    <x v="4"/>
    <n v="1128299"/>
    <x v="712"/>
    <x v="2"/>
    <x v="26"/>
    <s v="Albuquerque"/>
    <x v="0"/>
    <n v="30"/>
    <n v="187"/>
    <n v="5610"/>
    <x v="5924"/>
    <x v="33"/>
    <x v="1"/>
  </r>
  <r>
    <x v="4"/>
    <n v="1128299"/>
    <x v="712"/>
    <x v="2"/>
    <x v="26"/>
    <s v="Albuquerque"/>
    <x v="1"/>
    <n v="36"/>
    <n v="136"/>
    <n v="4896"/>
    <x v="5925"/>
    <x v="4"/>
    <x v="1"/>
  </r>
  <r>
    <x v="4"/>
    <n v="1128299"/>
    <x v="712"/>
    <x v="2"/>
    <x v="26"/>
    <s v="Albuquerque"/>
    <x v="2"/>
    <n v="44"/>
    <n v="124"/>
    <n v="5456"/>
    <x v="5926"/>
    <x v="31"/>
    <x v="1"/>
  </r>
  <r>
    <x v="4"/>
    <n v="1128299"/>
    <x v="712"/>
    <x v="2"/>
    <x v="26"/>
    <s v="Albuquerque"/>
    <x v="3"/>
    <n v="37"/>
    <n v="88"/>
    <n v="3256"/>
    <x v="5518"/>
    <x v="96"/>
    <x v="1"/>
  </r>
  <r>
    <x v="4"/>
    <n v="1128299"/>
    <x v="712"/>
    <x v="2"/>
    <x v="26"/>
    <s v="Albuquerque"/>
    <x v="4"/>
    <n v="41"/>
    <n v="53"/>
    <n v="2173"/>
    <x v="5263"/>
    <x v="80"/>
    <x v="1"/>
  </r>
  <r>
    <x v="4"/>
    <n v="1128299"/>
    <x v="712"/>
    <x v="2"/>
    <x v="26"/>
    <s v="Albuquerque"/>
    <x v="5"/>
    <n v="44"/>
    <n v="131"/>
    <n v="5764"/>
    <x v="5927"/>
    <x v="43"/>
    <x v="1"/>
  </r>
  <r>
    <x v="4"/>
    <n v="1128299"/>
    <x v="249"/>
    <x v="2"/>
    <x v="26"/>
    <s v="Albuquerque"/>
    <x v="0"/>
    <n v="41"/>
    <n v="165"/>
    <n v="6765"/>
    <x v="1555"/>
    <x v="23"/>
    <x v="1"/>
  </r>
  <r>
    <x v="4"/>
    <n v="1128299"/>
    <x v="249"/>
    <x v="2"/>
    <x v="26"/>
    <s v="Albuquerque"/>
    <x v="1"/>
    <n v="43"/>
    <n v="109"/>
    <n v="4687"/>
    <x v="5928"/>
    <x v="52"/>
    <x v="1"/>
  </r>
  <r>
    <x v="4"/>
    <n v="1128299"/>
    <x v="249"/>
    <x v="2"/>
    <x v="26"/>
    <s v="Albuquerque"/>
    <x v="2"/>
    <n v="44"/>
    <n v="140"/>
    <n v="6160"/>
    <x v="5561"/>
    <x v="23"/>
    <x v="1"/>
  </r>
  <r>
    <x v="4"/>
    <n v="1128299"/>
    <x v="249"/>
    <x v="2"/>
    <x v="26"/>
    <s v="Albuquerque"/>
    <x v="3"/>
    <n v="37"/>
    <n v="96"/>
    <n v="3552"/>
    <x v="5929"/>
    <x v="96"/>
    <x v="1"/>
  </r>
  <r>
    <x v="4"/>
    <n v="1128299"/>
    <x v="249"/>
    <x v="2"/>
    <x v="26"/>
    <s v="Albuquerque"/>
    <x v="4"/>
    <n v="46"/>
    <n v="60"/>
    <n v="2760"/>
    <x v="5930"/>
    <x v="2"/>
    <x v="1"/>
  </r>
  <r>
    <x v="4"/>
    <n v="1128299"/>
    <x v="249"/>
    <x v="2"/>
    <x v="26"/>
    <s v="Albuquerque"/>
    <x v="5"/>
    <n v="56"/>
    <n v="116"/>
    <n v="6496"/>
    <x v="5931"/>
    <x v="45"/>
    <x v="1"/>
  </r>
  <r>
    <x v="4"/>
    <n v="1128299"/>
    <x v="280"/>
    <x v="2"/>
    <x v="26"/>
    <s v="Albuquerque"/>
    <x v="0"/>
    <n v="43"/>
    <n v="184"/>
    <n v="7912"/>
    <x v="5932"/>
    <x v="33"/>
    <x v="1"/>
  </r>
  <r>
    <x v="4"/>
    <n v="1128299"/>
    <x v="280"/>
    <x v="2"/>
    <x v="26"/>
    <s v="Albuquerque"/>
    <x v="1"/>
    <n v="46"/>
    <n v="136"/>
    <n v="6256"/>
    <x v="5933"/>
    <x v="54"/>
    <x v="1"/>
  </r>
  <r>
    <x v="4"/>
    <n v="1128299"/>
    <x v="280"/>
    <x v="2"/>
    <x v="26"/>
    <s v="Albuquerque"/>
    <x v="2"/>
    <n v="46"/>
    <n v="135"/>
    <n v="6210"/>
    <x v="4055"/>
    <x v="33"/>
    <x v="1"/>
  </r>
  <r>
    <x v="4"/>
    <n v="1128299"/>
    <x v="280"/>
    <x v="2"/>
    <x v="26"/>
    <s v="Albuquerque"/>
    <x v="3"/>
    <n v="43"/>
    <n v="109"/>
    <n v="4687"/>
    <x v="5934"/>
    <x v="33"/>
    <x v="1"/>
  </r>
  <r>
    <x v="4"/>
    <n v="1128299"/>
    <x v="280"/>
    <x v="2"/>
    <x v="26"/>
    <s v="Albuquerque"/>
    <x v="4"/>
    <n v="45"/>
    <n v="78"/>
    <n v="3510"/>
    <x v="5935"/>
    <x v="2"/>
    <x v="1"/>
  </r>
  <r>
    <x v="4"/>
    <n v="1128299"/>
    <x v="280"/>
    <x v="2"/>
    <x v="26"/>
    <s v="Albuquerque"/>
    <x v="5"/>
    <n v="56"/>
    <n v="132"/>
    <n v="7392"/>
    <x v="5936"/>
    <x v="94"/>
    <x v="1"/>
  </r>
  <r>
    <x v="4"/>
    <n v="1128299"/>
    <x v="310"/>
    <x v="2"/>
    <x v="26"/>
    <s v="Albuquerque"/>
    <x v="0"/>
    <n v="37"/>
    <n v="224"/>
    <n v="8288"/>
    <x v="5937"/>
    <x v="96"/>
    <x v="1"/>
  </r>
  <r>
    <x v="4"/>
    <n v="1128299"/>
    <x v="310"/>
    <x v="2"/>
    <x v="26"/>
    <s v="Albuquerque"/>
    <x v="1"/>
    <n v="47"/>
    <n v="187"/>
    <n v="8789"/>
    <x v="5938"/>
    <x v="100"/>
    <x v="1"/>
  </r>
  <r>
    <x v="4"/>
    <n v="1128299"/>
    <x v="310"/>
    <x v="2"/>
    <x v="26"/>
    <s v="Albuquerque"/>
    <x v="2"/>
    <n v="41"/>
    <n v="193"/>
    <n v="7913"/>
    <x v="5939"/>
    <x v="15"/>
    <x v="1"/>
  </r>
  <r>
    <x v="4"/>
    <n v="1128299"/>
    <x v="310"/>
    <x v="2"/>
    <x v="26"/>
    <s v="Albuquerque"/>
    <x v="3"/>
    <n v="37"/>
    <n v="128"/>
    <n v="4736"/>
    <x v="5940"/>
    <x v="15"/>
    <x v="1"/>
  </r>
  <r>
    <x v="4"/>
    <n v="1128299"/>
    <x v="310"/>
    <x v="2"/>
    <x v="26"/>
    <s v="Albuquerque"/>
    <x v="4"/>
    <n v="44"/>
    <n v="93"/>
    <n v="4092"/>
    <x v="5941"/>
    <x v="2"/>
    <x v="1"/>
  </r>
  <r>
    <x v="4"/>
    <n v="1128299"/>
    <x v="310"/>
    <x v="2"/>
    <x v="26"/>
    <s v="Albuquerque"/>
    <x v="5"/>
    <n v="50"/>
    <n v="192"/>
    <n v="9600"/>
    <x v="5942"/>
    <x v="45"/>
    <x v="1"/>
  </r>
  <r>
    <x v="4"/>
    <n v="1128299"/>
    <x v="339"/>
    <x v="2"/>
    <x v="26"/>
    <s v="Albuquerque"/>
    <x v="0"/>
    <n v="41"/>
    <n v="248"/>
    <n v="10168"/>
    <x v="5943"/>
    <x v="96"/>
    <x v="1"/>
  </r>
  <r>
    <x v="4"/>
    <n v="1128299"/>
    <x v="339"/>
    <x v="2"/>
    <x v="26"/>
    <s v="Albuquerque"/>
    <x v="1"/>
    <n v="45"/>
    <n v="210"/>
    <n v="9450"/>
    <x v="5944"/>
    <x v="100"/>
    <x v="1"/>
  </r>
  <r>
    <x v="4"/>
    <n v="1128299"/>
    <x v="339"/>
    <x v="2"/>
    <x v="26"/>
    <s v="Albuquerque"/>
    <x v="2"/>
    <n v="39"/>
    <n v="171"/>
    <n v="6669"/>
    <x v="5945"/>
    <x v="25"/>
    <x v="1"/>
  </r>
  <r>
    <x v="4"/>
    <n v="1128299"/>
    <x v="339"/>
    <x v="2"/>
    <x v="26"/>
    <s v="Albuquerque"/>
    <x v="3"/>
    <n v="39"/>
    <n v="149"/>
    <n v="5811"/>
    <x v="5946"/>
    <x v="23"/>
    <x v="1"/>
  </r>
  <r>
    <x v="4"/>
    <n v="1128299"/>
    <x v="339"/>
    <x v="2"/>
    <x v="26"/>
    <s v="Albuquerque"/>
    <x v="4"/>
    <n v="40"/>
    <n v="160"/>
    <n v="6400"/>
    <x v="5947"/>
    <x v="80"/>
    <x v="1"/>
  </r>
  <r>
    <x v="4"/>
    <n v="1128299"/>
    <x v="339"/>
    <x v="2"/>
    <x v="26"/>
    <s v="Albuquerque"/>
    <x v="5"/>
    <n v="49"/>
    <n v="160"/>
    <n v="7840"/>
    <x v="1693"/>
    <x v="80"/>
    <x v="1"/>
  </r>
  <r>
    <x v="4"/>
    <n v="1128299"/>
    <x v="371"/>
    <x v="2"/>
    <x v="26"/>
    <s v="Albuquerque"/>
    <x v="0"/>
    <n v="40"/>
    <n v="224"/>
    <n v="8960"/>
    <x v="5948"/>
    <x v="25"/>
    <x v="1"/>
  </r>
  <r>
    <x v="4"/>
    <n v="1128299"/>
    <x v="371"/>
    <x v="2"/>
    <x v="26"/>
    <s v="Albuquerque"/>
    <x v="1"/>
    <n v="44"/>
    <n v="208"/>
    <n v="9152"/>
    <x v="5949"/>
    <x v="27"/>
    <x v="1"/>
  </r>
  <r>
    <x v="4"/>
    <n v="1128299"/>
    <x v="371"/>
    <x v="2"/>
    <x v="26"/>
    <s v="Albuquerque"/>
    <x v="2"/>
    <n v="46"/>
    <n v="163"/>
    <n v="7498"/>
    <x v="5950"/>
    <x v="15"/>
    <x v="1"/>
  </r>
  <r>
    <x v="4"/>
    <n v="1128299"/>
    <x v="371"/>
    <x v="2"/>
    <x v="26"/>
    <s v="Albuquerque"/>
    <x v="3"/>
    <n v="46"/>
    <n v="152"/>
    <n v="6992"/>
    <x v="5951"/>
    <x v="25"/>
    <x v="1"/>
  </r>
  <r>
    <x v="4"/>
    <n v="1128299"/>
    <x v="371"/>
    <x v="2"/>
    <x v="26"/>
    <s v="Albuquerque"/>
    <x v="4"/>
    <n v="48"/>
    <n v="162"/>
    <n v="7776"/>
    <x v="5952"/>
    <x v="95"/>
    <x v="1"/>
  </r>
  <r>
    <x v="4"/>
    <n v="1128299"/>
    <x v="371"/>
    <x v="2"/>
    <x v="26"/>
    <s v="Albuquerque"/>
    <x v="5"/>
    <n v="50"/>
    <n v="153"/>
    <n v="7650"/>
    <x v="2639"/>
    <x v="80"/>
    <x v="1"/>
  </r>
  <r>
    <x v="4"/>
    <n v="1128299"/>
    <x v="403"/>
    <x v="2"/>
    <x v="26"/>
    <s v="Albuquerque"/>
    <x v="0"/>
    <n v="37"/>
    <n v="206"/>
    <n v="7622"/>
    <x v="5953"/>
    <x v="23"/>
    <x v="1"/>
  </r>
  <r>
    <x v="4"/>
    <n v="1128299"/>
    <x v="403"/>
    <x v="2"/>
    <x v="26"/>
    <s v="Albuquerque"/>
    <x v="1"/>
    <n v="39"/>
    <n v="188"/>
    <n v="7332"/>
    <x v="5954"/>
    <x v="52"/>
    <x v="1"/>
  </r>
  <r>
    <x v="4"/>
    <n v="1128299"/>
    <x v="403"/>
    <x v="2"/>
    <x v="26"/>
    <s v="Albuquerque"/>
    <x v="2"/>
    <n v="39"/>
    <n v="147"/>
    <n v="5733"/>
    <x v="5173"/>
    <x v="23"/>
    <x v="1"/>
  </r>
  <r>
    <x v="4"/>
    <n v="1128299"/>
    <x v="403"/>
    <x v="2"/>
    <x v="26"/>
    <s v="Albuquerque"/>
    <x v="3"/>
    <n v="37"/>
    <n v="145"/>
    <n v="5365"/>
    <x v="2725"/>
    <x v="33"/>
    <x v="1"/>
  </r>
  <r>
    <x v="4"/>
    <n v="1128299"/>
    <x v="403"/>
    <x v="2"/>
    <x v="26"/>
    <s v="Albuquerque"/>
    <x v="4"/>
    <n v="40"/>
    <n v="145"/>
    <n v="5800"/>
    <x v="5955"/>
    <x v="2"/>
    <x v="1"/>
  </r>
  <r>
    <x v="4"/>
    <n v="1128299"/>
    <x v="403"/>
    <x v="2"/>
    <x v="26"/>
    <s v="Albuquerque"/>
    <x v="5"/>
    <n v="48"/>
    <n v="157"/>
    <n v="7536"/>
    <x v="5956"/>
    <x v="1"/>
    <x v="1"/>
  </r>
  <r>
    <x v="4"/>
    <n v="1128299"/>
    <x v="432"/>
    <x v="2"/>
    <x v="26"/>
    <s v="Albuquerque"/>
    <x v="0"/>
    <n v="35"/>
    <n v="171"/>
    <n v="5985"/>
    <x v="5957"/>
    <x v="25"/>
    <x v="1"/>
  </r>
  <r>
    <x v="4"/>
    <n v="1128299"/>
    <x v="432"/>
    <x v="2"/>
    <x v="26"/>
    <s v="Albuquerque"/>
    <x v="1"/>
    <n v="38"/>
    <n v="182"/>
    <n v="6916"/>
    <x v="5958"/>
    <x v="100"/>
    <x v="1"/>
  </r>
  <r>
    <x v="4"/>
    <n v="1128299"/>
    <x v="432"/>
    <x v="2"/>
    <x v="26"/>
    <s v="Albuquerque"/>
    <x v="2"/>
    <n v="34"/>
    <n v="120"/>
    <n v="4080"/>
    <x v="5959"/>
    <x v="15"/>
    <x v="1"/>
  </r>
  <r>
    <x v="4"/>
    <n v="1128299"/>
    <x v="432"/>
    <x v="2"/>
    <x v="26"/>
    <s v="Albuquerque"/>
    <x v="3"/>
    <n v="35"/>
    <n v="112"/>
    <n v="3920"/>
    <x v="2351"/>
    <x v="23"/>
    <x v="1"/>
  </r>
  <r>
    <x v="4"/>
    <n v="1128299"/>
    <x v="432"/>
    <x v="2"/>
    <x v="26"/>
    <s v="Albuquerque"/>
    <x v="4"/>
    <n v="41"/>
    <n v="114"/>
    <n v="4674"/>
    <x v="5960"/>
    <x v="93"/>
    <x v="1"/>
  </r>
  <r>
    <x v="4"/>
    <n v="1128299"/>
    <x v="432"/>
    <x v="2"/>
    <x v="26"/>
    <s v="Albuquerque"/>
    <x v="5"/>
    <n v="57"/>
    <n v="131"/>
    <n v="7467"/>
    <x v="5961"/>
    <x v="43"/>
    <x v="1"/>
  </r>
  <r>
    <x v="4"/>
    <n v="1128299"/>
    <x v="463"/>
    <x v="2"/>
    <x v="26"/>
    <s v="Albuquerque"/>
    <x v="0"/>
    <n v="47"/>
    <n v="176"/>
    <n v="8272"/>
    <x v="5962"/>
    <x v="33"/>
    <x v="1"/>
  </r>
  <r>
    <x v="4"/>
    <n v="1128299"/>
    <x v="463"/>
    <x v="2"/>
    <x v="26"/>
    <s v="Albuquerque"/>
    <x v="1"/>
    <n v="44"/>
    <n v="180"/>
    <n v="7920"/>
    <x v="5963"/>
    <x v="100"/>
    <x v="1"/>
  </r>
  <r>
    <x v="4"/>
    <n v="1128299"/>
    <x v="463"/>
    <x v="2"/>
    <x v="26"/>
    <s v="Albuquerque"/>
    <x v="2"/>
    <n v="46"/>
    <n v="149"/>
    <n v="6854"/>
    <x v="5964"/>
    <x v="25"/>
    <x v="1"/>
  </r>
  <r>
    <x v="4"/>
    <n v="1128299"/>
    <x v="463"/>
    <x v="2"/>
    <x v="26"/>
    <s v="Albuquerque"/>
    <x v="3"/>
    <n v="40"/>
    <n v="136"/>
    <n v="5440"/>
    <x v="5965"/>
    <x v="33"/>
    <x v="1"/>
  </r>
  <r>
    <x v="4"/>
    <n v="1128299"/>
    <x v="463"/>
    <x v="2"/>
    <x v="26"/>
    <s v="Albuquerque"/>
    <x v="4"/>
    <n v="54"/>
    <n v="131"/>
    <n v="7074"/>
    <x v="5966"/>
    <x v="25"/>
    <x v="1"/>
  </r>
  <r>
    <x v="4"/>
    <n v="1128299"/>
    <x v="463"/>
    <x v="2"/>
    <x v="26"/>
    <s v="Albuquerque"/>
    <x v="5"/>
    <n v="56"/>
    <n v="170"/>
    <n v="9520"/>
    <x v="5967"/>
    <x v="1"/>
    <x v="1"/>
  </r>
  <r>
    <x v="4"/>
    <n v="1128299"/>
    <x v="492"/>
    <x v="2"/>
    <x v="26"/>
    <s v="Albuquerque"/>
    <x v="0"/>
    <n v="44"/>
    <n v="238"/>
    <n v="10472"/>
    <x v="1595"/>
    <x v="23"/>
    <x v="1"/>
  </r>
  <r>
    <x v="4"/>
    <n v="1128299"/>
    <x v="492"/>
    <x v="2"/>
    <x v="26"/>
    <s v="Albuquerque"/>
    <x v="1"/>
    <n v="47"/>
    <n v="217"/>
    <n v="10199"/>
    <x v="5968"/>
    <x v="46"/>
    <x v="1"/>
  </r>
  <r>
    <x v="2"/>
    <n v="1128299"/>
    <x v="492"/>
    <x v="2"/>
    <x v="26"/>
    <s v="Albuquerque"/>
    <x v="2"/>
    <n v="44"/>
    <n v="150"/>
    <n v="6600"/>
    <x v="5969"/>
    <x v="33"/>
    <x v="1"/>
  </r>
  <r>
    <x v="2"/>
    <n v="1128299"/>
    <x v="492"/>
    <x v="2"/>
    <x v="26"/>
    <s v="Albuquerque"/>
    <x v="3"/>
    <n v="45"/>
    <n v="160"/>
    <n v="7200"/>
    <x v="5970"/>
    <x v="15"/>
    <x v="1"/>
  </r>
  <r>
    <x v="2"/>
    <n v="1128299"/>
    <x v="492"/>
    <x v="2"/>
    <x v="26"/>
    <s v="Albuquerque"/>
    <x v="4"/>
    <n v="55"/>
    <n v="128"/>
    <n v="7040"/>
    <x v="5971"/>
    <x v="93"/>
    <x v="1"/>
  </r>
  <r>
    <x v="2"/>
    <n v="1128299"/>
    <x v="492"/>
    <x v="2"/>
    <x v="26"/>
    <s v="Albuquerque"/>
    <x v="5"/>
    <n v="56"/>
    <n v="173"/>
    <n v="9688"/>
    <x v="5972"/>
    <x v="47"/>
    <x v="1"/>
  </r>
  <r>
    <x v="2"/>
    <n v="1128299"/>
    <x v="177"/>
    <x v="2"/>
    <x v="26"/>
    <s v="Albuquerque"/>
    <x v="0"/>
    <n v="24"/>
    <n v="149"/>
    <n v="3576"/>
    <x v="5973"/>
    <x v="52"/>
    <x v="1"/>
  </r>
  <r>
    <x v="2"/>
    <n v="1128299"/>
    <x v="177"/>
    <x v="2"/>
    <x v="26"/>
    <s v="Albuquerque"/>
    <x v="1"/>
    <n v="27"/>
    <n v="140"/>
    <n v="3780"/>
    <x v="5974"/>
    <x v="46"/>
    <x v="1"/>
  </r>
  <r>
    <x v="2"/>
    <n v="1128299"/>
    <x v="177"/>
    <x v="2"/>
    <x v="26"/>
    <s v="Albuquerque"/>
    <x v="2"/>
    <n v="32"/>
    <n v="140"/>
    <n v="4480"/>
    <x v="5975"/>
    <x v="23"/>
    <x v="1"/>
  </r>
  <r>
    <x v="2"/>
    <n v="1128299"/>
    <x v="177"/>
    <x v="2"/>
    <x v="26"/>
    <s v="Albuquerque"/>
    <x v="3"/>
    <n v="28"/>
    <n v="99"/>
    <n v="2772"/>
    <x v="2877"/>
    <x v="54"/>
    <x v="1"/>
  </r>
  <r>
    <x v="2"/>
    <n v="1128299"/>
    <x v="177"/>
    <x v="2"/>
    <x v="26"/>
    <s v="Albuquerque"/>
    <x v="4"/>
    <n v="35"/>
    <n v="75"/>
    <n v="2625"/>
    <x v="5976"/>
    <x v="15"/>
    <x v="1"/>
  </r>
  <r>
    <x v="2"/>
    <n v="1128299"/>
    <x v="177"/>
    <x v="2"/>
    <x v="26"/>
    <s v="Albuquerque"/>
    <x v="5"/>
    <n v="28"/>
    <n v="140"/>
    <n v="3920"/>
    <x v="5977"/>
    <x v="80"/>
    <x v="1"/>
  </r>
  <r>
    <x v="2"/>
    <n v="1128299"/>
    <x v="208"/>
    <x v="2"/>
    <x v="26"/>
    <s v="Albuquerque"/>
    <x v="0"/>
    <n v="23"/>
    <n v="150"/>
    <n v="3450"/>
    <x v="5978"/>
    <x v="100"/>
    <x v="1"/>
  </r>
  <r>
    <x v="2"/>
    <n v="1128299"/>
    <x v="208"/>
    <x v="2"/>
    <x v="26"/>
    <s v="Albuquerque"/>
    <x v="1"/>
    <n v="27"/>
    <n v="124"/>
    <n v="3348"/>
    <x v="5979"/>
    <x v="52"/>
    <x v="1"/>
  </r>
  <r>
    <x v="2"/>
    <n v="1128299"/>
    <x v="208"/>
    <x v="2"/>
    <x v="26"/>
    <s v="Albuquerque"/>
    <x v="2"/>
    <n v="28"/>
    <n v="120"/>
    <n v="3360"/>
    <x v="5980"/>
    <x v="33"/>
    <x v="1"/>
  </r>
  <r>
    <x v="2"/>
    <n v="1128299"/>
    <x v="208"/>
    <x v="4"/>
    <x v="27"/>
    <s v="Atlanta"/>
    <x v="3"/>
    <n v="30"/>
    <n v="80"/>
    <n v="2400"/>
    <x v="5981"/>
    <x v="27"/>
    <x v="1"/>
  </r>
  <r>
    <x v="2"/>
    <n v="1128299"/>
    <x v="208"/>
    <x v="4"/>
    <x v="27"/>
    <s v="Atlanta"/>
    <x v="4"/>
    <n v="34"/>
    <n v="60"/>
    <n v="2040"/>
    <x v="5982"/>
    <x v="96"/>
    <x v="1"/>
  </r>
  <r>
    <x v="2"/>
    <n v="1128299"/>
    <x v="208"/>
    <x v="4"/>
    <x v="27"/>
    <s v="Atlanta"/>
    <x v="5"/>
    <n v="28"/>
    <n v="131"/>
    <n v="3668"/>
    <x v="5983"/>
    <x v="94"/>
    <x v="1"/>
  </r>
  <r>
    <x v="2"/>
    <n v="1128299"/>
    <x v="217"/>
    <x v="4"/>
    <x v="27"/>
    <s v="Atlanta"/>
    <x v="0"/>
    <n v="30"/>
    <n v="163"/>
    <n v="4890"/>
    <x v="5984"/>
    <x v="100"/>
    <x v="1"/>
  </r>
  <r>
    <x v="2"/>
    <n v="1128299"/>
    <x v="217"/>
    <x v="4"/>
    <x v="27"/>
    <s v="Atlanta"/>
    <x v="1"/>
    <n v="37"/>
    <n v="113"/>
    <n v="4181"/>
    <x v="5985"/>
    <x v="27"/>
    <x v="1"/>
  </r>
  <r>
    <x v="2"/>
    <n v="1128299"/>
    <x v="217"/>
    <x v="4"/>
    <x v="27"/>
    <s v="Atlanta"/>
    <x v="2"/>
    <n v="39"/>
    <n v="124"/>
    <n v="4836"/>
    <x v="5986"/>
    <x v="31"/>
    <x v="1"/>
  </r>
  <r>
    <x v="2"/>
    <n v="1128299"/>
    <x v="217"/>
    <x v="4"/>
    <x v="27"/>
    <s v="Atlanta"/>
    <x v="3"/>
    <n v="38"/>
    <n v="78"/>
    <n v="2964"/>
    <x v="5368"/>
    <x v="4"/>
    <x v="1"/>
  </r>
  <r>
    <x v="2"/>
    <n v="1128299"/>
    <x v="217"/>
    <x v="4"/>
    <x v="27"/>
    <s v="Atlanta"/>
    <x v="4"/>
    <n v="41"/>
    <n v="45"/>
    <n v="1845"/>
    <x v="5987"/>
    <x v="33"/>
    <x v="1"/>
  </r>
  <r>
    <x v="2"/>
    <n v="1128299"/>
    <x v="217"/>
    <x v="4"/>
    <x v="27"/>
    <s v="Atlanta"/>
    <x v="5"/>
    <n v="40"/>
    <n v="112"/>
    <n v="4480"/>
    <x v="5988"/>
    <x v="94"/>
    <x v="1"/>
  </r>
  <r>
    <x v="2"/>
    <n v="1128299"/>
    <x v="236"/>
    <x v="4"/>
    <x v="27"/>
    <s v="Atlanta"/>
    <x v="0"/>
    <n v="37"/>
    <n v="179"/>
    <n v="6623"/>
    <x v="5989"/>
    <x v="100"/>
    <x v="1"/>
  </r>
  <r>
    <x v="2"/>
    <n v="1128299"/>
    <x v="236"/>
    <x v="4"/>
    <x v="27"/>
    <s v="Atlanta"/>
    <x v="1"/>
    <n v="40"/>
    <n v="111"/>
    <n v="4440"/>
    <x v="5990"/>
    <x v="54"/>
    <x v="1"/>
  </r>
  <r>
    <x v="2"/>
    <n v="1128299"/>
    <x v="236"/>
    <x v="4"/>
    <x v="27"/>
    <s v="Atlanta"/>
    <x v="2"/>
    <n v="36"/>
    <n v="113"/>
    <n v="4068"/>
    <x v="5991"/>
    <x v="25"/>
    <x v="1"/>
  </r>
  <r>
    <x v="2"/>
    <n v="1128299"/>
    <x v="236"/>
    <x v="4"/>
    <x v="27"/>
    <s v="Atlanta"/>
    <x v="3"/>
    <n v="40"/>
    <n v="96"/>
    <n v="3840"/>
    <x v="4524"/>
    <x v="4"/>
    <x v="1"/>
  </r>
  <r>
    <x v="2"/>
    <n v="1128299"/>
    <x v="236"/>
    <x v="4"/>
    <x v="27"/>
    <s v="Atlanta"/>
    <x v="4"/>
    <n v="38"/>
    <n v="56"/>
    <n v="2128"/>
    <x v="5992"/>
    <x v="23"/>
    <x v="1"/>
  </r>
  <r>
    <x v="2"/>
    <n v="1128299"/>
    <x v="236"/>
    <x v="4"/>
    <x v="27"/>
    <s v="Atlanta"/>
    <x v="5"/>
    <n v="56"/>
    <n v="112"/>
    <n v="6272"/>
    <x v="5993"/>
    <x v="45"/>
    <x v="1"/>
  </r>
  <r>
    <x v="2"/>
    <n v="1128299"/>
    <x v="267"/>
    <x v="4"/>
    <x v="27"/>
    <s v="Atlanta"/>
    <x v="0"/>
    <n v="37"/>
    <n v="187"/>
    <n v="6919"/>
    <x v="5994"/>
    <x v="52"/>
    <x v="1"/>
  </r>
  <r>
    <x v="2"/>
    <n v="1128299"/>
    <x v="267"/>
    <x v="4"/>
    <x v="27"/>
    <s v="Atlanta"/>
    <x v="1"/>
    <n v="36"/>
    <n v="136"/>
    <n v="4896"/>
    <x v="5925"/>
    <x v="4"/>
    <x v="1"/>
  </r>
  <r>
    <x v="2"/>
    <n v="1128299"/>
    <x v="267"/>
    <x v="4"/>
    <x v="27"/>
    <s v="Atlanta"/>
    <x v="2"/>
    <n v="40"/>
    <n v="145"/>
    <n v="5800"/>
    <x v="5995"/>
    <x v="96"/>
    <x v="1"/>
  </r>
  <r>
    <x v="2"/>
    <n v="1128299"/>
    <x v="267"/>
    <x v="4"/>
    <x v="27"/>
    <s v="Atlanta"/>
    <x v="3"/>
    <n v="34"/>
    <n v="114"/>
    <n v="3876"/>
    <x v="5996"/>
    <x v="100"/>
    <x v="1"/>
  </r>
  <r>
    <x v="2"/>
    <n v="1128299"/>
    <x v="267"/>
    <x v="4"/>
    <x v="27"/>
    <s v="Atlanta"/>
    <x v="4"/>
    <n v="39"/>
    <n v="74"/>
    <n v="2886"/>
    <x v="5997"/>
    <x v="23"/>
    <x v="1"/>
  </r>
  <r>
    <x v="2"/>
    <n v="1128299"/>
    <x v="267"/>
    <x v="4"/>
    <x v="27"/>
    <s v="Atlanta"/>
    <x v="5"/>
    <n v="53"/>
    <n v="124"/>
    <n v="6572"/>
    <x v="5998"/>
    <x v="43"/>
    <x v="1"/>
  </r>
  <r>
    <x v="2"/>
    <n v="1128299"/>
    <x v="297"/>
    <x v="4"/>
    <x v="27"/>
    <s v="Atlanta"/>
    <x v="0"/>
    <n v="35"/>
    <n v="203"/>
    <n v="7105"/>
    <x v="5999"/>
    <x v="100"/>
    <x v="1"/>
  </r>
  <r>
    <x v="2"/>
    <n v="1128299"/>
    <x v="297"/>
    <x v="4"/>
    <x v="27"/>
    <s v="Atlanta"/>
    <x v="1"/>
    <n v="41"/>
    <n v="163"/>
    <n v="6683"/>
    <x v="6000"/>
    <x v="27"/>
    <x v="1"/>
  </r>
  <r>
    <x v="2"/>
    <n v="1128299"/>
    <x v="297"/>
    <x v="4"/>
    <x v="27"/>
    <s v="Atlanta"/>
    <x v="2"/>
    <n v="39"/>
    <n v="158"/>
    <n v="6162"/>
    <x v="6001"/>
    <x v="31"/>
    <x v="1"/>
  </r>
  <r>
    <x v="2"/>
    <n v="1128299"/>
    <x v="297"/>
    <x v="4"/>
    <x v="27"/>
    <s v="Atlanta"/>
    <x v="3"/>
    <n v="33"/>
    <n v="132"/>
    <n v="4356"/>
    <x v="6002"/>
    <x v="100"/>
    <x v="1"/>
  </r>
  <r>
    <x v="2"/>
    <n v="1128299"/>
    <x v="297"/>
    <x v="4"/>
    <x v="27"/>
    <s v="Atlanta"/>
    <x v="4"/>
    <n v="42"/>
    <n v="94"/>
    <n v="3948"/>
    <x v="6003"/>
    <x v="96"/>
    <x v="1"/>
  </r>
  <r>
    <x v="2"/>
    <n v="1128299"/>
    <x v="297"/>
    <x v="4"/>
    <x v="27"/>
    <s v="Atlanta"/>
    <x v="5"/>
    <n v="53"/>
    <n v="190"/>
    <n v="10070"/>
    <x v="6004"/>
    <x v="80"/>
    <x v="1"/>
  </r>
  <r>
    <x v="2"/>
    <n v="1128299"/>
    <x v="326"/>
    <x v="4"/>
    <x v="27"/>
    <s v="Atlanta"/>
    <x v="0"/>
    <n v="37"/>
    <n v="218"/>
    <n v="8066"/>
    <x v="6005"/>
    <x v="52"/>
    <x v="1"/>
  </r>
  <r>
    <x v="2"/>
    <n v="1128299"/>
    <x v="326"/>
    <x v="4"/>
    <x v="27"/>
    <s v="Atlanta"/>
    <x v="1"/>
    <n v="37"/>
    <n v="173"/>
    <n v="6401"/>
    <x v="6006"/>
    <x v="52"/>
    <x v="1"/>
  </r>
  <r>
    <x v="2"/>
    <n v="1128299"/>
    <x v="326"/>
    <x v="4"/>
    <x v="27"/>
    <s v="Atlanta"/>
    <x v="2"/>
    <n v="41"/>
    <n v="184"/>
    <n v="7544"/>
    <x v="6007"/>
    <x v="33"/>
    <x v="1"/>
  </r>
  <r>
    <x v="2"/>
    <n v="1128299"/>
    <x v="326"/>
    <x v="4"/>
    <x v="27"/>
    <s v="Atlanta"/>
    <x v="3"/>
    <n v="39"/>
    <n v="128"/>
    <n v="4992"/>
    <x v="5019"/>
    <x v="4"/>
    <x v="1"/>
  </r>
  <r>
    <x v="2"/>
    <n v="1128299"/>
    <x v="326"/>
    <x v="4"/>
    <x v="27"/>
    <s v="Atlanta"/>
    <x v="4"/>
    <n v="39"/>
    <n v="162"/>
    <n v="6318"/>
    <x v="6008"/>
    <x v="31"/>
    <x v="1"/>
  </r>
  <r>
    <x v="2"/>
    <n v="1128299"/>
    <x v="326"/>
    <x v="4"/>
    <x v="27"/>
    <s v="Atlanta"/>
    <x v="5"/>
    <n v="51"/>
    <n v="157"/>
    <n v="8007"/>
    <x v="6009"/>
    <x v="94"/>
    <x v="1"/>
  </r>
  <r>
    <x v="2"/>
    <n v="1128299"/>
    <x v="358"/>
    <x v="4"/>
    <x v="27"/>
    <s v="Atlanta"/>
    <x v="0"/>
    <n v="39"/>
    <n v="209"/>
    <n v="8151"/>
    <x v="6010"/>
    <x v="52"/>
    <x v="1"/>
  </r>
  <r>
    <x v="2"/>
    <n v="1128299"/>
    <x v="358"/>
    <x v="4"/>
    <x v="27"/>
    <s v="Atlanta"/>
    <x v="1"/>
    <n v="44"/>
    <n v="200"/>
    <n v="8800"/>
    <x v="6011"/>
    <x v="54"/>
    <x v="1"/>
  </r>
  <r>
    <x v="2"/>
    <n v="1128299"/>
    <x v="358"/>
    <x v="4"/>
    <x v="27"/>
    <s v="Atlanta"/>
    <x v="2"/>
    <n v="42"/>
    <n v="150"/>
    <n v="6300"/>
    <x v="2946"/>
    <x v="23"/>
    <x v="1"/>
  </r>
  <r>
    <x v="2"/>
    <n v="1128299"/>
    <x v="358"/>
    <x v="4"/>
    <x v="27"/>
    <s v="Atlanta"/>
    <x v="3"/>
    <n v="42"/>
    <n v="149"/>
    <n v="6258"/>
    <x v="4253"/>
    <x v="4"/>
    <x v="1"/>
  </r>
  <r>
    <x v="2"/>
    <n v="1128299"/>
    <x v="358"/>
    <x v="4"/>
    <x v="27"/>
    <s v="Atlanta"/>
    <x v="4"/>
    <n v="51"/>
    <n v="140"/>
    <n v="7140"/>
    <x v="3208"/>
    <x v="96"/>
    <x v="1"/>
  </r>
  <r>
    <x v="2"/>
    <n v="1128299"/>
    <x v="358"/>
    <x v="4"/>
    <x v="27"/>
    <s v="Atlanta"/>
    <x v="5"/>
    <n v="50"/>
    <n v="128"/>
    <n v="6400"/>
    <x v="5865"/>
    <x v="94"/>
    <x v="1"/>
  </r>
  <r>
    <x v="2"/>
    <n v="1128299"/>
    <x v="390"/>
    <x v="4"/>
    <x v="27"/>
    <s v="Atlanta"/>
    <x v="0"/>
    <n v="31"/>
    <n v="204"/>
    <n v="6324"/>
    <x v="3138"/>
    <x v="52"/>
    <x v="1"/>
  </r>
  <r>
    <x v="2"/>
    <n v="1128299"/>
    <x v="390"/>
    <x v="4"/>
    <x v="27"/>
    <s v="Atlanta"/>
    <x v="1"/>
    <n v="38"/>
    <n v="198"/>
    <n v="7524"/>
    <x v="6012"/>
    <x v="27"/>
    <x v="1"/>
  </r>
  <r>
    <x v="2"/>
    <n v="1128299"/>
    <x v="390"/>
    <x v="4"/>
    <x v="27"/>
    <s v="Atlanta"/>
    <x v="2"/>
    <n v="32"/>
    <n v="135"/>
    <n v="4320"/>
    <x v="6013"/>
    <x v="25"/>
    <x v="1"/>
  </r>
  <r>
    <x v="2"/>
    <n v="1128299"/>
    <x v="390"/>
    <x v="4"/>
    <x v="27"/>
    <s v="Atlanta"/>
    <x v="3"/>
    <n v="35"/>
    <n v="120"/>
    <n v="4200"/>
    <x v="6014"/>
    <x v="52"/>
    <x v="1"/>
  </r>
  <r>
    <x v="2"/>
    <n v="1128299"/>
    <x v="390"/>
    <x v="4"/>
    <x v="27"/>
    <s v="Atlanta"/>
    <x v="4"/>
    <n v="36"/>
    <n v="132"/>
    <n v="4752"/>
    <x v="6015"/>
    <x v="25"/>
    <x v="1"/>
  </r>
  <r>
    <x v="2"/>
    <n v="1128299"/>
    <x v="390"/>
    <x v="4"/>
    <x v="27"/>
    <s v="Atlanta"/>
    <x v="5"/>
    <n v="46"/>
    <n v="135"/>
    <n v="6210"/>
    <x v="6016"/>
    <x v="1"/>
    <x v="1"/>
  </r>
  <r>
    <x v="2"/>
    <n v="1128299"/>
    <x v="419"/>
    <x v="4"/>
    <x v="27"/>
    <s v="Atlanta"/>
    <x v="0"/>
    <n v="34"/>
    <n v="173"/>
    <n v="5882"/>
    <x v="6017"/>
    <x v="52"/>
    <x v="1"/>
  </r>
  <r>
    <x v="2"/>
    <n v="1128299"/>
    <x v="419"/>
    <x v="4"/>
    <x v="27"/>
    <s v="Atlanta"/>
    <x v="1"/>
    <n v="34"/>
    <n v="173"/>
    <n v="5882"/>
    <x v="3104"/>
    <x v="54"/>
    <x v="1"/>
  </r>
  <r>
    <x v="2"/>
    <n v="1128299"/>
    <x v="419"/>
    <x v="4"/>
    <x v="27"/>
    <s v="Atlanta"/>
    <x v="2"/>
    <n v="32"/>
    <n v="123"/>
    <n v="3936"/>
    <x v="6018"/>
    <x v="31"/>
    <x v="1"/>
  </r>
  <r>
    <x v="2"/>
    <n v="1128299"/>
    <x v="419"/>
    <x v="4"/>
    <x v="27"/>
    <s v="Atlanta"/>
    <x v="3"/>
    <n v="32"/>
    <n v="114"/>
    <n v="3648"/>
    <x v="6019"/>
    <x v="27"/>
    <x v="1"/>
  </r>
  <r>
    <x v="2"/>
    <n v="1128299"/>
    <x v="419"/>
    <x v="4"/>
    <x v="27"/>
    <s v="Atlanta"/>
    <x v="4"/>
    <n v="41"/>
    <n v="102"/>
    <n v="4182"/>
    <x v="6020"/>
    <x v="15"/>
    <x v="1"/>
  </r>
  <r>
    <x v="2"/>
    <n v="1128299"/>
    <x v="419"/>
    <x v="4"/>
    <x v="27"/>
    <s v="Atlanta"/>
    <x v="5"/>
    <n v="46"/>
    <n v="109"/>
    <n v="5014"/>
    <x v="6021"/>
    <x v="43"/>
    <x v="1"/>
  </r>
  <r>
    <x v="2"/>
    <n v="1128299"/>
    <x v="450"/>
    <x v="4"/>
    <x v="27"/>
    <s v="Atlanta"/>
    <x v="0"/>
    <n v="36"/>
    <n v="173"/>
    <n v="6228"/>
    <x v="5972"/>
    <x v="54"/>
    <x v="1"/>
  </r>
  <r>
    <x v="2"/>
    <n v="1128299"/>
    <x v="450"/>
    <x v="4"/>
    <x v="27"/>
    <s v="Atlanta"/>
    <x v="1"/>
    <n v="40"/>
    <n v="184"/>
    <n v="7360"/>
    <x v="6022"/>
    <x v="27"/>
    <x v="1"/>
  </r>
  <r>
    <x v="2"/>
    <n v="1128299"/>
    <x v="450"/>
    <x v="4"/>
    <x v="27"/>
    <s v="Atlanta"/>
    <x v="2"/>
    <n v="39"/>
    <n v="145"/>
    <n v="5655"/>
    <x v="2117"/>
    <x v="15"/>
    <x v="1"/>
  </r>
  <r>
    <x v="2"/>
    <n v="1128299"/>
    <x v="450"/>
    <x v="4"/>
    <x v="27"/>
    <s v="Atlanta"/>
    <x v="3"/>
    <n v="37"/>
    <n v="140"/>
    <n v="5180"/>
    <x v="5011"/>
    <x v="52"/>
    <x v="1"/>
  </r>
  <r>
    <x v="2"/>
    <n v="1128299"/>
    <x v="450"/>
    <x v="4"/>
    <x v="27"/>
    <s v="Atlanta"/>
    <x v="4"/>
    <n v="47"/>
    <n v="119"/>
    <n v="5593"/>
    <x v="6023"/>
    <x v="31"/>
    <x v="1"/>
  </r>
  <r>
    <x v="2"/>
    <n v="1128299"/>
    <x v="450"/>
    <x v="4"/>
    <x v="27"/>
    <s v="Atlanta"/>
    <x v="5"/>
    <n v="46"/>
    <n v="157"/>
    <n v="7222"/>
    <x v="6024"/>
    <x v="94"/>
    <x v="1"/>
  </r>
  <r>
    <x v="2"/>
    <n v="1128299"/>
    <x v="479"/>
    <x v="4"/>
    <x v="27"/>
    <s v="Atlanta"/>
    <x v="0"/>
    <n v="42"/>
    <n v="209"/>
    <n v="8778"/>
    <x v="6025"/>
    <x v="46"/>
    <x v="1"/>
  </r>
  <r>
    <x v="2"/>
    <n v="1128299"/>
    <x v="479"/>
    <x v="4"/>
    <x v="27"/>
    <s v="Atlanta"/>
    <x v="1"/>
    <n v="39"/>
    <n v="223"/>
    <n v="8697"/>
    <x v="6026"/>
    <x v="46"/>
    <x v="1"/>
  </r>
  <r>
    <x v="0"/>
    <n v="1128299"/>
    <x v="479"/>
    <x v="4"/>
    <x v="27"/>
    <s v="Atlanta"/>
    <x v="2"/>
    <n v="36"/>
    <n v="147"/>
    <n v="5292"/>
    <x v="6027"/>
    <x v="23"/>
    <x v="1"/>
  </r>
  <r>
    <x v="0"/>
    <n v="1128299"/>
    <x v="479"/>
    <x v="4"/>
    <x v="27"/>
    <s v="Atlanta"/>
    <x v="3"/>
    <n v="40"/>
    <n v="143"/>
    <n v="5720"/>
    <x v="6028"/>
    <x v="100"/>
    <x v="1"/>
  </r>
  <r>
    <x v="0"/>
    <n v="1128299"/>
    <x v="479"/>
    <x v="4"/>
    <x v="27"/>
    <s v="Atlanta"/>
    <x v="4"/>
    <n v="44"/>
    <n v="120"/>
    <n v="5280"/>
    <x v="6029"/>
    <x v="31"/>
    <x v="1"/>
  </r>
  <r>
    <x v="0"/>
    <n v="1128299"/>
    <x v="479"/>
    <x v="4"/>
    <x v="27"/>
    <s v="Atlanta"/>
    <x v="5"/>
    <n v="47"/>
    <n v="160"/>
    <n v="7520"/>
    <x v="3277"/>
    <x v="1"/>
    <x v="1"/>
  </r>
  <r>
    <x v="0"/>
    <n v="1185732"/>
    <x v="173"/>
    <x v="4"/>
    <x v="27"/>
    <s v="Atlanta"/>
    <x v="0"/>
    <n v="26"/>
    <n v="349"/>
    <n v="9074"/>
    <x v="6030"/>
    <x v="46"/>
    <x v="1"/>
  </r>
  <r>
    <x v="0"/>
    <n v="1185732"/>
    <x v="173"/>
    <x v="4"/>
    <x v="27"/>
    <s v="Atlanta"/>
    <x v="1"/>
    <n v="30"/>
    <n v="256"/>
    <n v="7680"/>
    <x v="6031"/>
    <x v="15"/>
    <x v="1"/>
  </r>
  <r>
    <x v="0"/>
    <n v="1185732"/>
    <x v="173"/>
    <x v="4"/>
    <x v="27"/>
    <s v="Atlanta"/>
    <x v="2"/>
    <n v="24"/>
    <n v="264"/>
    <n v="6336"/>
    <x v="6032"/>
    <x v="80"/>
    <x v="1"/>
  </r>
  <r>
    <x v="0"/>
    <n v="1185732"/>
    <x v="173"/>
    <x v="4"/>
    <x v="27"/>
    <s v="Atlanta"/>
    <x v="3"/>
    <n v="25"/>
    <n v="209"/>
    <n v="5225"/>
    <x v="6033"/>
    <x v="2"/>
    <x v="1"/>
  </r>
  <r>
    <x v="0"/>
    <n v="1185732"/>
    <x v="173"/>
    <x v="4"/>
    <x v="27"/>
    <s v="Atlanta"/>
    <x v="4"/>
    <n v="35"/>
    <n v="247"/>
    <n v="8645"/>
    <x v="6034"/>
    <x v="96"/>
    <x v="1"/>
  </r>
  <r>
    <x v="0"/>
    <n v="1185732"/>
    <x v="173"/>
    <x v="4"/>
    <x v="27"/>
    <s v="Atlanta"/>
    <x v="5"/>
    <n v="30"/>
    <n v="281"/>
    <n v="8430"/>
    <x v="6035"/>
    <x v="60"/>
    <x v="1"/>
  </r>
  <r>
    <x v="0"/>
    <n v="1185732"/>
    <x v="202"/>
    <x v="4"/>
    <x v="27"/>
    <s v="Atlanta"/>
    <x v="0"/>
    <n v="31"/>
    <n v="376"/>
    <n v="11656"/>
    <x v="6036"/>
    <x v="35"/>
    <x v="1"/>
  </r>
  <r>
    <x v="0"/>
    <n v="1185732"/>
    <x v="202"/>
    <x v="4"/>
    <x v="27"/>
    <s v="Atlanta"/>
    <x v="1"/>
    <n v="27"/>
    <n v="247"/>
    <n v="6669"/>
    <x v="6037"/>
    <x v="31"/>
    <x v="1"/>
  </r>
  <r>
    <x v="0"/>
    <n v="1185732"/>
    <x v="202"/>
    <x v="4"/>
    <x v="27"/>
    <s v="Atlanta"/>
    <x v="2"/>
    <n v="21"/>
    <n v="248"/>
    <n v="5208"/>
    <x v="6038"/>
    <x v="1"/>
    <x v="1"/>
  </r>
  <r>
    <x v="0"/>
    <n v="1185732"/>
    <x v="213"/>
    <x v="1"/>
    <x v="32"/>
    <s v="Jackson"/>
    <x v="3"/>
    <n v="19"/>
    <n v="98"/>
    <n v="1862"/>
    <x v="6039"/>
    <x v="52"/>
    <x v="1"/>
  </r>
  <r>
    <x v="0"/>
    <n v="1185732"/>
    <x v="213"/>
    <x v="1"/>
    <x v="32"/>
    <s v="Jackson"/>
    <x v="4"/>
    <n v="26"/>
    <n v="136"/>
    <n v="3536"/>
    <x v="6040"/>
    <x v="96"/>
    <x v="1"/>
  </r>
  <r>
    <x v="0"/>
    <n v="1185732"/>
    <x v="213"/>
    <x v="1"/>
    <x v="32"/>
    <s v="Jackson"/>
    <x v="5"/>
    <n v="20"/>
    <n v="160"/>
    <n v="3200"/>
    <x v="6041"/>
    <x v="41"/>
    <x v="1"/>
  </r>
  <r>
    <x v="0"/>
    <n v="1185732"/>
    <x v="221"/>
    <x v="1"/>
    <x v="32"/>
    <s v="Jackson"/>
    <x v="0"/>
    <n v="20"/>
    <n v="223"/>
    <n v="4460"/>
    <x v="6042"/>
    <x v="52"/>
    <x v="1"/>
  </r>
  <r>
    <x v="0"/>
    <n v="1185732"/>
    <x v="221"/>
    <x v="1"/>
    <x v="32"/>
    <s v="Jackson"/>
    <x v="1"/>
    <n v="20"/>
    <n v="128"/>
    <n v="2560"/>
    <x v="6043"/>
    <x v="96"/>
    <x v="1"/>
  </r>
  <r>
    <x v="0"/>
    <n v="1185732"/>
    <x v="221"/>
    <x v="1"/>
    <x v="32"/>
    <s v="Jackson"/>
    <x v="2"/>
    <n v="11"/>
    <n v="136"/>
    <n v="1496"/>
    <x v="6044"/>
    <x v="46"/>
    <x v="1"/>
  </r>
  <r>
    <x v="0"/>
    <n v="1185732"/>
    <x v="221"/>
    <x v="1"/>
    <x v="32"/>
    <s v="Jackson"/>
    <x v="3"/>
    <n v="15"/>
    <n v="85"/>
    <n v="1275"/>
    <x v="6045"/>
    <x v="4"/>
    <x v="1"/>
  </r>
  <r>
    <x v="0"/>
    <n v="1185732"/>
    <x v="221"/>
    <x v="1"/>
    <x v="32"/>
    <s v="Jackson"/>
    <x v="4"/>
    <n v="25"/>
    <n v="104"/>
    <n v="2600"/>
    <x v="6046"/>
    <x v="25"/>
    <x v="1"/>
  </r>
  <r>
    <x v="0"/>
    <n v="1185732"/>
    <x v="221"/>
    <x v="1"/>
    <x v="32"/>
    <s v="Jackson"/>
    <x v="5"/>
    <n v="17"/>
    <n v="136"/>
    <n v="2312"/>
    <x v="3854"/>
    <x v="64"/>
    <x v="1"/>
  </r>
  <r>
    <x v="0"/>
    <n v="1185732"/>
    <x v="240"/>
    <x v="1"/>
    <x v="32"/>
    <s v="Jackson"/>
    <x v="0"/>
    <n v="19"/>
    <n v="223"/>
    <n v="4237"/>
    <x v="6047"/>
    <x v="27"/>
    <x v="1"/>
  </r>
  <r>
    <x v="0"/>
    <n v="1185732"/>
    <x v="240"/>
    <x v="1"/>
    <x v="32"/>
    <s v="Jackson"/>
    <x v="1"/>
    <n v="20"/>
    <n v="116"/>
    <n v="2320"/>
    <x v="6048"/>
    <x v="15"/>
    <x v="1"/>
  </r>
  <r>
    <x v="0"/>
    <n v="1185732"/>
    <x v="240"/>
    <x v="1"/>
    <x v="32"/>
    <s v="Jackson"/>
    <x v="2"/>
    <n v="11"/>
    <n v="124"/>
    <n v="1364"/>
    <x v="6049"/>
    <x v="4"/>
    <x v="1"/>
  </r>
  <r>
    <x v="0"/>
    <n v="1185732"/>
    <x v="240"/>
    <x v="1"/>
    <x v="32"/>
    <s v="Jackson"/>
    <x v="3"/>
    <n v="16"/>
    <n v="96"/>
    <n v="1536"/>
    <x v="6050"/>
    <x v="100"/>
    <x v="1"/>
  </r>
  <r>
    <x v="0"/>
    <n v="1185732"/>
    <x v="240"/>
    <x v="1"/>
    <x v="32"/>
    <s v="Jackson"/>
    <x v="4"/>
    <n v="30"/>
    <n v="98"/>
    <n v="2940"/>
    <x v="4459"/>
    <x v="15"/>
    <x v="1"/>
  </r>
  <r>
    <x v="0"/>
    <n v="1185732"/>
    <x v="240"/>
    <x v="1"/>
    <x v="32"/>
    <s v="Jackson"/>
    <x v="5"/>
    <n v="22"/>
    <n v="147"/>
    <n v="3234"/>
    <x v="6051"/>
    <x v="60"/>
    <x v="1"/>
  </r>
  <r>
    <x v="0"/>
    <n v="1185732"/>
    <x v="269"/>
    <x v="1"/>
    <x v="32"/>
    <s v="Jackson"/>
    <x v="0"/>
    <n v="27"/>
    <n v="238"/>
    <n v="6426"/>
    <x v="6052"/>
    <x v="54"/>
    <x v="1"/>
  </r>
  <r>
    <x v="0"/>
    <n v="1185732"/>
    <x v="269"/>
    <x v="1"/>
    <x v="32"/>
    <s v="Jackson"/>
    <x v="1"/>
    <n v="28"/>
    <n v="140"/>
    <n v="3920"/>
    <x v="5678"/>
    <x v="33"/>
    <x v="1"/>
  </r>
  <r>
    <x v="0"/>
    <n v="1185732"/>
    <x v="269"/>
    <x v="1"/>
    <x v="32"/>
    <s v="Jackson"/>
    <x v="2"/>
    <n v="26"/>
    <n v="136"/>
    <n v="3536"/>
    <x v="6053"/>
    <x v="100"/>
    <x v="1"/>
  </r>
  <r>
    <x v="0"/>
    <n v="1185732"/>
    <x v="269"/>
    <x v="1"/>
    <x v="32"/>
    <s v="Jackson"/>
    <x v="3"/>
    <n v="24"/>
    <n v="116"/>
    <n v="2784"/>
    <x v="6054"/>
    <x v="52"/>
    <x v="1"/>
  </r>
  <r>
    <x v="0"/>
    <n v="1185732"/>
    <x v="269"/>
    <x v="1"/>
    <x v="32"/>
    <s v="Jackson"/>
    <x v="4"/>
    <n v="34"/>
    <n v="132"/>
    <n v="4488"/>
    <x v="6055"/>
    <x v="15"/>
    <x v="1"/>
  </r>
  <r>
    <x v="0"/>
    <n v="1185732"/>
    <x v="269"/>
    <x v="1"/>
    <x v="32"/>
    <s v="Jackson"/>
    <x v="5"/>
    <n v="35"/>
    <n v="150"/>
    <n v="5250"/>
    <x v="6056"/>
    <x v="65"/>
    <x v="1"/>
  </r>
  <r>
    <x v="0"/>
    <n v="1185732"/>
    <x v="302"/>
    <x v="1"/>
    <x v="32"/>
    <s v="Jackson"/>
    <x v="0"/>
    <n v="31"/>
    <n v="263"/>
    <n v="8153"/>
    <x v="6057"/>
    <x v="27"/>
    <x v="1"/>
  </r>
  <r>
    <x v="0"/>
    <n v="1185732"/>
    <x v="302"/>
    <x v="1"/>
    <x v="32"/>
    <s v="Jackson"/>
    <x v="1"/>
    <n v="29"/>
    <n v="150"/>
    <n v="4350"/>
    <x v="6058"/>
    <x v="96"/>
    <x v="1"/>
  </r>
  <r>
    <x v="0"/>
    <n v="1185732"/>
    <x v="302"/>
    <x v="1"/>
    <x v="32"/>
    <s v="Jackson"/>
    <x v="2"/>
    <n v="33"/>
    <n v="157"/>
    <n v="5181"/>
    <x v="6059"/>
    <x v="52"/>
    <x v="1"/>
  </r>
  <r>
    <x v="0"/>
    <n v="1185732"/>
    <x v="302"/>
    <x v="1"/>
    <x v="32"/>
    <s v="Jackson"/>
    <x v="3"/>
    <n v="34"/>
    <n v="149"/>
    <n v="5066"/>
    <x v="6060"/>
    <x v="100"/>
    <x v="1"/>
  </r>
  <r>
    <x v="0"/>
    <n v="1185732"/>
    <x v="302"/>
    <x v="1"/>
    <x v="32"/>
    <s v="Jackson"/>
    <x v="4"/>
    <n v="47"/>
    <n v="135"/>
    <n v="6345"/>
    <x v="6061"/>
    <x v="31"/>
    <x v="1"/>
  </r>
  <r>
    <x v="0"/>
    <n v="1185732"/>
    <x v="302"/>
    <x v="1"/>
    <x v="32"/>
    <s v="Jackson"/>
    <x v="5"/>
    <n v="51"/>
    <n v="219"/>
    <n v="11169"/>
    <x v="6062"/>
    <x v="60"/>
    <x v="1"/>
  </r>
  <r>
    <x v="0"/>
    <n v="1185732"/>
    <x v="330"/>
    <x v="1"/>
    <x v="32"/>
    <s v="Jackson"/>
    <x v="0"/>
    <n v="47"/>
    <n v="289"/>
    <n v="13583"/>
    <x v="6063"/>
    <x v="52"/>
    <x v="1"/>
  </r>
  <r>
    <x v="1"/>
    <n v="1185732"/>
    <x v="330"/>
    <x v="1"/>
    <x v="32"/>
    <s v="Jackson"/>
    <x v="1"/>
    <n v="42"/>
    <n v="192"/>
    <n v="8064"/>
    <x v="2188"/>
    <x v="31"/>
    <x v="1"/>
  </r>
  <r>
    <x v="1"/>
    <n v="1185732"/>
    <x v="330"/>
    <x v="1"/>
    <x v="32"/>
    <s v="Jackson"/>
    <x v="2"/>
    <n v="37"/>
    <n v="168"/>
    <n v="6216"/>
    <x v="6064"/>
    <x v="54"/>
    <x v="1"/>
  </r>
  <r>
    <x v="1"/>
    <n v="1185732"/>
    <x v="330"/>
    <x v="1"/>
    <x v="32"/>
    <s v="Jackson"/>
    <x v="3"/>
    <n v="33"/>
    <n v="143"/>
    <n v="4719"/>
    <x v="6065"/>
    <x v="100"/>
    <x v="1"/>
  </r>
  <r>
    <x v="1"/>
    <n v="1185732"/>
    <x v="330"/>
    <x v="1"/>
    <x v="32"/>
    <s v="Jackson"/>
    <x v="4"/>
    <n v="46"/>
    <n v="150"/>
    <n v="6900"/>
    <x v="6066"/>
    <x v="25"/>
    <x v="1"/>
  </r>
  <r>
    <x v="1"/>
    <n v="1185732"/>
    <x v="330"/>
    <x v="1"/>
    <x v="32"/>
    <s v="Jackson"/>
    <x v="5"/>
    <n v="49"/>
    <n v="209"/>
    <n v="10241"/>
    <x v="6067"/>
    <x v="60"/>
    <x v="1"/>
  </r>
  <r>
    <x v="1"/>
    <n v="1185732"/>
    <x v="362"/>
    <x v="1"/>
    <x v="32"/>
    <s v="Jackson"/>
    <x v="0"/>
    <n v="41"/>
    <n v="256"/>
    <n v="10496"/>
    <x v="5784"/>
    <x v="4"/>
    <x v="1"/>
  </r>
  <r>
    <x v="1"/>
    <n v="1185732"/>
    <x v="362"/>
    <x v="1"/>
    <x v="32"/>
    <s v="Jackson"/>
    <x v="1"/>
    <n v="44"/>
    <n v="198"/>
    <n v="8712"/>
    <x v="6068"/>
    <x v="33"/>
    <x v="1"/>
  </r>
  <r>
    <x v="1"/>
    <n v="1185732"/>
    <x v="362"/>
    <x v="1"/>
    <x v="32"/>
    <s v="Jackson"/>
    <x v="2"/>
    <n v="37"/>
    <n v="179"/>
    <n v="6623"/>
    <x v="6069"/>
    <x v="27"/>
    <x v="1"/>
  </r>
  <r>
    <x v="1"/>
    <n v="1185732"/>
    <x v="362"/>
    <x v="1"/>
    <x v="32"/>
    <s v="Jackson"/>
    <x v="3"/>
    <n v="32"/>
    <n v="147"/>
    <n v="4704"/>
    <x v="6070"/>
    <x v="54"/>
    <x v="1"/>
  </r>
  <r>
    <x v="1"/>
    <n v="1185732"/>
    <x v="362"/>
    <x v="1"/>
    <x v="32"/>
    <s v="Jackson"/>
    <x v="4"/>
    <n v="35"/>
    <n v="158"/>
    <n v="5530"/>
    <x v="6071"/>
    <x v="23"/>
    <x v="1"/>
  </r>
  <r>
    <x v="1"/>
    <n v="1185732"/>
    <x v="362"/>
    <x v="1"/>
    <x v="32"/>
    <s v="Jackson"/>
    <x v="5"/>
    <n v="42"/>
    <n v="206"/>
    <n v="8652"/>
    <x v="6072"/>
    <x v="9"/>
    <x v="1"/>
  </r>
  <r>
    <x v="1"/>
    <n v="1185732"/>
    <x v="392"/>
    <x v="1"/>
    <x v="32"/>
    <s v="Jackson"/>
    <x v="0"/>
    <n v="40"/>
    <n v="232"/>
    <n v="9280"/>
    <x v="4923"/>
    <x v="27"/>
    <x v="1"/>
  </r>
  <r>
    <x v="1"/>
    <n v="1185732"/>
    <x v="392"/>
    <x v="1"/>
    <x v="32"/>
    <s v="Jackson"/>
    <x v="1"/>
    <n v="33"/>
    <n v="158"/>
    <n v="5214"/>
    <x v="6073"/>
    <x v="33"/>
    <x v="1"/>
  </r>
  <r>
    <x v="1"/>
    <n v="1185732"/>
    <x v="392"/>
    <x v="1"/>
    <x v="32"/>
    <s v="Jackson"/>
    <x v="2"/>
    <n v="15"/>
    <n v="145"/>
    <n v="2175"/>
    <x v="6074"/>
    <x v="46"/>
    <x v="1"/>
  </r>
  <r>
    <x v="1"/>
    <n v="1185732"/>
    <x v="392"/>
    <x v="1"/>
    <x v="32"/>
    <s v="Jackson"/>
    <x v="3"/>
    <n v="16"/>
    <n v="120"/>
    <n v="1920"/>
    <x v="3142"/>
    <x v="4"/>
    <x v="1"/>
  </r>
  <r>
    <x v="1"/>
    <n v="1185732"/>
    <x v="392"/>
    <x v="1"/>
    <x v="32"/>
    <s v="Jackson"/>
    <x v="4"/>
    <n v="22"/>
    <n v="132"/>
    <n v="2904"/>
    <x v="6075"/>
    <x v="31"/>
    <x v="1"/>
  </r>
  <r>
    <x v="1"/>
    <n v="1185732"/>
    <x v="392"/>
    <x v="1"/>
    <x v="32"/>
    <s v="Jackson"/>
    <x v="5"/>
    <n v="26"/>
    <n v="160"/>
    <n v="4160"/>
    <x v="6076"/>
    <x v="65"/>
    <x v="1"/>
  </r>
  <r>
    <x v="1"/>
    <n v="1185732"/>
    <x v="424"/>
    <x v="1"/>
    <x v="32"/>
    <s v="Jackson"/>
    <x v="0"/>
    <n v="24"/>
    <n v="216"/>
    <n v="5184"/>
    <x v="6077"/>
    <x v="52"/>
    <x v="1"/>
  </r>
  <r>
    <x v="1"/>
    <n v="1185732"/>
    <x v="424"/>
    <x v="1"/>
    <x v="32"/>
    <s v="Jackson"/>
    <x v="1"/>
    <n v="17"/>
    <n v="165"/>
    <n v="2805"/>
    <x v="6078"/>
    <x v="25"/>
    <x v="1"/>
  </r>
  <r>
    <x v="1"/>
    <n v="1185732"/>
    <x v="424"/>
    <x v="1"/>
    <x v="32"/>
    <s v="Jackson"/>
    <x v="2"/>
    <n v="19"/>
    <n v="120"/>
    <n v="2280"/>
    <x v="6079"/>
    <x v="46"/>
    <x v="1"/>
  </r>
  <r>
    <x v="1"/>
    <n v="1185732"/>
    <x v="424"/>
    <x v="1"/>
    <x v="32"/>
    <s v="Jackson"/>
    <x v="3"/>
    <n v="20"/>
    <n v="109"/>
    <n v="2180"/>
    <x v="6080"/>
    <x v="4"/>
    <x v="1"/>
  </r>
  <r>
    <x v="1"/>
    <n v="1185732"/>
    <x v="424"/>
    <x v="1"/>
    <x v="32"/>
    <s v="Jackson"/>
    <x v="4"/>
    <n v="25"/>
    <n v="105"/>
    <n v="2625"/>
    <x v="6081"/>
    <x v="23"/>
    <x v="1"/>
  </r>
  <r>
    <x v="2"/>
    <n v="1185732"/>
    <x v="424"/>
    <x v="1"/>
    <x v="32"/>
    <s v="Jackson"/>
    <x v="5"/>
    <n v="27"/>
    <n v="162"/>
    <n v="4374"/>
    <x v="6082"/>
    <x v="64"/>
    <x v="1"/>
  </r>
  <r>
    <x v="2"/>
    <n v="1185732"/>
    <x v="454"/>
    <x v="1"/>
    <x v="32"/>
    <s v="Jackson"/>
    <x v="0"/>
    <n v="22"/>
    <n v="206"/>
    <n v="4532"/>
    <x v="6083"/>
    <x v="27"/>
    <x v="1"/>
  </r>
  <r>
    <x v="2"/>
    <n v="1185732"/>
    <x v="454"/>
    <x v="1"/>
    <x v="32"/>
    <s v="Jackson"/>
    <x v="1"/>
    <n v="15"/>
    <n v="153"/>
    <n v="2295"/>
    <x v="6084"/>
    <x v="31"/>
    <x v="1"/>
  </r>
  <r>
    <x v="2"/>
    <n v="1185732"/>
    <x v="454"/>
    <x v="1"/>
    <x v="32"/>
    <s v="Jackson"/>
    <x v="2"/>
    <n v="22"/>
    <n v="119"/>
    <n v="2618"/>
    <x v="6085"/>
    <x v="54"/>
    <x v="1"/>
  </r>
  <r>
    <x v="2"/>
    <n v="1185732"/>
    <x v="454"/>
    <x v="1"/>
    <x v="32"/>
    <s v="Jackson"/>
    <x v="3"/>
    <n v="43"/>
    <n v="153"/>
    <n v="6579"/>
    <x v="6086"/>
    <x v="27"/>
    <x v="1"/>
  </r>
  <r>
    <x v="2"/>
    <n v="1185732"/>
    <x v="454"/>
    <x v="1"/>
    <x v="32"/>
    <s v="Jackson"/>
    <x v="4"/>
    <n v="59"/>
    <n v="132"/>
    <n v="7788"/>
    <x v="6087"/>
    <x v="15"/>
    <x v="1"/>
  </r>
  <r>
    <x v="2"/>
    <n v="1185732"/>
    <x v="454"/>
    <x v="1"/>
    <x v="32"/>
    <s v="Jackson"/>
    <x v="5"/>
    <n v="51"/>
    <n v="168"/>
    <n v="8568"/>
    <x v="2918"/>
    <x v="41"/>
    <x v="1"/>
  </r>
  <r>
    <x v="2"/>
    <n v="1185732"/>
    <x v="483"/>
    <x v="1"/>
    <x v="32"/>
    <s v="Jackson"/>
    <x v="0"/>
    <n v="48"/>
    <n v="256"/>
    <n v="12288"/>
    <x v="6088"/>
    <x v="46"/>
    <x v="1"/>
  </r>
  <r>
    <x v="2"/>
    <n v="1185732"/>
    <x v="483"/>
    <x v="1"/>
    <x v="32"/>
    <s v="Jackson"/>
    <x v="1"/>
    <n v="44"/>
    <n v="201"/>
    <n v="8844"/>
    <x v="6089"/>
    <x v="25"/>
    <x v="1"/>
  </r>
  <r>
    <x v="2"/>
    <n v="1185732"/>
    <x v="483"/>
    <x v="1"/>
    <x v="32"/>
    <s v="Jackson"/>
    <x v="2"/>
    <n v="43"/>
    <n v="158"/>
    <n v="6794"/>
    <x v="6090"/>
    <x v="4"/>
    <x v="1"/>
  </r>
  <r>
    <x v="2"/>
    <n v="1185732"/>
    <x v="483"/>
    <x v="1"/>
    <x v="32"/>
    <s v="Jackson"/>
    <x v="3"/>
    <n v="41"/>
    <n v="143"/>
    <n v="5863"/>
    <x v="6091"/>
    <x v="46"/>
    <x v="1"/>
  </r>
  <r>
    <x v="2"/>
    <n v="1185732"/>
    <x v="483"/>
    <x v="1"/>
    <x v="32"/>
    <s v="Jackson"/>
    <x v="4"/>
    <n v="54"/>
    <n v="157"/>
    <n v="8478"/>
    <x v="6092"/>
    <x v="31"/>
    <x v="1"/>
  </r>
  <r>
    <x v="2"/>
    <n v="1185732"/>
    <x v="483"/>
    <x v="1"/>
    <x v="32"/>
    <s v="Jackson"/>
    <x v="5"/>
    <n v="53"/>
    <n v="178"/>
    <n v="9434"/>
    <x v="6093"/>
    <x v="9"/>
    <x v="1"/>
  </r>
  <r>
    <x v="2"/>
    <n v="1197831"/>
    <x v="187"/>
    <x v="1"/>
    <x v="32"/>
    <s v="Jackson"/>
    <x v="0"/>
    <n v="17"/>
    <n v="215"/>
    <n v="3655"/>
    <x v="6094"/>
    <x v="27"/>
    <x v="1"/>
  </r>
  <r>
    <x v="2"/>
    <n v="1197831"/>
    <x v="187"/>
    <x v="1"/>
    <x v="32"/>
    <s v="Jackson"/>
    <x v="1"/>
    <n v="18"/>
    <n v="135"/>
    <n v="2430"/>
    <x v="6095"/>
    <x v="15"/>
    <x v="1"/>
  </r>
  <r>
    <x v="2"/>
    <n v="1197831"/>
    <x v="187"/>
    <x v="1"/>
    <x v="32"/>
    <s v="Jackson"/>
    <x v="2"/>
    <n v="11"/>
    <n v="140"/>
    <n v="1540"/>
    <x v="6096"/>
    <x v="27"/>
    <x v="1"/>
  </r>
  <r>
    <x v="2"/>
    <n v="1197831"/>
    <x v="187"/>
    <x v="1"/>
    <x v="32"/>
    <s v="Jackson"/>
    <x v="3"/>
    <n v="13"/>
    <n v="102"/>
    <n v="1326"/>
    <x v="6097"/>
    <x v="46"/>
    <x v="1"/>
  </r>
  <r>
    <x v="2"/>
    <n v="1197831"/>
    <x v="187"/>
    <x v="1"/>
    <x v="32"/>
    <s v="Jackson"/>
    <x v="4"/>
    <n v="26"/>
    <n v="123"/>
    <n v="3198"/>
    <x v="6098"/>
    <x v="31"/>
    <x v="1"/>
  </r>
  <r>
    <x v="2"/>
    <n v="1197831"/>
    <x v="187"/>
    <x v="1"/>
    <x v="32"/>
    <s v="Jackson"/>
    <x v="5"/>
    <n v="18"/>
    <n v="158"/>
    <n v="2844"/>
    <x v="6099"/>
    <x v="100"/>
    <x v="1"/>
  </r>
  <r>
    <x v="2"/>
    <n v="1197831"/>
    <x v="695"/>
    <x v="1"/>
    <x v="32"/>
    <s v="Jackson"/>
    <x v="0"/>
    <n v="17"/>
    <n v="210"/>
    <n v="3570"/>
    <x v="6100"/>
    <x v="4"/>
    <x v="1"/>
  </r>
  <r>
    <x v="2"/>
    <n v="1197831"/>
    <x v="695"/>
    <x v="1"/>
    <x v="32"/>
    <s v="Jackson"/>
    <x v="1"/>
    <n v="17"/>
    <n v="112"/>
    <n v="1904"/>
    <x v="2166"/>
    <x v="96"/>
    <x v="1"/>
  </r>
  <r>
    <x v="2"/>
    <n v="1197831"/>
    <x v="695"/>
    <x v="1"/>
    <x v="32"/>
    <s v="Jackson"/>
    <x v="2"/>
    <n v="11"/>
    <n v="136"/>
    <n v="1496"/>
    <x v="6101"/>
    <x v="54"/>
    <x v="1"/>
  </r>
  <r>
    <x v="1"/>
    <n v="1197831"/>
    <x v="695"/>
    <x v="1"/>
    <x v="33"/>
    <s v="Little Rock"/>
    <x v="3"/>
    <n v="15"/>
    <n v="78"/>
    <n v="1170"/>
    <x v="6102"/>
    <x v="46"/>
    <x v="1"/>
  </r>
  <r>
    <x v="1"/>
    <n v="1197831"/>
    <x v="695"/>
    <x v="1"/>
    <x v="33"/>
    <s v="Little Rock"/>
    <x v="4"/>
    <n v="23"/>
    <n v="111"/>
    <n v="2553"/>
    <x v="6103"/>
    <x v="25"/>
    <x v="1"/>
  </r>
  <r>
    <x v="1"/>
    <n v="1197831"/>
    <x v="695"/>
    <x v="1"/>
    <x v="33"/>
    <s v="Little Rock"/>
    <x v="5"/>
    <n v="16"/>
    <n v="145"/>
    <n v="2320"/>
    <x v="6104"/>
    <x v="54"/>
    <x v="1"/>
  </r>
  <r>
    <x v="1"/>
    <n v="1197831"/>
    <x v="224"/>
    <x v="1"/>
    <x v="33"/>
    <s v="Little Rock"/>
    <x v="0"/>
    <n v="15"/>
    <n v="206"/>
    <n v="3090"/>
    <x v="6105"/>
    <x v="46"/>
    <x v="1"/>
  </r>
  <r>
    <x v="1"/>
    <n v="1197831"/>
    <x v="224"/>
    <x v="1"/>
    <x v="33"/>
    <s v="Little Rock"/>
    <x v="1"/>
    <n v="14"/>
    <n v="107"/>
    <n v="1498"/>
    <x v="6106"/>
    <x v="25"/>
    <x v="1"/>
  </r>
  <r>
    <x v="1"/>
    <n v="1197831"/>
    <x v="224"/>
    <x v="1"/>
    <x v="33"/>
    <s v="Little Rock"/>
    <x v="2"/>
    <n v="8"/>
    <n v="112"/>
    <n v="896"/>
    <x v="4595"/>
    <x v="4"/>
    <x v="1"/>
  </r>
  <r>
    <x v="1"/>
    <n v="1197831"/>
    <x v="224"/>
    <x v="1"/>
    <x v="33"/>
    <s v="Little Rock"/>
    <x v="3"/>
    <n v="15"/>
    <n v="70"/>
    <n v="1050"/>
    <x v="6107"/>
    <x v="46"/>
    <x v="1"/>
  </r>
  <r>
    <x v="1"/>
    <n v="1197831"/>
    <x v="224"/>
    <x v="1"/>
    <x v="33"/>
    <s v="Little Rock"/>
    <x v="4"/>
    <n v="24"/>
    <n v="88"/>
    <n v="2112"/>
    <x v="6108"/>
    <x v="15"/>
    <x v="1"/>
  </r>
  <r>
    <x v="1"/>
    <n v="1197831"/>
    <x v="224"/>
    <x v="1"/>
    <x v="33"/>
    <s v="Little Rock"/>
    <x v="5"/>
    <n v="20"/>
    <n v="112"/>
    <n v="2240"/>
    <x v="6109"/>
    <x v="52"/>
    <x v="1"/>
  </r>
  <r>
    <x v="1"/>
    <n v="1197831"/>
    <x v="243"/>
    <x v="1"/>
    <x v="33"/>
    <s v="Little Rock"/>
    <x v="0"/>
    <n v="19"/>
    <n v="204"/>
    <n v="3876"/>
    <x v="6110"/>
    <x v="4"/>
    <x v="1"/>
  </r>
  <r>
    <x v="1"/>
    <n v="1197831"/>
    <x v="243"/>
    <x v="1"/>
    <x v="33"/>
    <s v="Little Rock"/>
    <x v="1"/>
    <n v="20"/>
    <n v="102"/>
    <n v="2040"/>
    <x v="6111"/>
    <x v="15"/>
    <x v="1"/>
  </r>
  <r>
    <x v="1"/>
    <n v="1197831"/>
    <x v="243"/>
    <x v="1"/>
    <x v="33"/>
    <s v="Little Rock"/>
    <x v="2"/>
    <n v="11"/>
    <n v="96"/>
    <n v="1056"/>
    <x v="6112"/>
    <x v="46"/>
    <x v="1"/>
  </r>
  <r>
    <x v="1"/>
    <n v="1197831"/>
    <x v="243"/>
    <x v="1"/>
    <x v="33"/>
    <s v="Little Rock"/>
    <x v="3"/>
    <n v="13"/>
    <n v="77"/>
    <n v="1001"/>
    <x v="6113"/>
    <x v="46"/>
    <x v="1"/>
  </r>
  <r>
    <x v="1"/>
    <n v="1197831"/>
    <x v="243"/>
    <x v="1"/>
    <x v="33"/>
    <s v="Little Rock"/>
    <x v="4"/>
    <n v="31"/>
    <n v="75"/>
    <n v="2325"/>
    <x v="6114"/>
    <x v="25"/>
    <x v="1"/>
  </r>
  <r>
    <x v="1"/>
    <n v="1197831"/>
    <x v="243"/>
    <x v="1"/>
    <x v="33"/>
    <s v="Little Rock"/>
    <x v="5"/>
    <n v="24"/>
    <n v="120"/>
    <n v="2880"/>
    <x v="6115"/>
    <x v="27"/>
    <x v="1"/>
  </r>
  <r>
    <x v="1"/>
    <n v="1197831"/>
    <x v="272"/>
    <x v="1"/>
    <x v="33"/>
    <s v="Little Rock"/>
    <x v="0"/>
    <n v="26"/>
    <n v="228"/>
    <n v="5928"/>
    <x v="5186"/>
    <x v="52"/>
    <x v="1"/>
  </r>
  <r>
    <x v="1"/>
    <n v="1197831"/>
    <x v="272"/>
    <x v="1"/>
    <x v="33"/>
    <s v="Little Rock"/>
    <x v="1"/>
    <n v="28"/>
    <n v="116"/>
    <n v="3248"/>
    <x v="6116"/>
    <x v="23"/>
    <x v="1"/>
  </r>
  <r>
    <x v="1"/>
    <n v="1197831"/>
    <x v="272"/>
    <x v="1"/>
    <x v="33"/>
    <s v="Little Rock"/>
    <x v="2"/>
    <n v="27"/>
    <n v="119"/>
    <n v="3213"/>
    <x v="6117"/>
    <x v="27"/>
    <x v="1"/>
  </r>
  <r>
    <x v="1"/>
    <n v="1197831"/>
    <x v="272"/>
    <x v="1"/>
    <x v="33"/>
    <s v="Little Rock"/>
    <x v="3"/>
    <n v="24"/>
    <n v="90"/>
    <n v="2160"/>
    <x v="6118"/>
    <x v="46"/>
    <x v="1"/>
  </r>
  <r>
    <x v="1"/>
    <n v="1197831"/>
    <x v="272"/>
    <x v="1"/>
    <x v="33"/>
    <s v="Little Rock"/>
    <x v="4"/>
    <n v="32"/>
    <n v="111"/>
    <n v="3552"/>
    <x v="5929"/>
    <x v="96"/>
    <x v="1"/>
  </r>
  <r>
    <x v="1"/>
    <n v="1197831"/>
    <x v="272"/>
    <x v="1"/>
    <x v="33"/>
    <s v="Little Rock"/>
    <x v="5"/>
    <n v="33"/>
    <n v="145"/>
    <n v="4785"/>
    <x v="6119"/>
    <x v="46"/>
    <x v="1"/>
  </r>
  <r>
    <x v="1"/>
    <n v="1197831"/>
    <x v="305"/>
    <x v="1"/>
    <x v="33"/>
    <s v="Little Rock"/>
    <x v="0"/>
    <n v="28"/>
    <n v="236"/>
    <n v="6608"/>
    <x v="6120"/>
    <x v="27"/>
    <x v="1"/>
  </r>
  <r>
    <x v="1"/>
    <n v="1197831"/>
    <x v="305"/>
    <x v="1"/>
    <x v="33"/>
    <s v="Little Rock"/>
    <x v="1"/>
    <n v="25"/>
    <n v="149"/>
    <n v="3725"/>
    <x v="6121"/>
    <x v="96"/>
    <x v="1"/>
  </r>
  <r>
    <x v="1"/>
    <n v="1197831"/>
    <x v="305"/>
    <x v="1"/>
    <x v="33"/>
    <s v="Little Rock"/>
    <x v="2"/>
    <n v="28"/>
    <n v="124"/>
    <n v="3472"/>
    <x v="6122"/>
    <x v="4"/>
    <x v="1"/>
  </r>
  <r>
    <x v="1"/>
    <n v="1197831"/>
    <x v="305"/>
    <x v="1"/>
    <x v="33"/>
    <s v="Little Rock"/>
    <x v="3"/>
    <n v="29"/>
    <n v="124"/>
    <n v="3596"/>
    <x v="6123"/>
    <x v="27"/>
    <x v="1"/>
  </r>
  <r>
    <x v="1"/>
    <n v="1197831"/>
    <x v="305"/>
    <x v="1"/>
    <x v="33"/>
    <s v="Little Rock"/>
    <x v="4"/>
    <n v="37"/>
    <n v="116"/>
    <n v="4292"/>
    <x v="6124"/>
    <x v="96"/>
    <x v="1"/>
  </r>
  <r>
    <x v="1"/>
    <n v="1197831"/>
    <x v="305"/>
    <x v="1"/>
    <x v="33"/>
    <s v="Little Rock"/>
    <x v="5"/>
    <n v="48"/>
    <n v="165"/>
    <n v="7920"/>
    <x v="5963"/>
    <x v="100"/>
    <x v="1"/>
  </r>
  <r>
    <x v="1"/>
    <n v="1197831"/>
    <x v="333"/>
    <x v="1"/>
    <x v="33"/>
    <s v="Little Rock"/>
    <x v="0"/>
    <n v="39"/>
    <n v="271"/>
    <n v="10569"/>
    <x v="6125"/>
    <x v="54"/>
    <x v="1"/>
  </r>
  <r>
    <x v="1"/>
    <n v="1197831"/>
    <x v="333"/>
    <x v="1"/>
    <x v="33"/>
    <s v="Little Rock"/>
    <x v="1"/>
    <n v="36"/>
    <n v="163"/>
    <n v="5868"/>
    <x v="6126"/>
    <x v="25"/>
    <x v="1"/>
  </r>
  <r>
    <x v="1"/>
    <n v="1197831"/>
    <x v="333"/>
    <x v="1"/>
    <x v="33"/>
    <s v="Little Rock"/>
    <x v="2"/>
    <n v="32"/>
    <n v="140"/>
    <n v="4480"/>
    <x v="6127"/>
    <x v="27"/>
    <x v="1"/>
  </r>
  <r>
    <x v="1"/>
    <n v="1197831"/>
    <x v="333"/>
    <x v="1"/>
    <x v="33"/>
    <s v="Little Rock"/>
    <x v="3"/>
    <n v="35"/>
    <n v="120"/>
    <n v="4200"/>
    <x v="5856"/>
    <x v="100"/>
    <x v="1"/>
  </r>
  <r>
    <x v="1"/>
    <n v="1197831"/>
    <x v="333"/>
    <x v="1"/>
    <x v="33"/>
    <s v="Little Rock"/>
    <x v="4"/>
    <n v="40"/>
    <n v="149"/>
    <n v="5960"/>
    <x v="6128"/>
    <x v="15"/>
    <x v="1"/>
  </r>
  <r>
    <x v="1"/>
    <n v="1197831"/>
    <x v="333"/>
    <x v="1"/>
    <x v="33"/>
    <s v="Little Rock"/>
    <x v="5"/>
    <n v="50"/>
    <n v="198"/>
    <n v="9900"/>
    <x v="5044"/>
    <x v="52"/>
    <x v="1"/>
  </r>
  <r>
    <x v="1"/>
    <n v="1197831"/>
    <x v="365"/>
    <x v="1"/>
    <x v="33"/>
    <s v="Little Rock"/>
    <x v="0"/>
    <n v="43"/>
    <n v="233"/>
    <n v="10019"/>
    <x v="6129"/>
    <x v="4"/>
    <x v="1"/>
  </r>
  <r>
    <x v="1"/>
    <n v="1197831"/>
    <x v="365"/>
    <x v="1"/>
    <x v="33"/>
    <s v="Little Rock"/>
    <x v="1"/>
    <n v="42"/>
    <n v="163"/>
    <n v="6846"/>
    <x v="6130"/>
    <x v="96"/>
    <x v="1"/>
  </r>
  <r>
    <x v="1"/>
    <n v="1197831"/>
    <x v="365"/>
    <x v="1"/>
    <x v="33"/>
    <s v="Little Rock"/>
    <x v="2"/>
    <n v="40"/>
    <n v="135"/>
    <n v="5400"/>
    <x v="2593"/>
    <x v="27"/>
    <x v="1"/>
  </r>
  <r>
    <x v="1"/>
    <n v="1197831"/>
    <x v="365"/>
    <x v="1"/>
    <x v="33"/>
    <s v="Little Rock"/>
    <x v="3"/>
    <n v="29"/>
    <n v="132"/>
    <n v="3828"/>
    <x v="6131"/>
    <x v="4"/>
    <x v="1"/>
  </r>
  <r>
    <x v="1"/>
    <n v="1197831"/>
    <x v="365"/>
    <x v="1"/>
    <x v="33"/>
    <s v="Little Rock"/>
    <x v="4"/>
    <n v="40"/>
    <n v="113"/>
    <n v="4520"/>
    <x v="6132"/>
    <x v="25"/>
    <x v="1"/>
  </r>
  <r>
    <x v="1"/>
    <n v="1197831"/>
    <x v="365"/>
    <x v="1"/>
    <x v="33"/>
    <s v="Little Rock"/>
    <x v="5"/>
    <n v="40"/>
    <n v="193"/>
    <n v="7720"/>
    <x v="6133"/>
    <x v="46"/>
    <x v="1"/>
  </r>
  <r>
    <x v="1"/>
    <n v="1197831"/>
    <x v="395"/>
    <x v="1"/>
    <x v="33"/>
    <s v="Little Rock"/>
    <x v="0"/>
    <n v="35"/>
    <n v="221"/>
    <n v="7735"/>
    <x v="6134"/>
    <x v="100"/>
    <x v="1"/>
  </r>
  <r>
    <x v="1"/>
    <n v="1197831"/>
    <x v="395"/>
    <x v="1"/>
    <x v="33"/>
    <s v="Little Rock"/>
    <x v="1"/>
    <n v="26"/>
    <n v="135"/>
    <n v="3510"/>
    <x v="6135"/>
    <x v="33"/>
    <x v="1"/>
  </r>
  <r>
    <x v="1"/>
    <n v="1197831"/>
    <x v="395"/>
    <x v="1"/>
    <x v="33"/>
    <s v="Little Rock"/>
    <x v="2"/>
    <n v="11"/>
    <n v="123"/>
    <n v="1353"/>
    <x v="6136"/>
    <x v="46"/>
    <x v="1"/>
  </r>
  <r>
    <x v="1"/>
    <n v="1197831"/>
    <x v="395"/>
    <x v="1"/>
    <x v="33"/>
    <s v="Little Rock"/>
    <x v="3"/>
    <n v="12"/>
    <n v="104"/>
    <n v="1248"/>
    <x v="6137"/>
    <x v="54"/>
    <x v="1"/>
  </r>
  <r>
    <x v="1"/>
    <n v="1197831"/>
    <x v="395"/>
    <x v="1"/>
    <x v="33"/>
    <s v="Little Rock"/>
    <x v="4"/>
    <n v="18"/>
    <n v="111"/>
    <n v="1998"/>
    <x v="6138"/>
    <x v="96"/>
    <x v="1"/>
  </r>
  <r>
    <x v="1"/>
    <n v="1197831"/>
    <x v="395"/>
    <x v="1"/>
    <x v="33"/>
    <s v="Little Rock"/>
    <x v="5"/>
    <n v="22"/>
    <n v="140"/>
    <n v="3080"/>
    <x v="6139"/>
    <x v="54"/>
    <x v="1"/>
  </r>
  <r>
    <x v="1"/>
    <n v="1197831"/>
    <x v="427"/>
    <x v="1"/>
    <x v="33"/>
    <s v="Little Rock"/>
    <x v="0"/>
    <n v="21"/>
    <n v="180"/>
    <n v="3780"/>
    <x v="4767"/>
    <x v="4"/>
    <x v="1"/>
  </r>
  <r>
    <x v="1"/>
    <n v="1197831"/>
    <x v="427"/>
    <x v="1"/>
    <x v="33"/>
    <s v="Little Rock"/>
    <x v="1"/>
    <n v="14"/>
    <n v="132"/>
    <n v="1848"/>
    <x v="1760"/>
    <x v="15"/>
    <x v="1"/>
  </r>
  <r>
    <x v="1"/>
    <n v="1197831"/>
    <x v="427"/>
    <x v="1"/>
    <x v="33"/>
    <s v="Little Rock"/>
    <x v="2"/>
    <n v="16"/>
    <n v="99"/>
    <n v="1584"/>
    <x v="6140"/>
    <x v="52"/>
    <x v="1"/>
  </r>
  <r>
    <x v="1"/>
    <n v="1197831"/>
    <x v="427"/>
    <x v="1"/>
    <x v="33"/>
    <s v="Little Rock"/>
    <x v="3"/>
    <n v="15"/>
    <n v="94"/>
    <n v="1410"/>
    <x v="6141"/>
    <x v="4"/>
    <x v="1"/>
  </r>
  <r>
    <x v="1"/>
    <n v="1197831"/>
    <x v="427"/>
    <x v="1"/>
    <x v="33"/>
    <s v="Little Rock"/>
    <x v="4"/>
    <n v="21"/>
    <n v="91"/>
    <n v="1911"/>
    <x v="4890"/>
    <x v="25"/>
    <x v="1"/>
  </r>
  <r>
    <x v="3"/>
    <n v="1197831"/>
    <x v="427"/>
    <x v="1"/>
    <x v="33"/>
    <s v="Little Rock"/>
    <x v="5"/>
    <n v="20"/>
    <n v="132"/>
    <n v="2640"/>
    <x v="6142"/>
    <x v="4"/>
    <x v="1"/>
  </r>
  <r>
    <x v="3"/>
    <n v="1197831"/>
    <x v="457"/>
    <x v="1"/>
    <x v="33"/>
    <s v="Little Rock"/>
    <x v="0"/>
    <n v="18"/>
    <n v="176"/>
    <n v="3168"/>
    <x v="6143"/>
    <x v="52"/>
    <x v="1"/>
  </r>
  <r>
    <x v="3"/>
    <n v="1197831"/>
    <x v="457"/>
    <x v="1"/>
    <x v="33"/>
    <s v="Little Rock"/>
    <x v="1"/>
    <n v="11"/>
    <n v="116"/>
    <n v="1276"/>
    <x v="6144"/>
    <x v="23"/>
    <x v="1"/>
  </r>
  <r>
    <x v="3"/>
    <n v="1197831"/>
    <x v="457"/>
    <x v="1"/>
    <x v="33"/>
    <s v="Little Rock"/>
    <x v="2"/>
    <n v="19"/>
    <n v="102"/>
    <n v="1938"/>
    <x v="6145"/>
    <x v="100"/>
    <x v="1"/>
  </r>
  <r>
    <x v="3"/>
    <n v="1197831"/>
    <x v="457"/>
    <x v="1"/>
    <x v="33"/>
    <s v="Little Rock"/>
    <x v="3"/>
    <n v="41"/>
    <n v="128"/>
    <n v="5248"/>
    <x v="6146"/>
    <x v="27"/>
    <x v="1"/>
  </r>
  <r>
    <x v="3"/>
    <n v="1197831"/>
    <x v="457"/>
    <x v="1"/>
    <x v="33"/>
    <s v="Little Rock"/>
    <x v="4"/>
    <n v="56"/>
    <n v="105"/>
    <n v="5880"/>
    <x v="5835"/>
    <x v="33"/>
    <x v="1"/>
  </r>
  <r>
    <x v="3"/>
    <n v="1197831"/>
    <x v="457"/>
    <x v="1"/>
    <x v="33"/>
    <s v="Little Rock"/>
    <x v="5"/>
    <n v="53"/>
    <n v="135"/>
    <n v="7155"/>
    <x v="6147"/>
    <x v="4"/>
    <x v="1"/>
  </r>
  <r>
    <x v="3"/>
    <n v="1197831"/>
    <x v="486"/>
    <x v="1"/>
    <x v="33"/>
    <s v="Little Rock"/>
    <x v="0"/>
    <n v="55"/>
    <n v="238"/>
    <n v="13090"/>
    <x v="3612"/>
    <x v="52"/>
    <x v="1"/>
  </r>
  <r>
    <x v="3"/>
    <n v="1197831"/>
    <x v="486"/>
    <x v="1"/>
    <x v="33"/>
    <s v="Little Rock"/>
    <x v="1"/>
    <n v="46"/>
    <n v="155"/>
    <n v="7130"/>
    <x v="6148"/>
    <x v="15"/>
    <x v="1"/>
  </r>
  <r>
    <x v="3"/>
    <n v="1197831"/>
    <x v="486"/>
    <x v="1"/>
    <x v="33"/>
    <s v="Little Rock"/>
    <x v="2"/>
    <n v="43"/>
    <n v="149"/>
    <n v="6407"/>
    <x v="6149"/>
    <x v="27"/>
    <x v="1"/>
  </r>
  <r>
    <x v="3"/>
    <n v="1197831"/>
    <x v="486"/>
    <x v="1"/>
    <x v="33"/>
    <s v="Little Rock"/>
    <x v="3"/>
    <n v="40"/>
    <n v="124"/>
    <n v="4960"/>
    <x v="6150"/>
    <x v="52"/>
    <x v="1"/>
  </r>
  <r>
    <x v="3"/>
    <n v="1197831"/>
    <x v="486"/>
    <x v="1"/>
    <x v="33"/>
    <s v="Little Rock"/>
    <x v="4"/>
    <n v="50"/>
    <n v="132"/>
    <n v="6600"/>
    <x v="6151"/>
    <x v="15"/>
    <x v="1"/>
  </r>
  <r>
    <x v="3"/>
    <n v="1197831"/>
    <x v="486"/>
    <x v="1"/>
    <x v="33"/>
    <s v="Little Rock"/>
    <x v="5"/>
    <n v="55"/>
    <n v="170"/>
    <n v="9350"/>
    <x v="6152"/>
    <x v="4"/>
    <x v="1"/>
  </r>
  <r>
    <x v="3"/>
    <n v="1197831"/>
    <x v="187"/>
    <x v="1"/>
    <x v="33"/>
    <s v="Little Rock"/>
    <x v="0"/>
    <n v="17"/>
    <n v="178"/>
    <n v="3026"/>
    <x v="6153"/>
    <x v="46"/>
    <x v="1"/>
  </r>
  <r>
    <x v="3"/>
    <n v="1197831"/>
    <x v="187"/>
    <x v="1"/>
    <x v="33"/>
    <s v="Little Rock"/>
    <x v="1"/>
    <n v="18"/>
    <n v="124"/>
    <n v="2232"/>
    <x v="3112"/>
    <x v="31"/>
    <x v="1"/>
  </r>
  <r>
    <x v="3"/>
    <n v="1197831"/>
    <x v="187"/>
    <x v="1"/>
    <x v="33"/>
    <s v="Little Rock"/>
    <x v="2"/>
    <n v="10"/>
    <n v="131"/>
    <n v="1310"/>
    <x v="6154"/>
    <x v="100"/>
    <x v="1"/>
  </r>
  <r>
    <x v="3"/>
    <n v="1197831"/>
    <x v="187"/>
    <x v="1"/>
    <x v="33"/>
    <s v="Little Rock"/>
    <x v="3"/>
    <n v="13"/>
    <n v="74"/>
    <n v="962"/>
    <x v="6155"/>
    <x v="100"/>
    <x v="1"/>
  </r>
  <r>
    <x v="3"/>
    <n v="1197831"/>
    <x v="187"/>
    <x v="1"/>
    <x v="33"/>
    <s v="Little Rock"/>
    <x v="4"/>
    <n v="23"/>
    <n v="91"/>
    <n v="2093"/>
    <x v="6156"/>
    <x v="33"/>
    <x v="1"/>
  </r>
  <r>
    <x v="3"/>
    <n v="1197831"/>
    <x v="187"/>
    <x v="1"/>
    <x v="33"/>
    <s v="Little Rock"/>
    <x v="5"/>
    <n v="18"/>
    <n v="124"/>
    <n v="2232"/>
    <x v="6157"/>
    <x v="4"/>
    <x v="1"/>
  </r>
  <r>
    <x v="3"/>
    <n v="1197831"/>
    <x v="695"/>
    <x v="1"/>
    <x v="33"/>
    <s v="Little Rock"/>
    <x v="0"/>
    <n v="18"/>
    <n v="206"/>
    <n v="3708"/>
    <x v="6158"/>
    <x v="27"/>
    <x v="1"/>
  </r>
  <r>
    <x v="3"/>
    <n v="1197831"/>
    <x v="695"/>
    <x v="1"/>
    <x v="33"/>
    <s v="Little Rock"/>
    <x v="1"/>
    <n v="17"/>
    <n v="83"/>
    <n v="1411"/>
    <x v="6159"/>
    <x v="96"/>
    <x v="1"/>
  </r>
  <r>
    <x v="3"/>
    <n v="1197831"/>
    <x v="695"/>
    <x v="1"/>
    <x v="33"/>
    <s v="Little Rock"/>
    <x v="2"/>
    <n v="12"/>
    <n v="98"/>
    <n v="1176"/>
    <x v="6160"/>
    <x v="46"/>
    <x v="1"/>
  </r>
  <r>
    <x v="3"/>
    <n v="1197831"/>
    <x v="695"/>
    <x v="1"/>
    <x v="34"/>
    <s v="Oklahoma City"/>
    <x v="3"/>
    <n v="15"/>
    <n v="58"/>
    <n v="870"/>
    <x v="6161"/>
    <x v="52"/>
    <x v="1"/>
  </r>
  <r>
    <x v="3"/>
    <n v="1197831"/>
    <x v="695"/>
    <x v="1"/>
    <x v="34"/>
    <s v="Oklahoma City"/>
    <x v="4"/>
    <n v="24"/>
    <n v="85"/>
    <n v="2040"/>
    <x v="6111"/>
    <x v="15"/>
    <x v="1"/>
  </r>
  <r>
    <x v="3"/>
    <n v="1197831"/>
    <x v="695"/>
    <x v="1"/>
    <x v="34"/>
    <s v="Oklahoma City"/>
    <x v="5"/>
    <n v="14"/>
    <n v="112"/>
    <n v="1568"/>
    <x v="6162"/>
    <x v="52"/>
    <x v="1"/>
  </r>
  <r>
    <x v="3"/>
    <n v="1197831"/>
    <x v="224"/>
    <x v="1"/>
    <x v="34"/>
    <s v="Oklahoma City"/>
    <x v="0"/>
    <n v="14"/>
    <n v="182"/>
    <n v="2548"/>
    <x v="6163"/>
    <x v="52"/>
    <x v="1"/>
  </r>
  <r>
    <x v="3"/>
    <n v="1197831"/>
    <x v="224"/>
    <x v="1"/>
    <x v="34"/>
    <s v="Oklahoma City"/>
    <x v="1"/>
    <n v="15"/>
    <n v="78"/>
    <n v="1170"/>
    <x v="4220"/>
    <x v="33"/>
    <x v="1"/>
  </r>
  <r>
    <x v="3"/>
    <n v="1197831"/>
    <x v="224"/>
    <x v="1"/>
    <x v="34"/>
    <s v="Oklahoma City"/>
    <x v="2"/>
    <n v="7"/>
    <n v="83"/>
    <n v="581"/>
    <x v="6164"/>
    <x v="4"/>
    <x v="1"/>
  </r>
  <r>
    <x v="3"/>
    <n v="1197831"/>
    <x v="224"/>
    <x v="1"/>
    <x v="34"/>
    <s v="Oklahoma City"/>
    <x v="3"/>
    <n v="16"/>
    <n v="39"/>
    <n v="624"/>
    <x v="6165"/>
    <x v="46"/>
    <x v="1"/>
  </r>
  <r>
    <x v="3"/>
    <n v="1197831"/>
    <x v="224"/>
    <x v="1"/>
    <x v="34"/>
    <s v="Oklahoma City"/>
    <x v="4"/>
    <n v="26"/>
    <n v="61"/>
    <n v="1586"/>
    <x v="6166"/>
    <x v="23"/>
    <x v="1"/>
  </r>
  <r>
    <x v="3"/>
    <n v="1197831"/>
    <x v="224"/>
    <x v="1"/>
    <x v="34"/>
    <s v="Oklahoma City"/>
    <x v="5"/>
    <n v="18"/>
    <n v="88"/>
    <n v="1584"/>
    <x v="6140"/>
    <x v="52"/>
    <x v="1"/>
  </r>
  <r>
    <x v="3"/>
    <n v="1197831"/>
    <x v="243"/>
    <x v="1"/>
    <x v="34"/>
    <s v="Oklahoma City"/>
    <x v="0"/>
    <n v="20"/>
    <n v="184"/>
    <n v="3680"/>
    <x v="6167"/>
    <x v="52"/>
    <x v="1"/>
  </r>
  <r>
    <x v="3"/>
    <n v="1197831"/>
    <x v="243"/>
    <x v="1"/>
    <x v="34"/>
    <s v="Oklahoma City"/>
    <x v="1"/>
    <n v="18"/>
    <n v="79"/>
    <n v="1422"/>
    <x v="6168"/>
    <x v="96"/>
    <x v="1"/>
  </r>
  <r>
    <x v="3"/>
    <n v="1197831"/>
    <x v="243"/>
    <x v="1"/>
    <x v="34"/>
    <s v="Oklahoma City"/>
    <x v="2"/>
    <n v="10"/>
    <n v="70"/>
    <n v="700"/>
    <x v="6169"/>
    <x v="52"/>
    <x v="1"/>
  </r>
  <r>
    <x v="3"/>
    <n v="1197831"/>
    <x v="243"/>
    <x v="1"/>
    <x v="34"/>
    <s v="Oklahoma City"/>
    <x v="3"/>
    <n v="15"/>
    <n v="47"/>
    <n v="705"/>
    <x v="6170"/>
    <x v="100"/>
    <x v="1"/>
  </r>
  <r>
    <x v="3"/>
    <n v="1197831"/>
    <x v="243"/>
    <x v="1"/>
    <x v="34"/>
    <s v="Oklahoma City"/>
    <x v="4"/>
    <n v="27"/>
    <n v="54"/>
    <n v="1458"/>
    <x v="6171"/>
    <x v="96"/>
    <x v="1"/>
  </r>
  <r>
    <x v="3"/>
    <n v="1197831"/>
    <x v="243"/>
    <x v="1"/>
    <x v="34"/>
    <s v="Oklahoma City"/>
    <x v="5"/>
    <n v="22"/>
    <n v="111"/>
    <n v="2442"/>
    <x v="6172"/>
    <x v="100"/>
    <x v="1"/>
  </r>
  <r>
    <x v="3"/>
    <n v="1197831"/>
    <x v="272"/>
    <x v="1"/>
    <x v="34"/>
    <s v="Oklahoma City"/>
    <x v="0"/>
    <n v="28"/>
    <n v="179"/>
    <n v="5012"/>
    <x v="6173"/>
    <x v="100"/>
    <x v="1"/>
  </r>
  <r>
    <x v="3"/>
    <n v="1197831"/>
    <x v="272"/>
    <x v="1"/>
    <x v="34"/>
    <s v="Oklahoma City"/>
    <x v="1"/>
    <n v="29"/>
    <n v="93"/>
    <n v="2697"/>
    <x v="6174"/>
    <x v="31"/>
    <x v="1"/>
  </r>
  <r>
    <x v="3"/>
    <n v="1197831"/>
    <x v="272"/>
    <x v="1"/>
    <x v="34"/>
    <s v="Oklahoma City"/>
    <x v="2"/>
    <n v="27"/>
    <n v="88"/>
    <n v="2376"/>
    <x v="6175"/>
    <x v="54"/>
    <x v="1"/>
  </r>
  <r>
    <x v="3"/>
    <n v="1197831"/>
    <x v="272"/>
    <x v="1"/>
    <x v="34"/>
    <s v="Oklahoma City"/>
    <x v="3"/>
    <n v="26"/>
    <n v="74"/>
    <n v="1924"/>
    <x v="6176"/>
    <x v="54"/>
    <x v="1"/>
  </r>
  <r>
    <x v="3"/>
    <n v="1197831"/>
    <x v="272"/>
    <x v="1"/>
    <x v="34"/>
    <s v="Oklahoma City"/>
    <x v="4"/>
    <n v="33"/>
    <n v="80"/>
    <n v="2640"/>
    <x v="5480"/>
    <x v="33"/>
    <x v="1"/>
  </r>
  <r>
    <x v="3"/>
    <n v="1197831"/>
    <x v="272"/>
    <x v="1"/>
    <x v="34"/>
    <s v="Oklahoma City"/>
    <x v="5"/>
    <n v="33"/>
    <n v="116"/>
    <n v="3828"/>
    <x v="6131"/>
    <x v="4"/>
    <x v="1"/>
  </r>
  <r>
    <x v="3"/>
    <n v="1197831"/>
    <x v="305"/>
    <x v="1"/>
    <x v="34"/>
    <s v="Oklahoma City"/>
    <x v="0"/>
    <n v="32"/>
    <n v="192"/>
    <n v="6144"/>
    <x v="6177"/>
    <x v="52"/>
    <x v="1"/>
  </r>
  <r>
    <x v="3"/>
    <n v="1197831"/>
    <x v="305"/>
    <x v="1"/>
    <x v="34"/>
    <s v="Oklahoma City"/>
    <x v="1"/>
    <n v="25"/>
    <n v="123"/>
    <n v="3075"/>
    <x v="5841"/>
    <x v="96"/>
    <x v="1"/>
  </r>
  <r>
    <x v="3"/>
    <n v="1197831"/>
    <x v="305"/>
    <x v="1"/>
    <x v="34"/>
    <s v="Oklahoma City"/>
    <x v="2"/>
    <n v="27"/>
    <n v="107"/>
    <n v="2889"/>
    <x v="6178"/>
    <x v="100"/>
    <x v="1"/>
  </r>
  <r>
    <x v="3"/>
    <n v="1197831"/>
    <x v="305"/>
    <x v="1"/>
    <x v="34"/>
    <s v="Oklahoma City"/>
    <x v="3"/>
    <n v="29"/>
    <n v="102"/>
    <n v="2958"/>
    <x v="6179"/>
    <x v="4"/>
    <x v="1"/>
  </r>
  <r>
    <x v="3"/>
    <n v="1197831"/>
    <x v="305"/>
    <x v="1"/>
    <x v="34"/>
    <s v="Oklahoma City"/>
    <x v="4"/>
    <n v="41"/>
    <n v="105"/>
    <n v="4305"/>
    <x v="6180"/>
    <x v="31"/>
    <x v="1"/>
  </r>
  <r>
    <x v="3"/>
    <n v="1197831"/>
    <x v="305"/>
    <x v="1"/>
    <x v="34"/>
    <s v="Oklahoma City"/>
    <x v="5"/>
    <n v="40"/>
    <n v="143"/>
    <n v="5720"/>
    <x v="2230"/>
    <x v="54"/>
    <x v="1"/>
  </r>
  <r>
    <x v="3"/>
    <n v="1197831"/>
    <x v="333"/>
    <x v="1"/>
    <x v="34"/>
    <s v="Oklahoma City"/>
    <x v="0"/>
    <n v="43"/>
    <n v="238"/>
    <n v="10234"/>
    <x v="6181"/>
    <x v="54"/>
    <x v="1"/>
  </r>
  <r>
    <x v="3"/>
    <n v="1197831"/>
    <x v="333"/>
    <x v="1"/>
    <x v="34"/>
    <s v="Oklahoma City"/>
    <x v="1"/>
    <n v="35"/>
    <n v="135"/>
    <n v="4725"/>
    <x v="6182"/>
    <x v="31"/>
    <x v="1"/>
  </r>
  <r>
    <x v="3"/>
    <n v="1197831"/>
    <x v="333"/>
    <x v="1"/>
    <x v="34"/>
    <s v="Oklahoma City"/>
    <x v="2"/>
    <n v="33"/>
    <n v="131"/>
    <n v="4323"/>
    <x v="6183"/>
    <x v="100"/>
    <x v="1"/>
  </r>
  <r>
    <x v="3"/>
    <n v="1197831"/>
    <x v="333"/>
    <x v="1"/>
    <x v="34"/>
    <s v="Oklahoma City"/>
    <x v="3"/>
    <n v="36"/>
    <n v="107"/>
    <n v="3852"/>
    <x v="6184"/>
    <x v="52"/>
    <x v="1"/>
  </r>
  <r>
    <x v="3"/>
    <n v="1197831"/>
    <x v="333"/>
    <x v="1"/>
    <x v="34"/>
    <s v="Oklahoma City"/>
    <x v="4"/>
    <n v="43"/>
    <n v="116"/>
    <n v="4988"/>
    <x v="6185"/>
    <x v="33"/>
    <x v="1"/>
  </r>
  <r>
    <x v="3"/>
    <n v="1197831"/>
    <x v="333"/>
    <x v="1"/>
    <x v="34"/>
    <s v="Oklahoma City"/>
    <x v="5"/>
    <n v="45"/>
    <n v="163"/>
    <n v="7335"/>
    <x v="6186"/>
    <x v="46"/>
    <x v="1"/>
  </r>
  <r>
    <x v="3"/>
    <n v="1197831"/>
    <x v="365"/>
    <x v="1"/>
    <x v="34"/>
    <s v="Oklahoma City"/>
    <x v="0"/>
    <n v="41"/>
    <n v="230"/>
    <n v="9430"/>
    <x v="6187"/>
    <x v="54"/>
    <x v="1"/>
  </r>
  <r>
    <x v="3"/>
    <n v="1197831"/>
    <x v="365"/>
    <x v="1"/>
    <x v="34"/>
    <s v="Oklahoma City"/>
    <x v="1"/>
    <n v="37"/>
    <n v="140"/>
    <n v="5180"/>
    <x v="2659"/>
    <x v="23"/>
    <x v="1"/>
  </r>
  <r>
    <x v="3"/>
    <n v="1197831"/>
    <x v="365"/>
    <x v="1"/>
    <x v="34"/>
    <s v="Oklahoma City"/>
    <x v="2"/>
    <n v="38"/>
    <n v="113"/>
    <n v="4294"/>
    <x v="6188"/>
    <x v="46"/>
    <x v="1"/>
  </r>
  <r>
    <x v="3"/>
    <n v="1197831"/>
    <x v="365"/>
    <x v="1"/>
    <x v="34"/>
    <s v="Oklahoma City"/>
    <x v="3"/>
    <n v="32"/>
    <n v="111"/>
    <n v="3552"/>
    <x v="6189"/>
    <x v="54"/>
    <x v="1"/>
  </r>
  <r>
    <x v="3"/>
    <n v="1197831"/>
    <x v="365"/>
    <x v="1"/>
    <x v="34"/>
    <s v="Oklahoma City"/>
    <x v="4"/>
    <n v="40"/>
    <n v="105"/>
    <n v="4200"/>
    <x v="4494"/>
    <x v="25"/>
    <x v="1"/>
  </r>
  <r>
    <x v="3"/>
    <n v="1197831"/>
    <x v="365"/>
    <x v="1"/>
    <x v="34"/>
    <s v="Oklahoma City"/>
    <x v="5"/>
    <n v="40"/>
    <n v="166"/>
    <n v="6640"/>
    <x v="6190"/>
    <x v="46"/>
    <x v="1"/>
  </r>
  <r>
    <x v="3"/>
    <n v="1197831"/>
    <x v="395"/>
    <x v="1"/>
    <x v="34"/>
    <s v="Oklahoma City"/>
    <x v="0"/>
    <n v="35"/>
    <n v="196"/>
    <n v="6860"/>
    <x v="6191"/>
    <x v="52"/>
    <x v="1"/>
  </r>
  <r>
    <x v="3"/>
    <n v="1197831"/>
    <x v="395"/>
    <x v="1"/>
    <x v="34"/>
    <s v="Oklahoma City"/>
    <x v="1"/>
    <n v="28"/>
    <n v="128"/>
    <n v="3584"/>
    <x v="6192"/>
    <x v="33"/>
    <x v="1"/>
  </r>
  <r>
    <x v="3"/>
    <n v="1197831"/>
    <x v="395"/>
    <x v="1"/>
    <x v="34"/>
    <s v="Oklahoma City"/>
    <x v="2"/>
    <n v="12"/>
    <n v="91"/>
    <n v="1092"/>
    <x v="6193"/>
    <x v="54"/>
    <x v="1"/>
  </r>
  <r>
    <x v="3"/>
    <n v="1197831"/>
    <x v="395"/>
    <x v="1"/>
    <x v="34"/>
    <s v="Oklahoma City"/>
    <x v="3"/>
    <n v="12"/>
    <n v="83"/>
    <n v="996"/>
    <x v="6194"/>
    <x v="54"/>
    <x v="1"/>
  </r>
  <r>
    <x v="3"/>
    <n v="1197831"/>
    <x v="395"/>
    <x v="1"/>
    <x v="34"/>
    <s v="Oklahoma City"/>
    <x v="4"/>
    <n v="20"/>
    <n v="78"/>
    <n v="1560"/>
    <x v="6195"/>
    <x v="31"/>
    <x v="1"/>
  </r>
  <r>
    <x v="3"/>
    <n v="1197831"/>
    <x v="395"/>
    <x v="1"/>
    <x v="34"/>
    <s v="Oklahoma City"/>
    <x v="5"/>
    <n v="23"/>
    <n v="119"/>
    <n v="2737"/>
    <x v="6196"/>
    <x v="46"/>
    <x v="1"/>
  </r>
  <r>
    <x v="3"/>
    <n v="1197831"/>
    <x v="427"/>
    <x v="1"/>
    <x v="34"/>
    <s v="Oklahoma City"/>
    <x v="0"/>
    <n v="20"/>
    <n v="173"/>
    <n v="3460"/>
    <x v="6197"/>
    <x v="46"/>
    <x v="1"/>
  </r>
  <r>
    <x v="3"/>
    <n v="1197831"/>
    <x v="427"/>
    <x v="1"/>
    <x v="34"/>
    <s v="Oklahoma City"/>
    <x v="1"/>
    <n v="14"/>
    <n v="112"/>
    <n v="1568"/>
    <x v="6198"/>
    <x v="23"/>
    <x v="1"/>
  </r>
  <r>
    <x v="3"/>
    <n v="1197831"/>
    <x v="427"/>
    <x v="1"/>
    <x v="34"/>
    <s v="Oklahoma City"/>
    <x v="2"/>
    <n v="14"/>
    <n v="74"/>
    <n v="1036"/>
    <x v="6199"/>
    <x v="54"/>
    <x v="1"/>
  </r>
  <r>
    <x v="3"/>
    <n v="1197831"/>
    <x v="427"/>
    <x v="1"/>
    <x v="34"/>
    <s v="Oklahoma City"/>
    <x v="3"/>
    <n v="15"/>
    <n v="62"/>
    <n v="930"/>
    <x v="6200"/>
    <x v="54"/>
    <x v="1"/>
  </r>
  <r>
    <x v="3"/>
    <n v="1197831"/>
    <x v="427"/>
    <x v="1"/>
    <x v="34"/>
    <s v="Oklahoma City"/>
    <x v="4"/>
    <n v="22"/>
    <n v="68"/>
    <n v="1496"/>
    <x v="6201"/>
    <x v="31"/>
    <x v="1"/>
  </r>
  <r>
    <x v="4"/>
    <n v="1197831"/>
    <x v="427"/>
    <x v="1"/>
    <x v="34"/>
    <s v="Oklahoma City"/>
    <x v="5"/>
    <n v="22"/>
    <n v="101"/>
    <n v="2222"/>
    <x v="6202"/>
    <x v="46"/>
    <x v="1"/>
  </r>
  <r>
    <x v="4"/>
    <n v="1197831"/>
    <x v="457"/>
    <x v="1"/>
    <x v="34"/>
    <s v="Oklahoma City"/>
    <x v="0"/>
    <n v="16"/>
    <n v="166"/>
    <n v="2656"/>
    <x v="6203"/>
    <x v="27"/>
    <x v="1"/>
  </r>
  <r>
    <x v="4"/>
    <n v="1197831"/>
    <x v="457"/>
    <x v="1"/>
    <x v="34"/>
    <s v="Oklahoma City"/>
    <x v="1"/>
    <n v="11"/>
    <n v="96"/>
    <n v="1056"/>
    <x v="6204"/>
    <x v="31"/>
    <x v="1"/>
  </r>
  <r>
    <x v="4"/>
    <n v="1197831"/>
    <x v="457"/>
    <x v="1"/>
    <x v="34"/>
    <s v="Oklahoma City"/>
    <x v="2"/>
    <n v="19"/>
    <n v="81"/>
    <n v="1539"/>
    <x v="6205"/>
    <x v="100"/>
    <x v="1"/>
  </r>
  <r>
    <x v="4"/>
    <n v="1197831"/>
    <x v="457"/>
    <x v="1"/>
    <x v="34"/>
    <s v="Oklahoma City"/>
    <x v="3"/>
    <n v="37"/>
    <n v="90"/>
    <n v="3330"/>
    <x v="6206"/>
    <x v="46"/>
    <x v="1"/>
  </r>
  <r>
    <x v="4"/>
    <n v="1197831"/>
    <x v="457"/>
    <x v="1"/>
    <x v="34"/>
    <s v="Oklahoma City"/>
    <x v="4"/>
    <n v="60"/>
    <n v="85"/>
    <n v="5100"/>
    <x v="6207"/>
    <x v="15"/>
    <x v="1"/>
  </r>
  <r>
    <x v="4"/>
    <n v="1197831"/>
    <x v="457"/>
    <x v="1"/>
    <x v="34"/>
    <s v="Oklahoma City"/>
    <x v="5"/>
    <n v="60"/>
    <n v="128"/>
    <n v="7680"/>
    <x v="6208"/>
    <x v="100"/>
    <x v="1"/>
  </r>
  <r>
    <x v="4"/>
    <n v="1197831"/>
    <x v="486"/>
    <x v="1"/>
    <x v="34"/>
    <s v="Oklahoma City"/>
    <x v="0"/>
    <n v="55"/>
    <n v="200"/>
    <n v="11000"/>
    <x v="3557"/>
    <x v="54"/>
    <x v="1"/>
  </r>
  <r>
    <x v="4"/>
    <n v="1197831"/>
    <x v="486"/>
    <x v="1"/>
    <x v="34"/>
    <s v="Oklahoma City"/>
    <x v="1"/>
    <n v="47"/>
    <n v="149"/>
    <n v="7003"/>
    <x v="6209"/>
    <x v="31"/>
    <x v="1"/>
  </r>
  <r>
    <x v="4"/>
    <n v="1197831"/>
    <x v="486"/>
    <x v="1"/>
    <x v="34"/>
    <s v="Oklahoma City"/>
    <x v="2"/>
    <n v="44"/>
    <n v="131"/>
    <n v="5764"/>
    <x v="6210"/>
    <x v="4"/>
    <x v="1"/>
  </r>
  <r>
    <x v="4"/>
    <n v="1197831"/>
    <x v="486"/>
    <x v="1"/>
    <x v="34"/>
    <s v="Oklahoma City"/>
    <x v="3"/>
    <n v="45"/>
    <n v="114"/>
    <n v="5130"/>
    <x v="6211"/>
    <x v="4"/>
    <x v="1"/>
  </r>
  <r>
    <x v="4"/>
    <n v="1197831"/>
    <x v="486"/>
    <x v="1"/>
    <x v="34"/>
    <s v="Oklahoma City"/>
    <x v="4"/>
    <n v="55"/>
    <n v="98"/>
    <n v="5390"/>
    <x v="6212"/>
    <x v="15"/>
    <x v="1"/>
  </r>
  <r>
    <x v="4"/>
    <n v="1197831"/>
    <x v="486"/>
    <x v="1"/>
    <x v="34"/>
    <s v="Oklahoma City"/>
    <x v="5"/>
    <n v="51"/>
    <n v="128"/>
    <n v="6528"/>
    <x v="6213"/>
    <x v="100"/>
    <x v="1"/>
  </r>
  <r>
    <x v="4"/>
    <n v="1197831"/>
    <x v="180"/>
    <x v="1"/>
    <x v="34"/>
    <s v="Oklahoma City"/>
    <x v="0"/>
    <n v="17"/>
    <n v="176"/>
    <n v="2992"/>
    <x v="4699"/>
    <x v="31"/>
    <x v="1"/>
  </r>
  <r>
    <x v="4"/>
    <n v="1197831"/>
    <x v="180"/>
    <x v="1"/>
    <x v="34"/>
    <s v="Oklahoma City"/>
    <x v="1"/>
    <n v="16"/>
    <n v="105"/>
    <n v="1680"/>
    <x v="6214"/>
    <x v="31"/>
    <x v="1"/>
  </r>
  <r>
    <x v="4"/>
    <n v="1197831"/>
    <x v="180"/>
    <x v="1"/>
    <x v="34"/>
    <s v="Oklahoma City"/>
    <x v="2"/>
    <n v="12"/>
    <n v="116"/>
    <n v="1392"/>
    <x v="6215"/>
    <x v="15"/>
    <x v="1"/>
  </r>
  <r>
    <x v="4"/>
    <n v="1197831"/>
    <x v="180"/>
    <x v="1"/>
    <x v="34"/>
    <s v="Oklahoma City"/>
    <x v="3"/>
    <n v="16"/>
    <n v="70"/>
    <n v="1120"/>
    <x v="6216"/>
    <x v="15"/>
    <x v="1"/>
  </r>
  <r>
    <x v="4"/>
    <n v="1197831"/>
    <x v="180"/>
    <x v="1"/>
    <x v="34"/>
    <s v="Oklahoma City"/>
    <x v="4"/>
    <n v="28"/>
    <n v="88"/>
    <n v="2464"/>
    <x v="2170"/>
    <x v="33"/>
    <x v="1"/>
  </r>
  <r>
    <x v="4"/>
    <n v="1197831"/>
    <x v="180"/>
    <x v="1"/>
    <x v="34"/>
    <s v="Oklahoma City"/>
    <x v="5"/>
    <n v="17"/>
    <n v="119"/>
    <n v="2023"/>
    <x v="6217"/>
    <x v="25"/>
    <x v="1"/>
  </r>
  <r>
    <x v="4"/>
    <n v="1197831"/>
    <x v="209"/>
    <x v="1"/>
    <x v="34"/>
    <s v="Oklahoma City"/>
    <x v="0"/>
    <n v="18"/>
    <n v="204"/>
    <n v="3672"/>
    <x v="3199"/>
    <x v="15"/>
    <x v="1"/>
  </r>
  <r>
    <x v="4"/>
    <n v="1197831"/>
    <x v="209"/>
    <x v="1"/>
    <x v="34"/>
    <s v="Oklahoma City"/>
    <x v="1"/>
    <n v="17"/>
    <n v="75"/>
    <n v="1275"/>
    <x v="6218"/>
    <x v="33"/>
    <x v="1"/>
  </r>
  <r>
    <x v="4"/>
    <n v="1197831"/>
    <x v="209"/>
    <x v="1"/>
    <x v="34"/>
    <s v="Oklahoma City"/>
    <x v="2"/>
    <n v="11"/>
    <n v="90"/>
    <n v="990"/>
    <x v="6219"/>
    <x v="96"/>
    <x v="1"/>
  </r>
  <r>
    <x v="2"/>
    <n v="1185732"/>
    <x v="200"/>
    <x v="0"/>
    <x v="45"/>
    <s v="Hartford"/>
    <x v="3"/>
    <n v="24"/>
    <n v="39"/>
    <n v="936"/>
    <x v="6220"/>
    <x v="93"/>
    <x v="1"/>
  </r>
  <r>
    <x v="2"/>
    <n v="1185732"/>
    <x v="200"/>
    <x v="0"/>
    <x v="45"/>
    <s v="Hartford"/>
    <x v="4"/>
    <n v="39"/>
    <n v="66"/>
    <n v="2574"/>
    <x v="6221"/>
    <x v="25"/>
    <x v="1"/>
  </r>
  <r>
    <x v="2"/>
    <n v="1185732"/>
    <x v="200"/>
    <x v="0"/>
    <x v="45"/>
    <s v="Hartford"/>
    <x v="5"/>
    <n v="32"/>
    <n v="96"/>
    <n v="3072"/>
    <x v="6222"/>
    <x v="96"/>
    <x v="1"/>
  </r>
  <r>
    <x v="2"/>
    <n v="1185732"/>
    <x v="705"/>
    <x v="0"/>
    <x v="45"/>
    <s v="Hartford"/>
    <x v="0"/>
    <n v="26"/>
    <n v="182"/>
    <n v="4732"/>
    <x v="6223"/>
    <x v="100"/>
    <x v="1"/>
  </r>
  <r>
    <x v="2"/>
    <n v="1185732"/>
    <x v="705"/>
    <x v="0"/>
    <x v="45"/>
    <s v="Hartford"/>
    <x v="1"/>
    <n v="32"/>
    <n v="68"/>
    <n v="2176"/>
    <x v="5713"/>
    <x v="4"/>
    <x v="1"/>
  </r>
  <r>
    <x v="2"/>
    <n v="1185732"/>
    <x v="705"/>
    <x v="0"/>
    <x v="45"/>
    <s v="Hartford"/>
    <x v="2"/>
    <n v="23"/>
    <n v="75"/>
    <n v="1725"/>
    <x v="6224"/>
    <x v="80"/>
    <x v="1"/>
  </r>
  <r>
    <x v="2"/>
    <n v="1185732"/>
    <x v="705"/>
    <x v="0"/>
    <x v="45"/>
    <s v="Hartford"/>
    <x v="3"/>
    <n v="27"/>
    <n v="34"/>
    <n v="918"/>
    <x v="6225"/>
    <x v="80"/>
    <x v="1"/>
  </r>
  <r>
    <x v="2"/>
    <n v="1185732"/>
    <x v="705"/>
    <x v="0"/>
    <x v="45"/>
    <s v="Hartford"/>
    <x v="4"/>
    <n v="39"/>
    <n v="53"/>
    <n v="2067"/>
    <x v="6226"/>
    <x v="95"/>
    <x v="1"/>
  </r>
  <r>
    <x v="2"/>
    <n v="1185732"/>
    <x v="705"/>
    <x v="0"/>
    <x v="45"/>
    <s v="Hartford"/>
    <x v="5"/>
    <n v="29"/>
    <n v="85"/>
    <n v="2465"/>
    <x v="5423"/>
    <x v="96"/>
    <x v="1"/>
  </r>
  <r>
    <x v="2"/>
    <n v="1185732"/>
    <x v="722"/>
    <x v="0"/>
    <x v="45"/>
    <s v="Hartford"/>
    <x v="0"/>
    <n v="28"/>
    <n v="155"/>
    <n v="4340"/>
    <x v="6227"/>
    <x v="52"/>
    <x v="1"/>
  </r>
  <r>
    <x v="2"/>
    <n v="1185732"/>
    <x v="722"/>
    <x v="0"/>
    <x v="45"/>
    <s v="Hartford"/>
    <x v="1"/>
    <n v="30"/>
    <n v="64"/>
    <n v="1920"/>
    <x v="6108"/>
    <x v="27"/>
    <x v="1"/>
  </r>
  <r>
    <x v="2"/>
    <n v="1185732"/>
    <x v="722"/>
    <x v="0"/>
    <x v="45"/>
    <s v="Hartford"/>
    <x v="2"/>
    <n v="20"/>
    <n v="64"/>
    <n v="1280"/>
    <x v="2334"/>
    <x v="36"/>
    <x v="1"/>
  </r>
  <r>
    <x v="2"/>
    <n v="1185732"/>
    <x v="722"/>
    <x v="0"/>
    <x v="45"/>
    <s v="Hartford"/>
    <x v="3"/>
    <n v="26"/>
    <n v="41"/>
    <n v="1066"/>
    <x v="6228"/>
    <x v="80"/>
    <x v="1"/>
  </r>
  <r>
    <x v="2"/>
    <n v="1185732"/>
    <x v="722"/>
    <x v="0"/>
    <x v="45"/>
    <s v="Hartford"/>
    <x v="4"/>
    <n v="37"/>
    <n v="40"/>
    <n v="1480"/>
    <x v="6229"/>
    <x v="95"/>
    <x v="1"/>
  </r>
  <r>
    <x v="2"/>
    <n v="1185732"/>
    <x v="722"/>
    <x v="0"/>
    <x v="45"/>
    <s v="Hartford"/>
    <x v="5"/>
    <n v="26"/>
    <n v="94"/>
    <n v="2444"/>
    <x v="5252"/>
    <x v="23"/>
    <x v="1"/>
  </r>
  <r>
    <x v="2"/>
    <n v="1185732"/>
    <x v="256"/>
    <x v="0"/>
    <x v="45"/>
    <s v="Hartford"/>
    <x v="0"/>
    <n v="40"/>
    <n v="191"/>
    <n v="7640"/>
    <x v="6230"/>
    <x v="27"/>
    <x v="1"/>
  </r>
  <r>
    <x v="2"/>
    <n v="1185732"/>
    <x v="256"/>
    <x v="0"/>
    <x v="45"/>
    <s v="Hartford"/>
    <x v="1"/>
    <n v="35"/>
    <n v="83"/>
    <n v="2905"/>
    <x v="6231"/>
    <x v="27"/>
    <x v="1"/>
  </r>
  <r>
    <x v="2"/>
    <n v="1185732"/>
    <x v="256"/>
    <x v="0"/>
    <x v="45"/>
    <s v="Hartford"/>
    <x v="2"/>
    <n v="32"/>
    <n v="83"/>
    <n v="2656"/>
    <x v="6232"/>
    <x v="95"/>
    <x v="1"/>
  </r>
  <r>
    <x v="2"/>
    <n v="1185732"/>
    <x v="256"/>
    <x v="0"/>
    <x v="45"/>
    <s v="Hartford"/>
    <x v="3"/>
    <n v="32"/>
    <n v="74"/>
    <n v="2368"/>
    <x v="6233"/>
    <x v="93"/>
    <x v="1"/>
  </r>
  <r>
    <x v="2"/>
    <n v="1185732"/>
    <x v="256"/>
    <x v="0"/>
    <x v="45"/>
    <s v="Hartford"/>
    <x v="4"/>
    <n v="37"/>
    <n v="83"/>
    <n v="3071"/>
    <x v="6234"/>
    <x v="2"/>
    <x v="1"/>
  </r>
  <r>
    <x v="2"/>
    <n v="1185732"/>
    <x v="256"/>
    <x v="0"/>
    <x v="45"/>
    <s v="Hartford"/>
    <x v="5"/>
    <n v="41"/>
    <n v="128"/>
    <n v="5248"/>
    <x v="2566"/>
    <x v="23"/>
    <x v="1"/>
  </r>
  <r>
    <x v="2"/>
    <n v="1185732"/>
    <x v="289"/>
    <x v="0"/>
    <x v="45"/>
    <s v="Hartford"/>
    <x v="0"/>
    <n v="40"/>
    <n v="206"/>
    <n v="8240"/>
    <x v="6235"/>
    <x v="46"/>
    <x v="1"/>
  </r>
  <r>
    <x v="2"/>
    <n v="1185732"/>
    <x v="289"/>
    <x v="0"/>
    <x v="45"/>
    <s v="Hartford"/>
    <x v="1"/>
    <n v="38"/>
    <n v="124"/>
    <n v="4712"/>
    <x v="6236"/>
    <x v="46"/>
    <x v="1"/>
  </r>
  <r>
    <x v="2"/>
    <n v="1185732"/>
    <x v="289"/>
    <x v="0"/>
    <x v="45"/>
    <s v="Hartford"/>
    <x v="2"/>
    <n v="35"/>
    <n v="96"/>
    <n v="3360"/>
    <x v="6237"/>
    <x v="93"/>
    <x v="1"/>
  </r>
  <r>
    <x v="2"/>
    <n v="1185732"/>
    <x v="289"/>
    <x v="0"/>
    <x v="45"/>
    <s v="Hartford"/>
    <x v="3"/>
    <n v="35"/>
    <n v="85"/>
    <n v="2975"/>
    <x v="6238"/>
    <x v="2"/>
    <x v="1"/>
  </r>
  <r>
    <x v="2"/>
    <n v="1185732"/>
    <x v="289"/>
    <x v="0"/>
    <x v="45"/>
    <s v="Hartford"/>
    <x v="4"/>
    <n v="36"/>
    <n v="91"/>
    <n v="3276"/>
    <x v="6239"/>
    <x v="80"/>
    <x v="1"/>
  </r>
  <r>
    <x v="2"/>
    <n v="1185732"/>
    <x v="289"/>
    <x v="0"/>
    <x v="45"/>
    <s v="Hartford"/>
    <x v="5"/>
    <n v="39"/>
    <n v="128"/>
    <n v="4992"/>
    <x v="6240"/>
    <x v="96"/>
    <x v="1"/>
  </r>
  <r>
    <x v="2"/>
    <n v="1185732"/>
    <x v="317"/>
    <x v="0"/>
    <x v="45"/>
    <s v="Hartford"/>
    <x v="0"/>
    <n v="42"/>
    <n v="195"/>
    <n v="8190"/>
    <x v="6241"/>
    <x v="4"/>
    <x v="1"/>
  </r>
  <r>
    <x v="2"/>
    <n v="1185732"/>
    <x v="317"/>
    <x v="0"/>
    <x v="45"/>
    <s v="Hartford"/>
    <x v="1"/>
    <n v="38"/>
    <n v="120"/>
    <n v="4560"/>
    <x v="6242"/>
    <x v="54"/>
    <x v="1"/>
  </r>
  <r>
    <x v="2"/>
    <n v="1185732"/>
    <x v="317"/>
    <x v="0"/>
    <x v="45"/>
    <s v="Hartford"/>
    <x v="2"/>
    <n v="29"/>
    <n v="111"/>
    <n v="3219"/>
    <x v="6243"/>
    <x v="95"/>
    <x v="1"/>
  </r>
  <r>
    <x v="2"/>
    <n v="1185732"/>
    <x v="317"/>
    <x v="0"/>
    <x v="45"/>
    <s v="Hartford"/>
    <x v="3"/>
    <n v="34"/>
    <n v="94"/>
    <n v="3196"/>
    <x v="6244"/>
    <x v="36"/>
    <x v="1"/>
  </r>
  <r>
    <x v="2"/>
    <n v="1185732"/>
    <x v="317"/>
    <x v="0"/>
    <x v="45"/>
    <s v="Hartford"/>
    <x v="4"/>
    <n v="43"/>
    <n v="93"/>
    <n v="3999"/>
    <x v="6245"/>
    <x v="93"/>
    <x v="1"/>
  </r>
  <r>
    <x v="2"/>
    <n v="1185732"/>
    <x v="317"/>
    <x v="0"/>
    <x v="45"/>
    <s v="Hartford"/>
    <x v="5"/>
    <n v="40"/>
    <n v="152"/>
    <n v="6080"/>
    <x v="6246"/>
    <x v="31"/>
    <x v="1"/>
  </r>
  <r>
    <x v="2"/>
    <n v="1185732"/>
    <x v="349"/>
    <x v="0"/>
    <x v="45"/>
    <s v="Hartford"/>
    <x v="0"/>
    <n v="40"/>
    <n v="194"/>
    <n v="7760"/>
    <x v="6247"/>
    <x v="54"/>
    <x v="1"/>
  </r>
  <r>
    <x v="2"/>
    <n v="1185732"/>
    <x v="349"/>
    <x v="0"/>
    <x v="45"/>
    <s v="Hartford"/>
    <x v="1"/>
    <n v="34"/>
    <n v="128"/>
    <n v="4352"/>
    <x v="6248"/>
    <x v="100"/>
    <x v="1"/>
  </r>
  <r>
    <x v="2"/>
    <n v="1185732"/>
    <x v="349"/>
    <x v="0"/>
    <x v="45"/>
    <s v="Hartford"/>
    <x v="2"/>
    <n v="36"/>
    <n v="107"/>
    <n v="3852"/>
    <x v="6249"/>
    <x v="2"/>
    <x v="1"/>
  </r>
  <r>
    <x v="2"/>
    <n v="1185732"/>
    <x v="349"/>
    <x v="0"/>
    <x v="45"/>
    <s v="Hartford"/>
    <x v="3"/>
    <n v="32"/>
    <n v="72"/>
    <n v="2304"/>
    <x v="6250"/>
    <x v="93"/>
    <x v="1"/>
  </r>
  <r>
    <x v="2"/>
    <n v="1185732"/>
    <x v="349"/>
    <x v="0"/>
    <x v="45"/>
    <s v="Hartford"/>
    <x v="4"/>
    <n v="43"/>
    <n v="62"/>
    <n v="2666"/>
    <x v="6251"/>
    <x v="93"/>
    <x v="1"/>
  </r>
  <r>
    <x v="2"/>
    <n v="1185732"/>
    <x v="349"/>
    <x v="0"/>
    <x v="45"/>
    <s v="Hartford"/>
    <x v="5"/>
    <n v="44"/>
    <n v="124"/>
    <n v="5456"/>
    <x v="5926"/>
    <x v="31"/>
    <x v="1"/>
  </r>
  <r>
    <x v="2"/>
    <n v="1185732"/>
    <x v="379"/>
    <x v="0"/>
    <x v="45"/>
    <s v="Hartford"/>
    <x v="0"/>
    <n v="43"/>
    <n v="170"/>
    <n v="7310"/>
    <x v="6252"/>
    <x v="46"/>
    <x v="1"/>
  </r>
  <r>
    <x v="2"/>
    <n v="1185732"/>
    <x v="379"/>
    <x v="0"/>
    <x v="45"/>
    <s v="Hartford"/>
    <x v="1"/>
    <n v="40"/>
    <n v="93"/>
    <n v="3720"/>
    <x v="6253"/>
    <x v="46"/>
    <x v="1"/>
  </r>
  <r>
    <x v="2"/>
    <n v="1185732"/>
    <x v="379"/>
    <x v="0"/>
    <x v="45"/>
    <s v="Hartford"/>
    <x v="2"/>
    <n v="33"/>
    <n v="64"/>
    <n v="2112"/>
    <x v="6254"/>
    <x v="80"/>
    <x v="1"/>
  </r>
  <r>
    <x v="2"/>
    <n v="1185732"/>
    <x v="379"/>
    <x v="0"/>
    <x v="45"/>
    <s v="Hartford"/>
    <x v="3"/>
    <n v="30"/>
    <n v="58"/>
    <n v="1740"/>
    <x v="6255"/>
    <x v="95"/>
    <x v="1"/>
  </r>
  <r>
    <x v="2"/>
    <n v="1185732"/>
    <x v="379"/>
    <x v="0"/>
    <x v="45"/>
    <s v="Hartford"/>
    <x v="4"/>
    <n v="41"/>
    <n v="58"/>
    <n v="2378"/>
    <x v="6256"/>
    <x v="36"/>
    <x v="1"/>
  </r>
  <r>
    <x v="2"/>
    <n v="1185732"/>
    <x v="379"/>
    <x v="0"/>
    <x v="45"/>
    <s v="Hartford"/>
    <x v="5"/>
    <n v="45"/>
    <n v="83"/>
    <n v="3735"/>
    <x v="6257"/>
    <x v="23"/>
    <x v="1"/>
  </r>
  <r>
    <x v="2"/>
    <n v="1185732"/>
    <x v="411"/>
    <x v="0"/>
    <x v="45"/>
    <s v="Hartford"/>
    <x v="0"/>
    <n v="46"/>
    <n v="153"/>
    <n v="7038"/>
    <x v="6258"/>
    <x v="54"/>
    <x v="1"/>
  </r>
  <r>
    <x v="2"/>
    <n v="1185732"/>
    <x v="411"/>
    <x v="0"/>
    <x v="45"/>
    <s v="Hartford"/>
    <x v="1"/>
    <n v="39"/>
    <n v="94"/>
    <n v="3666"/>
    <x v="6259"/>
    <x v="27"/>
    <x v="1"/>
  </r>
  <r>
    <x v="2"/>
    <n v="1185732"/>
    <x v="411"/>
    <x v="0"/>
    <x v="45"/>
    <s v="Hartford"/>
    <x v="2"/>
    <n v="36"/>
    <n v="61"/>
    <n v="2196"/>
    <x v="6260"/>
    <x v="25"/>
    <x v="1"/>
  </r>
  <r>
    <x v="2"/>
    <n v="1185732"/>
    <x v="411"/>
    <x v="0"/>
    <x v="45"/>
    <s v="Hartford"/>
    <x v="3"/>
    <n v="43"/>
    <n v="45"/>
    <n v="1935"/>
    <x v="6261"/>
    <x v="36"/>
    <x v="1"/>
  </r>
  <r>
    <x v="2"/>
    <n v="1185732"/>
    <x v="411"/>
    <x v="0"/>
    <x v="45"/>
    <s v="Hartford"/>
    <x v="4"/>
    <n v="50"/>
    <n v="45"/>
    <n v="2250"/>
    <x v="6262"/>
    <x v="93"/>
    <x v="1"/>
  </r>
  <r>
    <x v="0"/>
    <n v="1185732"/>
    <x v="411"/>
    <x v="0"/>
    <x v="45"/>
    <s v="Hartford"/>
    <x v="5"/>
    <n v="46"/>
    <n v="94"/>
    <n v="4324"/>
    <x v="6263"/>
    <x v="23"/>
    <x v="1"/>
  </r>
  <r>
    <x v="0"/>
    <n v="1185732"/>
    <x v="441"/>
    <x v="0"/>
    <x v="45"/>
    <s v="Hartford"/>
    <x v="0"/>
    <n v="51"/>
    <n v="149"/>
    <n v="7599"/>
    <x v="6264"/>
    <x v="100"/>
    <x v="1"/>
  </r>
  <r>
    <x v="0"/>
    <n v="1185732"/>
    <x v="441"/>
    <x v="0"/>
    <x v="45"/>
    <s v="Hartford"/>
    <x v="1"/>
    <n v="37"/>
    <n v="105"/>
    <n v="3885"/>
    <x v="6265"/>
    <x v="52"/>
    <x v="1"/>
  </r>
  <r>
    <x v="0"/>
    <n v="1185732"/>
    <x v="441"/>
    <x v="0"/>
    <x v="45"/>
    <s v="Hartford"/>
    <x v="2"/>
    <n v="36"/>
    <n v="103"/>
    <n v="3708"/>
    <x v="6266"/>
    <x v="25"/>
    <x v="1"/>
  </r>
  <r>
    <x v="0"/>
    <n v="1185732"/>
    <x v="441"/>
    <x v="0"/>
    <x v="45"/>
    <s v="Hartford"/>
    <x v="3"/>
    <n v="39"/>
    <n v="83"/>
    <n v="3237"/>
    <x v="6267"/>
    <x v="25"/>
    <x v="1"/>
  </r>
  <r>
    <x v="0"/>
    <n v="1185732"/>
    <x v="441"/>
    <x v="0"/>
    <x v="45"/>
    <s v="Hartford"/>
    <x v="4"/>
    <n v="44"/>
    <n v="88"/>
    <n v="3872"/>
    <x v="6268"/>
    <x v="36"/>
    <x v="1"/>
  </r>
  <r>
    <x v="0"/>
    <n v="1185732"/>
    <x v="441"/>
    <x v="0"/>
    <x v="45"/>
    <s v="Hartford"/>
    <x v="5"/>
    <n v="52"/>
    <n v="116"/>
    <n v="6032"/>
    <x v="6269"/>
    <x v="96"/>
    <x v="1"/>
  </r>
  <r>
    <x v="0"/>
    <n v="1185732"/>
    <x v="470"/>
    <x v="0"/>
    <x v="45"/>
    <s v="Hartford"/>
    <x v="0"/>
    <n v="45"/>
    <n v="173"/>
    <n v="7785"/>
    <x v="6270"/>
    <x v="54"/>
    <x v="1"/>
  </r>
  <r>
    <x v="0"/>
    <n v="1185732"/>
    <x v="470"/>
    <x v="0"/>
    <x v="45"/>
    <s v="Hartford"/>
    <x v="1"/>
    <n v="37"/>
    <n v="131"/>
    <n v="4847"/>
    <x v="6271"/>
    <x v="4"/>
    <x v="1"/>
  </r>
  <r>
    <x v="0"/>
    <n v="1185732"/>
    <x v="470"/>
    <x v="0"/>
    <x v="45"/>
    <s v="Hartford"/>
    <x v="2"/>
    <n v="43"/>
    <n v="116"/>
    <n v="4988"/>
    <x v="6272"/>
    <x v="93"/>
    <x v="1"/>
  </r>
  <r>
    <x v="0"/>
    <n v="1185732"/>
    <x v="470"/>
    <x v="0"/>
    <x v="45"/>
    <s v="Hartford"/>
    <x v="3"/>
    <n v="38"/>
    <n v="96"/>
    <n v="3648"/>
    <x v="6273"/>
    <x v="2"/>
    <x v="1"/>
  </r>
  <r>
    <x v="0"/>
    <n v="1185732"/>
    <x v="470"/>
    <x v="0"/>
    <x v="45"/>
    <s v="Hartford"/>
    <x v="4"/>
    <n v="42"/>
    <n v="99"/>
    <n v="4158"/>
    <x v="2169"/>
    <x v="2"/>
    <x v="1"/>
  </r>
  <r>
    <x v="0"/>
    <n v="1185732"/>
    <x v="470"/>
    <x v="0"/>
    <x v="45"/>
    <s v="Hartford"/>
    <x v="5"/>
    <n v="52"/>
    <n v="120"/>
    <n v="6240"/>
    <x v="6274"/>
    <x v="25"/>
    <x v="1"/>
  </r>
  <r>
    <x v="0"/>
    <n v="1185732"/>
    <x v="174"/>
    <x v="0"/>
    <x v="45"/>
    <s v="Hartford"/>
    <x v="0"/>
    <n v="23"/>
    <n v="149"/>
    <n v="3427"/>
    <x v="6275"/>
    <x v="23"/>
    <x v="1"/>
  </r>
  <r>
    <x v="0"/>
    <n v="1185732"/>
    <x v="174"/>
    <x v="0"/>
    <x v="45"/>
    <s v="Hartford"/>
    <x v="1"/>
    <n v="28"/>
    <n v="79"/>
    <n v="2212"/>
    <x v="6276"/>
    <x v="15"/>
    <x v="1"/>
  </r>
  <r>
    <x v="0"/>
    <n v="1185732"/>
    <x v="174"/>
    <x v="0"/>
    <x v="45"/>
    <s v="Hartford"/>
    <x v="2"/>
    <n v="19"/>
    <n v="72"/>
    <n v="1368"/>
    <x v="6277"/>
    <x v="54"/>
    <x v="1"/>
  </r>
  <r>
    <x v="0"/>
    <n v="1185732"/>
    <x v="174"/>
    <x v="0"/>
    <x v="45"/>
    <s v="Hartford"/>
    <x v="3"/>
    <n v="24"/>
    <n v="24"/>
    <n v="576"/>
    <x v="6278"/>
    <x v="52"/>
    <x v="1"/>
  </r>
  <r>
    <x v="0"/>
    <n v="1185732"/>
    <x v="174"/>
    <x v="0"/>
    <x v="45"/>
    <s v="Hartford"/>
    <x v="4"/>
    <n v="34"/>
    <n v="44"/>
    <n v="1496"/>
    <x v="6279"/>
    <x v="36"/>
    <x v="1"/>
  </r>
  <r>
    <x v="0"/>
    <n v="1185732"/>
    <x v="174"/>
    <x v="0"/>
    <x v="45"/>
    <s v="Hartford"/>
    <x v="5"/>
    <n v="26"/>
    <n v="72"/>
    <n v="1872"/>
    <x v="6280"/>
    <x v="46"/>
    <x v="1"/>
  </r>
  <r>
    <x v="0"/>
    <n v="1185732"/>
    <x v="203"/>
    <x v="0"/>
    <x v="45"/>
    <s v="Hartford"/>
    <x v="0"/>
    <n v="24"/>
    <n v="162"/>
    <n v="3888"/>
    <x v="6281"/>
    <x v="15"/>
    <x v="1"/>
  </r>
  <r>
    <x v="0"/>
    <n v="1185732"/>
    <x v="203"/>
    <x v="0"/>
    <x v="45"/>
    <s v="Hartford"/>
    <x v="1"/>
    <n v="24"/>
    <n v="41"/>
    <n v="984"/>
    <x v="6282"/>
    <x v="96"/>
    <x v="1"/>
  </r>
  <r>
    <x v="0"/>
    <n v="1185732"/>
    <x v="203"/>
    <x v="0"/>
    <x v="45"/>
    <s v="Hartford"/>
    <x v="2"/>
    <n v="18"/>
    <n v="53"/>
    <n v="954"/>
    <x v="6283"/>
    <x v="100"/>
    <x v="1"/>
  </r>
  <r>
    <x v="0"/>
    <n v="1185732"/>
    <x v="203"/>
    <x v="0"/>
    <x v="46"/>
    <s v="Providence"/>
    <x v="3"/>
    <n v="20"/>
    <n v="16"/>
    <n v="320"/>
    <x v="6284"/>
    <x v="4"/>
    <x v="1"/>
  </r>
  <r>
    <x v="0"/>
    <n v="1185732"/>
    <x v="203"/>
    <x v="0"/>
    <x v="46"/>
    <s v="Providence"/>
    <x v="4"/>
    <n v="34"/>
    <n v="40"/>
    <n v="1360"/>
    <x v="6285"/>
    <x v="36"/>
    <x v="1"/>
  </r>
  <r>
    <x v="0"/>
    <n v="1185732"/>
    <x v="203"/>
    <x v="0"/>
    <x v="46"/>
    <s v="Providence"/>
    <x v="5"/>
    <n v="27"/>
    <n v="77"/>
    <n v="2079"/>
    <x v="6286"/>
    <x v="46"/>
    <x v="1"/>
  </r>
  <r>
    <x v="0"/>
    <n v="1185732"/>
    <x v="708"/>
    <x v="0"/>
    <x v="46"/>
    <s v="Providence"/>
    <x v="0"/>
    <n v="26"/>
    <n v="156"/>
    <n v="4056"/>
    <x v="6287"/>
    <x v="25"/>
    <x v="1"/>
  </r>
  <r>
    <x v="0"/>
    <n v="1185732"/>
    <x v="708"/>
    <x v="0"/>
    <x v="46"/>
    <s v="Providence"/>
    <x v="1"/>
    <n v="27"/>
    <n v="45"/>
    <n v="1215"/>
    <x v="6288"/>
    <x v="96"/>
    <x v="1"/>
  </r>
  <r>
    <x v="0"/>
    <n v="1185732"/>
    <x v="708"/>
    <x v="0"/>
    <x v="46"/>
    <s v="Providence"/>
    <x v="2"/>
    <n v="17"/>
    <n v="56"/>
    <n v="952"/>
    <x v="6289"/>
    <x v="46"/>
    <x v="1"/>
  </r>
  <r>
    <x v="0"/>
    <n v="1185732"/>
    <x v="708"/>
    <x v="0"/>
    <x v="46"/>
    <s v="Providence"/>
    <x v="3"/>
    <n v="20"/>
    <n v="8"/>
    <n v="160"/>
    <x v="6290"/>
    <x v="46"/>
    <x v="1"/>
  </r>
  <r>
    <x v="0"/>
    <n v="1185732"/>
    <x v="708"/>
    <x v="0"/>
    <x v="46"/>
    <s v="Providence"/>
    <x v="4"/>
    <n v="33"/>
    <n v="25"/>
    <n v="825"/>
    <x v="6291"/>
    <x v="36"/>
    <x v="1"/>
  </r>
  <r>
    <x v="0"/>
    <n v="1185732"/>
    <x v="708"/>
    <x v="0"/>
    <x v="46"/>
    <s v="Providence"/>
    <x v="5"/>
    <n v="25"/>
    <n v="58"/>
    <n v="1450"/>
    <x v="6292"/>
    <x v="27"/>
    <x v="1"/>
  </r>
  <r>
    <x v="0"/>
    <n v="1185732"/>
    <x v="230"/>
    <x v="0"/>
    <x v="46"/>
    <s v="Providence"/>
    <x v="0"/>
    <n v="28"/>
    <n v="132"/>
    <n v="3696"/>
    <x v="6293"/>
    <x v="23"/>
    <x v="1"/>
  </r>
  <r>
    <x v="0"/>
    <n v="1185732"/>
    <x v="230"/>
    <x v="0"/>
    <x v="46"/>
    <s v="Providence"/>
    <x v="1"/>
    <n v="23"/>
    <n v="40"/>
    <n v="920"/>
    <x v="6294"/>
    <x v="15"/>
    <x v="1"/>
  </r>
  <r>
    <x v="0"/>
    <n v="1185732"/>
    <x v="230"/>
    <x v="0"/>
    <x v="46"/>
    <s v="Providence"/>
    <x v="2"/>
    <n v="16"/>
    <n v="44"/>
    <n v="704"/>
    <x v="6295"/>
    <x v="54"/>
    <x v="1"/>
  </r>
  <r>
    <x v="0"/>
    <n v="1185732"/>
    <x v="230"/>
    <x v="0"/>
    <x v="46"/>
    <s v="Providence"/>
    <x v="3"/>
    <n v="21"/>
    <n v="17"/>
    <n v="357"/>
    <x v="6296"/>
    <x v="4"/>
    <x v="1"/>
  </r>
  <r>
    <x v="0"/>
    <n v="1185732"/>
    <x v="230"/>
    <x v="0"/>
    <x v="46"/>
    <s v="Providence"/>
    <x v="4"/>
    <n v="33"/>
    <n v="15"/>
    <n v="495"/>
    <x v="6297"/>
    <x v="80"/>
    <x v="1"/>
  </r>
  <r>
    <x v="0"/>
    <n v="1185732"/>
    <x v="230"/>
    <x v="0"/>
    <x v="46"/>
    <s v="Providence"/>
    <x v="5"/>
    <n v="26"/>
    <n v="60"/>
    <n v="1560"/>
    <x v="5489"/>
    <x v="27"/>
    <x v="1"/>
  </r>
  <r>
    <x v="0"/>
    <n v="1185732"/>
    <x v="259"/>
    <x v="0"/>
    <x v="46"/>
    <s v="Providence"/>
    <x v="0"/>
    <n v="39"/>
    <n v="150"/>
    <n v="5850"/>
    <x v="6298"/>
    <x v="33"/>
    <x v="1"/>
  </r>
  <r>
    <x v="0"/>
    <n v="1185732"/>
    <x v="259"/>
    <x v="0"/>
    <x v="46"/>
    <s v="Providence"/>
    <x v="1"/>
    <n v="32"/>
    <n v="58"/>
    <n v="1856"/>
    <x v="6299"/>
    <x v="25"/>
    <x v="1"/>
  </r>
  <r>
    <x v="0"/>
    <n v="1185732"/>
    <x v="259"/>
    <x v="0"/>
    <x v="46"/>
    <s v="Providence"/>
    <x v="2"/>
    <n v="32"/>
    <n v="60"/>
    <n v="1920"/>
    <x v="6300"/>
    <x v="54"/>
    <x v="1"/>
  </r>
  <r>
    <x v="0"/>
    <n v="1185732"/>
    <x v="259"/>
    <x v="0"/>
    <x v="46"/>
    <s v="Providence"/>
    <x v="3"/>
    <n v="27"/>
    <n v="51"/>
    <n v="1377"/>
    <x v="6301"/>
    <x v="52"/>
    <x v="1"/>
  </r>
  <r>
    <x v="0"/>
    <n v="1185732"/>
    <x v="259"/>
    <x v="0"/>
    <x v="46"/>
    <s v="Providence"/>
    <x v="4"/>
    <n v="40"/>
    <n v="54"/>
    <n v="2160"/>
    <x v="6302"/>
    <x v="25"/>
    <x v="1"/>
  </r>
  <r>
    <x v="0"/>
    <n v="1185732"/>
    <x v="259"/>
    <x v="0"/>
    <x v="46"/>
    <s v="Providence"/>
    <x v="5"/>
    <n v="36"/>
    <n v="93"/>
    <n v="3348"/>
    <x v="6303"/>
    <x v="27"/>
    <x v="1"/>
  </r>
  <r>
    <x v="0"/>
    <n v="1185732"/>
    <x v="292"/>
    <x v="0"/>
    <x v="46"/>
    <s v="Providence"/>
    <x v="0"/>
    <n v="36"/>
    <n v="176"/>
    <n v="6336"/>
    <x v="1406"/>
    <x v="15"/>
    <x v="1"/>
  </r>
  <r>
    <x v="0"/>
    <n v="1185732"/>
    <x v="292"/>
    <x v="0"/>
    <x v="46"/>
    <s v="Providence"/>
    <x v="1"/>
    <n v="35"/>
    <n v="105"/>
    <n v="3675"/>
    <x v="6304"/>
    <x v="96"/>
    <x v="1"/>
  </r>
  <r>
    <x v="0"/>
    <n v="1185732"/>
    <x v="292"/>
    <x v="0"/>
    <x v="46"/>
    <s v="Providence"/>
    <x v="2"/>
    <n v="32"/>
    <n v="74"/>
    <n v="2368"/>
    <x v="5271"/>
    <x v="54"/>
    <x v="1"/>
  </r>
  <r>
    <x v="0"/>
    <n v="1185732"/>
    <x v="292"/>
    <x v="0"/>
    <x v="46"/>
    <s v="Providence"/>
    <x v="3"/>
    <n v="26"/>
    <n v="70"/>
    <n v="1820"/>
    <x v="6305"/>
    <x v="52"/>
    <x v="1"/>
  </r>
  <r>
    <x v="0"/>
    <n v="1185732"/>
    <x v="292"/>
    <x v="0"/>
    <x v="46"/>
    <s v="Providence"/>
    <x v="4"/>
    <n v="39"/>
    <n v="66"/>
    <n v="2574"/>
    <x v="6306"/>
    <x v="2"/>
    <x v="1"/>
  </r>
  <r>
    <x v="0"/>
    <n v="1185732"/>
    <x v="292"/>
    <x v="0"/>
    <x v="46"/>
    <s v="Providence"/>
    <x v="5"/>
    <n v="43"/>
    <n v="119"/>
    <n v="5117"/>
    <x v="6307"/>
    <x v="4"/>
    <x v="1"/>
  </r>
  <r>
    <x v="0"/>
    <n v="1185732"/>
    <x v="320"/>
    <x v="0"/>
    <x v="46"/>
    <s v="Providence"/>
    <x v="0"/>
    <n v="38"/>
    <n v="173"/>
    <n v="6574"/>
    <x v="6308"/>
    <x v="31"/>
    <x v="1"/>
  </r>
  <r>
    <x v="0"/>
    <n v="1185732"/>
    <x v="320"/>
    <x v="0"/>
    <x v="46"/>
    <s v="Providence"/>
    <x v="1"/>
    <n v="32"/>
    <n v="114"/>
    <n v="3648"/>
    <x v="6309"/>
    <x v="25"/>
    <x v="1"/>
  </r>
  <r>
    <x v="0"/>
    <n v="1185732"/>
    <x v="320"/>
    <x v="0"/>
    <x v="46"/>
    <s v="Providence"/>
    <x v="2"/>
    <n v="27"/>
    <n v="78"/>
    <n v="2106"/>
    <x v="6310"/>
    <x v="4"/>
    <x v="1"/>
  </r>
  <r>
    <x v="0"/>
    <n v="1185732"/>
    <x v="320"/>
    <x v="0"/>
    <x v="46"/>
    <s v="Providence"/>
    <x v="3"/>
    <n v="31"/>
    <n v="60"/>
    <n v="1860"/>
    <x v="6311"/>
    <x v="52"/>
    <x v="1"/>
  </r>
  <r>
    <x v="0"/>
    <n v="1185732"/>
    <x v="320"/>
    <x v="0"/>
    <x v="46"/>
    <s v="Providence"/>
    <x v="4"/>
    <n v="33"/>
    <n v="68"/>
    <n v="2244"/>
    <x v="6312"/>
    <x v="95"/>
    <x v="1"/>
  </r>
  <r>
    <x v="0"/>
    <n v="1185732"/>
    <x v="320"/>
    <x v="0"/>
    <x v="46"/>
    <s v="Providence"/>
    <x v="5"/>
    <n v="38"/>
    <n v="136"/>
    <n v="5168"/>
    <x v="6313"/>
    <x v="54"/>
    <x v="1"/>
  </r>
  <r>
    <x v="0"/>
    <n v="1185732"/>
    <x v="352"/>
    <x v="0"/>
    <x v="46"/>
    <s v="Providence"/>
    <x v="0"/>
    <n v="38"/>
    <n v="182"/>
    <n v="6916"/>
    <x v="6314"/>
    <x v="33"/>
    <x v="1"/>
  </r>
  <r>
    <x v="0"/>
    <n v="1185732"/>
    <x v="352"/>
    <x v="0"/>
    <x v="46"/>
    <s v="Providence"/>
    <x v="1"/>
    <n v="31"/>
    <n v="111"/>
    <n v="3441"/>
    <x v="6315"/>
    <x v="31"/>
    <x v="1"/>
  </r>
  <r>
    <x v="0"/>
    <n v="1185732"/>
    <x v="352"/>
    <x v="0"/>
    <x v="46"/>
    <s v="Providence"/>
    <x v="2"/>
    <n v="30"/>
    <n v="85"/>
    <n v="2550"/>
    <x v="6316"/>
    <x v="100"/>
    <x v="1"/>
  </r>
  <r>
    <x v="0"/>
    <n v="1185732"/>
    <x v="352"/>
    <x v="0"/>
    <x v="46"/>
    <s v="Providence"/>
    <x v="3"/>
    <n v="29"/>
    <n v="47"/>
    <n v="1363"/>
    <x v="6317"/>
    <x v="100"/>
    <x v="1"/>
  </r>
  <r>
    <x v="0"/>
    <n v="1185732"/>
    <x v="352"/>
    <x v="0"/>
    <x v="46"/>
    <s v="Providence"/>
    <x v="4"/>
    <n v="37"/>
    <n v="40"/>
    <n v="1480"/>
    <x v="4430"/>
    <x v="36"/>
    <x v="1"/>
  </r>
  <r>
    <x v="0"/>
    <n v="1185732"/>
    <x v="352"/>
    <x v="0"/>
    <x v="46"/>
    <s v="Providence"/>
    <x v="5"/>
    <n v="38"/>
    <n v="96"/>
    <n v="3648"/>
    <x v="6318"/>
    <x v="46"/>
    <x v="1"/>
  </r>
  <r>
    <x v="0"/>
    <n v="1185732"/>
    <x v="382"/>
    <x v="0"/>
    <x v="46"/>
    <s v="Providence"/>
    <x v="0"/>
    <n v="39"/>
    <n v="128"/>
    <n v="4992"/>
    <x v="5421"/>
    <x v="23"/>
    <x v="1"/>
  </r>
  <r>
    <x v="0"/>
    <n v="1185732"/>
    <x v="382"/>
    <x v="0"/>
    <x v="46"/>
    <s v="Providence"/>
    <x v="1"/>
    <n v="30"/>
    <n v="79"/>
    <n v="2370"/>
    <x v="6319"/>
    <x v="25"/>
    <x v="1"/>
  </r>
  <r>
    <x v="0"/>
    <n v="1185732"/>
    <x v="382"/>
    <x v="0"/>
    <x v="46"/>
    <s v="Providence"/>
    <x v="2"/>
    <n v="29"/>
    <n v="39"/>
    <n v="1131"/>
    <x v="6320"/>
    <x v="100"/>
    <x v="1"/>
  </r>
  <r>
    <x v="0"/>
    <n v="1185732"/>
    <x v="382"/>
    <x v="0"/>
    <x v="46"/>
    <s v="Providence"/>
    <x v="3"/>
    <n v="30"/>
    <n v="32"/>
    <n v="960"/>
    <x v="6321"/>
    <x v="52"/>
    <x v="1"/>
  </r>
  <r>
    <x v="0"/>
    <n v="1185732"/>
    <x v="382"/>
    <x v="0"/>
    <x v="46"/>
    <s v="Providence"/>
    <x v="4"/>
    <n v="34"/>
    <n v="33"/>
    <n v="1122"/>
    <x v="6322"/>
    <x v="36"/>
    <x v="1"/>
  </r>
  <r>
    <x v="0"/>
    <n v="1185732"/>
    <x v="382"/>
    <x v="0"/>
    <x v="46"/>
    <s v="Providence"/>
    <x v="5"/>
    <n v="41"/>
    <n v="64"/>
    <n v="2624"/>
    <x v="6323"/>
    <x v="4"/>
    <x v="1"/>
  </r>
  <r>
    <x v="0"/>
    <n v="1185732"/>
    <x v="414"/>
    <x v="0"/>
    <x v="46"/>
    <s v="Providence"/>
    <x v="0"/>
    <n v="37"/>
    <n v="113"/>
    <n v="4181"/>
    <x v="6324"/>
    <x v="33"/>
    <x v="1"/>
  </r>
  <r>
    <x v="0"/>
    <n v="1185732"/>
    <x v="414"/>
    <x v="0"/>
    <x v="46"/>
    <s v="Providence"/>
    <x v="1"/>
    <n v="38"/>
    <n v="68"/>
    <n v="2584"/>
    <x v="6325"/>
    <x v="31"/>
    <x v="1"/>
  </r>
  <r>
    <x v="0"/>
    <n v="1185732"/>
    <x v="414"/>
    <x v="0"/>
    <x v="46"/>
    <s v="Providence"/>
    <x v="2"/>
    <n v="40"/>
    <n v="30"/>
    <n v="1200"/>
    <x v="4657"/>
    <x v="27"/>
    <x v="1"/>
  </r>
  <r>
    <x v="0"/>
    <n v="1185732"/>
    <x v="414"/>
    <x v="0"/>
    <x v="46"/>
    <s v="Providence"/>
    <x v="3"/>
    <n v="39"/>
    <n v="23"/>
    <n v="897"/>
    <x v="6326"/>
    <x v="4"/>
    <x v="1"/>
  </r>
  <r>
    <x v="0"/>
    <n v="1185732"/>
    <x v="414"/>
    <x v="0"/>
    <x v="46"/>
    <s v="Providence"/>
    <x v="4"/>
    <n v="40"/>
    <n v="23"/>
    <n v="920"/>
    <x v="6327"/>
    <x v="93"/>
    <x v="1"/>
  </r>
  <r>
    <x v="2"/>
    <n v="1185732"/>
    <x v="414"/>
    <x v="0"/>
    <x v="46"/>
    <s v="Providence"/>
    <x v="5"/>
    <n v="47"/>
    <n v="66"/>
    <n v="3102"/>
    <x v="6328"/>
    <x v="27"/>
    <x v="1"/>
  </r>
  <r>
    <x v="2"/>
    <n v="1185732"/>
    <x v="444"/>
    <x v="0"/>
    <x v="46"/>
    <s v="Providence"/>
    <x v="0"/>
    <n v="40"/>
    <n v="105"/>
    <n v="4200"/>
    <x v="1918"/>
    <x v="23"/>
    <x v="1"/>
  </r>
  <r>
    <x v="2"/>
    <n v="1185732"/>
    <x v="444"/>
    <x v="0"/>
    <x v="46"/>
    <s v="Providence"/>
    <x v="1"/>
    <n v="40"/>
    <n v="74"/>
    <n v="2960"/>
    <x v="6329"/>
    <x v="23"/>
    <x v="1"/>
  </r>
  <r>
    <x v="2"/>
    <n v="1185732"/>
    <x v="444"/>
    <x v="0"/>
    <x v="46"/>
    <s v="Providence"/>
    <x v="2"/>
    <n v="37"/>
    <n v="68"/>
    <n v="2516"/>
    <x v="3256"/>
    <x v="4"/>
    <x v="1"/>
  </r>
  <r>
    <x v="2"/>
    <n v="1185732"/>
    <x v="444"/>
    <x v="0"/>
    <x v="46"/>
    <s v="Providence"/>
    <x v="3"/>
    <n v="36"/>
    <n v="68"/>
    <n v="2448"/>
    <x v="2655"/>
    <x v="4"/>
    <x v="1"/>
  </r>
  <r>
    <x v="2"/>
    <n v="1185732"/>
    <x v="444"/>
    <x v="0"/>
    <x v="46"/>
    <s v="Providence"/>
    <x v="4"/>
    <n v="43"/>
    <n v="61"/>
    <n v="2623"/>
    <x v="6330"/>
    <x v="93"/>
    <x v="1"/>
  </r>
  <r>
    <x v="2"/>
    <n v="1185732"/>
    <x v="444"/>
    <x v="0"/>
    <x v="46"/>
    <s v="Providence"/>
    <x v="5"/>
    <n v="46"/>
    <n v="83"/>
    <n v="3818"/>
    <x v="6331"/>
    <x v="27"/>
    <x v="1"/>
  </r>
  <r>
    <x v="2"/>
    <n v="1185732"/>
    <x v="473"/>
    <x v="0"/>
    <x v="46"/>
    <s v="Providence"/>
    <x v="0"/>
    <n v="48"/>
    <n v="160"/>
    <n v="7680"/>
    <x v="6332"/>
    <x v="96"/>
    <x v="1"/>
  </r>
  <r>
    <x v="2"/>
    <n v="1185732"/>
    <x v="473"/>
    <x v="0"/>
    <x v="46"/>
    <s v="Providence"/>
    <x v="1"/>
    <n v="37"/>
    <n v="102"/>
    <n v="3774"/>
    <x v="6333"/>
    <x v="25"/>
    <x v="1"/>
  </r>
  <r>
    <x v="2"/>
    <n v="1185732"/>
    <x v="473"/>
    <x v="0"/>
    <x v="46"/>
    <s v="Providence"/>
    <x v="2"/>
    <n v="40"/>
    <n v="88"/>
    <n v="3520"/>
    <x v="3338"/>
    <x v="46"/>
    <x v="1"/>
  </r>
  <r>
    <x v="2"/>
    <n v="1185732"/>
    <x v="473"/>
    <x v="0"/>
    <x v="46"/>
    <s v="Providence"/>
    <x v="3"/>
    <n v="34"/>
    <n v="77"/>
    <n v="2618"/>
    <x v="6334"/>
    <x v="100"/>
    <x v="1"/>
  </r>
  <r>
    <x v="2"/>
    <n v="1185732"/>
    <x v="473"/>
    <x v="0"/>
    <x v="46"/>
    <s v="Providence"/>
    <x v="4"/>
    <n v="41"/>
    <n v="74"/>
    <n v="3034"/>
    <x v="6335"/>
    <x v="25"/>
    <x v="1"/>
  </r>
  <r>
    <x v="2"/>
    <n v="1185732"/>
    <x v="473"/>
    <x v="0"/>
    <x v="46"/>
    <s v="Providence"/>
    <x v="5"/>
    <n v="51"/>
    <n v="111"/>
    <n v="5661"/>
    <x v="6336"/>
    <x v="100"/>
    <x v="1"/>
  </r>
  <r>
    <x v="2"/>
    <n v="1185732"/>
    <x v="181"/>
    <x v="0"/>
    <x v="46"/>
    <s v="Providence"/>
    <x v="0"/>
    <n v="28"/>
    <n v="140"/>
    <n v="3920"/>
    <x v="4591"/>
    <x v="93"/>
    <x v="1"/>
  </r>
  <r>
    <x v="2"/>
    <n v="1185732"/>
    <x v="181"/>
    <x v="0"/>
    <x v="46"/>
    <s v="Providence"/>
    <x v="1"/>
    <n v="28"/>
    <n v="88"/>
    <n v="2464"/>
    <x v="6337"/>
    <x v="95"/>
    <x v="1"/>
  </r>
  <r>
    <x v="2"/>
    <n v="1185732"/>
    <x v="181"/>
    <x v="0"/>
    <x v="46"/>
    <s v="Providence"/>
    <x v="2"/>
    <n v="22"/>
    <n v="75"/>
    <n v="1650"/>
    <x v="6338"/>
    <x v="94"/>
    <x v="1"/>
  </r>
  <r>
    <x v="2"/>
    <n v="1185732"/>
    <x v="181"/>
    <x v="0"/>
    <x v="46"/>
    <s v="Providence"/>
    <x v="3"/>
    <n v="25"/>
    <n v="33"/>
    <n v="825"/>
    <x v="6339"/>
    <x v="43"/>
    <x v="1"/>
  </r>
  <r>
    <x v="2"/>
    <n v="1185732"/>
    <x v="181"/>
    <x v="0"/>
    <x v="46"/>
    <s v="Providence"/>
    <x v="4"/>
    <n v="39"/>
    <n v="47"/>
    <n v="1833"/>
    <x v="6340"/>
    <x v="80"/>
    <x v="1"/>
  </r>
  <r>
    <x v="2"/>
    <n v="1185732"/>
    <x v="181"/>
    <x v="0"/>
    <x v="46"/>
    <s v="Providence"/>
    <x v="5"/>
    <n v="26"/>
    <n v="83"/>
    <n v="2158"/>
    <x v="6341"/>
    <x v="95"/>
    <x v="1"/>
  </r>
  <r>
    <x v="2"/>
    <n v="1185732"/>
    <x v="210"/>
    <x v="0"/>
    <x v="46"/>
    <s v="Providence"/>
    <x v="0"/>
    <n v="26"/>
    <n v="155"/>
    <n v="4030"/>
    <x v="6342"/>
    <x v="25"/>
    <x v="1"/>
  </r>
  <r>
    <x v="2"/>
    <n v="1185732"/>
    <x v="210"/>
    <x v="0"/>
    <x v="46"/>
    <s v="Providence"/>
    <x v="1"/>
    <n v="31"/>
    <n v="53"/>
    <n v="1643"/>
    <x v="6343"/>
    <x v="2"/>
    <x v="1"/>
  </r>
  <r>
    <x v="2"/>
    <n v="1185732"/>
    <x v="210"/>
    <x v="0"/>
    <x v="46"/>
    <s v="Providence"/>
    <x v="2"/>
    <n v="24"/>
    <n v="70"/>
    <n v="1680"/>
    <x v="6344"/>
    <x v="94"/>
    <x v="1"/>
  </r>
  <r>
    <x v="2"/>
    <n v="1185732"/>
    <x v="210"/>
    <x v="0"/>
    <x v="47"/>
    <s v="Boston"/>
    <x v="3"/>
    <n v="27"/>
    <n v="75"/>
    <n v="2025"/>
    <x v="4107"/>
    <x v="80"/>
    <x v="1"/>
  </r>
  <r>
    <x v="2"/>
    <n v="1185732"/>
    <x v="210"/>
    <x v="0"/>
    <x v="47"/>
    <s v="Boston"/>
    <x v="4"/>
    <n v="36"/>
    <n v="53"/>
    <n v="1908"/>
    <x v="6345"/>
    <x v="47"/>
    <x v="1"/>
  </r>
  <r>
    <x v="2"/>
    <n v="1185732"/>
    <x v="210"/>
    <x v="0"/>
    <x v="47"/>
    <s v="Boston"/>
    <x v="5"/>
    <n v="30"/>
    <n v="80"/>
    <n v="2400"/>
    <x v="6346"/>
    <x v="80"/>
    <x v="1"/>
  </r>
  <r>
    <x v="2"/>
    <n v="1185732"/>
    <x v="218"/>
    <x v="0"/>
    <x v="47"/>
    <s v="Boston"/>
    <x v="0"/>
    <n v="28"/>
    <n v="155"/>
    <n v="4340"/>
    <x v="6347"/>
    <x v="95"/>
    <x v="1"/>
  </r>
  <r>
    <x v="2"/>
    <n v="1185732"/>
    <x v="218"/>
    <x v="0"/>
    <x v="47"/>
    <s v="Boston"/>
    <x v="1"/>
    <n v="31"/>
    <n v="61"/>
    <n v="1891"/>
    <x v="6348"/>
    <x v="95"/>
    <x v="1"/>
  </r>
  <r>
    <x v="2"/>
    <n v="1185732"/>
    <x v="218"/>
    <x v="0"/>
    <x v="47"/>
    <s v="Boston"/>
    <x v="2"/>
    <n v="23"/>
    <n v="60"/>
    <n v="1380"/>
    <x v="6321"/>
    <x v="80"/>
    <x v="1"/>
  </r>
  <r>
    <x v="2"/>
    <n v="1185732"/>
    <x v="218"/>
    <x v="0"/>
    <x v="47"/>
    <s v="Boston"/>
    <x v="3"/>
    <n v="25"/>
    <n v="93"/>
    <n v="2325"/>
    <x v="6349"/>
    <x v="45"/>
    <x v="1"/>
  </r>
  <r>
    <x v="2"/>
    <n v="1185732"/>
    <x v="218"/>
    <x v="0"/>
    <x v="47"/>
    <s v="Boston"/>
    <x v="4"/>
    <n v="36"/>
    <n v="31"/>
    <n v="1116"/>
    <x v="6350"/>
    <x v="1"/>
    <x v="1"/>
  </r>
  <r>
    <x v="2"/>
    <n v="1185732"/>
    <x v="218"/>
    <x v="0"/>
    <x v="47"/>
    <s v="Boston"/>
    <x v="5"/>
    <n v="31"/>
    <n v="68"/>
    <n v="2108"/>
    <x v="6351"/>
    <x v="25"/>
    <x v="1"/>
  </r>
  <r>
    <x v="2"/>
    <n v="1185732"/>
    <x v="237"/>
    <x v="0"/>
    <x v="47"/>
    <s v="Boston"/>
    <x v="0"/>
    <n v="28"/>
    <n v="149"/>
    <n v="4172"/>
    <x v="6352"/>
    <x v="93"/>
    <x v="1"/>
  </r>
  <r>
    <x v="2"/>
    <n v="1185732"/>
    <x v="237"/>
    <x v="0"/>
    <x v="47"/>
    <s v="Boston"/>
    <x v="1"/>
    <n v="28"/>
    <n v="51"/>
    <n v="1428"/>
    <x v="6353"/>
    <x v="36"/>
    <x v="1"/>
  </r>
  <r>
    <x v="2"/>
    <n v="1185732"/>
    <x v="237"/>
    <x v="0"/>
    <x v="47"/>
    <s v="Boston"/>
    <x v="2"/>
    <n v="22"/>
    <n v="51"/>
    <n v="1122"/>
    <x v="6354"/>
    <x v="43"/>
    <x v="1"/>
  </r>
  <r>
    <x v="2"/>
    <n v="1185732"/>
    <x v="237"/>
    <x v="0"/>
    <x v="47"/>
    <s v="Boston"/>
    <x v="3"/>
    <n v="23"/>
    <n v="39"/>
    <n v="897"/>
    <x v="6355"/>
    <x v="45"/>
    <x v="1"/>
  </r>
  <r>
    <x v="2"/>
    <n v="1185732"/>
    <x v="237"/>
    <x v="0"/>
    <x v="47"/>
    <s v="Boston"/>
    <x v="4"/>
    <n v="33"/>
    <n v="44"/>
    <n v="1452"/>
    <x v="6356"/>
    <x v="47"/>
    <x v="1"/>
  </r>
  <r>
    <x v="2"/>
    <n v="1185732"/>
    <x v="237"/>
    <x v="0"/>
    <x v="47"/>
    <s v="Boston"/>
    <x v="5"/>
    <n v="30"/>
    <n v="94"/>
    <n v="2820"/>
    <x v="1660"/>
    <x v="36"/>
    <x v="1"/>
  </r>
  <r>
    <x v="2"/>
    <n v="1185732"/>
    <x v="266"/>
    <x v="0"/>
    <x v="47"/>
    <s v="Boston"/>
    <x v="0"/>
    <n v="41"/>
    <n v="173"/>
    <n v="7093"/>
    <x v="6357"/>
    <x v="36"/>
    <x v="1"/>
  </r>
  <r>
    <x v="2"/>
    <n v="1185732"/>
    <x v="266"/>
    <x v="0"/>
    <x v="47"/>
    <s v="Boston"/>
    <x v="1"/>
    <n v="34"/>
    <n v="68"/>
    <n v="2312"/>
    <x v="6358"/>
    <x v="36"/>
    <x v="1"/>
  </r>
  <r>
    <x v="2"/>
    <n v="1185732"/>
    <x v="266"/>
    <x v="0"/>
    <x v="47"/>
    <s v="Boston"/>
    <x v="2"/>
    <n v="30"/>
    <n v="68"/>
    <n v="2040"/>
    <x v="6359"/>
    <x v="43"/>
    <x v="1"/>
  </r>
  <r>
    <x v="2"/>
    <n v="1185732"/>
    <x v="266"/>
    <x v="0"/>
    <x v="47"/>
    <s v="Boston"/>
    <x v="3"/>
    <n v="32"/>
    <n v="54"/>
    <n v="1728"/>
    <x v="6360"/>
    <x v="1"/>
    <x v="1"/>
  </r>
  <r>
    <x v="2"/>
    <n v="1185732"/>
    <x v="266"/>
    <x v="0"/>
    <x v="47"/>
    <s v="Boston"/>
    <x v="4"/>
    <n v="39"/>
    <n v="60"/>
    <n v="2340"/>
    <x v="6361"/>
    <x v="45"/>
    <x v="1"/>
  </r>
  <r>
    <x v="2"/>
    <n v="1185732"/>
    <x v="266"/>
    <x v="0"/>
    <x v="47"/>
    <s v="Boston"/>
    <x v="5"/>
    <n v="43"/>
    <n v="104"/>
    <n v="4472"/>
    <x v="6362"/>
    <x v="95"/>
    <x v="1"/>
  </r>
  <r>
    <x v="2"/>
    <n v="1185732"/>
    <x v="299"/>
    <x v="0"/>
    <x v="47"/>
    <s v="Boston"/>
    <x v="0"/>
    <n v="39"/>
    <n v="196"/>
    <n v="7644"/>
    <x v="6363"/>
    <x v="2"/>
    <x v="1"/>
  </r>
  <r>
    <x v="2"/>
    <n v="1185732"/>
    <x v="299"/>
    <x v="0"/>
    <x v="47"/>
    <s v="Boston"/>
    <x v="1"/>
    <n v="36"/>
    <n v="114"/>
    <n v="4104"/>
    <x v="6364"/>
    <x v="80"/>
    <x v="1"/>
  </r>
  <r>
    <x v="2"/>
    <n v="1185732"/>
    <x v="299"/>
    <x v="0"/>
    <x v="47"/>
    <s v="Boston"/>
    <x v="2"/>
    <n v="36"/>
    <n v="75"/>
    <n v="2700"/>
    <x v="6365"/>
    <x v="43"/>
    <x v="1"/>
  </r>
  <r>
    <x v="2"/>
    <n v="1185732"/>
    <x v="299"/>
    <x v="0"/>
    <x v="47"/>
    <s v="Boston"/>
    <x v="3"/>
    <n v="34"/>
    <n v="72"/>
    <n v="2448"/>
    <x v="6366"/>
    <x v="45"/>
    <x v="1"/>
  </r>
  <r>
    <x v="2"/>
    <n v="1185732"/>
    <x v="299"/>
    <x v="0"/>
    <x v="47"/>
    <s v="Boston"/>
    <x v="4"/>
    <n v="39"/>
    <n v="74"/>
    <n v="2886"/>
    <x v="4296"/>
    <x v="80"/>
    <x v="1"/>
  </r>
  <r>
    <x v="2"/>
    <n v="1185732"/>
    <x v="299"/>
    <x v="0"/>
    <x v="47"/>
    <s v="Boston"/>
    <x v="5"/>
    <n v="47"/>
    <n v="120"/>
    <n v="5640"/>
    <x v="6367"/>
    <x v="2"/>
    <x v="1"/>
  </r>
  <r>
    <x v="2"/>
    <n v="1185732"/>
    <x v="327"/>
    <x v="0"/>
    <x v="47"/>
    <s v="Boston"/>
    <x v="0"/>
    <n v="37"/>
    <n v="180"/>
    <n v="6660"/>
    <x v="6368"/>
    <x v="93"/>
    <x v="1"/>
  </r>
  <r>
    <x v="2"/>
    <n v="1185732"/>
    <x v="327"/>
    <x v="0"/>
    <x v="47"/>
    <s v="Boston"/>
    <x v="1"/>
    <n v="36"/>
    <n v="105"/>
    <n v="3780"/>
    <x v="3326"/>
    <x v="25"/>
    <x v="1"/>
  </r>
  <r>
    <x v="2"/>
    <n v="1185732"/>
    <x v="327"/>
    <x v="0"/>
    <x v="47"/>
    <s v="Boston"/>
    <x v="2"/>
    <n v="32"/>
    <n v="88"/>
    <n v="2816"/>
    <x v="6108"/>
    <x v="1"/>
    <x v="1"/>
  </r>
  <r>
    <x v="2"/>
    <n v="1185732"/>
    <x v="327"/>
    <x v="0"/>
    <x v="47"/>
    <s v="Boston"/>
    <x v="3"/>
    <n v="34"/>
    <n v="77"/>
    <n v="2618"/>
    <x v="6369"/>
    <x v="80"/>
    <x v="1"/>
  </r>
  <r>
    <x v="2"/>
    <n v="1185732"/>
    <x v="327"/>
    <x v="0"/>
    <x v="47"/>
    <s v="Boston"/>
    <x v="4"/>
    <n v="41"/>
    <n v="80"/>
    <n v="3280"/>
    <x v="6370"/>
    <x v="43"/>
    <x v="1"/>
  </r>
  <r>
    <x v="2"/>
    <n v="1185732"/>
    <x v="327"/>
    <x v="0"/>
    <x v="47"/>
    <s v="Boston"/>
    <x v="5"/>
    <n v="41"/>
    <n v="132"/>
    <n v="5412"/>
    <x v="6371"/>
    <x v="80"/>
    <x v="1"/>
  </r>
  <r>
    <x v="2"/>
    <n v="1185732"/>
    <x v="359"/>
    <x v="0"/>
    <x v="47"/>
    <s v="Boston"/>
    <x v="0"/>
    <n v="40"/>
    <n v="196"/>
    <n v="7840"/>
    <x v="5561"/>
    <x v="93"/>
    <x v="1"/>
  </r>
  <r>
    <x v="2"/>
    <n v="1185732"/>
    <x v="359"/>
    <x v="0"/>
    <x v="47"/>
    <s v="Boston"/>
    <x v="1"/>
    <n v="33"/>
    <n v="112"/>
    <n v="3696"/>
    <x v="5623"/>
    <x v="80"/>
    <x v="1"/>
  </r>
  <r>
    <x v="2"/>
    <n v="1185732"/>
    <x v="359"/>
    <x v="0"/>
    <x v="47"/>
    <s v="Boston"/>
    <x v="2"/>
    <n v="29"/>
    <n v="85"/>
    <n v="2465"/>
    <x v="6372"/>
    <x v="43"/>
    <x v="1"/>
  </r>
  <r>
    <x v="2"/>
    <n v="1185732"/>
    <x v="359"/>
    <x v="0"/>
    <x v="47"/>
    <s v="Boston"/>
    <x v="3"/>
    <n v="31"/>
    <n v="58"/>
    <n v="1798"/>
    <x v="6373"/>
    <x v="45"/>
    <x v="1"/>
  </r>
  <r>
    <x v="2"/>
    <n v="1185732"/>
    <x v="359"/>
    <x v="0"/>
    <x v="47"/>
    <s v="Boston"/>
    <x v="4"/>
    <n v="40"/>
    <n v="51"/>
    <n v="2040"/>
    <x v="6374"/>
    <x v="47"/>
    <x v="1"/>
  </r>
  <r>
    <x v="2"/>
    <n v="1185732"/>
    <x v="359"/>
    <x v="0"/>
    <x v="47"/>
    <s v="Boston"/>
    <x v="5"/>
    <n v="46"/>
    <n v="98"/>
    <n v="4508"/>
    <x v="6375"/>
    <x v="2"/>
    <x v="1"/>
  </r>
  <r>
    <x v="2"/>
    <n v="1185732"/>
    <x v="389"/>
    <x v="0"/>
    <x v="47"/>
    <s v="Boston"/>
    <x v="0"/>
    <n v="36"/>
    <n v="153"/>
    <n v="5508"/>
    <x v="6376"/>
    <x v="95"/>
    <x v="1"/>
  </r>
  <r>
    <x v="2"/>
    <n v="1185732"/>
    <x v="389"/>
    <x v="0"/>
    <x v="47"/>
    <s v="Boston"/>
    <x v="1"/>
    <n v="35"/>
    <n v="88"/>
    <n v="3080"/>
    <x v="6377"/>
    <x v="25"/>
    <x v="1"/>
  </r>
  <r>
    <x v="2"/>
    <n v="1185732"/>
    <x v="389"/>
    <x v="0"/>
    <x v="47"/>
    <s v="Boston"/>
    <x v="2"/>
    <n v="30"/>
    <n v="47"/>
    <n v="1410"/>
    <x v="6378"/>
    <x v="1"/>
    <x v="1"/>
  </r>
  <r>
    <x v="2"/>
    <n v="1185732"/>
    <x v="389"/>
    <x v="0"/>
    <x v="47"/>
    <s v="Boston"/>
    <x v="3"/>
    <n v="34"/>
    <n v="39"/>
    <n v="1326"/>
    <x v="6379"/>
    <x v="47"/>
    <x v="1"/>
  </r>
  <r>
    <x v="2"/>
    <n v="1185732"/>
    <x v="389"/>
    <x v="0"/>
    <x v="47"/>
    <s v="Boston"/>
    <x v="4"/>
    <n v="39"/>
    <n v="41"/>
    <n v="1599"/>
    <x v="6380"/>
    <x v="43"/>
    <x v="1"/>
  </r>
  <r>
    <x v="2"/>
    <n v="1185732"/>
    <x v="389"/>
    <x v="0"/>
    <x v="47"/>
    <s v="Boston"/>
    <x v="5"/>
    <n v="41"/>
    <n v="77"/>
    <n v="3157"/>
    <x v="6381"/>
    <x v="93"/>
    <x v="1"/>
  </r>
  <r>
    <x v="2"/>
    <n v="1185732"/>
    <x v="421"/>
    <x v="0"/>
    <x v="47"/>
    <s v="Boston"/>
    <x v="0"/>
    <n v="40"/>
    <n v="132"/>
    <n v="5280"/>
    <x v="6382"/>
    <x v="93"/>
    <x v="1"/>
  </r>
  <r>
    <x v="2"/>
    <n v="1185732"/>
    <x v="421"/>
    <x v="0"/>
    <x v="47"/>
    <s v="Boston"/>
    <x v="1"/>
    <n v="37"/>
    <n v="68"/>
    <n v="2516"/>
    <x v="6383"/>
    <x v="2"/>
    <x v="1"/>
  </r>
  <r>
    <x v="2"/>
    <n v="1185732"/>
    <x v="421"/>
    <x v="0"/>
    <x v="47"/>
    <s v="Boston"/>
    <x v="2"/>
    <n v="41"/>
    <n v="38"/>
    <n v="1558"/>
    <x v="6384"/>
    <x v="1"/>
    <x v="1"/>
  </r>
  <r>
    <x v="2"/>
    <n v="1185732"/>
    <x v="421"/>
    <x v="0"/>
    <x v="47"/>
    <s v="Boston"/>
    <x v="3"/>
    <n v="38"/>
    <n v="32"/>
    <n v="1216"/>
    <x v="6385"/>
    <x v="47"/>
    <x v="1"/>
  </r>
  <r>
    <x v="2"/>
    <n v="1185732"/>
    <x v="421"/>
    <x v="0"/>
    <x v="47"/>
    <s v="Boston"/>
    <x v="4"/>
    <n v="51"/>
    <n v="34"/>
    <n v="1734"/>
    <x v="6386"/>
    <x v="45"/>
    <x v="1"/>
  </r>
  <r>
    <x v="5"/>
    <n v="1185732"/>
    <x v="421"/>
    <x v="0"/>
    <x v="47"/>
    <s v="Boston"/>
    <x v="5"/>
    <n v="51"/>
    <n v="68"/>
    <n v="3468"/>
    <x v="6387"/>
    <x v="2"/>
    <x v="1"/>
  </r>
  <r>
    <x v="5"/>
    <n v="1185732"/>
    <x v="451"/>
    <x v="0"/>
    <x v="47"/>
    <s v="Boston"/>
    <x v="0"/>
    <n v="49"/>
    <n v="120"/>
    <n v="5880"/>
    <x v="4315"/>
    <x v="2"/>
    <x v="1"/>
  </r>
  <r>
    <x v="5"/>
    <n v="1185732"/>
    <x v="451"/>
    <x v="0"/>
    <x v="47"/>
    <s v="Boston"/>
    <x v="1"/>
    <n v="40"/>
    <n v="102"/>
    <n v="4080"/>
    <x v="3066"/>
    <x v="2"/>
    <x v="1"/>
  </r>
  <r>
    <x v="5"/>
    <n v="1185732"/>
    <x v="451"/>
    <x v="0"/>
    <x v="47"/>
    <s v="Boston"/>
    <x v="2"/>
    <n v="44"/>
    <n v="91"/>
    <n v="4004"/>
    <x v="3029"/>
    <x v="1"/>
    <x v="1"/>
  </r>
  <r>
    <x v="5"/>
    <n v="1185732"/>
    <x v="451"/>
    <x v="0"/>
    <x v="47"/>
    <s v="Boston"/>
    <x v="3"/>
    <n v="42"/>
    <n v="83"/>
    <n v="3486"/>
    <x v="6388"/>
    <x v="94"/>
    <x v="1"/>
  </r>
  <r>
    <x v="5"/>
    <n v="1185732"/>
    <x v="451"/>
    <x v="0"/>
    <x v="47"/>
    <s v="Boston"/>
    <x v="4"/>
    <n v="50"/>
    <n v="78"/>
    <n v="3900"/>
    <x v="4071"/>
    <x v="80"/>
    <x v="1"/>
  </r>
  <r>
    <x v="5"/>
    <n v="1185732"/>
    <x v="451"/>
    <x v="0"/>
    <x v="47"/>
    <s v="Boston"/>
    <x v="5"/>
    <n v="48"/>
    <n v="123"/>
    <n v="5904"/>
    <x v="2652"/>
    <x v="2"/>
    <x v="1"/>
  </r>
  <r>
    <x v="5"/>
    <n v="1185732"/>
    <x v="480"/>
    <x v="0"/>
    <x v="47"/>
    <s v="Boston"/>
    <x v="0"/>
    <n v="51"/>
    <n v="178"/>
    <n v="9078"/>
    <x v="6389"/>
    <x v="2"/>
    <x v="1"/>
  </r>
  <r>
    <x v="5"/>
    <n v="1185732"/>
    <x v="480"/>
    <x v="0"/>
    <x v="47"/>
    <s v="Boston"/>
    <x v="1"/>
    <n v="37"/>
    <n v="113"/>
    <n v="4181"/>
    <x v="6390"/>
    <x v="80"/>
    <x v="1"/>
  </r>
  <r>
    <x v="5"/>
    <n v="1185732"/>
    <x v="480"/>
    <x v="0"/>
    <x v="47"/>
    <s v="Boston"/>
    <x v="2"/>
    <n v="36"/>
    <n v="112"/>
    <n v="4032"/>
    <x v="6391"/>
    <x v="47"/>
    <x v="1"/>
  </r>
  <r>
    <x v="5"/>
    <n v="1185732"/>
    <x v="480"/>
    <x v="0"/>
    <x v="47"/>
    <s v="Boston"/>
    <x v="3"/>
    <n v="43"/>
    <n v="105"/>
    <n v="4515"/>
    <x v="2901"/>
    <x v="45"/>
    <x v="1"/>
  </r>
  <r>
    <x v="5"/>
    <n v="1185732"/>
    <x v="480"/>
    <x v="0"/>
    <x v="47"/>
    <s v="Boston"/>
    <x v="4"/>
    <n v="52"/>
    <n v="90"/>
    <n v="4680"/>
    <x v="6392"/>
    <x v="94"/>
    <x v="1"/>
  </r>
  <r>
    <x v="5"/>
    <n v="1185732"/>
    <x v="480"/>
    <x v="0"/>
    <x v="47"/>
    <s v="Boston"/>
    <x v="5"/>
    <n v="51"/>
    <n v="128"/>
    <n v="6528"/>
    <x v="6393"/>
    <x v="93"/>
    <x v="1"/>
  </r>
  <r>
    <x v="5"/>
    <n v="1185732"/>
    <x v="178"/>
    <x v="0"/>
    <x v="47"/>
    <s v="Boston"/>
    <x v="0"/>
    <n v="35"/>
    <n v="179"/>
    <n v="6265"/>
    <x v="5450"/>
    <x v="59"/>
    <x v="1"/>
  </r>
  <r>
    <x v="5"/>
    <n v="1185732"/>
    <x v="178"/>
    <x v="0"/>
    <x v="47"/>
    <s v="Boston"/>
    <x v="1"/>
    <n v="36"/>
    <n v="107"/>
    <n v="3852"/>
    <x v="6394"/>
    <x v="29"/>
    <x v="1"/>
  </r>
  <r>
    <x v="5"/>
    <n v="1185732"/>
    <x v="178"/>
    <x v="0"/>
    <x v="47"/>
    <s v="Boston"/>
    <x v="2"/>
    <n v="27"/>
    <n v="101"/>
    <n v="2727"/>
    <x v="6395"/>
    <x v="15"/>
    <x v="1"/>
  </r>
  <r>
    <x v="5"/>
    <n v="1185732"/>
    <x v="178"/>
    <x v="0"/>
    <x v="47"/>
    <s v="Boston"/>
    <x v="3"/>
    <n v="29"/>
    <n v="53"/>
    <n v="1537"/>
    <x v="6396"/>
    <x v="96"/>
    <x v="1"/>
  </r>
  <r>
    <x v="5"/>
    <n v="1185732"/>
    <x v="178"/>
    <x v="0"/>
    <x v="47"/>
    <s v="Boston"/>
    <x v="4"/>
    <n v="37"/>
    <n v="70"/>
    <n v="2590"/>
    <x v="6397"/>
    <x v="33"/>
    <x v="1"/>
  </r>
  <r>
    <x v="5"/>
    <n v="1185732"/>
    <x v="178"/>
    <x v="0"/>
    <x v="47"/>
    <s v="Boston"/>
    <x v="5"/>
    <n v="34"/>
    <n v="104"/>
    <n v="3536"/>
    <x v="6362"/>
    <x v="113"/>
    <x v="1"/>
  </r>
  <r>
    <x v="5"/>
    <n v="1185732"/>
    <x v="207"/>
    <x v="0"/>
    <x v="47"/>
    <s v="Boston"/>
    <x v="0"/>
    <n v="33"/>
    <n v="184"/>
    <n v="6072"/>
    <x v="6398"/>
    <x v="46"/>
    <x v="1"/>
  </r>
  <r>
    <x v="5"/>
    <n v="1185732"/>
    <x v="207"/>
    <x v="0"/>
    <x v="47"/>
    <s v="Boston"/>
    <x v="1"/>
    <n v="33"/>
    <n v="72"/>
    <n v="2376"/>
    <x v="6399"/>
    <x v="46"/>
    <x v="1"/>
  </r>
  <r>
    <x v="5"/>
    <n v="1185732"/>
    <x v="207"/>
    <x v="0"/>
    <x v="47"/>
    <s v="Boston"/>
    <x v="2"/>
    <n v="25"/>
    <n v="85"/>
    <n v="2125"/>
    <x v="6400"/>
    <x v="15"/>
    <x v="1"/>
  </r>
  <r>
    <x v="5"/>
    <n v="1185732"/>
    <x v="207"/>
    <x v="0"/>
    <x v="48"/>
    <s v="Burlington"/>
    <x v="3"/>
    <n v="30"/>
    <n v="48"/>
    <n v="1440"/>
    <x v="2164"/>
    <x v="31"/>
    <x v="1"/>
  </r>
  <r>
    <x v="5"/>
    <n v="1185732"/>
    <x v="207"/>
    <x v="0"/>
    <x v="48"/>
    <s v="Burlington"/>
    <x v="4"/>
    <n v="36"/>
    <n v="68"/>
    <n v="2448"/>
    <x v="5276"/>
    <x v="96"/>
    <x v="1"/>
  </r>
  <r>
    <x v="5"/>
    <n v="1185732"/>
    <x v="207"/>
    <x v="0"/>
    <x v="48"/>
    <s v="Burlington"/>
    <x v="5"/>
    <n v="35"/>
    <n v="107"/>
    <n v="3745"/>
    <x v="6401"/>
    <x v="28"/>
    <x v="1"/>
  </r>
  <r>
    <x v="5"/>
    <n v="1185732"/>
    <x v="215"/>
    <x v="0"/>
    <x v="48"/>
    <s v="Burlington"/>
    <x v="0"/>
    <n v="35"/>
    <n v="185"/>
    <n v="6475"/>
    <x v="6402"/>
    <x v="29"/>
    <x v="1"/>
  </r>
  <r>
    <x v="5"/>
    <n v="1185732"/>
    <x v="215"/>
    <x v="0"/>
    <x v="48"/>
    <s v="Burlington"/>
    <x v="1"/>
    <n v="36"/>
    <n v="80"/>
    <n v="2880"/>
    <x v="2473"/>
    <x v="0"/>
    <x v="1"/>
  </r>
  <r>
    <x v="5"/>
    <n v="1185732"/>
    <x v="215"/>
    <x v="0"/>
    <x v="48"/>
    <s v="Burlington"/>
    <x v="2"/>
    <n v="23"/>
    <n v="85"/>
    <n v="1955"/>
    <x v="4013"/>
    <x v="31"/>
    <x v="1"/>
  </r>
  <r>
    <x v="5"/>
    <n v="1185732"/>
    <x v="215"/>
    <x v="0"/>
    <x v="48"/>
    <s v="Burlington"/>
    <x v="3"/>
    <n v="30"/>
    <n v="39"/>
    <n v="1170"/>
    <x v="6403"/>
    <x v="15"/>
    <x v="1"/>
  </r>
  <r>
    <x v="5"/>
    <n v="1185732"/>
    <x v="215"/>
    <x v="0"/>
    <x v="48"/>
    <s v="Burlington"/>
    <x v="4"/>
    <n v="36"/>
    <n v="56"/>
    <n v="2016"/>
    <x v="6404"/>
    <x v="96"/>
    <x v="1"/>
  </r>
  <r>
    <x v="5"/>
    <n v="1185732"/>
    <x v="215"/>
    <x v="0"/>
    <x v="48"/>
    <s v="Burlington"/>
    <x v="5"/>
    <n v="29"/>
    <n v="96"/>
    <n v="2784"/>
    <x v="4454"/>
    <x v="24"/>
    <x v="1"/>
  </r>
  <r>
    <x v="5"/>
    <n v="1185732"/>
    <x v="234"/>
    <x v="0"/>
    <x v="48"/>
    <s v="Burlington"/>
    <x v="0"/>
    <n v="30"/>
    <n v="168"/>
    <n v="5040"/>
    <x v="2630"/>
    <x v="59"/>
    <x v="1"/>
  </r>
  <r>
    <x v="5"/>
    <n v="1185732"/>
    <x v="234"/>
    <x v="0"/>
    <x v="48"/>
    <s v="Burlington"/>
    <x v="1"/>
    <n v="35"/>
    <n v="68"/>
    <n v="2380"/>
    <x v="6405"/>
    <x v="46"/>
    <x v="1"/>
  </r>
  <r>
    <x v="5"/>
    <n v="1185732"/>
    <x v="234"/>
    <x v="0"/>
    <x v="48"/>
    <s v="Burlington"/>
    <x v="2"/>
    <n v="25"/>
    <n v="74"/>
    <n v="1850"/>
    <x v="4038"/>
    <x v="23"/>
    <x v="1"/>
  </r>
  <r>
    <x v="5"/>
    <n v="1185732"/>
    <x v="234"/>
    <x v="0"/>
    <x v="48"/>
    <s v="Burlington"/>
    <x v="3"/>
    <n v="30"/>
    <n v="50"/>
    <n v="1500"/>
    <x v="6406"/>
    <x v="15"/>
    <x v="1"/>
  </r>
  <r>
    <x v="5"/>
    <n v="1185732"/>
    <x v="234"/>
    <x v="0"/>
    <x v="48"/>
    <s v="Burlington"/>
    <x v="4"/>
    <n v="41"/>
    <n v="53"/>
    <n v="2173"/>
    <x v="6407"/>
    <x v="23"/>
    <x v="1"/>
  </r>
  <r>
    <x v="5"/>
    <n v="1185732"/>
    <x v="234"/>
    <x v="0"/>
    <x v="48"/>
    <s v="Burlington"/>
    <x v="5"/>
    <n v="36"/>
    <n v="90"/>
    <n v="3240"/>
    <x v="3129"/>
    <x v="114"/>
    <x v="1"/>
  </r>
  <r>
    <x v="5"/>
    <n v="1185732"/>
    <x v="263"/>
    <x v="0"/>
    <x v="48"/>
    <s v="Burlington"/>
    <x v="0"/>
    <n v="48"/>
    <n v="177"/>
    <n v="8496"/>
    <x v="6408"/>
    <x v="48"/>
    <x v="1"/>
  </r>
  <r>
    <x v="5"/>
    <n v="1185732"/>
    <x v="263"/>
    <x v="0"/>
    <x v="48"/>
    <s v="Burlington"/>
    <x v="1"/>
    <n v="41"/>
    <n v="94"/>
    <n v="3854"/>
    <x v="4506"/>
    <x v="48"/>
    <x v="1"/>
  </r>
  <r>
    <x v="5"/>
    <n v="1185732"/>
    <x v="263"/>
    <x v="0"/>
    <x v="48"/>
    <s v="Burlington"/>
    <x v="2"/>
    <n v="37"/>
    <n v="96"/>
    <n v="3552"/>
    <x v="6409"/>
    <x v="25"/>
    <x v="1"/>
  </r>
  <r>
    <x v="5"/>
    <n v="1185732"/>
    <x v="263"/>
    <x v="0"/>
    <x v="48"/>
    <s v="Burlington"/>
    <x v="3"/>
    <n v="40"/>
    <n v="83"/>
    <n v="3320"/>
    <x v="6410"/>
    <x v="15"/>
    <x v="1"/>
  </r>
  <r>
    <x v="5"/>
    <n v="1185732"/>
    <x v="263"/>
    <x v="0"/>
    <x v="48"/>
    <s v="Burlington"/>
    <x v="4"/>
    <n v="46"/>
    <n v="91"/>
    <n v="4186"/>
    <x v="6411"/>
    <x v="33"/>
    <x v="1"/>
  </r>
  <r>
    <x v="5"/>
    <n v="1185732"/>
    <x v="263"/>
    <x v="0"/>
    <x v="48"/>
    <s v="Burlington"/>
    <x v="5"/>
    <n v="47"/>
    <n v="120"/>
    <n v="5640"/>
    <x v="6412"/>
    <x v="24"/>
    <x v="1"/>
  </r>
  <r>
    <x v="5"/>
    <n v="1185732"/>
    <x v="296"/>
    <x v="0"/>
    <x v="48"/>
    <s v="Burlington"/>
    <x v="0"/>
    <n v="47"/>
    <n v="195"/>
    <n v="9165"/>
    <x v="1727"/>
    <x v="29"/>
    <x v="1"/>
  </r>
  <r>
    <x v="5"/>
    <n v="1185732"/>
    <x v="296"/>
    <x v="0"/>
    <x v="48"/>
    <s v="Burlington"/>
    <x v="1"/>
    <n v="44"/>
    <n v="120"/>
    <n v="5280"/>
    <x v="6151"/>
    <x v="0"/>
    <x v="1"/>
  </r>
  <r>
    <x v="5"/>
    <n v="1185732"/>
    <x v="296"/>
    <x v="0"/>
    <x v="48"/>
    <s v="Burlington"/>
    <x v="2"/>
    <n v="35"/>
    <n v="104"/>
    <n v="3640"/>
    <x v="5635"/>
    <x v="96"/>
    <x v="1"/>
  </r>
  <r>
    <x v="5"/>
    <n v="1185732"/>
    <x v="296"/>
    <x v="0"/>
    <x v="48"/>
    <s v="Burlington"/>
    <x v="3"/>
    <n v="38"/>
    <n v="102"/>
    <n v="3876"/>
    <x v="3842"/>
    <x v="15"/>
    <x v="1"/>
  </r>
  <r>
    <x v="5"/>
    <n v="1185732"/>
    <x v="296"/>
    <x v="0"/>
    <x v="48"/>
    <s v="Burlington"/>
    <x v="4"/>
    <n v="44"/>
    <n v="105"/>
    <n v="4620"/>
    <x v="6413"/>
    <x v="33"/>
    <x v="1"/>
  </r>
  <r>
    <x v="5"/>
    <n v="1185732"/>
    <x v="296"/>
    <x v="0"/>
    <x v="48"/>
    <s v="Burlington"/>
    <x v="5"/>
    <n v="49"/>
    <n v="158"/>
    <n v="7742"/>
    <x v="6414"/>
    <x v="18"/>
    <x v="1"/>
  </r>
  <r>
    <x v="5"/>
    <n v="1185732"/>
    <x v="324"/>
    <x v="0"/>
    <x v="48"/>
    <s v="Burlington"/>
    <x v="0"/>
    <n v="45"/>
    <n v="209"/>
    <n v="9405"/>
    <x v="6415"/>
    <x v="59"/>
    <x v="1"/>
  </r>
  <r>
    <x v="5"/>
    <n v="1185732"/>
    <x v="324"/>
    <x v="0"/>
    <x v="48"/>
    <s v="Burlington"/>
    <x v="1"/>
    <n v="42"/>
    <n v="145"/>
    <n v="6090"/>
    <x v="6416"/>
    <x v="0"/>
    <x v="1"/>
  </r>
  <r>
    <x v="5"/>
    <n v="1185732"/>
    <x v="324"/>
    <x v="0"/>
    <x v="48"/>
    <s v="Burlington"/>
    <x v="2"/>
    <n v="33"/>
    <n v="109"/>
    <n v="3597"/>
    <x v="6417"/>
    <x v="25"/>
    <x v="1"/>
  </r>
  <r>
    <x v="5"/>
    <n v="1185732"/>
    <x v="324"/>
    <x v="0"/>
    <x v="48"/>
    <s v="Burlington"/>
    <x v="3"/>
    <n v="36"/>
    <n v="96"/>
    <n v="3456"/>
    <x v="4439"/>
    <x v="23"/>
    <x v="1"/>
  </r>
  <r>
    <x v="5"/>
    <n v="1185732"/>
    <x v="324"/>
    <x v="0"/>
    <x v="48"/>
    <s v="Burlington"/>
    <x v="4"/>
    <n v="39"/>
    <n v="114"/>
    <n v="4446"/>
    <x v="6418"/>
    <x v="31"/>
    <x v="1"/>
  </r>
  <r>
    <x v="5"/>
    <n v="1185732"/>
    <x v="324"/>
    <x v="0"/>
    <x v="48"/>
    <s v="Burlington"/>
    <x v="5"/>
    <n v="49"/>
    <n v="175"/>
    <n v="8575"/>
    <x v="6419"/>
    <x v="28"/>
    <x v="1"/>
  </r>
  <r>
    <x v="5"/>
    <n v="1185732"/>
    <x v="356"/>
    <x v="0"/>
    <x v="48"/>
    <s v="Burlington"/>
    <x v="0"/>
    <n v="42"/>
    <n v="215"/>
    <n v="9030"/>
    <x v="6420"/>
    <x v="48"/>
    <x v="1"/>
  </r>
  <r>
    <x v="5"/>
    <n v="1185732"/>
    <x v="356"/>
    <x v="0"/>
    <x v="48"/>
    <s v="Burlington"/>
    <x v="1"/>
    <n v="43"/>
    <n v="149"/>
    <n v="6407"/>
    <x v="6421"/>
    <x v="59"/>
    <x v="1"/>
  </r>
  <r>
    <x v="5"/>
    <n v="1185732"/>
    <x v="356"/>
    <x v="0"/>
    <x v="48"/>
    <s v="Burlington"/>
    <x v="2"/>
    <n v="34"/>
    <n v="116"/>
    <n v="3944"/>
    <x v="6422"/>
    <x v="96"/>
    <x v="1"/>
  </r>
  <r>
    <x v="5"/>
    <n v="1185732"/>
    <x v="356"/>
    <x v="0"/>
    <x v="48"/>
    <s v="Burlington"/>
    <x v="3"/>
    <n v="40"/>
    <n v="85"/>
    <n v="3400"/>
    <x v="3066"/>
    <x v="23"/>
    <x v="1"/>
  </r>
  <r>
    <x v="5"/>
    <n v="1185732"/>
    <x v="356"/>
    <x v="0"/>
    <x v="48"/>
    <s v="Burlington"/>
    <x v="4"/>
    <n v="43"/>
    <n v="72"/>
    <n v="3096"/>
    <x v="6423"/>
    <x v="96"/>
    <x v="1"/>
  </r>
  <r>
    <x v="5"/>
    <n v="1185732"/>
    <x v="356"/>
    <x v="0"/>
    <x v="48"/>
    <s v="Burlington"/>
    <x v="5"/>
    <n v="44"/>
    <n v="136"/>
    <n v="5984"/>
    <x v="6424"/>
    <x v="113"/>
    <x v="1"/>
  </r>
  <r>
    <x v="5"/>
    <n v="1185732"/>
    <x v="386"/>
    <x v="0"/>
    <x v="48"/>
    <s v="Burlington"/>
    <x v="0"/>
    <n v="44"/>
    <n v="179"/>
    <n v="7876"/>
    <x v="6425"/>
    <x v="29"/>
    <x v="1"/>
  </r>
  <r>
    <x v="5"/>
    <n v="1185732"/>
    <x v="386"/>
    <x v="0"/>
    <x v="48"/>
    <s v="Burlington"/>
    <x v="1"/>
    <n v="42"/>
    <n v="111"/>
    <n v="4662"/>
    <x v="6426"/>
    <x v="48"/>
    <x v="1"/>
  </r>
  <r>
    <x v="5"/>
    <n v="1185732"/>
    <x v="386"/>
    <x v="0"/>
    <x v="48"/>
    <s v="Burlington"/>
    <x v="2"/>
    <n v="40"/>
    <n v="72"/>
    <n v="2880"/>
    <x v="4016"/>
    <x v="23"/>
    <x v="1"/>
  </r>
  <r>
    <x v="5"/>
    <n v="1185732"/>
    <x v="386"/>
    <x v="0"/>
    <x v="48"/>
    <s v="Burlington"/>
    <x v="3"/>
    <n v="35"/>
    <n v="66"/>
    <n v="2310"/>
    <x v="5612"/>
    <x v="15"/>
    <x v="1"/>
  </r>
  <r>
    <x v="5"/>
    <n v="1185732"/>
    <x v="386"/>
    <x v="0"/>
    <x v="48"/>
    <s v="Burlington"/>
    <x v="4"/>
    <n v="48"/>
    <n v="68"/>
    <n v="3264"/>
    <x v="6427"/>
    <x v="25"/>
    <x v="1"/>
  </r>
  <r>
    <x v="5"/>
    <n v="1185732"/>
    <x v="386"/>
    <x v="0"/>
    <x v="48"/>
    <s v="Burlington"/>
    <x v="5"/>
    <n v="45"/>
    <n v="93"/>
    <n v="4185"/>
    <x v="6428"/>
    <x v="24"/>
    <x v="1"/>
  </r>
  <r>
    <x v="5"/>
    <n v="1185732"/>
    <x v="418"/>
    <x v="0"/>
    <x v="48"/>
    <s v="Burlington"/>
    <x v="0"/>
    <n v="44"/>
    <n v="157"/>
    <n v="6908"/>
    <x v="6429"/>
    <x v="46"/>
    <x v="1"/>
  </r>
  <r>
    <x v="5"/>
    <n v="1185732"/>
    <x v="418"/>
    <x v="0"/>
    <x v="48"/>
    <s v="Burlington"/>
    <x v="1"/>
    <n v="44"/>
    <n v="99"/>
    <n v="4356"/>
    <x v="6430"/>
    <x v="29"/>
    <x v="1"/>
  </r>
  <r>
    <x v="5"/>
    <n v="1185732"/>
    <x v="418"/>
    <x v="0"/>
    <x v="48"/>
    <s v="Burlington"/>
    <x v="2"/>
    <n v="40"/>
    <n v="66"/>
    <n v="2640"/>
    <x v="5858"/>
    <x v="25"/>
    <x v="1"/>
  </r>
  <r>
    <x v="5"/>
    <n v="1185732"/>
    <x v="418"/>
    <x v="0"/>
    <x v="48"/>
    <s v="Burlington"/>
    <x v="3"/>
    <n v="46"/>
    <n v="61"/>
    <n v="2806"/>
    <x v="4474"/>
    <x v="25"/>
    <x v="1"/>
  </r>
  <r>
    <x v="5"/>
    <n v="1185732"/>
    <x v="418"/>
    <x v="0"/>
    <x v="48"/>
    <s v="Burlington"/>
    <x v="4"/>
    <n v="55"/>
    <n v="58"/>
    <n v="3190"/>
    <x v="6431"/>
    <x v="25"/>
    <x v="1"/>
  </r>
  <r>
    <x v="3"/>
    <n v="1185732"/>
    <x v="418"/>
    <x v="0"/>
    <x v="48"/>
    <s v="Burlington"/>
    <x v="5"/>
    <n v="54"/>
    <n v="90"/>
    <n v="4860"/>
    <x v="6432"/>
    <x v="24"/>
    <x v="1"/>
  </r>
  <r>
    <x v="3"/>
    <n v="1185732"/>
    <x v="448"/>
    <x v="0"/>
    <x v="48"/>
    <s v="Burlington"/>
    <x v="0"/>
    <n v="54"/>
    <n v="140"/>
    <n v="7560"/>
    <x v="3959"/>
    <x v="0"/>
    <x v="1"/>
  </r>
  <r>
    <x v="3"/>
    <n v="1185732"/>
    <x v="448"/>
    <x v="0"/>
    <x v="48"/>
    <s v="Burlington"/>
    <x v="1"/>
    <n v="47"/>
    <n v="98"/>
    <n v="4606"/>
    <x v="6433"/>
    <x v="29"/>
    <x v="1"/>
  </r>
  <r>
    <x v="3"/>
    <n v="1185732"/>
    <x v="448"/>
    <x v="0"/>
    <x v="48"/>
    <s v="Burlington"/>
    <x v="2"/>
    <n v="46"/>
    <n v="102"/>
    <n v="4692"/>
    <x v="6434"/>
    <x v="25"/>
    <x v="1"/>
  </r>
  <r>
    <x v="5"/>
    <n v="1185732"/>
    <x v="448"/>
    <x v="0"/>
    <x v="48"/>
    <s v="Burlington"/>
    <x v="3"/>
    <n v="42"/>
    <n v="96"/>
    <n v="4032"/>
    <x v="6435"/>
    <x v="96"/>
    <x v="1"/>
  </r>
  <r>
    <x v="5"/>
    <n v="1185732"/>
    <x v="448"/>
    <x v="0"/>
    <x v="48"/>
    <s v="Burlington"/>
    <x v="4"/>
    <n v="50"/>
    <n v="91"/>
    <n v="4550"/>
    <x v="6436"/>
    <x v="96"/>
    <x v="1"/>
  </r>
  <r>
    <x v="5"/>
    <n v="1185732"/>
    <x v="448"/>
    <x v="0"/>
    <x v="48"/>
    <s v="Burlington"/>
    <x v="5"/>
    <n v="57"/>
    <n v="128"/>
    <n v="7296"/>
    <x v="6437"/>
    <x v="28"/>
    <x v="1"/>
  </r>
  <r>
    <x v="5"/>
    <n v="1185732"/>
    <x v="477"/>
    <x v="0"/>
    <x v="48"/>
    <s v="Burlington"/>
    <x v="0"/>
    <n v="48"/>
    <n v="186"/>
    <n v="8928"/>
    <x v="6438"/>
    <x v="35"/>
    <x v="1"/>
  </r>
  <r>
    <x v="5"/>
    <n v="1185732"/>
    <x v="477"/>
    <x v="0"/>
    <x v="48"/>
    <s v="Burlington"/>
    <x v="1"/>
    <n v="41"/>
    <n v="132"/>
    <n v="5412"/>
    <x v="6439"/>
    <x v="48"/>
    <x v="1"/>
  </r>
  <r>
    <x v="5"/>
    <n v="1185732"/>
    <x v="477"/>
    <x v="0"/>
    <x v="48"/>
    <s v="Burlington"/>
    <x v="2"/>
    <n v="44"/>
    <n v="131"/>
    <n v="5764"/>
    <x v="6440"/>
    <x v="15"/>
    <x v="1"/>
  </r>
  <r>
    <x v="5"/>
    <n v="1185732"/>
    <x v="477"/>
    <x v="0"/>
    <x v="48"/>
    <s v="Burlington"/>
    <x v="3"/>
    <n v="44"/>
    <n v="101"/>
    <n v="4444"/>
    <x v="6441"/>
    <x v="23"/>
    <x v="1"/>
  </r>
  <r>
    <x v="5"/>
    <n v="1185732"/>
    <x v="477"/>
    <x v="0"/>
    <x v="48"/>
    <s v="Burlington"/>
    <x v="4"/>
    <n v="48"/>
    <n v="104"/>
    <n v="4992"/>
    <x v="5421"/>
    <x v="23"/>
    <x v="1"/>
  </r>
  <r>
    <x v="5"/>
    <n v="1185732"/>
    <x v="477"/>
    <x v="0"/>
    <x v="48"/>
    <s v="Burlington"/>
    <x v="5"/>
    <n v="60"/>
    <n v="145"/>
    <n v="8700"/>
    <x v="6442"/>
    <x v="28"/>
    <x v="1"/>
  </r>
  <r>
    <x v="5"/>
    <n v="1185732"/>
    <x v="185"/>
    <x v="0"/>
    <x v="48"/>
    <s v="Burlington"/>
    <x v="0"/>
    <n v="34"/>
    <n v="173"/>
    <n v="5882"/>
    <x v="6443"/>
    <x v="100"/>
    <x v="1"/>
  </r>
  <r>
    <x v="5"/>
    <n v="1185732"/>
    <x v="185"/>
    <x v="0"/>
    <x v="48"/>
    <s v="Burlington"/>
    <x v="1"/>
    <n v="39"/>
    <n v="111"/>
    <n v="4329"/>
    <x v="6444"/>
    <x v="100"/>
    <x v="1"/>
  </r>
  <r>
    <x v="5"/>
    <n v="1185732"/>
    <x v="185"/>
    <x v="0"/>
    <x v="48"/>
    <s v="Burlington"/>
    <x v="2"/>
    <n v="28"/>
    <n v="101"/>
    <n v="2828"/>
    <x v="6445"/>
    <x v="36"/>
    <x v="1"/>
  </r>
  <r>
    <x v="5"/>
    <n v="1185732"/>
    <x v="185"/>
    <x v="0"/>
    <x v="48"/>
    <s v="Burlington"/>
    <x v="3"/>
    <n v="36"/>
    <n v="60"/>
    <n v="2160"/>
    <x v="6446"/>
    <x v="80"/>
    <x v="1"/>
  </r>
  <r>
    <x v="5"/>
    <n v="1185732"/>
    <x v="185"/>
    <x v="0"/>
    <x v="48"/>
    <s v="Burlington"/>
    <x v="4"/>
    <n v="43"/>
    <n v="74"/>
    <n v="3182"/>
    <x v="6447"/>
    <x v="93"/>
    <x v="1"/>
  </r>
  <r>
    <x v="5"/>
    <n v="1185732"/>
    <x v="185"/>
    <x v="0"/>
    <x v="48"/>
    <s v="Burlington"/>
    <x v="5"/>
    <n v="35"/>
    <n v="101"/>
    <n v="3535"/>
    <x v="6448"/>
    <x v="15"/>
    <x v="1"/>
  </r>
  <r>
    <x v="5"/>
    <n v="1185732"/>
    <x v="693"/>
    <x v="0"/>
    <x v="48"/>
    <s v="Burlington"/>
    <x v="0"/>
    <n v="34"/>
    <n v="186"/>
    <n v="6324"/>
    <x v="6449"/>
    <x v="27"/>
    <x v="1"/>
  </r>
  <r>
    <x v="5"/>
    <n v="1185732"/>
    <x v="693"/>
    <x v="0"/>
    <x v="48"/>
    <s v="Burlington"/>
    <x v="1"/>
    <n v="37"/>
    <n v="85"/>
    <n v="3145"/>
    <x v="6450"/>
    <x v="100"/>
    <x v="1"/>
  </r>
  <r>
    <x v="5"/>
    <n v="1185732"/>
    <x v="693"/>
    <x v="0"/>
    <x v="48"/>
    <s v="Burlington"/>
    <x v="2"/>
    <n v="31"/>
    <n v="96"/>
    <n v="2976"/>
    <x v="6451"/>
    <x v="95"/>
    <x v="1"/>
  </r>
  <r>
    <x v="5"/>
    <n v="1185732"/>
    <x v="693"/>
    <x v="0"/>
    <x v="49"/>
    <s v="Manchester"/>
    <x v="3"/>
    <n v="31"/>
    <n v="68"/>
    <n v="2108"/>
    <x v="6452"/>
    <x v="95"/>
    <x v="1"/>
  </r>
  <r>
    <x v="5"/>
    <n v="1185732"/>
    <x v="693"/>
    <x v="0"/>
    <x v="49"/>
    <s v="Manchester"/>
    <x v="4"/>
    <n v="41"/>
    <n v="96"/>
    <n v="3936"/>
    <x v="6453"/>
    <x v="93"/>
    <x v="1"/>
  </r>
  <r>
    <x v="5"/>
    <n v="1185732"/>
    <x v="693"/>
    <x v="0"/>
    <x v="49"/>
    <s v="Manchester"/>
    <x v="5"/>
    <n v="36"/>
    <n v="124"/>
    <n v="4464"/>
    <x v="6454"/>
    <x v="15"/>
    <x v="1"/>
  </r>
  <r>
    <x v="5"/>
    <n v="1185732"/>
    <x v="222"/>
    <x v="0"/>
    <x v="49"/>
    <s v="Manchester"/>
    <x v="0"/>
    <n v="39"/>
    <n v="188"/>
    <n v="7332"/>
    <x v="5954"/>
    <x v="52"/>
    <x v="1"/>
  </r>
  <r>
    <x v="5"/>
    <n v="1185732"/>
    <x v="222"/>
    <x v="0"/>
    <x v="49"/>
    <s v="Manchester"/>
    <x v="1"/>
    <n v="36"/>
    <n v="88"/>
    <n v="3168"/>
    <x v="6143"/>
    <x v="52"/>
    <x v="1"/>
  </r>
  <r>
    <x v="5"/>
    <n v="1185732"/>
    <x v="222"/>
    <x v="0"/>
    <x v="49"/>
    <s v="Manchester"/>
    <x v="2"/>
    <n v="32"/>
    <n v="105"/>
    <n v="3360"/>
    <x v="5773"/>
    <x v="95"/>
    <x v="1"/>
  </r>
  <r>
    <x v="5"/>
    <n v="1185732"/>
    <x v="222"/>
    <x v="0"/>
    <x v="49"/>
    <s v="Manchester"/>
    <x v="3"/>
    <n v="33"/>
    <n v="45"/>
    <n v="1485"/>
    <x v="6455"/>
    <x v="25"/>
    <x v="1"/>
  </r>
  <r>
    <x v="5"/>
    <n v="1185732"/>
    <x v="222"/>
    <x v="0"/>
    <x v="49"/>
    <s v="Manchester"/>
    <x v="4"/>
    <n v="47"/>
    <n v="60"/>
    <n v="2820"/>
    <x v="6456"/>
    <x v="93"/>
    <x v="1"/>
  </r>
  <r>
    <x v="5"/>
    <n v="1185732"/>
    <x v="222"/>
    <x v="0"/>
    <x v="49"/>
    <s v="Manchester"/>
    <x v="5"/>
    <n v="36"/>
    <n v="99"/>
    <n v="3564"/>
    <x v="6457"/>
    <x v="31"/>
    <x v="1"/>
  </r>
  <r>
    <x v="5"/>
    <n v="1185732"/>
    <x v="241"/>
    <x v="0"/>
    <x v="49"/>
    <s v="Manchester"/>
    <x v="0"/>
    <n v="33"/>
    <n v="187"/>
    <n v="6171"/>
    <x v="6458"/>
    <x v="54"/>
    <x v="1"/>
  </r>
  <r>
    <x v="5"/>
    <n v="1185732"/>
    <x v="241"/>
    <x v="0"/>
    <x v="49"/>
    <s v="Manchester"/>
    <x v="1"/>
    <n v="38"/>
    <n v="85"/>
    <n v="3230"/>
    <x v="6459"/>
    <x v="54"/>
    <x v="1"/>
  </r>
  <r>
    <x v="5"/>
    <n v="1185732"/>
    <x v="241"/>
    <x v="0"/>
    <x v="49"/>
    <s v="Manchester"/>
    <x v="2"/>
    <n v="26"/>
    <n v="80"/>
    <n v="2080"/>
    <x v="6460"/>
    <x v="95"/>
    <x v="1"/>
  </r>
  <r>
    <x v="5"/>
    <n v="1185732"/>
    <x v="241"/>
    <x v="0"/>
    <x v="49"/>
    <s v="Manchester"/>
    <x v="3"/>
    <n v="35"/>
    <n v="53"/>
    <n v="1855"/>
    <x v="6461"/>
    <x v="80"/>
    <x v="1"/>
  </r>
  <r>
    <x v="5"/>
    <n v="1185732"/>
    <x v="241"/>
    <x v="0"/>
    <x v="49"/>
    <s v="Manchester"/>
    <x v="4"/>
    <n v="40"/>
    <n v="61"/>
    <n v="2440"/>
    <x v="6462"/>
    <x v="93"/>
    <x v="1"/>
  </r>
  <r>
    <x v="5"/>
    <n v="1185732"/>
    <x v="241"/>
    <x v="0"/>
    <x v="49"/>
    <s v="Manchester"/>
    <x v="5"/>
    <n v="33"/>
    <n v="101"/>
    <n v="3333"/>
    <x v="6463"/>
    <x v="25"/>
    <x v="1"/>
  </r>
  <r>
    <x v="5"/>
    <n v="1185732"/>
    <x v="270"/>
    <x v="0"/>
    <x v="49"/>
    <s v="Manchester"/>
    <x v="0"/>
    <n v="47"/>
    <n v="196"/>
    <n v="9212"/>
    <x v="6464"/>
    <x v="100"/>
    <x v="1"/>
  </r>
  <r>
    <x v="5"/>
    <n v="1185732"/>
    <x v="270"/>
    <x v="0"/>
    <x v="49"/>
    <s v="Manchester"/>
    <x v="1"/>
    <n v="40"/>
    <n v="93"/>
    <n v="3720"/>
    <x v="6465"/>
    <x v="100"/>
    <x v="1"/>
  </r>
  <r>
    <x v="5"/>
    <n v="1185732"/>
    <x v="270"/>
    <x v="0"/>
    <x v="49"/>
    <s v="Manchester"/>
    <x v="2"/>
    <n v="42"/>
    <n v="101"/>
    <n v="4242"/>
    <x v="6466"/>
    <x v="95"/>
    <x v="1"/>
  </r>
  <r>
    <x v="5"/>
    <n v="1185732"/>
    <x v="270"/>
    <x v="0"/>
    <x v="49"/>
    <s v="Manchester"/>
    <x v="3"/>
    <n v="41"/>
    <n v="91"/>
    <n v="3731"/>
    <x v="6467"/>
    <x v="95"/>
    <x v="1"/>
  </r>
  <r>
    <x v="5"/>
    <n v="1185732"/>
    <x v="270"/>
    <x v="0"/>
    <x v="49"/>
    <s v="Manchester"/>
    <x v="4"/>
    <n v="52"/>
    <n v="90"/>
    <n v="4680"/>
    <x v="6468"/>
    <x v="80"/>
    <x v="1"/>
  </r>
  <r>
    <x v="5"/>
    <n v="1185732"/>
    <x v="270"/>
    <x v="0"/>
    <x v="49"/>
    <s v="Manchester"/>
    <x v="5"/>
    <n v="46"/>
    <n v="140"/>
    <n v="6440"/>
    <x v="6469"/>
    <x v="96"/>
    <x v="1"/>
  </r>
  <r>
    <x v="5"/>
    <n v="1185732"/>
    <x v="303"/>
    <x v="0"/>
    <x v="49"/>
    <s v="Manchester"/>
    <x v="0"/>
    <n v="44"/>
    <n v="216"/>
    <n v="9504"/>
    <x v="6470"/>
    <x v="52"/>
    <x v="1"/>
  </r>
  <r>
    <x v="5"/>
    <n v="1185732"/>
    <x v="303"/>
    <x v="0"/>
    <x v="49"/>
    <s v="Manchester"/>
    <x v="1"/>
    <n v="40"/>
    <n v="140"/>
    <n v="5600"/>
    <x v="6471"/>
    <x v="46"/>
    <x v="1"/>
  </r>
  <r>
    <x v="5"/>
    <n v="1185732"/>
    <x v="303"/>
    <x v="0"/>
    <x v="49"/>
    <s v="Manchester"/>
    <x v="2"/>
    <n v="43"/>
    <n v="109"/>
    <n v="4687"/>
    <x v="6472"/>
    <x v="36"/>
    <x v="1"/>
  </r>
  <r>
    <x v="5"/>
    <n v="1185732"/>
    <x v="303"/>
    <x v="0"/>
    <x v="49"/>
    <s v="Manchester"/>
    <x v="3"/>
    <n v="37"/>
    <n v="104"/>
    <n v="3848"/>
    <x v="6473"/>
    <x v="95"/>
    <x v="1"/>
  </r>
  <r>
    <x v="5"/>
    <n v="1185732"/>
    <x v="303"/>
    <x v="0"/>
    <x v="49"/>
    <s v="Manchester"/>
    <x v="4"/>
    <n v="47"/>
    <n v="114"/>
    <n v="5358"/>
    <x v="6474"/>
    <x v="25"/>
    <x v="1"/>
  </r>
  <r>
    <x v="5"/>
    <n v="1185732"/>
    <x v="303"/>
    <x v="0"/>
    <x v="49"/>
    <s v="Manchester"/>
    <x v="5"/>
    <n v="50"/>
    <n v="162"/>
    <n v="8100"/>
    <x v="6475"/>
    <x v="23"/>
    <x v="1"/>
  </r>
  <r>
    <x v="5"/>
    <n v="1185732"/>
    <x v="331"/>
    <x v="0"/>
    <x v="49"/>
    <s v="Manchester"/>
    <x v="0"/>
    <n v="49"/>
    <n v="224"/>
    <n v="10976"/>
    <x v="6476"/>
    <x v="54"/>
    <x v="1"/>
  </r>
  <r>
    <x v="5"/>
    <n v="1185732"/>
    <x v="331"/>
    <x v="0"/>
    <x v="49"/>
    <s v="Manchester"/>
    <x v="1"/>
    <n v="47"/>
    <n v="149"/>
    <n v="7003"/>
    <x v="6477"/>
    <x v="27"/>
    <x v="1"/>
  </r>
  <r>
    <x v="5"/>
    <n v="1185732"/>
    <x v="331"/>
    <x v="0"/>
    <x v="49"/>
    <s v="Manchester"/>
    <x v="2"/>
    <n v="37"/>
    <n v="128"/>
    <n v="4736"/>
    <x v="6478"/>
    <x v="36"/>
    <x v="1"/>
  </r>
  <r>
    <x v="5"/>
    <n v="1185732"/>
    <x v="331"/>
    <x v="0"/>
    <x v="49"/>
    <s v="Manchester"/>
    <x v="3"/>
    <n v="39"/>
    <n v="107"/>
    <n v="4173"/>
    <x v="6479"/>
    <x v="2"/>
    <x v="1"/>
  </r>
  <r>
    <x v="5"/>
    <n v="1185732"/>
    <x v="331"/>
    <x v="0"/>
    <x v="49"/>
    <s v="Manchester"/>
    <x v="4"/>
    <n v="47"/>
    <n v="119"/>
    <n v="5593"/>
    <x v="6480"/>
    <x v="25"/>
    <x v="1"/>
  </r>
  <r>
    <x v="5"/>
    <n v="1185732"/>
    <x v="331"/>
    <x v="0"/>
    <x v="49"/>
    <s v="Manchester"/>
    <x v="5"/>
    <n v="47"/>
    <n v="163"/>
    <n v="7661"/>
    <x v="6481"/>
    <x v="15"/>
    <x v="1"/>
  </r>
  <r>
    <x v="5"/>
    <n v="1185732"/>
    <x v="363"/>
    <x v="0"/>
    <x v="49"/>
    <s v="Manchester"/>
    <x v="0"/>
    <n v="48"/>
    <n v="203"/>
    <n v="9744"/>
    <x v="6482"/>
    <x v="52"/>
    <x v="1"/>
  </r>
  <r>
    <x v="5"/>
    <n v="1185732"/>
    <x v="363"/>
    <x v="0"/>
    <x v="49"/>
    <s v="Manchester"/>
    <x v="1"/>
    <n v="39"/>
    <n v="135"/>
    <n v="5265"/>
    <x v="6483"/>
    <x v="46"/>
    <x v="1"/>
  </r>
  <r>
    <x v="5"/>
    <n v="1185732"/>
    <x v="363"/>
    <x v="0"/>
    <x v="49"/>
    <s v="Manchester"/>
    <x v="2"/>
    <n v="39"/>
    <n v="113"/>
    <n v="4407"/>
    <x v="6484"/>
    <x v="2"/>
    <x v="1"/>
  </r>
  <r>
    <x v="5"/>
    <n v="1185732"/>
    <x v="363"/>
    <x v="0"/>
    <x v="49"/>
    <s v="Manchester"/>
    <x v="3"/>
    <n v="42"/>
    <n v="88"/>
    <n v="3696"/>
    <x v="5623"/>
    <x v="80"/>
    <x v="1"/>
  </r>
  <r>
    <x v="5"/>
    <n v="1185732"/>
    <x v="363"/>
    <x v="0"/>
    <x v="49"/>
    <s v="Manchester"/>
    <x v="4"/>
    <n v="45"/>
    <n v="80"/>
    <n v="3600"/>
    <x v="6485"/>
    <x v="93"/>
    <x v="1"/>
  </r>
  <r>
    <x v="5"/>
    <n v="1185732"/>
    <x v="363"/>
    <x v="0"/>
    <x v="49"/>
    <s v="Manchester"/>
    <x v="5"/>
    <n v="46"/>
    <n v="145"/>
    <n v="6670"/>
    <x v="6486"/>
    <x v="25"/>
    <x v="1"/>
  </r>
  <r>
    <x v="5"/>
    <n v="1185732"/>
    <x v="393"/>
    <x v="0"/>
    <x v="49"/>
    <s v="Manchester"/>
    <x v="0"/>
    <n v="51"/>
    <n v="193"/>
    <n v="9843"/>
    <x v="6487"/>
    <x v="27"/>
    <x v="1"/>
  </r>
  <r>
    <x v="5"/>
    <n v="1185732"/>
    <x v="393"/>
    <x v="0"/>
    <x v="49"/>
    <s v="Manchester"/>
    <x v="1"/>
    <n v="43"/>
    <n v="116"/>
    <n v="4988"/>
    <x v="3417"/>
    <x v="54"/>
    <x v="1"/>
  </r>
  <r>
    <x v="5"/>
    <n v="1185732"/>
    <x v="393"/>
    <x v="0"/>
    <x v="49"/>
    <s v="Manchester"/>
    <x v="2"/>
    <n v="43"/>
    <n v="78"/>
    <n v="3354"/>
    <x v="6488"/>
    <x v="93"/>
    <x v="1"/>
  </r>
  <r>
    <x v="5"/>
    <n v="1185732"/>
    <x v="393"/>
    <x v="0"/>
    <x v="49"/>
    <s v="Manchester"/>
    <x v="3"/>
    <n v="41"/>
    <n v="74"/>
    <n v="3034"/>
    <x v="6335"/>
    <x v="25"/>
    <x v="1"/>
  </r>
  <r>
    <x v="5"/>
    <n v="1185732"/>
    <x v="393"/>
    <x v="0"/>
    <x v="49"/>
    <s v="Manchester"/>
    <x v="4"/>
    <n v="48"/>
    <n v="70"/>
    <n v="3360"/>
    <x v="4016"/>
    <x v="36"/>
    <x v="1"/>
  </r>
  <r>
    <x v="5"/>
    <n v="1185732"/>
    <x v="393"/>
    <x v="0"/>
    <x v="49"/>
    <s v="Manchester"/>
    <x v="5"/>
    <n v="53"/>
    <n v="104"/>
    <n v="5512"/>
    <x v="6489"/>
    <x v="25"/>
    <x v="1"/>
  </r>
  <r>
    <x v="0"/>
    <n v="1185732"/>
    <x v="425"/>
    <x v="0"/>
    <x v="49"/>
    <s v="Manchester"/>
    <x v="0"/>
    <n v="52"/>
    <n v="162"/>
    <n v="8424"/>
    <x v="6490"/>
    <x v="54"/>
    <x v="1"/>
  </r>
  <r>
    <x v="0"/>
    <n v="1185732"/>
    <x v="425"/>
    <x v="0"/>
    <x v="49"/>
    <s v="Manchester"/>
    <x v="1"/>
    <n v="44"/>
    <n v="99"/>
    <n v="4356"/>
    <x v="6491"/>
    <x v="27"/>
    <x v="1"/>
  </r>
  <r>
    <x v="0"/>
    <n v="1185732"/>
    <x v="425"/>
    <x v="0"/>
    <x v="49"/>
    <s v="Manchester"/>
    <x v="2"/>
    <n v="52"/>
    <n v="60"/>
    <n v="3120"/>
    <x v="3970"/>
    <x v="93"/>
    <x v="1"/>
  </r>
  <r>
    <x v="0"/>
    <n v="1185732"/>
    <x v="425"/>
    <x v="0"/>
    <x v="49"/>
    <s v="Manchester"/>
    <x v="3"/>
    <n v="44"/>
    <n v="61"/>
    <n v="2684"/>
    <x v="6492"/>
    <x v="80"/>
    <x v="1"/>
  </r>
  <r>
    <x v="0"/>
    <n v="1185732"/>
    <x v="425"/>
    <x v="0"/>
    <x v="49"/>
    <s v="Manchester"/>
    <x v="4"/>
    <n v="50"/>
    <n v="58"/>
    <n v="2900"/>
    <x v="3987"/>
    <x v="80"/>
    <x v="1"/>
  </r>
  <r>
    <x v="0"/>
    <n v="1185732"/>
    <x v="425"/>
    <x v="0"/>
    <x v="49"/>
    <s v="Manchester"/>
    <x v="5"/>
    <n v="64"/>
    <n v="90"/>
    <n v="5760"/>
    <x v="6493"/>
    <x v="96"/>
    <x v="1"/>
  </r>
  <r>
    <x v="0"/>
    <n v="1185732"/>
    <x v="455"/>
    <x v="0"/>
    <x v="49"/>
    <s v="Manchester"/>
    <x v="0"/>
    <n v="59"/>
    <n v="149"/>
    <n v="8791"/>
    <x v="6494"/>
    <x v="100"/>
    <x v="1"/>
  </r>
  <r>
    <x v="0"/>
    <n v="1185732"/>
    <x v="455"/>
    <x v="0"/>
    <x v="49"/>
    <s v="Manchester"/>
    <x v="1"/>
    <n v="42"/>
    <n v="114"/>
    <n v="4788"/>
    <x v="4698"/>
    <x v="100"/>
    <x v="1"/>
  </r>
  <r>
    <x v="0"/>
    <n v="1185732"/>
    <x v="455"/>
    <x v="0"/>
    <x v="49"/>
    <s v="Manchester"/>
    <x v="2"/>
    <n v="51"/>
    <n v="114"/>
    <n v="5814"/>
    <x v="5486"/>
    <x v="2"/>
    <x v="1"/>
  </r>
  <r>
    <x v="0"/>
    <n v="1185732"/>
    <x v="455"/>
    <x v="0"/>
    <x v="49"/>
    <s v="Manchester"/>
    <x v="3"/>
    <n v="43"/>
    <n v="114"/>
    <n v="4902"/>
    <x v="6495"/>
    <x v="95"/>
    <x v="1"/>
  </r>
  <r>
    <x v="0"/>
    <n v="1185732"/>
    <x v="455"/>
    <x v="0"/>
    <x v="49"/>
    <s v="Manchester"/>
    <x v="4"/>
    <n v="59"/>
    <n v="96"/>
    <n v="5664"/>
    <x v="6496"/>
    <x v="95"/>
    <x v="1"/>
  </r>
  <r>
    <x v="0"/>
    <n v="1185732"/>
    <x v="455"/>
    <x v="0"/>
    <x v="49"/>
    <s v="Manchester"/>
    <x v="5"/>
    <n v="61"/>
    <n v="120"/>
    <n v="7320"/>
    <x v="6497"/>
    <x v="33"/>
    <x v="1"/>
  </r>
  <r>
    <x v="0"/>
    <n v="1185732"/>
    <x v="484"/>
    <x v="0"/>
    <x v="49"/>
    <s v="Manchester"/>
    <x v="0"/>
    <n v="49"/>
    <n v="200"/>
    <n v="9800"/>
    <x v="3481"/>
    <x v="46"/>
    <x v="1"/>
  </r>
  <r>
    <x v="0"/>
    <n v="1185732"/>
    <x v="484"/>
    <x v="0"/>
    <x v="49"/>
    <s v="Manchester"/>
    <x v="1"/>
    <n v="49"/>
    <n v="128"/>
    <n v="6272"/>
    <x v="6498"/>
    <x v="54"/>
    <x v="1"/>
  </r>
  <r>
    <x v="0"/>
    <n v="1185732"/>
    <x v="484"/>
    <x v="0"/>
    <x v="49"/>
    <s v="Manchester"/>
    <x v="2"/>
    <n v="47"/>
    <n v="128"/>
    <n v="6016"/>
    <x v="6499"/>
    <x v="36"/>
    <x v="1"/>
  </r>
  <r>
    <x v="0"/>
    <n v="1185732"/>
    <x v="484"/>
    <x v="0"/>
    <x v="49"/>
    <s v="Manchester"/>
    <x v="3"/>
    <n v="49"/>
    <n v="116"/>
    <n v="5684"/>
    <x v="3117"/>
    <x v="2"/>
    <x v="1"/>
  </r>
  <r>
    <x v="0"/>
    <n v="1185732"/>
    <x v="484"/>
    <x v="0"/>
    <x v="49"/>
    <s v="Manchester"/>
    <x v="4"/>
    <n v="50"/>
    <n v="123"/>
    <n v="6150"/>
    <x v="6500"/>
    <x v="25"/>
    <x v="1"/>
  </r>
  <r>
    <x v="0"/>
    <n v="1185732"/>
    <x v="484"/>
    <x v="0"/>
    <x v="49"/>
    <s v="Manchester"/>
    <x v="5"/>
    <n v="61"/>
    <n v="144"/>
    <n v="8784"/>
    <x v="6501"/>
    <x v="15"/>
    <x v="1"/>
  </r>
  <r>
    <x v="0"/>
    <n v="1185732"/>
    <x v="188"/>
    <x v="0"/>
    <x v="49"/>
    <s v="Manchester"/>
    <x v="0"/>
    <n v="36"/>
    <n v="165"/>
    <n v="5940"/>
    <x v="6502"/>
    <x v="117"/>
    <x v="1"/>
  </r>
  <r>
    <x v="0"/>
    <n v="1185732"/>
    <x v="188"/>
    <x v="0"/>
    <x v="49"/>
    <s v="Manchester"/>
    <x v="1"/>
    <n v="36"/>
    <n v="93"/>
    <n v="3348"/>
    <x v="6503"/>
    <x v="8"/>
    <x v="1"/>
  </r>
  <r>
    <x v="0"/>
    <n v="1185732"/>
    <x v="188"/>
    <x v="0"/>
    <x v="49"/>
    <s v="Manchester"/>
    <x v="2"/>
    <n v="35"/>
    <n v="99"/>
    <n v="3465"/>
    <x v="6504"/>
    <x v="47"/>
    <x v="1"/>
  </r>
  <r>
    <x v="0"/>
    <n v="1185732"/>
    <x v="188"/>
    <x v="0"/>
    <x v="49"/>
    <s v="Manchester"/>
    <x v="3"/>
    <n v="33"/>
    <n v="51"/>
    <n v="1683"/>
    <x v="6505"/>
    <x v="45"/>
    <x v="1"/>
  </r>
  <r>
    <x v="0"/>
    <n v="1185732"/>
    <x v="188"/>
    <x v="0"/>
    <x v="49"/>
    <s v="Manchester"/>
    <x v="4"/>
    <n v="50"/>
    <n v="64"/>
    <n v="3200"/>
    <x v="6506"/>
    <x v="45"/>
    <x v="1"/>
  </r>
  <r>
    <x v="0"/>
    <n v="1185732"/>
    <x v="188"/>
    <x v="0"/>
    <x v="49"/>
    <s v="Manchester"/>
    <x v="5"/>
    <n v="41"/>
    <n v="105"/>
    <n v="4305"/>
    <x v="6507"/>
    <x v="80"/>
    <x v="1"/>
  </r>
  <r>
    <x v="0"/>
    <n v="1185732"/>
    <x v="696"/>
    <x v="0"/>
    <x v="49"/>
    <s v="Manchester"/>
    <x v="0"/>
    <n v="41"/>
    <n v="184"/>
    <n v="7544"/>
    <x v="6508"/>
    <x v="117"/>
    <x v="1"/>
  </r>
  <r>
    <x v="0"/>
    <n v="1185732"/>
    <x v="696"/>
    <x v="0"/>
    <x v="49"/>
    <s v="Manchester"/>
    <x v="1"/>
    <n v="42"/>
    <n v="70"/>
    <n v="2940"/>
    <x v="2638"/>
    <x v="54"/>
    <x v="1"/>
  </r>
  <r>
    <x v="0"/>
    <n v="1185732"/>
    <x v="696"/>
    <x v="0"/>
    <x v="49"/>
    <s v="Manchester"/>
    <x v="2"/>
    <n v="29"/>
    <n v="83"/>
    <n v="2407"/>
    <x v="6509"/>
    <x v="4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s v="New York"/>
    <s v="New York"/>
    <s v="Men's Street Footwear"/>
    <n v="50"/>
    <n v="1200"/>
    <n v="600000"/>
    <n v="300000"/>
    <n v="0.5"/>
    <x v="0"/>
  </r>
  <r>
    <x v="0"/>
    <n v="1185732"/>
    <x v="1"/>
    <s v="Northeast"/>
    <s v="New York"/>
    <s v="New York"/>
    <s v="Men's Athletic Footwear"/>
    <n v="50"/>
    <n v="1000"/>
    <n v="500000"/>
    <n v="150000"/>
    <n v="0.3"/>
    <x v="0"/>
  </r>
  <r>
    <x v="0"/>
    <n v="1185732"/>
    <x v="2"/>
    <s v="Northeast"/>
    <s v="New York"/>
    <s v="New York"/>
    <s v="Women's Street Footwear"/>
    <n v="40"/>
    <n v="1000"/>
    <n v="400000"/>
    <n v="140000"/>
    <n v="0.35"/>
    <x v="0"/>
  </r>
  <r>
    <x v="0"/>
    <n v="1185732"/>
    <x v="3"/>
    <s v="Northeast"/>
    <s v="New York"/>
    <s v="New York"/>
    <s v="Women's Athletic Footwear"/>
    <n v="45"/>
    <n v="850"/>
    <n v="382500"/>
    <n v="133875"/>
    <n v="0.35"/>
    <x v="0"/>
  </r>
  <r>
    <x v="0"/>
    <n v="1185732"/>
    <x v="4"/>
    <s v="Northeast"/>
    <s v="New York"/>
    <s v="New York"/>
    <s v="Men's Apparel"/>
    <n v="60"/>
    <n v="900"/>
    <n v="540000"/>
    <n v="162000"/>
    <n v="0.3"/>
    <x v="0"/>
  </r>
  <r>
    <x v="0"/>
    <n v="1185732"/>
    <x v="5"/>
    <s v="Northeast"/>
    <s v="New York"/>
    <s v="New York"/>
    <s v="Women's Apparel"/>
    <n v="50"/>
    <n v="1000"/>
    <n v="500000"/>
    <n v="125000"/>
    <n v="0.25"/>
    <x v="0"/>
  </r>
  <r>
    <x v="0"/>
    <n v="1185732"/>
    <x v="6"/>
    <s v="Northeast"/>
    <s v="New York"/>
    <s v="New York"/>
    <s v="Men's Street Footwear"/>
    <n v="50"/>
    <n v="1250"/>
    <n v="625000"/>
    <n v="312500"/>
    <n v="0.5"/>
    <x v="0"/>
  </r>
  <r>
    <x v="0"/>
    <n v="1185732"/>
    <x v="7"/>
    <s v="Northeast"/>
    <s v="New York"/>
    <s v="New York"/>
    <s v="Men's Athletic Footwear"/>
    <n v="50"/>
    <n v="900"/>
    <n v="450000"/>
    <n v="135000"/>
    <n v="0.3"/>
    <x v="1"/>
  </r>
  <r>
    <x v="0"/>
    <n v="1185732"/>
    <x v="8"/>
    <s v="Northeast"/>
    <s v="New York"/>
    <s v="New York"/>
    <s v="Women's Street Footwear"/>
    <n v="40"/>
    <n v="950"/>
    <n v="380000"/>
    <n v="133000"/>
    <n v="0.35"/>
    <x v="1"/>
  </r>
  <r>
    <x v="0"/>
    <n v="1185732"/>
    <x v="9"/>
    <s v="Northeast"/>
    <s v="New York"/>
    <s v="New York"/>
    <s v="Women's Athletic Footwear"/>
    <n v="45"/>
    <n v="825"/>
    <n v="371250"/>
    <n v="129937.49999999999"/>
    <n v="0.35"/>
    <x v="1"/>
  </r>
  <r>
    <x v="0"/>
    <n v="1185732"/>
    <x v="10"/>
    <s v="Northeast"/>
    <s v="New York"/>
    <s v="New York"/>
    <s v="Men's Apparel"/>
    <n v="60"/>
    <n v="900"/>
    <n v="540000"/>
    <n v="162000"/>
    <n v="0.3"/>
    <x v="1"/>
  </r>
  <r>
    <x v="0"/>
    <n v="1185732"/>
    <x v="11"/>
    <s v="Northeast"/>
    <s v="New York"/>
    <s v="New York"/>
    <s v="Women's Apparel"/>
    <n v="50"/>
    <n v="1000"/>
    <n v="500000"/>
    <n v="125000"/>
    <n v="0.25"/>
    <x v="1"/>
  </r>
  <r>
    <x v="0"/>
    <n v="1185732"/>
    <x v="12"/>
    <s v="Northeast"/>
    <s v="New York"/>
    <s v="New York"/>
    <s v="Men's Street Footwear"/>
    <n v="50"/>
    <n v="1220"/>
    <n v="610000"/>
    <n v="305000"/>
    <n v="0.5"/>
    <x v="1"/>
  </r>
  <r>
    <x v="0"/>
    <n v="1185732"/>
    <x v="13"/>
    <s v="Northeast"/>
    <s v="New York"/>
    <s v="New York"/>
    <s v="Men's Athletic Footwear"/>
    <n v="50"/>
    <n v="925"/>
    <n v="462500"/>
    <n v="138750"/>
    <n v="0.3"/>
    <x v="1"/>
  </r>
  <r>
    <x v="0"/>
    <n v="1185732"/>
    <x v="14"/>
    <s v="Northeast"/>
    <s v="New York"/>
    <s v="New York"/>
    <s v="Women's Street Footwear"/>
    <n v="40"/>
    <n v="950"/>
    <n v="380000"/>
    <n v="133000"/>
    <n v="0.35"/>
    <x v="1"/>
  </r>
  <r>
    <x v="0"/>
    <n v="1185732"/>
    <x v="15"/>
    <s v="Northeast"/>
    <s v="New York"/>
    <s v="New York"/>
    <s v="Women's Athletic Footwear"/>
    <n v="45"/>
    <n v="800"/>
    <n v="360000"/>
    <n v="125999.99999999999"/>
    <n v="0.35"/>
    <x v="1"/>
  </r>
  <r>
    <x v="0"/>
    <n v="1185732"/>
    <x v="16"/>
    <s v="Northeast"/>
    <s v="New York"/>
    <s v="New York"/>
    <s v="Men's Apparel"/>
    <n v="60"/>
    <n v="850"/>
    <n v="510000"/>
    <n v="153000"/>
    <n v="0.3"/>
    <x v="1"/>
  </r>
  <r>
    <x v="0"/>
    <n v="1185732"/>
    <x v="17"/>
    <s v="Northeast"/>
    <s v="New York"/>
    <s v="New York"/>
    <s v="Women's Apparel"/>
    <n v="50"/>
    <n v="950"/>
    <n v="475000"/>
    <n v="118750"/>
    <n v="0.25"/>
    <x v="1"/>
  </r>
  <r>
    <x v="0"/>
    <n v="1185732"/>
    <x v="18"/>
    <s v="Northeast"/>
    <s v="New York"/>
    <s v="New York"/>
    <s v="Men's Street Footwear"/>
    <n v="50"/>
    <n v="1200"/>
    <n v="600000"/>
    <n v="300000"/>
    <n v="0.5"/>
    <x v="1"/>
  </r>
  <r>
    <x v="0"/>
    <n v="1185732"/>
    <x v="19"/>
    <s v="Northeast"/>
    <s v="New York"/>
    <s v="New York"/>
    <s v="Men's Athletic Footwear"/>
    <n v="50"/>
    <n v="900"/>
    <n v="450000"/>
    <n v="135000"/>
    <n v="0.3"/>
    <x v="1"/>
  </r>
  <r>
    <x v="0"/>
    <n v="1185732"/>
    <x v="20"/>
    <s v="Northeast"/>
    <s v="New York"/>
    <s v="New York"/>
    <s v="Women's Street Footwear"/>
    <n v="40"/>
    <n v="900"/>
    <n v="360000"/>
    <n v="125999.99999999999"/>
    <n v="0.35"/>
    <x v="1"/>
  </r>
  <r>
    <x v="0"/>
    <n v="1185732"/>
    <x v="21"/>
    <s v="Northeast"/>
    <s v="New York"/>
    <s v="New York"/>
    <s v="Women's Athletic Footwear"/>
    <n v="45"/>
    <n v="825"/>
    <n v="371250"/>
    <n v="129937.49999999999"/>
    <n v="0.35"/>
    <x v="1"/>
  </r>
  <r>
    <x v="0"/>
    <n v="1185732"/>
    <x v="22"/>
    <s v="Northeast"/>
    <s v="New York"/>
    <s v="New York"/>
    <s v="Men's Apparel"/>
    <n v="60"/>
    <n v="825"/>
    <n v="495000"/>
    <n v="148500"/>
    <n v="0.3"/>
    <x v="1"/>
  </r>
  <r>
    <x v="0"/>
    <n v="1185732"/>
    <x v="23"/>
    <s v="Northeast"/>
    <s v="New York"/>
    <s v="New York"/>
    <s v="Women's Apparel"/>
    <n v="50"/>
    <n v="950"/>
    <n v="475000"/>
    <n v="118750"/>
    <n v="0.25"/>
    <x v="1"/>
  </r>
  <r>
    <x v="0"/>
    <n v="1185732"/>
    <x v="24"/>
    <s v="Northeast"/>
    <s v="New York"/>
    <s v="New York"/>
    <s v="Men's Street Footwear"/>
    <n v="60"/>
    <n v="1220"/>
    <n v="732000"/>
    <n v="366000"/>
    <n v="0.5"/>
    <x v="1"/>
  </r>
  <r>
    <x v="0"/>
    <n v="1185732"/>
    <x v="25"/>
    <s v="Northeast"/>
    <s v="New York"/>
    <s v="New York"/>
    <s v="Men's Athletic Footwear"/>
    <n v="55.000000000000007"/>
    <n v="925"/>
    <n v="508750.00000000006"/>
    <n v="152625"/>
    <n v="0.3"/>
    <x v="1"/>
  </r>
  <r>
    <x v="0"/>
    <n v="1185732"/>
    <x v="26"/>
    <s v="Northeast"/>
    <s v="New York"/>
    <s v="New York"/>
    <s v="Women's Street Footwear"/>
    <n v="50"/>
    <n v="900"/>
    <n v="450000"/>
    <n v="157500"/>
    <n v="0.35"/>
    <x v="1"/>
  </r>
  <r>
    <x v="0"/>
    <n v="1185732"/>
    <x v="27"/>
    <s v="Northeast"/>
    <s v="New York"/>
    <s v="New York"/>
    <s v="Women's Athletic Footwear"/>
    <n v="50"/>
    <n v="850"/>
    <n v="425000"/>
    <n v="148750"/>
    <n v="0.35"/>
    <x v="1"/>
  </r>
  <r>
    <x v="0"/>
    <n v="1185732"/>
    <x v="28"/>
    <s v="Northeast"/>
    <s v="New York"/>
    <s v="New York"/>
    <s v="Men's Apparel"/>
    <n v="60"/>
    <n v="875"/>
    <n v="525000"/>
    <n v="157500"/>
    <n v="0.3"/>
    <x v="1"/>
  </r>
  <r>
    <x v="0"/>
    <n v="1185732"/>
    <x v="29"/>
    <s v="Northeast"/>
    <s v="New York"/>
    <s v="New York"/>
    <s v="Women's Apparel"/>
    <n v="65"/>
    <n v="1000"/>
    <n v="650000"/>
    <n v="162500"/>
    <n v="0.25"/>
    <x v="1"/>
  </r>
  <r>
    <x v="0"/>
    <n v="1185732"/>
    <x v="30"/>
    <s v="Northeast"/>
    <s v="New York"/>
    <s v="New York"/>
    <s v="Men's Street Footwear"/>
    <n v="60"/>
    <n v="1250"/>
    <n v="750000"/>
    <n v="375000"/>
    <n v="0.5"/>
    <x v="1"/>
  </r>
  <r>
    <x v="0"/>
    <n v="1185732"/>
    <x v="31"/>
    <s v="Northeast"/>
    <s v="New York"/>
    <s v="New York"/>
    <s v="Men's Athletic Footwear"/>
    <n v="55.000000000000007"/>
    <n v="1000"/>
    <n v="550000.00000000012"/>
    <n v="165000.00000000003"/>
    <n v="0.3"/>
    <x v="1"/>
  </r>
  <r>
    <x v="0"/>
    <n v="1185732"/>
    <x v="32"/>
    <s v="Northeast"/>
    <s v="New York"/>
    <s v="New York"/>
    <s v="Women's Street Footwear"/>
    <n v="50"/>
    <n v="925"/>
    <n v="462500"/>
    <n v="161875"/>
    <n v="0.35"/>
    <x v="1"/>
  </r>
  <r>
    <x v="0"/>
    <n v="1185732"/>
    <x v="33"/>
    <s v="Northeast"/>
    <s v="New York"/>
    <s v="New York"/>
    <s v="Women's Athletic Footwear"/>
    <n v="50"/>
    <n v="900"/>
    <n v="450000"/>
    <n v="157500"/>
    <n v="0.35"/>
    <x v="1"/>
  </r>
  <r>
    <x v="0"/>
    <n v="1185732"/>
    <x v="34"/>
    <s v="Northeast"/>
    <s v="New York"/>
    <s v="New York"/>
    <s v="Men's Apparel"/>
    <n v="60"/>
    <n v="900"/>
    <n v="540000"/>
    <n v="162000"/>
    <n v="0.3"/>
    <x v="1"/>
  </r>
  <r>
    <x v="0"/>
    <n v="1185732"/>
    <x v="35"/>
    <s v="Northeast"/>
    <s v="New York"/>
    <s v="New York"/>
    <s v="Women's Apparel"/>
    <n v="65"/>
    <n v="1050"/>
    <n v="682500"/>
    <n v="170625"/>
    <n v="0.25"/>
    <x v="1"/>
  </r>
  <r>
    <x v="0"/>
    <n v="1185732"/>
    <x v="36"/>
    <s v="Northeast"/>
    <s v="New York"/>
    <s v="New York"/>
    <s v="Men's Street Footwear"/>
    <n v="60"/>
    <n v="1275"/>
    <n v="765000"/>
    <n v="382500"/>
    <n v="0.5"/>
    <x v="1"/>
  </r>
  <r>
    <x v="0"/>
    <n v="1185732"/>
    <x v="37"/>
    <s v="Northeast"/>
    <s v="New York"/>
    <s v="New York"/>
    <s v="Men's Athletic Footwear"/>
    <n v="55.000000000000007"/>
    <n v="1025"/>
    <n v="563750.00000000012"/>
    <n v="169125.00000000003"/>
    <n v="0.3"/>
    <x v="1"/>
  </r>
  <r>
    <x v="0"/>
    <n v="1185732"/>
    <x v="38"/>
    <s v="Northeast"/>
    <s v="New York"/>
    <s v="New York"/>
    <s v="Women's Street Footwear"/>
    <n v="50"/>
    <n v="950"/>
    <n v="475000"/>
    <n v="166250"/>
    <n v="0.35"/>
    <x v="1"/>
  </r>
  <r>
    <x v="0"/>
    <n v="1185732"/>
    <x v="39"/>
    <s v="Northeast"/>
    <s v="New York"/>
    <s v="New York"/>
    <s v="Women's Athletic Footwear"/>
    <n v="50"/>
    <n v="900"/>
    <n v="450000"/>
    <n v="157500"/>
    <n v="0.35"/>
    <x v="1"/>
  </r>
  <r>
    <x v="0"/>
    <n v="1185732"/>
    <x v="40"/>
    <s v="Northeast"/>
    <s v="New York"/>
    <s v="New York"/>
    <s v="Men's Apparel"/>
    <n v="60"/>
    <n v="925"/>
    <n v="555000"/>
    <n v="166500"/>
    <n v="0.3"/>
    <x v="1"/>
  </r>
  <r>
    <x v="0"/>
    <n v="1185732"/>
    <x v="41"/>
    <s v="Northeast"/>
    <s v="New York"/>
    <s v="New York"/>
    <s v="Women's Apparel"/>
    <n v="65"/>
    <n v="1100"/>
    <n v="715000"/>
    <n v="178750"/>
    <n v="0.25"/>
    <x v="1"/>
  </r>
  <r>
    <x v="0"/>
    <n v="1185732"/>
    <x v="42"/>
    <s v="Northeast"/>
    <s v="New York"/>
    <s v="New York"/>
    <s v="Men's Street Footwear"/>
    <n v="60"/>
    <n v="1250"/>
    <n v="750000"/>
    <n v="375000"/>
    <n v="0.5"/>
    <x v="1"/>
  </r>
  <r>
    <x v="0"/>
    <n v="1185732"/>
    <x v="43"/>
    <s v="Northeast"/>
    <s v="New York"/>
    <s v="New York"/>
    <s v="Men's Athletic Footwear"/>
    <n v="55.000000000000007"/>
    <n v="1025"/>
    <n v="563750.00000000012"/>
    <n v="169125.00000000003"/>
    <n v="0.3"/>
    <x v="1"/>
  </r>
  <r>
    <x v="0"/>
    <n v="1185732"/>
    <x v="44"/>
    <s v="Northeast"/>
    <s v="New York"/>
    <s v="New York"/>
    <s v="Women's Street Footwear"/>
    <n v="50"/>
    <n v="950"/>
    <n v="475000"/>
    <n v="166250"/>
    <n v="0.35"/>
    <x v="1"/>
  </r>
  <r>
    <x v="0"/>
    <n v="1185732"/>
    <x v="45"/>
    <s v="Northeast"/>
    <s v="New York"/>
    <s v="New York"/>
    <s v="Women's Athletic Footwear"/>
    <n v="50"/>
    <n v="925"/>
    <n v="462500"/>
    <n v="161875"/>
    <n v="0.35"/>
    <x v="1"/>
  </r>
  <r>
    <x v="1"/>
    <n v="1185732"/>
    <x v="46"/>
    <s v="Northeast"/>
    <s v="New York"/>
    <s v="New York"/>
    <s v="Men's Apparel"/>
    <n v="60"/>
    <n v="900"/>
    <n v="540000"/>
    <n v="162000"/>
    <n v="0.3"/>
    <x v="1"/>
  </r>
  <r>
    <x v="1"/>
    <n v="1185732"/>
    <x v="47"/>
    <s v="Northeast"/>
    <s v="New York"/>
    <s v="New York"/>
    <s v="Women's Apparel"/>
    <n v="65"/>
    <n v="1075"/>
    <n v="698750"/>
    <n v="174687.5"/>
    <n v="0.25"/>
    <x v="1"/>
  </r>
  <r>
    <x v="1"/>
    <n v="1185732"/>
    <x v="48"/>
    <s v="Northeast"/>
    <s v="New York"/>
    <s v="New York"/>
    <s v="Men's Street Footwear"/>
    <n v="60"/>
    <n v="1200"/>
    <n v="720000"/>
    <n v="360000"/>
    <n v="0.5"/>
    <x v="1"/>
  </r>
  <r>
    <x v="1"/>
    <n v="1185732"/>
    <x v="49"/>
    <s v="Northeast"/>
    <s v="New York"/>
    <s v="New York"/>
    <s v="Men's Athletic Footwear"/>
    <n v="55.000000000000007"/>
    <n v="1000"/>
    <n v="550000.00000000012"/>
    <n v="165000.00000000003"/>
    <n v="0.3"/>
    <x v="1"/>
  </r>
  <r>
    <x v="1"/>
    <n v="1185732"/>
    <x v="50"/>
    <s v="Northeast"/>
    <s v="New York"/>
    <s v="New York"/>
    <s v="Women's Street Footwear"/>
    <n v="50"/>
    <n v="925"/>
    <n v="462500"/>
    <n v="161875"/>
    <n v="0.35"/>
    <x v="1"/>
  </r>
  <r>
    <x v="1"/>
    <n v="1185732"/>
    <x v="51"/>
    <s v="Northeast"/>
    <s v="New York"/>
    <s v="New York"/>
    <s v="Women's Athletic Footwear"/>
    <n v="50"/>
    <n v="900"/>
    <n v="450000"/>
    <n v="157500"/>
    <n v="0.35"/>
    <x v="1"/>
  </r>
  <r>
    <x v="1"/>
    <n v="1185732"/>
    <x v="52"/>
    <s v="Northeast"/>
    <s v="New York"/>
    <s v="New York"/>
    <s v="Men's Apparel"/>
    <n v="60"/>
    <n v="900"/>
    <n v="540000"/>
    <n v="162000"/>
    <n v="0.3"/>
    <x v="1"/>
  </r>
  <r>
    <x v="1"/>
    <n v="1185732"/>
    <x v="53"/>
    <s v="Northeast"/>
    <s v="New York"/>
    <s v="New York"/>
    <s v="Women's Apparel"/>
    <n v="65"/>
    <n v="1000"/>
    <n v="650000"/>
    <n v="162500"/>
    <n v="0.25"/>
    <x v="1"/>
  </r>
  <r>
    <x v="1"/>
    <n v="1185732"/>
    <x v="54"/>
    <s v="Northeast"/>
    <s v="New York"/>
    <s v="New York"/>
    <s v="Men's Apparel"/>
    <n v="65"/>
    <n v="875"/>
    <n v="568750"/>
    <n v="170625"/>
    <n v="0.3"/>
    <x v="1"/>
  </r>
  <r>
    <x v="1"/>
    <n v="1185732"/>
    <x v="55"/>
    <s v="Northeast"/>
    <s v="New York"/>
    <s v="New York"/>
    <s v="Women's Apparel"/>
    <n v="70"/>
    <n v="1000"/>
    <n v="700000"/>
    <n v="175000"/>
    <n v="0.25"/>
    <x v="1"/>
  </r>
  <r>
    <x v="1"/>
    <n v="1185732"/>
    <x v="56"/>
    <s v="Northeast"/>
    <s v="New York"/>
    <s v="New York"/>
    <s v="Men's Street Footwear"/>
    <n v="65"/>
    <n v="1150"/>
    <n v="747500"/>
    <n v="373750"/>
    <n v="0.5"/>
    <x v="1"/>
  </r>
  <r>
    <x v="1"/>
    <n v="1185732"/>
    <x v="57"/>
    <s v="Northeast"/>
    <s v="New York"/>
    <s v="New York"/>
    <s v="Men's Athletic Footwear"/>
    <n v="55.000000000000007"/>
    <n v="975"/>
    <n v="536250.00000000012"/>
    <n v="160875.00000000003"/>
    <n v="0.3"/>
    <x v="1"/>
  </r>
  <r>
    <x v="1"/>
    <n v="1185732"/>
    <x v="58"/>
    <s v="Northeast"/>
    <s v="New York"/>
    <s v="New York"/>
    <s v="Women's Street Footwear"/>
    <n v="55.000000000000007"/>
    <n v="920"/>
    <n v="506000.00000000006"/>
    <n v="177100"/>
    <n v="0.35"/>
    <x v="1"/>
  </r>
  <r>
    <x v="1"/>
    <n v="1185732"/>
    <x v="59"/>
    <s v="Northeast"/>
    <s v="New York"/>
    <s v="New York"/>
    <s v="Women's Athletic Footwear"/>
    <n v="55.000000000000007"/>
    <n v="900"/>
    <n v="495000.00000000006"/>
    <n v="173250"/>
    <n v="0.35"/>
    <x v="1"/>
  </r>
  <r>
    <x v="1"/>
    <n v="1185732"/>
    <x v="60"/>
    <s v="Northeast"/>
    <s v="New York"/>
    <s v="New York"/>
    <s v="Men's Apparel"/>
    <n v="65"/>
    <n v="875"/>
    <n v="568750"/>
    <n v="170625"/>
    <n v="0.3"/>
    <x v="1"/>
  </r>
  <r>
    <x v="1"/>
    <n v="1185732"/>
    <x v="61"/>
    <s v="Northeast"/>
    <s v="New York"/>
    <s v="New York"/>
    <s v="Women's Apparel"/>
    <n v="70"/>
    <n v="975"/>
    <n v="682500"/>
    <n v="170625"/>
    <n v="0.25"/>
    <x v="1"/>
  </r>
  <r>
    <x v="1"/>
    <n v="1185732"/>
    <x v="62"/>
    <s v="Northeast"/>
    <s v="New York"/>
    <s v="New York"/>
    <s v="Men's Street Footwear"/>
    <n v="65"/>
    <n v="1200"/>
    <n v="780000"/>
    <n v="390000"/>
    <n v="0.5"/>
    <x v="1"/>
  </r>
  <r>
    <x v="1"/>
    <n v="1185732"/>
    <x v="63"/>
    <s v="Northeast"/>
    <s v="New York"/>
    <s v="New York"/>
    <s v="Men's Athletic Footwear"/>
    <n v="55.000000000000007"/>
    <n v="1000"/>
    <n v="550000.00000000012"/>
    <n v="165000.00000000003"/>
    <n v="0.3"/>
    <x v="1"/>
  </r>
  <r>
    <x v="1"/>
    <n v="1185732"/>
    <x v="64"/>
    <s v="Northeast"/>
    <s v="New York"/>
    <s v="New York"/>
    <s v="Women's Street Footwear"/>
    <n v="55.000000000000007"/>
    <n v="950"/>
    <n v="522500.00000000006"/>
    <n v="182875"/>
    <n v="0.35"/>
    <x v="1"/>
  </r>
  <r>
    <x v="1"/>
    <n v="1185732"/>
    <x v="65"/>
    <s v="Northeast"/>
    <s v="New York"/>
    <s v="New York"/>
    <s v="Women's Athletic Footwear"/>
    <n v="55.000000000000007"/>
    <n v="900"/>
    <n v="495000.00000000006"/>
    <n v="173250"/>
    <n v="0.35"/>
    <x v="1"/>
  </r>
  <r>
    <x v="1"/>
    <n v="1185732"/>
    <x v="66"/>
    <s v="Northeast"/>
    <s v="New York"/>
    <s v="New York"/>
    <s v="Men's Apparel"/>
    <n v="65"/>
    <n v="900"/>
    <n v="585000"/>
    <n v="175500"/>
    <n v="0.3"/>
    <x v="1"/>
  </r>
  <r>
    <x v="1"/>
    <n v="1185732"/>
    <x v="67"/>
    <s v="Northeast"/>
    <s v="New York"/>
    <s v="New York"/>
    <s v="Women's Apparel"/>
    <n v="70"/>
    <n v="1000"/>
    <n v="700000"/>
    <n v="175000"/>
    <n v="0.25"/>
    <x v="1"/>
  </r>
  <r>
    <x v="2"/>
    <n v="1197831"/>
    <x v="68"/>
    <s v="Northeast"/>
    <s v="New York"/>
    <s v="New York"/>
    <s v="Men's Street Footwear"/>
    <n v="25"/>
    <n v="900"/>
    <n v="225000"/>
    <n v="78750"/>
    <n v="0.35"/>
    <x v="1"/>
  </r>
  <r>
    <x v="2"/>
    <n v="1197831"/>
    <x v="69"/>
    <s v="Northeast"/>
    <s v="New York"/>
    <s v="New York"/>
    <s v="Men's Athletic Footwear"/>
    <n v="35"/>
    <n v="900"/>
    <n v="315000"/>
    <n v="110250"/>
    <n v="0.35"/>
    <x v="1"/>
  </r>
  <r>
    <x v="2"/>
    <n v="1197831"/>
    <x v="70"/>
    <s v="Northeast"/>
    <s v="New York"/>
    <s v="New York"/>
    <s v="Women's Street Footwear"/>
    <n v="35"/>
    <n v="700"/>
    <n v="245000"/>
    <n v="85750"/>
    <n v="0.35"/>
    <x v="1"/>
  </r>
  <r>
    <x v="2"/>
    <n v="1197831"/>
    <x v="71"/>
    <s v="Northeast"/>
    <s v="New York"/>
    <s v="New York"/>
    <s v="Women's Athletic Footwear"/>
    <n v="35"/>
    <n v="700"/>
    <n v="245000"/>
    <n v="110250"/>
    <n v="0.45"/>
    <x v="1"/>
  </r>
  <r>
    <x v="2"/>
    <n v="1197831"/>
    <x v="72"/>
    <s v="South"/>
    <s v="Texas"/>
    <s v="Houston"/>
    <s v="Men's Apparel"/>
    <n v="40"/>
    <n v="550"/>
    <n v="220000"/>
    <n v="66000"/>
    <n v="0.3"/>
    <x v="1"/>
  </r>
  <r>
    <x v="2"/>
    <n v="1197831"/>
    <x v="73"/>
    <s v="South"/>
    <s v="Texas"/>
    <s v="Houston"/>
    <s v="Women's Apparel"/>
    <n v="35"/>
    <n v="700"/>
    <n v="245000"/>
    <n v="122500"/>
    <n v="0.5"/>
    <x v="1"/>
  </r>
  <r>
    <x v="2"/>
    <n v="1197831"/>
    <x v="74"/>
    <s v="South"/>
    <s v="Texas"/>
    <s v="Houston"/>
    <s v="Men's Street Footwear"/>
    <n v="25"/>
    <n v="850"/>
    <n v="212500"/>
    <n v="74375"/>
    <n v="0.35"/>
    <x v="1"/>
  </r>
  <r>
    <x v="2"/>
    <n v="1197831"/>
    <x v="75"/>
    <s v="South"/>
    <s v="Texas"/>
    <s v="Houston"/>
    <s v="Men's Athletic Footwear"/>
    <n v="35"/>
    <n v="850"/>
    <n v="297500"/>
    <n v="104125"/>
    <n v="0.35"/>
    <x v="1"/>
  </r>
  <r>
    <x v="2"/>
    <n v="1197831"/>
    <x v="76"/>
    <s v="South"/>
    <s v="Texas"/>
    <s v="Houston"/>
    <s v="Women's Street Footwear"/>
    <n v="35"/>
    <n v="675"/>
    <n v="236250"/>
    <n v="82687.5"/>
    <n v="0.35"/>
    <x v="1"/>
  </r>
  <r>
    <x v="2"/>
    <n v="1197831"/>
    <x v="77"/>
    <s v="South"/>
    <s v="Texas"/>
    <s v="Houston"/>
    <s v="Women's Athletic Footwear"/>
    <n v="35"/>
    <n v="625"/>
    <n v="218750"/>
    <n v="98437.5"/>
    <n v="0.45"/>
    <x v="1"/>
  </r>
  <r>
    <x v="2"/>
    <n v="1197831"/>
    <x v="78"/>
    <s v="South"/>
    <s v="Texas"/>
    <s v="Houston"/>
    <s v="Men's Apparel"/>
    <n v="40"/>
    <n v="500"/>
    <n v="200000"/>
    <n v="60000"/>
    <n v="0.3"/>
    <x v="1"/>
  </r>
  <r>
    <x v="2"/>
    <n v="1197831"/>
    <x v="79"/>
    <s v="South"/>
    <s v="Texas"/>
    <s v="Houston"/>
    <s v="Women's Apparel"/>
    <n v="35"/>
    <n v="700"/>
    <n v="245000"/>
    <n v="122500"/>
    <n v="0.5"/>
    <x v="1"/>
  </r>
  <r>
    <x v="2"/>
    <n v="1197831"/>
    <x v="80"/>
    <s v="South"/>
    <s v="Texas"/>
    <s v="Houston"/>
    <s v="Men's Street Footwear"/>
    <n v="30"/>
    <n v="875"/>
    <n v="262500"/>
    <n v="91875"/>
    <n v="0.35"/>
    <x v="1"/>
  </r>
  <r>
    <x v="2"/>
    <n v="1197831"/>
    <x v="81"/>
    <s v="South"/>
    <s v="Texas"/>
    <s v="Houston"/>
    <s v="Men's Athletic Footwear"/>
    <n v="40"/>
    <n v="875"/>
    <n v="350000"/>
    <n v="122499.99999999999"/>
    <n v="0.35"/>
    <x v="1"/>
  </r>
  <r>
    <x v="2"/>
    <n v="1197831"/>
    <x v="82"/>
    <s v="South"/>
    <s v="Texas"/>
    <s v="Houston"/>
    <s v="Women's Street Footwear"/>
    <n v="35"/>
    <n v="700"/>
    <n v="245000"/>
    <n v="85750"/>
    <n v="0.35"/>
    <x v="1"/>
  </r>
  <r>
    <x v="2"/>
    <n v="1197831"/>
    <x v="83"/>
    <s v="South"/>
    <s v="Texas"/>
    <s v="Houston"/>
    <s v="Women's Athletic Footwear"/>
    <n v="40"/>
    <n v="600"/>
    <n v="240000"/>
    <n v="108000"/>
    <n v="0.45"/>
    <x v="1"/>
  </r>
  <r>
    <x v="2"/>
    <n v="1197831"/>
    <x v="84"/>
    <s v="South"/>
    <s v="Texas"/>
    <s v="Houston"/>
    <s v="Men's Apparel"/>
    <n v="45"/>
    <n v="500"/>
    <n v="225000"/>
    <n v="67500"/>
    <n v="0.3"/>
    <x v="1"/>
  </r>
  <r>
    <x v="2"/>
    <n v="1197831"/>
    <x v="85"/>
    <s v="South"/>
    <s v="Texas"/>
    <s v="Houston"/>
    <s v="Women's Apparel"/>
    <n v="40"/>
    <n v="650"/>
    <n v="260000"/>
    <n v="130000"/>
    <n v="0.5"/>
    <x v="1"/>
  </r>
  <r>
    <x v="2"/>
    <n v="1197831"/>
    <x v="86"/>
    <s v="South"/>
    <s v="Texas"/>
    <s v="Houston"/>
    <s v="Men's Street Footwear"/>
    <n v="30"/>
    <n v="900"/>
    <n v="270000"/>
    <n v="94500"/>
    <n v="0.35"/>
    <x v="1"/>
  </r>
  <r>
    <x v="2"/>
    <n v="1197831"/>
    <x v="87"/>
    <s v="South"/>
    <s v="Texas"/>
    <s v="Houston"/>
    <s v="Men's Athletic Footwear"/>
    <n v="40"/>
    <n v="900"/>
    <n v="360000"/>
    <n v="125999.99999999999"/>
    <n v="0.35"/>
    <x v="1"/>
  </r>
  <r>
    <x v="2"/>
    <n v="1197831"/>
    <x v="88"/>
    <s v="South"/>
    <s v="Texas"/>
    <s v="Houston"/>
    <s v="Women's Street Footwear"/>
    <n v="35"/>
    <n v="725"/>
    <n v="253750"/>
    <n v="88812.5"/>
    <n v="0.35"/>
    <x v="1"/>
  </r>
  <r>
    <x v="2"/>
    <n v="1197831"/>
    <x v="89"/>
    <s v="South"/>
    <s v="Texas"/>
    <s v="Houston"/>
    <s v="Women's Athletic Footwear"/>
    <n v="40"/>
    <n v="625"/>
    <n v="250000"/>
    <n v="112500"/>
    <n v="0.45"/>
    <x v="1"/>
  </r>
  <r>
    <x v="1"/>
    <n v="1197831"/>
    <x v="90"/>
    <s v="South"/>
    <s v="Texas"/>
    <s v="Houston"/>
    <s v="Men's Apparel"/>
    <n v="45"/>
    <n v="525"/>
    <n v="236250"/>
    <n v="70875"/>
    <n v="0.3"/>
    <x v="1"/>
  </r>
  <r>
    <x v="1"/>
    <n v="1197831"/>
    <x v="91"/>
    <s v="South"/>
    <s v="Texas"/>
    <s v="Houston"/>
    <s v="Women's Apparel"/>
    <n v="40"/>
    <n v="800"/>
    <n v="320000"/>
    <n v="160000"/>
    <n v="0.5"/>
    <x v="1"/>
  </r>
  <r>
    <x v="1"/>
    <n v="1197831"/>
    <x v="92"/>
    <s v="South"/>
    <s v="Texas"/>
    <s v="Houston"/>
    <s v="Men's Street Footwear"/>
    <n v="30"/>
    <n v="925"/>
    <n v="277500"/>
    <n v="97125"/>
    <n v="0.35"/>
    <x v="1"/>
  </r>
  <r>
    <x v="1"/>
    <n v="1197831"/>
    <x v="93"/>
    <s v="South"/>
    <s v="Texas"/>
    <s v="Houston"/>
    <s v="Men's Athletic Footwear"/>
    <n v="40"/>
    <n v="925"/>
    <n v="370000"/>
    <n v="129499.99999999999"/>
    <n v="0.35"/>
    <x v="1"/>
  </r>
  <r>
    <x v="1"/>
    <n v="1197831"/>
    <x v="94"/>
    <s v="South"/>
    <s v="Texas"/>
    <s v="Houston"/>
    <s v="Women's Street Footwear"/>
    <n v="35"/>
    <n v="775"/>
    <n v="271250"/>
    <n v="94937.5"/>
    <n v="0.35"/>
    <x v="1"/>
  </r>
  <r>
    <x v="1"/>
    <n v="1197831"/>
    <x v="95"/>
    <s v="South"/>
    <s v="Texas"/>
    <s v="Houston"/>
    <s v="Women's Athletic Footwear"/>
    <n v="40"/>
    <n v="700"/>
    <n v="280000"/>
    <n v="126000"/>
    <n v="0.45"/>
    <x v="1"/>
  </r>
  <r>
    <x v="1"/>
    <n v="1197831"/>
    <x v="96"/>
    <s v="South"/>
    <s v="Texas"/>
    <s v="Houston"/>
    <s v="Men's Apparel"/>
    <n v="45"/>
    <n v="600"/>
    <n v="270000"/>
    <n v="81000"/>
    <n v="0.3"/>
    <x v="1"/>
  </r>
  <r>
    <x v="1"/>
    <n v="1197831"/>
    <x v="97"/>
    <s v="South"/>
    <s v="Texas"/>
    <s v="Houston"/>
    <s v="Women's Apparel"/>
    <n v="40"/>
    <n v="950"/>
    <n v="380000"/>
    <n v="190000"/>
    <n v="0.5"/>
    <x v="1"/>
  </r>
  <r>
    <x v="1"/>
    <n v="1197831"/>
    <x v="98"/>
    <s v="South"/>
    <s v="Texas"/>
    <s v="Houston"/>
    <s v="Men's Street Footwear"/>
    <n v="40"/>
    <n v="950"/>
    <n v="380000"/>
    <n v="133000"/>
    <n v="0.35"/>
    <x v="1"/>
  </r>
  <r>
    <x v="1"/>
    <n v="1197831"/>
    <x v="99"/>
    <s v="South"/>
    <s v="Texas"/>
    <s v="Houston"/>
    <s v="Men's Athletic Footwear"/>
    <n v="45"/>
    <n v="950"/>
    <n v="427500"/>
    <n v="149625"/>
    <n v="0.35"/>
    <x v="1"/>
  </r>
  <r>
    <x v="1"/>
    <n v="1197831"/>
    <x v="100"/>
    <s v="South"/>
    <s v="Texas"/>
    <s v="Houston"/>
    <s v="Women's Street Footwear"/>
    <n v="40"/>
    <n v="800"/>
    <n v="320000"/>
    <n v="112000"/>
    <n v="0.35"/>
    <x v="1"/>
  </r>
  <r>
    <x v="1"/>
    <n v="1197831"/>
    <x v="101"/>
    <s v="South"/>
    <s v="Texas"/>
    <s v="Houston"/>
    <s v="Women's Athletic Footwear"/>
    <n v="40"/>
    <n v="750"/>
    <n v="300000"/>
    <n v="135000"/>
    <n v="0.45"/>
    <x v="1"/>
  </r>
  <r>
    <x v="1"/>
    <n v="1197831"/>
    <x v="102"/>
    <s v="South"/>
    <s v="Texas"/>
    <s v="Houston"/>
    <s v="Men's Apparel"/>
    <n v="45"/>
    <n v="650"/>
    <n v="292500"/>
    <n v="87750"/>
    <n v="0.3"/>
    <x v="1"/>
  </r>
  <r>
    <x v="1"/>
    <n v="1197831"/>
    <x v="103"/>
    <s v="South"/>
    <s v="Texas"/>
    <s v="Houston"/>
    <s v="Women's Apparel"/>
    <n v="50"/>
    <n v="1000"/>
    <n v="500000"/>
    <n v="250000"/>
    <n v="0.5"/>
    <x v="1"/>
  </r>
  <r>
    <x v="1"/>
    <n v="1197831"/>
    <x v="104"/>
    <s v="South"/>
    <s v="Texas"/>
    <s v="Houston"/>
    <s v="Men's Street Footwear"/>
    <n v="40"/>
    <n v="950"/>
    <n v="380000"/>
    <n v="133000"/>
    <n v="0.35"/>
    <x v="1"/>
  </r>
  <r>
    <x v="1"/>
    <n v="1197831"/>
    <x v="105"/>
    <s v="South"/>
    <s v="Texas"/>
    <s v="Houston"/>
    <s v="Men's Athletic Footwear"/>
    <n v="45"/>
    <n v="950"/>
    <n v="427500"/>
    <n v="149625"/>
    <n v="0.35"/>
    <x v="1"/>
  </r>
  <r>
    <x v="1"/>
    <n v="1197831"/>
    <x v="106"/>
    <s v="South"/>
    <s v="Texas"/>
    <s v="Houston"/>
    <s v="Women's Street Footwear"/>
    <n v="40"/>
    <n v="1100"/>
    <n v="440000"/>
    <n v="154000"/>
    <n v="0.35"/>
    <x v="1"/>
  </r>
  <r>
    <x v="1"/>
    <n v="1197831"/>
    <x v="107"/>
    <s v="South"/>
    <s v="Texas"/>
    <s v="Houston"/>
    <s v="Women's Athletic Footwear"/>
    <n v="40"/>
    <n v="700"/>
    <n v="280000"/>
    <n v="126000"/>
    <n v="0.45"/>
    <x v="1"/>
  </r>
  <r>
    <x v="1"/>
    <n v="1197831"/>
    <x v="108"/>
    <s v="South"/>
    <s v="Texas"/>
    <s v="Houston"/>
    <s v="Men's Apparel"/>
    <n v="45"/>
    <n v="700"/>
    <n v="315000"/>
    <n v="94500"/>
    <n v="0.3"/>
    <x v="1"/>
  </r>
  <r>
    <x v="1"/>
    <n v="1197831"/>
    <x v="109"/>
    <s v="South"/>
    <s v="Texas"/>
    <s v="Houston"/>
    <s v="Women's Apparel"/>
    <n v="50"/>
    <n v="975"/>
    <n v="487500"/>
    <n v="243750"/>
    <n v="0.5"/>
    <x v="1"/>
  </r>
  <r>
    <x v="1"/>
    <n v="1197831"/>
    <x v="110"/>
    <s v="South"/>
    <s v="Texas"/>
    <s v="Houston"/>
    <s v="Men's Street Footwear"/>
    <n v="40"/>
    <n v="925"/>
    <n v="370000"/>
    <n v="129499.99999999999"/>
    <n v="0.35"/>
    <x v="1"/>
  </r>
  <r>
    <x v="1"/>
    <n v="1197831"/>
    <x v="111"/>
    <s v="South"/>
    <s v="Texas"/>
    <s v="Houston"/>
    <s v="Men's Athletic Footwear"/>
    <n v="45"/>
    <n v="925"/>
    <n v="416250"/>
    <n v="145687.5"/>
    <n v="0.35"/>
    <x v="1"/>
  </r>
  <r>
    <x v="1"/>
    <n v="1197831"/>
    <x v="112"/>
    <s v="South"/>
    <s v="Texas"/>
    <s v="Houston"/>
    <s v="Women's Street Footwear"/>
    <n v="40"/>
    <n v="1100"/>
    <n v="440000"/>
    <n v="154000"/>
    <n v="0.35"/>
    <x v="1"/>
  </r>
  <r>
    <x v="1"/>
    <n v="1197831"/>
    <x v="113"/>
    <s v="South"/>
    <s v="Texas"/>
    <s v="Houston"/>
    <s v="Women's Athletic Footwear"/>
    <n v="40"/>
    <n v="650"/>
    <n v="260000"/>
    <n v="117000"/>
    <n v="0.45"/>
    <x v="1"/>
  </r>
  <r>
    <x v="1"/>
    <n v="1197831"/>
    <x v="114"/>
    <s v="South"/>
    <s v="Texas"/>
    <s v="Houston"/>
    <s v="Men's Apparel"/>
    <n v="45"/>
    <n v="650"/>
    <n v="292500"/>
    <n v="87750"/>
    <n v="0.3"/>
    <x v="1"/>
  </r>
  <r>
    <x v="1"/>
    <n v="1197831"/>
    <x v="115"/>
    <s v="South"/>
    <s v="Texas"/>
    <s v="Houston"/>
    <s v="Women's Apparel"/>
    <n v="50"/>
    <n v="900"/>
    <n v="450000"/>
    <n v="225000"/>
    <n v="0.5"/>
    <x v="1"/>
  </r>
  <r>
    <x v="1"/>
    <n v="1197831"/>
    <x v="116"/>
    <s v="South"/>
    <s v="Texas"/>
    <s v="Houston"/>
    <s v="Men's Street Footwear"/>
    <n v="45"/>
    <n v="850"/>
    <n v="382500"/>
    <n v="133875"/>
    <n v="0.35"/>
    <x v="1"/>
  </r>
  <r>
    <x v="1"/>
    <n v="1197831"/>
    <x v="117"/>
    <s v="South"/>
    <s v="Texas"/>
    <s v="Houston"/>
    <s v="Men's Athletic Footwear"/>
    <n v="45"/>
    <n v="850"/>
    <n v="382500"/>
    <n v="133875"/>
    <n v="0.35"/>
    <x v="1"/>
  </r>
  <r>
    <x v="1"/>
    <n v="1197831"/>
    <x v="118"/>
    <s v="South"/>
    <s v="Texas"/>
    <s v="Houston"/>
    <s v="Women's Street Footwear"/>
    <n v="50"/>
    <n v="900"/>
    <n v="450000"/>
    <n v="157500"/>
    <n v="0.35"/>
    <x v="1"/>
  </r>
  <r>
    <x v="1"/>
    <n v="1197831"/>
    <x v="119"/>
    <s v="South"/>
    <s v="Texas"/>
    <s v="Houston"/>
    <s v="Women's Athletic Footwear"/>
    <n v="50"/>
    <n v="625"/>
    <n v="312500"/>
    <n v="140625"/>
    <n v="0.45"/>
    <x v="1"/>
  </r>
  <r>
    <x v="1"/>
    <n v="1197831"/>
    <x v="120"/>
    <s v="South"/>
    <s v="Texas"/>
    <s v="Houston"/>
    <s v="Men's Apparel"/>
    <n v="45"/>
    <n v="625"/>
    <n v="281250"/>
    <n v="84375"/>
    <n v="0.3"/>
    <x v="1"/>
  </r>
  <r>
    <x v="1"/>
    <n v="1197831"/>
    <x v="121"/>
    <s v="South"/>
    <s v="Texas"/>
    <s v="Houston"/>
    <s v="Women's Apparel"/>
    <n v="55.000000000000007"/>
    <n v="850"/>
    <n v="467500.00000000006"/>
    <n v="233750.00000000003"/>
    <n v="0.5"/>
    <x v="1"/>
  </r>
  <r>
    <x v="1"/>
    <n v="1197831"/>
    <x v="122"/>
    <s v="South"/>
    <s v="Texas"/>
    <s v="Houston"/>
    <s v="Men's Street Footwear"/>
    <n v="45"/>
    <n v="800"/>
    <n v="360000"/>
    <n v="125999.99999999999"/>
    <n v="0.35"/>
    <x v="1"/>
  </r>
  <r>
    <x v="1"/>
    <n v="1197831"/>
    <x v="123"/>
    <s v="South"/>
    <s v="Texas"/>
    <s v="Houston"/>
    <s v="Men's Athletic Footwear"/>
    <n v="45"/>
    <n v="800"/>
    <n v="360000"/>
    <n v="125999.99999999999"/>
    <n v="0.35"/>
    <x v="1"/>
  </r>
  <r>
    <x v="1"/>
    <n v="1197831"/>
    <x v="124"/>
    <s v="South"/>
    <s v="Texas"/>
    <s v="Houston"/>
    <s v="Women's Street Footwear"/>
    <n v="50"/>
    <n v="750"/>
    <n v="375000"/>
    <n v="131250"/>
    <n v="0.35"/>
    <x v="1"/>
  </r>
  <r>
    <x v="1"/>
    <n v="1197831"/>
    <x v="125"/>
    <s v="South"/>
    <s v="Texas"/>
    <s v="Houston"/>
    <s v="Women's Athletic Footwear"/>
    <n v="50"/>
    <n v="600"/>
    <n v="300000"/>
    <n v="135000"/>
    <n v="0.45"/>
    <x v="1"/>
  </r>
  <r>
    <x v="1"/>
    <n v="1197831"/>
    <x v="126"/>
    <s v="South"/>
    <s v="Texas"/>
    <s v="Houston"/>
    <s v="Men's Apparel"/>
    <n v="45"/>
    <n v="575"/>
    <n v="258750"/>
    <n v="77625"/>
    <n v="0.3"/>
    <x v="1"/>
  </r>
  <r>
    <x v="1"/>
    <n v="1197831"/>
    <x v="127"/>
    <s v="South"/>
    <s v="Texas"/>
    <s v="Houston"/>
    <s v="Women's Apparel"/>
    <n v="55.000000000000007"/>
    <n v="750"/>
    <n v="412500.00000000006"/>
    <n v="206250.00000000003"/>
    <n v="0.5"/>
    <x v="1"/>
  </r>
  <r>
    <x v="1"/>
    <n v="1197831"/>
    <x v="128"/>
    <s v="South"/>
    <s v="Texas"/>
    <s v="Houston"/>
    <s v="Men's Street Footwear"/>
    <n v="45"/>
    <n v="900"/>
    <n v="405000"/>
    <n v="141750"/>
    <n v="0.35"/>
    <x v="1"/>
  </r>
  <r>
    <x v="1"/>
    <n v="1197831"/>
    <x v="129"/>
    <s v="South"/>
    <s v="Texas"/>
    <s v="Houston"/>
    <s v="Men's Athletic Footwear"/>
    <n v="45"/>
    <n v="900"/>
    <n v="405000"/>
    <n v="141750"/>
    <n v="0.35"/>
    <x v="1"/>
  </r>
  <r>
    <x v="1"/>
    <n v="1197831"/>
    <x v="130"/>
    <s v="South"/>
    <s v="Texas"/>
    <s v="Houston"/>
    <s v="Women's Street Footwear"/>
    <n v="50"/>
    <n v="825"/>
    <n v="412500"/>
    <n v="144375"/>
    <n v="0.35"/>
    <x v="1"/>
  </r>
  <r>
    <x v="1"/>
    <n v="1197831"/>
    <x v="131"/>
    <s v="South"/>
    <s v="Texas"/>
    <s v="Houston"/>
    <s v="Women's Athletic Footwear"/>
    <n v="50"/>
    <n v="675"/>
    <n v="337500"/>
    <n v="151875"/>
    <n v="0.45"/>
    <x v="1"/>
  </r>
  <r>
    <x v="1"/>
    <n v="1197831"/>
    <x v="132"/>
    <s v="South"/>
    <s v="Texas"/>
    <s v="Houston"/>
    <s v="Men's Apparel"/>
    <n v="45"/>
    <n v="650"/>
    <n v="292500"/>
    <n v="87750"/>
    <n v="0.3"/>
    <x v="1"/>
  </r>
  <r>
    <x v="1"/>
    <n v="1197831"/>
    <x v="133"/>
    <s v="South"/>
    <s v="Texas"/>
    <s v="Houston"/>
    <s v="Women's Apparel"/>
    <n v="55.000000000000007"/>
    <n v="850"/>
    <n v="467500.00000000006"/>
    <n v="233750.00000000003"/>
    <n v="0.5"/>
    <x v="1"/>
  </r>
  <r>
    <x v="1"/>
    <n v="1197831"/>
    <x v="134"/>
    <s v="South"/>
    <s v="Texas"/>
    <s v="Houston"/>
    <s v="Men's Street Footwear"/>
    <n v="45"/>
    <n v="950"/>
    <n v="427500"/>
    <n v="149625"/>
    <n v="0.35"/>
    <x v="1"/>
  </r>
  <r>
    <x v="1"/>
    <n v="1197831"/>
    <x v="135"/>
    <s v="South"/>
    <s v="Texas"/>
    <s v="Houston"/>
    <s v="Men's Athletic Footwear"/>
    <n v="45"/>
    <n v="950"/>
    <n v="427500"/>
    <n v="149625"/>
    <n v="0.35"/>
    <x v="1"/>
  </r>
  <r>
    <x v="1"/>
    <n v="1197831"/>
    <x v="136"/>
    <s v="South"/>
    <s v="Texas"/>
    <s v="Houston"/>
    <s v="Women's Street Footwear"/>
    <n v="50"/>
    <n v="850"/>
    <n v="425000"/>
    <n v="148750"/>
    <n v="0.35"/>
    <x v="1"/>
  </r>
  <r>
    <x v="1"/>
    <n v="1197831"/>
    <x v="137"/>
    <s v="South"/>
    <s v="Texas"/>
    <s v="Houston"/>
    <s v="Women's Athletic Footwear"/>
    <n v="50"/>
    <n v="700"/>
    <n v="350000"/>
    <n v="157500"/>
    <n v="0.45"/>
    <x v="1"/>
  </r>
  <r>
    <x v="1"/>
    <n v="1197831"/>
    <x v="138"/>
    <s v="South"/>
    <s v="Texas"/>
    <s v="Houston"/>
    <s v="Men's Apparel"/>
    <n v="45"/>
    <n v="650"/>
    <n v="292500"/>
    <n v="87750"/>
    <n v="0.3"/>
    <x v="1"/>
  </r>
  <r>
    <x v="1"/>
    <n v="1197831"/>
    <x v="139"/>
    <s v="South"/>
    <s v="Texas"/>
    <s v="Houston"/>
    <s v="Women's Apparel"/>
    <n v="55.000000000000007"/>
    <n v="900"/>
    <n v="495000.00000000006"/>
    <n v="247500.00000000003"/>
    <n v="0.5"/>
    <x v="1"/>
  </r>
  <r>
    <x v="3"/>
    <n v="1128299"/>
    <x v="140"/>
    <s v="South"/>
    <s v="Texas"/>
    <s v="Houston"/>
    <s v="Men's Street Footwear"/>
    <n v="40"/>
    <n v="775"/>
    <n v="310000"/>
    <n v="108500.00000000001"/>
    <n v="0.35000000000000003"/>
    <x v="1"/>
  </r>
  <r>
    <x v="3"/>
    <n v="1128299"/>
    <x v="141"/>
    <s v="South"/>
    <s v="Texas"/>
    <s v="Houston"/>
    <s v="Men's Athletic Footwear"/>
    <n v="50"/>
    <n v="775"/>
    <n v="387500"/>
    <n v="77500"/>
    <n v="0.2"/>
    <x v="1"/>
  </r>
  <r>
    <x v="3"/>
    <n v="1128299"/>
    <x v="142"/>
    <s v="South"/>
    <s v="Texas"/>
    <s v="Houston"/>
    <s v="Women's Street Footwear"/>
    <n v="50"/>
    <n v="775"/>
    <n v="387500"/>
    <n v="135625"/>
    <n v="0.35000000000000003"/>
    <x v="1"/>
  </r>
  <r>
    <x v="3"/>
    <n v="1128299"/>
    <x v="143"/>
    <s v="South"/>
    <s v="Texas"/>
    <s v="Houston"/>
    <s v="Women's Athletic Footwear"/>
    <n v="50"/>
    <n v="625"/>
    <n v="312500"/>
    <n v="93750"/>
    <n v="0.3"/>
    <x v="1"/>
  </r>
  <r>
    <x v="3"/>
    <n v="1128299"/>
    <x v="144"/>
    <s v="West"/>
    <s v="California"/>
    <s v="San Francisco"/>
    <s v="Men's Apparel"/>
    <n v="55.000000000000007"/>
    <n v="575"/>
    <n v="316250.00000000006"/>
    <n v="158125.00000000003"/>
    <n v="0.5"/>
    <x v="1"/>
  </r>
  <r>
    <x v="3"/>
    <n v="1128299"/>
    <x v="145"/>
    <s v="West"/>
    <s v="California"/>
    <s v="San Francisco"/>
    <s v="Women's Apparel"/>
    <n v="50"/>
    <n v="775"/>
    <n v="387500"/>
    <n v="58125.000000000007"/>
    <n v="0.15000000000000002"/>
    <x v="1"/>
  </r>
  <r>
    <x v="3"/>
    <n v="1128299"/>
    <x v="146"/>
    <s v="West"/>
    <s v="California"/>
    <s v="San Francisco"/>
    <s v="Men's Street Footwear"/>
    <n v="40"/>
    <n v="825"/>
    <n v="330000"/>
    <n v="115500.00000000001"/>
    <n v="0.35000000000000003"/>
    <x v="1"/>
  </r>
  <r>
    <x v="3"/>
    <n v="1128299"/>
    <x v="147"/>
    <s v="West"/>
    <s v="California"/>
    <s v="San Francisco"/>
    <s v="Men's Athletic Footwear"/>
    <n v="50"/>
    <n v="725"/>
    <n v="362500"/>
    <n v="72500"/>
    <n v="0.2"/>
    <x v="1"/>
  </r>
  <r>
    <x v="3"/>
    <n v="1128299"/>
    <x v="148"/>
    <s v="West"/>
    <s v="California"/>
    <s v="San Francisco"/>
    <s v="Women's Street Footwear"/>
    <n v="50"/>
    <n v="725"/>
    <n v="362500"/>
    <n v="126875.00000000001"/>
    <n v="0.35000000000000003"/>
    <x v="1"/>
  </r>
  <r>
    <x v="3"/>
    <n v="1128299"/>
    <x v="149"/>
    <s v="West"/>
    <s v="California"/>
    <s v="San Francisco"/>
    <s v="Women's Athletic Footwear"/>
    <n v="50"/>
    <n v="575"/>
    <n v="287500"/>
    <n v="86250"/>
    <n v="0.3"/>
    <x v="1"/>
  </r>
  <r>
    <x v="3"/>
    <n v="1128299"/>
    <x v="150"/>
    <s v="West"/>
    <s v="California"/>
    <s v="San Francisco"/>
    <s v="Men's Apparel"/>
    <n v="55.000000000000007"/>
    <n v="500"/>
    <n v="275000.00000000006"/>
    <n v="137500.00000000003"/>
    <n v="0.5"/>
    <x v="1"/>
  </r>
  <r>
    <x v="3"/>
    <n v="1128299"/>
    <x v="151"/>
    <s v="West"/>
    <s v="California"/>
    <s v="San Francisco"/>
    <s v="Women's Apparel"/>
    <n v="50"/>
    <n v="700"/>
    <n v="350000"/>
    <n v="52500.000000000007"/>
    <n v="0.15000000000000002"/>
    <x v="1"/>
  </r>
  <r>
    <x v="3"/>
    <n v="1128299"/>
    <x v="152"/>
    <s v="West"/>
    <s v="California"/>
    <s v="San Francisco"/>
    <s v="Men's Street Footwear"/>
    <n v="50"/>
    <n v="850"/>
    <n v="425000"/>
    <n v="148750"/>
    <n v="0.35000000000000003"/>
    <x v="1"/>
  </r>
  <r>
    <x v="3"/>
    <n v="1128299"/>
    <x v="153"/>
    <s v="West"/>
    <s v="California"/>
    <s v="San Francisco"/>
    <s v="Men's Athletic Footwear"/>
    <n v="60"/>
    <n v="700"/>
    <n v="420000"/>
    <n v="84000"/>
    <n v="0.2"/>
    <x v="1"/>
  </r>
  <r>
    <x v="3"/>
    <n v="1128299"/>
    <x v="154"/>
    <s v="West"/>
    <s v="California"/>
    <s v="San Francisco"/>
    <s v="Women's Street Footwear"/>
    <n v="60"/>
    <n v="700"/>
    <n v="420000"/>
    <n v="147000"/>
    <n v="0.35000000000000003"/>
    <x v="1"/>
  </r>
  <r>
    <x v="3"/>
    <n v="1128299"/>
    <x v="155"/>
    <s v="West"/>
    <s v="California"/>
    <s v="San Francisco"/>
    <s v="Women's Athletic Footwear"/>
    <n v="60"/>
    <n v="600"/>
    <n v="360000"/>
    <n v="108000"/>
    <n v="0.3"/>
    <x v="1"/>
  </r>
  <r>
    <x v="3"/>
    <n v="1128299"/>
    <x v="156"/>
    <s v="West"/>
    <s v="California"/>
    <s v="San Francisco"/>
    <s v="Men's Apparel"/>
    <n v="65"/>
    <n v="500"/>
    <n v="325000"/>
    <n v="162500"/>
    <n v="0.5"/>
    <x v="1"/>
  </r>
  <r>
    <x v="3"/>
    <n v="1128299"/>
    <x v="157"/>
    <s v="West"/>
    <s v="California"/>
    <s v="San Francisco"/>
    <s v="Women's Apparel"/>
    <n v="60"/>
    <n v="700"/>
    <n v="420000"/>
    <n v="63000.000000000007"/>
    <n v="0.15000000000000002"/>
    <x v="1"/>
  </r>
  <r>
    <x v="3"/>
    <n v="1128299"/>
    <x v="158"/>
    <s v="West"/>
    <s v="California"/>
    <s v="San Francisco"/>
    <s v="Men's Street Footwear"/>
    <n v="60"/>
    <n v="875"/>
    <n v="525000"/>
    <n v="183750.00000000003"/>
    <n v="0.35000000000000003"/>
    <x v="1"/>
  </r>
  <r>
    <x v="3"/>
    <n v="1128299"/>
    <x v="159"/>
    <s v="West"/>
    <s v="California"/>
    <s v="San Francisco"/>
    <s v="Men's Athletic Footwear"/>
    <n v="65"/>
    <n v="675"/>
    <n v="438750"/>
    <n v="87750"/>
    <n v="0.2"/>
    <x v="1"/>
  </r>
  <r>
    <x v="3"/>
    <n v="1128299"/>
    <x v="160"/>
    <s v="West"/>
    <s v="California"/>
    <s v="San Francisco"/>
    <s v="Women's Street Footwear"/>
    <n v="65"/>
    <n v="725"/>
    <n v="471250"/>
    <n v="164937.50000000003"/>
    <n v="0.35000000000000003"/>
    <x v="1"/>
  </r>
  <r>
    <x v="3"/>
    <n v="1128299"/>
    <x v="161"/>
    <s v="West"/>
    <s v="California"/>
    <s v="San Francisco"/>
    <s v="Women's Athletic Footwear"/>
    <n v="60"/>
    <n v="625"/>
    <n v="375000"/>
    <n v="112500"/>
    <n v="0.3"/>
    <x v="1"/>
  </r>
  <r>
    <x v="3"/>
    <n v="1128299"/>
    <x v="162"/>
    <s v="West"/>
    <s v="California"/>
    <s v="San Francisco"/>
    <s v="Men's Apparel"/>
    <n v="65"/>
    <n v="525"/>
    <n v="341250"/>
    <n v="170625"/>
    <n v="0.5"/>
    <x v="1"/>
  </r>
  <r>
    <x v="3"/>
    <n v="1128299"/>
    <x v="163"/>
    <s v="West"/>
    <s v="California"/>
    <s v="San Francisco"/>
    <s v="Women's Apparel"/>
    <n v="80"/>
    <n v="700"/>
    <n v="560000"/>
    <n v="84000.000000000015"/>
    <n v="0.15000000000000002"/>
    <x v="1"/>
  </r>
  <r>
    <x v="3"/>
    <n v="1128299"/>
    <x v="164"/>
    <s v="West"/>
    <s v="California"/>
    <s v="San Francisco"/>
    <s v="Men's Street Footwear"/>
    <n v="60"/>
    <n v="900"/>
    <n v="540000"/>
    <n v="216000"/>
    <n v="0.4"/>
    <x v="1"/>
  </r>
  <r>
    <x v="3"/>
    <n v="1128299"/>
    <x v="165"/>
    <s v="West"/>
    <s v="California"/>
    <s v="San Francisco"/>
    <s v="Men's Athletic Footwear"/>
    <n v="65"/>
    <n v="750"/>
    <n v="487500"/>
    <n v="121875"/>
    <n v="0.25"/>
    <x v="1"/>
  </r>
  <r>
    <x v="3"/>
    <n v="1128299"/>
    <x v="166"/>
    <s v="West"/>
    <s v="California"/>
    <s v="San Francisco"/>
    <s v="Women's Street Footwear"/>
    <n v="65"/>
    <n v="750"/>
    <n v="487500"/>
    <n v="195000"/>
    <n v="0.4"/>
    <x v="1"/>
  </r>
  <r>
    <x v="3"/>
    <n v="1128299"/>
    <x v="167"/>
    <s v="West"/>
    <s v="California"/>
    <s v="San Francisco"/>
    <s v="Women's Athletic Footwear"/>
    <n v="60"/>
    <n v="650"/>
    <n v="390000"/>
    <n v="136500"/>
    <n v="0.35"/>
    <x v="1"/>
  </r>
  <r>
    <x v="3"/>
    <n v="1128299"/>
    <x v="168"/>
    <s v="West"/>
    <s v="California"/>
    <s v="San Francisco"/>
    <s v="Men's Apparel"/>
    <n v="65"/>
    <n v="550"/>
    <n v="357500"/>
    <n v="196625.00000000003"/>
    <n v="0.55000000000000004"/>
    <x v="1"/>
  </r>
  <r>
    <x v="3"/>
    <n v="1128299"/>
    <x v="169"/>
    <s v="West"/>
    <s v="California"/>
    <s v="San Francisco"/>
    <s v="Women's Apparel"/>
    <n v="80"/>
    <n v="725"/>
    <n v="580000"/>
    <n v="116000"/>
    <n v="0.2"/>
    <x v="1"/>
  </r>
  <r>
    <x v="3"/>
    <n v="1128299"/>
    <x v="170"/>
    <s v="West"/>
    <s v="California"/>
    <s v="San Francisco"/>
    <s v="Men's Street Footwear"/>
    <n v="60"/>
    <n v="975"/>
    <n v="585000"/>
    <n v="234000"/>
    <n v="0.4"/>
    <x v="1"/>
  </r>
  <r>
    <x v="3"/>
    <n v="1128299"/>
    <x v="171"/>
    <s v="West"/>
    <s v="California"/>
    <s v="San Francisco"/>
    <s v="Men's Athletic Footwear"/>
    <n v="65"/>
    <n v="825"/>
    <n v="536250"/>
    <n v="134062.5"/>
    <n v="0.25"/>
    <x v="1"/>
  </r>
  <r>
    <x v="3"/>
    <n v="1128299"/>
    <x v="172"/>
    <s v="West"/>
    <s v="California"/>
    <s v="San Francisco"/>
    <s v="Women's Street Footwear"/>
    <n v="65"/>
    <n v="825"/>
    <n v="536250"/>
    <n v="214500"/>
    <n v="0.4"/>
    <x v="1"/>
  </r>
  <r>
    <x v="3"/>
    <n v="1128299"/>
    <x v="173"/>
    <s v="West"/>
    <s v="California"/>
    <s v="San Francisco"/>
    <s v="Women's Athletic Footwear"/>
    <n v="60"/>
    <n v="700"/>
    <n v="420000"/>
    <n v="147000"/>
    <n v="0.35"/>
    <x v="1"/>
  </r>
  <r>
    <x v="3"/>
    <n v="1128299"/>
    <x v="174"/>
    <s v="West"/>
    <s v="California"/>
    <s v="San Francisco"/>
    <s v="Men's Apparel"/>
    <n v="65"/>
    <n v="575"/>
    <n v="373750"/>
    <n v="205562.50000000003"/>
    <n v="0.55000000000000004"/>
    <x v="1"/>
  </r>
  <r>
    <x v="3"/>
    <n v="1128299"/>
    <x v="175"/>
    <s v="West"/>
    <s v="California"/>
    <s v="San Francisco"/>
    <s v="Women's Apparel"/>
    <n v="80"/>
    <n v="875"/>
    <n v="700000"/>
    <n v="140000"/>
    <n v="0.2"/>
    <x v="1"/>
  </r>
  <r>
    <x v="3"/>
    <n v="1128299"/>
    <x v="176"/>
    <s v="West"/>
    <s v="California"/>
    <s v="San Francisco"/>
    <s v="Men's Street Footwear"/>
    <n v="60"/>
    <n v="1025"/>
    <n v="615000"/>
    <n v="215250.00000000003"/>
    <n v="0.35000000000000003"/>
    <x v="1"/>
  </r>
  <r>
    <x v="3"/>
    <n v="1128299"/>
    <x v="177"/>
    <s v="West"/>
    <s v="California"/>
    <s v="San Francisco"/>
    <s v="Men's Athletic Footwear"/>
    <n v="65"/>
    <n v="875"/>
    <n v="568750"/>
    <n v="113750"/>
    <n v="0.2"/>
    <x v="1"/>
  </r>
  <r>
    <x v="3"/>
    <n v="1128299"/>
    <x v="178"/>
    <s v="West"/>
    <s v="California"/>
    <s v="San Francisco"/>
    <s v="Women's Street Footwear"/>
    <n v="65"/>
    <n v="825"/>
    <n v="536250"/>
    <n v="187687.50000000003"/>
    <n v="0.35000000000000003"/>
    <x v="1"/>
  </r>
  <r>
    <x v="3"/>
    <n v="1128299"/>
    <x v="179"/>
    <s v="West"/>
    <s v="California"/>
    <s v="San Francisco"/>
    <s v="Women's Athletic Footwear"/>
    <n v="60"/>
    <n v="725"/>
    <n v="435000"/>
    <n v="130500"/>
    <n v="0.3"/>
    <x v="1"/>
  </r>
  <r>
    <x v="3"/>
    <n v="1128299"/>
    <x v="180"/>
    <s v="West"/>
    <s v="California"/>
    <s v="San Francisco"/>
    <s v="Men's Apparel"/>
    <n v="65"/>
    <n v="775"/>
    <n v="503750"/>
    <n v="251875"/>
    <n v="0.5"/>
    <x v="1"/>
  </r>
  <r>
    <x v="3"/>
    <n v="1128299"/>
    <x v="181"/>
    <s v="West"/>
    <s v="California"/>
    <s v="San Francisco"/>
    <s v="Women's Apparel"/>
    <n v="80"/>
    <n v="775"/>
    <n v="620000"/>
    <n v="93000.000000000015"/>
    <n v="0.15000000000000002"/>
    <x v="1"/>
  </r>
  <r>
    <x v="3"/>
    <n v="1128299"/>
    <x v="182"/>
    <s v="West"/>
    <s v="California"/>
    <s v="San Francisco"/>
    <s v="Men's Street Footwear"/>
    <n v="65"/>
    <n v="975"/>
    <n v="633750"/>
    <n v="221812.50000000003"/>
    <n v="0.35000000000000003"/>
    <x v="1"/>
  </r>
  <r>
    <x v="3"/>
    <n v="1128299"/>
    <x v="183"/>
    <s v="West"/>
    <s v="California"/>
    <s v="San Francisco"/>
    <s v="Men's Athletic Footwear"/>
    <n v="70"/>
    <n v="925"/>
    <n v="647500"/>
    <n v="129500"/>
    <n v="0.2"/>
    <x v="1"/>
  </r>
  <r>
    <x v="3"/>
    <n v="1128299"/>
    <x v="184"/>
    <s v="West"/>
    <s v="California"/>
    <s v="San Francisco"/>
    <s v="Women's Street Footwear"/>
    <n v="65"/>
    <n v="800"/>
    <n v="520000"/>
    <n v="182000.00000000003"/>
    <n v="0.35000000000000003"/>
    <x v="1"/>
  </r>
  <r>
    <x v="3"/>
    <n v="1128299"/>
    <x v="185"/>
    <s v="West"/>
    <s v="California"/>
    <s v="San Francisco"/>
    <s v="Women's Athletic Footwear"/>
    <n v="65"/>
    <n v="750"/>
    <n v="487500"/>
    <n v="146250"/>
    <n v="0.3"/>
    <x v="1"/>
  </r>
  <r>
    <x v="3"/>
    <n v="1128299"/>
    <x v="186"/>
    <s v="West"/>
    <s v="California"/>
    <s v="San Francisco"/>
    <s v="Men's Apparel"/>
    <n v="75"/>
    <n v="750"/>
    <n v="562500"/>
    <n v="281250"/>
    <n v="0.5"/>
    <x v="1"/>
  </r>
  <r>
    <x v="3"/>
    <n v="1128299"/>
    <x v="187"/>
    <s v="West"/>
    <s v="California"/>
    <s v="San Francisco"/>
    <s v="Women's Apparel"/>
    <n v="80"/>
    <n v="725"/>
    <n v="580000"/>
    <n v="87000.000000000015"/>
    <n v="0.15000000000000002"/>
    <x v="1"/>
  </r>
  <r>
    <x v="3"/>
    <n v="1128299"/>
    <x v="188"/>
    <s v="West"/>
    <s v="California"/>
    <s v="San Francisco"/>
    <s v="Men's Street Footwear"/>
    <n v="55.000000000000007"/>
    <n v="925"/>
    <n v="508750.00000000006"/>
    <n v="152625.00000000003"/>
    <n v="0.30000000000000004"/>
    <x v="1"/>
  </r>
  <r>
    <x v="3"/>
    <n v="1128299"/>
    <x v="189"/>
    <s v="West"/>
    <s v="California"/>
    <s v="San Francisco"/>
    <s v="Men's Athletic Footwear"/>
    <n v="60.000000000000007"/>
    <n v="925"/>
    <n v="555000.00000000012"/>
    <n v="83250.000000000015"/>
    <n v="0.15"/>
    <x v="1"/>
  </r>
  <r>
    <x v="3"/>
    <n v="1128299"/>
    <x v="190"/>
    <s v="West"/>
    <s v="California"/>
    <s v="San Francisco"/>
    <s v="Women's Street Footwear"/>
    <n v="55.000000000000007"/>
    <n v="775"/>
    <n v="426250.00000000006"/>
    <n v="127875.00000000004"/>
    <n v="0.30000000000000004"/>
    <x v="1"/>
  </r>
  <r>
    <x v="3"/>
    <n v="1128299"/>
    <x v="191"/>
    <s v="West"/>
    <s v="California"/>
    <s v="San Francisco"/>
    <s v="Women's Athletic Footwear"/>
    <n v="55.000000000000007"/>
    <n v="725"/>
    <n v="398750.00000000006"/>
    <n v="99687.5"/>
    <n v="0.24999999999999997"/>
    <x v="1"/>
  </r>
  <r>
    <x v="3"/>
    <n v="1128299"/>
    <x v="192"/>
    <s v="West"/>
    <s v="California"/>
    <s v="San Francisco"/>
    <s v="Men's Apparel"/>
    <n v="65"/>
    <n v="725"/>
    <n v="471250"/>
    <n v="212062.50000000003"/>
    <n v="0.45000000000000007"/>
    <x v="1"/>
  </r>
  <r>
    <x v="3"/>
    <n v="1128299"/>
    <x v="193"/>
    <s v="West"/>
    <s v="California"/>
    <s v="San Francisco"/>
    <s v="Women's Apparel"/>
    <n v="70"/>
    <n v="775"/>
    <n v="542500"/>
    <n v="54250"/>
    <n v="0.1"/>
    <x v="1"/>
  </r>
  <r>
    <x v="3"/>
    <n v="1128299"/>
    <x v="194"/>
    <s v="West"/>
    <s v="California"/>
    <s v="San Francisco"/>
    <s v="Men's Street Footwear"/>
    <n v="55.000000000000007"/>
    <n v="875"/>
    <n v="481250.00000000006"/>
    <n v="144375.00000000003"/>
    <n v="0.30000000000000004"/>
    <x v="1"/>
  </r>
  <r>
    <x v="3"/>
    <n v="1128299"/>
    <x v="195"/>
    <s v="West"/>
    <s v="California"/>
    <s v="San Francisco"/>
    <s v="Men's Athletic Footwear"/>
    <n v="60.000000000000007"/>
    <n v="875"/>
    <n v="525000.00000000012"/>
    <n v="78750.000000000015"/>
    <n v="0.15"/>
    <x v="1"/>
  </r>
  <r>
    <x v="3"/>
    <n v="1128299"/>
    <x v="196"/>
    <s v="West"/>
    <s v="California"/>
    <s v="San Francisco"/>
    <s v="Women's Street Footwear"/>
    <n v="55.000000000000007"/>
    <n v="700"/>
    <n v="385000.00000000006"/>
    <n v="115500.00000000003"/>
    <n v="0.30000000000000004"/>
    <x v="1"/>
  </r>
  <r>
    <x v="3"/>
    <n v="1128299"/>
    <x v="197"/>
    <s v="West"/>
    <s v="California"/>
    <s v="San Francisco"/>
    <s v="Women's Athletic Footwear"/>
    <n v="55.000000000000007"/>
    <n v="675"/>
    <n v="371250.00000000006"/>
    <n v="92812.5"/>
    <n v="0.24999999999999997"/>
    <x v="1"/>
  </r>
  <r>
    <x v="3"/>
    <n v="1128299"/>
    <x v="198"/>
    <s v="West"/>
    <s v="California"/>
    <s v="San Francisco"/>
    <s v="Men's Apparel"/>
    <n v="65"/>
    <n v="650"/>
    <n v="422500"/>
    <n v="190125.00000000003"/>
    <n v="0.45000000000000007"/>
    <x v="1"/>
  </r>
  <r>
    <x v="3"/>
    <n v="1128299"/>
    <x v="199"/>
    <s v="West"/>
    <s v="California"/>
    <s v="San Francisco"/>
    <s v="Women's Apparel"/>
    <n v="70"/>
    <n v="700"/>
    <n v="490000"/>
    <n v="49000"/>
    <n v="0.1"/>
    <x v="1"/>
  </r>
  <r>
    <x v="3"/>
    <n v="1128299"/>
    <x v="200"/>
    <s v="West"/>
    <s v="California"/>
    <s v="San Francisco"/>
    <s v="Men's Street Footwear"/>
    <n v="55.000000000000007"/>
    <n v="875"/>
    <n v="481250.00000000006"/>
    <n v="144375.00000000003"/>
    <n v="0.30000000000000004"/>
    <x v="1"/>
  </r>
  <r>
    <x v="3"/>
    <n v="1128299"/>
    <x v="201"/>
    <s v="West"/>
    <s v="California"/>
    <s v="San Francisco"/>
    <s v="Men's Athletic Footwear"/>
    <n v="60.000000000000007"/>
    <n v="875"/>
    <n v="525000.00000000012"/>
    <n v="78750.000000000015"/>
    <n v="0.15"/>
    <x v="1"/>
  </r>
  <r>
    <x v="3"/>
    <n v="1128299"/>
    <x v="202"/>
    <s v="West"/>
    <s v="California"/>
    <s v="San Francisco"/>
    <s v="Women's Street Footwear"/>
    <n v="55.000000000000007"/>
    <n v="725"/>
    <n v="398750.00000000006"/>
    <n v="119625.00000000003"/>
    <n v="0.30000000000000004"/>
    <x v="1"/>
  </r>
  <r>
    <x v="3"/>
    <n v="1128299"/>
    <x v="203"/>
    <s v="West"/>
    <s v="California"/>
    <s v="San Francisco"/>
    <s v="Women's Athletic Footwear"/>
    <n v="55.000000000000007"/>
    <n v="700"/>
    <n v="385000.00000000006"/>
    <n v="96250"/>
    <n v="0.24999999999999997"/>
    <x v="1"/>
  </r>
  <r>
    <x v="3"/>
    <n v="1128299"/>
    <x v="204"/>
    <s v="West"/>
    <s v="California"/>
    <s v="San Francisco"/>
    <s v="Men's Apparel"/>
    <n v="65"/>
    <n v="650"/>
    <n v="422500"/>
    <n v="190125.00000000003"/>
    <n v="0.45000000000000007"/>
    <x v="1"/>
  </r>
  <r>
    <x v="3"/>
    <n v="1128299"/>
    <x v="205"/>
    <s v="West"/>
    <s v="California"/>
    <s v="San Francisco"/>
    <s v="Women's Apparel"/>
    <n v="70"/>
    <n v="775"/>
    <n v="542500"/>
    <n v="54250"/>
    <n v="0.1"/>
    <x v="1"/>
  </r>
  <r>
    <x v="3"/>
    <n v="1128299"/>
    <x v="206"/>
    <s v="West"/>
    <s v="California"/>
    <s v="San Francisco"/>
    <s v="Men's Street Footwear"/>
    <n v="55.000000000000007"/>
    <n v="975"/>
    <n v="536250.00000000012"/>
    <n v="160875.00000000006"/>
    <n v="0.30000000000000004"/>
    <x v="1"/>
  </r>
  <r>
    <x v="3"/>
    <n v="1128299"/>
    <x v="207"/>
    <s v="West"/>
    <s v="California"/>
    <s v="San Francisco"/>
    <s v="Men's Athletic Footwear"/>
    <n v="60.000000000000007"/>
    <n v="975"/>
    <n v="585000.00000000012"/>
    <n v="87750.000000000015"/>
    <n v="0.15"/>
    <x v="1"/>
  </r>
  <r>
    <x v="3"/>
    <n v="1128299"/>
    <x v="208"/>
    <s v="West"/>
    <s v="California"/>
    <s v="San Francisco"/>
    <s v="Women's Street Footwear"/>
    <n v="55.000000000000007"/>
    <n v="775"/>
    <n v="426250.00000000006"/>
    <n v="127875.00000000004"/>
    <n v="0.30000000000000004"/>
    <x v="1"/>
  </r>
  <r>
    <x v="3"/>
    <n v="1128299"/>
    <x v="209"/>
    <s v="West"/>
    <s v="California"/>
    <s v="San Francisco"/>
    <s v="Women's Athletic Footwear"/>
    <n v="55.000000000000007"/>
    <n v="775"/>
    <n v="426250.00000000006"/>
    <n v="106562.5"/>
    <n v="0.24999999999999997"/>
    <x v="1"/>
  </r>
  <r>
    <x v="3"/>
    <n v="1128299"/>
    <x v="210"/>
    <s v="West"/>
    <s v="California"/>
    <s v="San Francisco"/>
    <s v="Men's Apparel"/>
    <n v="65"/>
    <n v="700"/>
    <n v="455000"/>
    <n v="204750.00000000003"/>
    <n v="0.45000000000000007"/>
    <x v="1"/>
  </r>
  <r>
    <x v="3"/>
    <n v="1128299"/>
    <x v="211"/>
    <s v="West"/>
    <s v="California"/>
    <s v="San Francisco"/>
    <s v="Women's Apparel"/>
    <n v="70"/>
    <n v="800"/>
    <n v="560000"/>
    <n v="56000"/>
    <n v="0.1"/>
    <x v="1"/>
  </r>
  <r>
    <x v="4"/>
    <n v="1189833"/>
    <x v="212"/>
    <s v="West"/>
    <s v="California"/>
    <s v="San Francisco"/>
    <s v="Men's Street Footwear"/>
    <n v="35"/>
    <n v="700"/>
    <n v="245000"/>
    <n v="98000"/>
    <n v="0.4"/>
    <x v="1"/>
  </r>
  <r>
    <x v="4"/>
    <n v="1189833"/>
    <x v="213"/>
    <s v="West"/>
    <s v="California"/>
    <s v="San Francisco"/>
    <s v="Men's Athletic Footwear"/>
    <n v="45"/>
    <n v="700"/>
    <n v="315000"/>
    <n v="78750"/>
    <n v="0.25"/>
    <x v="1"/>
  </r>
  <r>
    <x v="4"/>
    <n v="1189833"/>
    <x v="214"/>
    <s v="West"/>
    <s v="California"/>
    <s v="San Francisco"/>
    <s v="Women's Street Footwear"/>
    <n v="45"/>
    <n v="700"/>
    <n v="315000"/>
    <n v="126000"/>
    <n v="0.4"/>
    <x v="1"/>
  </r>
  <r>
    <x v="4"/>
    <n v="1189833"/>
    <x v="215"/>
    <s v="West"/>
    <s v="California"/>
    <s v="San Francisco"/>
    <s v="Women's Athletic Footwear"/>
    <n v="45"/>
    <n v="550"/>
    <n v="247500"/>
    <n v="86625"/>
    <n v="0.35"/>
    <x v="1"/>
  </r>
  <r>
    <x v="4"/>
    <n v="1189833"/>
    <x v="216"/>
    <s v="West"/>
    <s v="California"/>
    <s v="Los Angeles"/>
    <s v="Men's Apparel"/>
    <n v="50"/>
    <n v="500"/>
    <n v="250000"/>
    <n v="137500"/>
    <n v="0.55000000000000004"/>
    <x v="1"/>
  </r>
  <r>
    <x v="4"/>
    <n v="1189833"/>
    <x v="217"/>
    <s v="West"/>
    <s v="California"/>
    <s v="Los Angeles"/>
    <s v="Women's Apparel"/>
    <n v="45"/>
    <n v="700"/>
    <n v="315000"/>
    <n v="63000"/>
    <n v="0.2"/>
    <x v="1"/>
  </r>
  <r>
    <x v="4"/>
    <n v="1189833"/>
    <x v="218"/>
    <s v="West"/>
    <s v="California"/>
    <s v="Los Angeles"/>
    <s v="Men's Street Footwear"/>
    <n v="35"/>
    <n v="750"/>
    <n v="262500"/>
    <n v="105000"/>
    <n v="0.4"/>
    <x v="1"/>
  </r>
  <r>
    <x v="4"/>
    <n v="1189833"/>
    <x v="219"/>
    <s v="West"/>
    <s v="California"/>
    <s v="Los Angeles"/>
    <s v="Men's Athletic Footwear"/>
    <n v="45"/>
    <n v="650"/>
    <n v="292500"/>
    <n v="73125"/>
    <n v="0.25"/>
    <x v="1"/>
  </r>
  <r>
    <x v="4"/>
    <n v="1189833"/>
    <x v="220"/>
    <s v="West"/>
    <s v="California"/>
    <s v="Los Angeles"/>
    <s v="Women's Street Footwear"/>
    <n v="45"/>
    <n v="675"/>
    <n v="303750"/>
    <n v="121500"/>
    <n v="0.4"/>
    <x v="1"/>
  </r>
  <r>
    <x v="4"/>
    <n v="1189833"/>
    <x v="221"/>
    <s v="West"/>
    <s v="California"/>
    <s v="Los Angeles"/>
    <s v="Women's Athletic Footwear"/>
    <n v="45"/>
    <n v="525"/>
    <n v="236250"/>
    <n v="82687.5"/>
    <n v="0.35"/>
    <x v="1"/>
  </r>
  <r>
    <x v="4"/>
    <n v="1189833"/>
    <x v="222"/>
    <s v="West"/>
    <s v="California"/>
    <s v="Los Angeles"/>
    <s v="Men's Apparel"/>
    <n v="50"/>
    <n v="450"/>
    <n v="225000"/>
    <n v="123750.00000000001"/>
    <n v="0.55000000000000004"/>
    <x v="1"/>
  </r>
  <r>
    <x v="4"/>
    <n v="1189833"/>
    <x v="223"/>
    <s v="West"/>
    <s v="California"/>
    <s v="Los Angeles"/>
    <s v="Women's Apparel"/>
    <n v="45"/>
    <n v="650"/>
    <n v="292500"/>
    <n v="58500"/>
    <n v="0.2"/>
    <x v="1"/>
  </r>
  <r>
    <x v="4"/>
    <n v="1189833"/>
    <x v="224"/>
    <s v="West"/>
    <s v="California"/>
    <s v="Los Angeles"/>
    <s v="Men's Street Footwear"/>
    <n v="35"/>
    <n v="800"/>
    <n v="280000"/>
    <n v="112000"/>
    <n v="0.4"/>
    <x v="1"/>
  </r>
  <r>
    <x v="4"/>
    <n v="1189833"/>
    <x v="225"/>
    <s v="West"/>
    <s v="California"/>
    <s v="Los Angeles"/>
    <s v="Men's Athletic Footwear"/>
    <n v="45"/>
    <n v="650"/>
    <n v="292500"/>
    <n v="73125"/>
    <n v="0.25"/>
    <x v="1"/>
  </r>
  <r>
    <x v="4"/>
    <n v="1189833"/>
    <x v="226"/>
    <s v="West"/>
    <s v="California"/>
    <s v="Los Angeles"/>
    <s v="Women's Street Footwear"/>
    <n v="45"/>
    <n v="650"/>
    <n v="292500"/>
    <n v="117000"/>
    <n v="0.4"/>
    <x v="1"/>
  </r>
  <r>
    <x v="4"/>
    <n v="1189833"/>
    <x v="227"/>
    <s v="West"/>
    <s v="California"/>
    <s v="Los Angeles"/>
    <s v="Women's Athletic Footwear"/>
    <n v="45"/>
    <n v="550"/>
    <n v="247500"/>
    <n v="86625"/>
    <n v="0.35"/>
    <x v="1"/>
  </r>
  <r>
    <x v="4"/>
    <n v="1189833"/>
    <x v="228"/>
    <s v="West"/>
    <s v="California"/>
    <s v="Los Angeles"/>
    <s v="Men's Apparel"/>
    <n v="50"/>
    <n v="425"/>
    <n v="212500"/>
    <n v="116875.00000000001"/>
    <n v="0.55000000000000004"/>
    <x v="1"/>
  </r>
  <r>
    <x v="4"/>
    <n v="1189833"/>
    <x v="229"/>
    <s v="West"/>
    <s v="California"/>
    <s v="Los Angeles"/>
    <s v="Women's Apparel"/>
    <n v="45"/>
    <n v="625"/>
    <n v="281250"/>
    <n v="56250"/>
    <n v="0.2"/>
    <x v="1"/>
  </r>
  <r>
    <x v="4"/>
    <n v="1189833"/>
    <x v="230"/>
    <s v="West"/>
    <s v="California"/>
    <s v="Los Angeles"/>
    <s v="Men's Street Footwear"/>
    <n v="45"/>
    <n v="800"/>
    <n v="360000"/>
    <n v="144000"/>
    <n v="0.4"/>
    <x v="1"/>
  </r>
  <r>
    <x v="4"/>
    <n v="1189833"/>
    <x v="231"/>
    <s v="West"/>
    <s v="California"/>
    <s v="Los Angeles"/>
    <s v="Men's Athletic Footwear"/>
    <n v="50"/>
    <n v="600"/>
    <n v="300000"/>
    <n v="75000"/>
    <n v="0.25"/>
    <x v="1"/>
  </r>
  <r>
    <x v="4"/>
    <n v="1189833"/>
    <x v="232"/>
    <s v="West"/>
    <s v="California"/>
    <s v="Los Angeles"/>
    <s v="Women's Street Footwear"/>
    <n v="50"/>
    <n v="625"/>
    <n v="312500"/>
    <n v="125000"/>
    <n v="0.4"/>
    <x v="1"/>
  </r>
  <r>
    <x v="4"/>
    <n v="1189833"/>
    <x v="233"/>
    <s v="West"/>
    <s v="California"/>
    <s v="Los Angeles"/>
    <s v="Women's Athletic Footwear"/>
    <n v="45"/>
    <n v="525"/>
    <n v="236250"/>
    <n v="82687.5"/>
    <n v="0.35"/>
    <x v="1"/>
  </r>
  <r>
    <x v="4"/>
    <n v="1189833"/>
    <x v="234"/>
    <s v="West"/>
    <s v="California"/>
    <s v="Los Angeles"/>
    <s v="Men's Apparel"/>
    <n v="50"/>
    <n v="425"/>
    <n v="212500"/>
    <n v="116875.00000000001"/>
    <n v="0.55000000000000004"/>
    <x v="1"/>
  </r>
  <r>
    <x v="4"/>
    <n v="1189833"/>
    <x v="235"/>
    <s v="West"/>
    <s v="California"/>
    <s v="Los Angeles"/>
    <s v="Women's Apparel"/>
    <n v="65"/>
    <n v="600"/>
    <n v="390000"/>
    <n v="78000"/>
    <n v="0.2"/>
    <x v="1"/>
  </r>
  <r>
    <x v="4"/>
    <n v="1189833"/>
    <x v="236"/>
    <s v="West"/>
    <s v="California"/>
    <s v="Los Angeles"/>
    <s v="Men's Street Footwear"/>
    <n v="45"/>
    <n v="800"/>
    <n v="360000"/>
    <n v="144000"/>
    <n v="0.4"/>
    <x v="1"/>
  </r>
  <r>
    <x v="4"/>
    <n v="1189833"/>
    <x v="237"/>
    <s v="West"/>
    <s v="California"/>
    <s v="Los Angeles"/>
    <s v="Men's Athletic Footwear"/>
    <n v="50"/>
    <n v="650"/>
    <n v="325000"/>
    <n v="81250"/>
    <n v="0.25"/>
    <x v="1"/>
  </r>
  <r>
    <x v="4"/>
    <n v="1189833"/>
    <x v="238"/>
    <s v="West"/>
    <s v="California"/>
    <s v="Los Angeles"/>
    <s v="Women's Street Footwear"/>
    <n v="50"/>
    <n v="650"/>
    <n v="325000"/>
    <n v="130000"/>
    <n v="0.4"/>
    <x v="1"/>
  </r>
  <r>
    <x v="4"/>
    <n v="1189833"/>
    <x v="239"/>
    <s v="West"/>
    <s v="California"/>
    <s v="Los Angeles"/>
    <s v="Women's Athletic Footwear"/>
    <n v="45"/>
    <n v="550"/>
    <n v="247500"/>
    <n v="86625"/>
    <n v="0.35"/>
    <x v="1"/>
  </r>
  <r>
    <x v="4"/>
    <n v="1189833"/>
    <x v="240"/>
    <s v="West"/>
    <s v="California"/>
    <s v="Los Angeles"/>
    <s v="Men's Apparel"/>
    <n v="50"/>
    <n v="450"/>
    <n v="225000"/>
    <n v="123750.00000000001"/>
    <n v="0.55000000000000004"/>
    <x v="1"/>
  </r>
  <r>
    <x v="4"/>
    <n v="1189833"/>
    <x v="241"/>
    <s v="West"/>
    <s v="California"/>
    <s v="Los Angeles"/>
    <s v="Women's Apparel"/>
    <n v="65"/>
    <n v="625"/>
    <n v="406250"/>
    <n v="81250"/>
    <n v="0.2"/>
    <x v="1"/>
  </r>
  <r>
    <x v="4"/>
    <n v="1189833"/>
    <x v="242"/>
    <s v="West"/>
    <s v="California"/>
    <s v="Los Angeles"/>
    <s v="Men's Street Footwear"/>
    <n v="45"/>
    <n v="900"/>
    <n v="405000"/>
    <n v="162000"/>
    <n v="0.4"/>
    <x v="1"/>
  </r>
  <r>
    <x v="4"/>
    <n v="1189833"/>
    <x v="243"/>
    <s v="West"/>
    <s v="California"/>
    <s v="Los Angeles"/>
    <s v="Men's Athletic Footwear"/>
    <n v="50"/>
    <n v="750"/>
    <n v="375000"/>
    <n v="93750"/>
    <n v="0.25"/>
    <x v="1"/>
  </r>
  <r>
    <x v="4"/>
    <n v="1189833"/>
    <x v="244"/>
    <s v="West"/>
    <s v="California"/>
    <s v="Los Angeles"/>
    <s v="Women's Street Footwear"/>
    <n v="50"/>
    <n v="750"/>
    <n v="375000"/>
    <n v="150000"/>
    <n v="0.4"/>
    <x v="1"/>
  </r>
  <r>
    <x v="4"/>
    <n v="1189833"/>
    <x v="245"/>
    <s v="West"/>
    <s v="California"/>
    <s v="Los Angeles"/>
    <s v="Women's Athletic Footwear"/>
    <n v="45"/>
    <n v="625"/>
    <n v="281250"/>
    <n v="98437.5"/>
    <n v="0.35"/>
    <x v="1"/>
  </r>
  <r>
    <x v="4"/>
    <n v="1189833"/>
    <x v="246"/>
    <s v="West"/>
    <s v="California"/>
    <s v="Los Angeles"/>
    <s v="Men's Apparel"/>
    <n v="50"/>
    <n v="500"/>
    <n v="250000"/>
    <n v="137500"/>
    <n v="0.55000000000000004"/>
    <x v="1"/>
  </r>
  <r>
    <x v="4"/>
    <n v="1189833"/>
    <x v="247"/>
    <s v="West"/>
    <s v="California"/>
    <s v="Los Angeles"/>
    <s v="Women's Apparel"/>
    <n v="65"/>
    <n v="800"/>
    <n v="520000"/>
    <n v="104000"/>
    <n v="0.2"/>
    <x v="1"/>
  </r>
  <r>
    <x v="4"/>
    <n v="1189833"/>
    <x v="248"/>
    <s v="West"/>
    <s v="California"/>
    <s v="Los Angeles"/>
    <s v="Men's Street Footwear"/>
    <n v="45"/>
    <n v="950"/>
    <n v="427500"/>
    <n v="171000"/>
    <n v="0.4"/>
    <x v="1"/>
  </r>
  <r>
    <x v="4"/>
    <n v="1189833"/>
    <x v="249"/>
    <s v="West"/>
    <s v="California"/>
    <s v="Los Angeles"/>
    <s v="Men's Athletic Footwear"/>
    <n v="50"/>
    <n v="800"/>
    <n v="400000"/>
    <n v="100000"/>
    <n v="0.25"/>
    <x v="1"/>
  </r>
  <r>
    <x v="4"/>
    <n v="1189833"/>
    <x v="250"/>
    <s v="West"/>
    <s v="California"/>
    <s v="Los Angeles"/>
    <s v="Women's Street Footwear"/>
    <n v="50"/>
    <n v="750"/>
    <n v="375000"/>
    <n v="150000"/>
    <n v="0.4"/>
    <x v="1"/>
  </r>
  <r>
    <x v="4"/>
    <n v="1189833"/>
    <x v="251"/>
    <s v="West"/>
    <s v="California"/>
    <s v="Los Angeles"/>
    <s v="Women's Athletic Footwear"/>
    <n v="45"/>
    <n v="650"/>
    <n v="292500"/>
    <n v="102375"/>
    <n v="0.35"/>
    <x v="1"/>
  </r>
  <r>
    <x v="4"/>
    <n v="1189833"/>
    <x v="252"/>
    <s v="West"/>
    <s v="California"/>
    <s v="Los Angeles"/>
    <s v="Men's Apparel"/>
    <n v="50"/>
    <n v="700"/>
    <n v="350000"/>
    <n v="192500.00000000003"/>
    <n v="0.55000000000000004"/>
    <x v="1"/>
  </r>
  <r>
    <x v="4"/>
    <n v="1189833"/>
    <x v="253"/>
    <s v="West"/>
    <s v="California"/>
    <s v="Los Angeles"/>
    <s v="Women's Apparel"/>
    <n v="65"/>
    <n v="700"/>
    <n v="455000"/>
    <n v="91000"/>
    <n v="0.2"/>
    <x v="1"/>
  </r>
  <r>
    <x v="4"/>
    <n v="1189833"/>
    <x v="254"/>
    <s v="West"/>
    <s v="California"/>
    <s v="Los Angeles"/>
    <s v="Men's Street Footwear"/>
    <n v="50"/>
    <n v="900"/>
    <n v="450000"/>
    <n v="180000"/>
    <n v="0.4"/>
    <x v="1"/>
  </r>
  <r>
    <x v="4"/>
    <n v="1189833"/>
    <x v="255"/>
    <s v="West"/>
    <s v="California"/>
    <s v="Los Angeles"/>
    <s v="Men's Athletic Footwear"/>
    <n v="55.000000000000007"/>
    <n v="850"/>
    <n v="467500.00000000006"/>
    <n v="116875.00000000001"/>
    <n v="0.25"/>
    <x v="1"/>
  </r>
  <r>
    <x v="4"/>
    <n v="1189833"/>
    <x v="256"/>
    <s v="West"/>
    <s v="California"/>
    <s v="Los Angeles"/>
    <s v="Women's Street Footwear"/>
    <n v="50"/>
    <n v="725"/>
    <n v="362500"/>
    <n v="145000"/>
    <n v="0.4"/>
    <x v="1"/>
  </r>
  <r>
    <x v="4"/>
    <n v="1189833"/>
    <x v="257"/>
    <s v="West"/>
    <s v="California"/>
    <s v="Los Angeles"/>
    <s v="Women's Athletic Footwear"/>
    <n v="50"/>
    <n v="675"/>
    <n v="337500"/>
    <n v="118124.99999999999"/>
    <n v="0.35"/>
    <x v="1"/>
  </r>
  <r>
    <x v="4"/>
    <n v="1189833"/>
    <x v="258"/>
    <s v="West"/>
    <s v="California"/>
    <s v="Los Angeles"/>
    <s v="Men's Apparel"/>
    <n v="60"/>
    <n v="675"/>
    <n v="405000"/>
    <n v="222750.00000000003"/>
    <n v="0.55000000000000004"/>
    <x v="1"/>
  </r>
  <r>
    <x v="4"/>
    <n v="1189833"/>
    <x v="259"/>
    <s v="West"/>
    <s v="California"/>
    <s v="Los Angeles"/>
    <s v="Women's Apparel"/>
    <n v="65"/>
    <n v="650"/>
    <n v="422500"/>
    <n v="84500"/>
    <n v="0.2"/>
    <x v="1"/>
  </r>
  <r>
    <x v="4"/>
    <n v="1189833"/>
    <x v="260"/>
    <s v="West"/>
    <s v="California"/>
    <s v="Los Angeles"/>
    <s v="Men's Street Footwear"/>
    <n v="50"/>
    <n v="850"/>
    <n v="425000"/>
    <n v="170000"/>
    <n v="0.4"/>
    <x v="1"/>
  </r>
  <r>
    <x v="4"/>
    <n v="1189833"/>
    <x v="261"/>
    <s v="West"/>
    <s v="California"/>
    <s v="Los Angeles"/>
    <s v="Men's Athletic Footwear"/>
    <n v="55.000000000000007"/>
    <n v="850"/>
    <n v="467500.00000000006"/>
    <n v="116875.00000000001"/>
    <n v="0.25"/>
    <x v="1"/>
  </r>
  <r>
    <x v="4"/>
    <n v="1189833"/>
    <x v="262"/>
    <s v="West"/>
    <s v="California"/>
    <s v="Los Angeles"/>
    <s v="Women's Street Footwear"/>
    <n v="50"/>
    <n v="700"/>
    <n v="350000"/>
    <n v="140000"/>
    <n v="0.4"/>
    <x v="1"/>
  </r>
  <r>
    <x v="4"/>
    <n v="1189833"/>
    <x v="263"/>
    <s v="West"/>
    <s v="California"/>
    <s v="Los Angeles"/>
    <s v="Women's Athletic Footwear"/>
    <n v="50"/>
    <n v="650"/>
    <n v="325000"/>
    <n v="113750"/>
    <n v="0.35"/>
    <x v="1"/>
  </r>
  <r>
    <x v="4"/>
    <n v="1189833"/>
    <x v="264"/>
    <s v="West"/>
    <s v="California"/>
    <s v="Los Angeles"/>
    <s v="Men's Apparel"/>
    <n v="60"/>
    <n v="650"/>
    <n v="390000"/>
    <n v="214500.00000000003"/>
    <n v="0.55000000000000004"/>
    <x v="1"/>
  </r>
  <r>
    <x v="4"/>
    <n v="1189833"/>
    <x v="265"/>
    <s v="West"/>
    <s v="California"/>
    <s v="Los Angeles"/>
    <s v="Women's Apparel"/>
    <n v="65"/>
    <n v="700"/>
    <n v="455000"/>
    <n v="91000"/>
    <n v="0.2"/>
    <x v="1"/>
  </r>
  <r>
    <x v="4"/>
    <n v="1189833"/>
    <x v="266"/>
    <s v="West"/>
    <s v="California"/>
    <s v="Los Angeles"/>
    <s v="Men's Street Footwear"/>
    <n v="50"/>
    <n v="800"/>
    <n v="400000"/>
    <n v="160000"/>
    <n v="0.4"/>
    <x v="1"/>
  </r>
  <r>
    <x v="4"/>
    <n v="1189833"/>
    <x v="267"/>
    <s v="West"/>
    <s v="California"/>
    <s v="Los Angeles"/>
    <s v="Men's Athletic Footwear"/>
    <n v="55.000000000000007"/>
    <n v="800"/>
    <n v="440000.00000000006"/>
    <n v="110000.00000000001"/>
    <n v="0.25"/>
    <x v="1"/>
  </r>
  <r>
    <x v="4"/>
    <n v="1189833"/>
    <x v="268"/>
    <s v="West"/>
    <s v="California"/>
    <s v="Los Angeles"/>
    <s v="Women's Street Footwear"/>
    <n v="50"/>
    <n v="650"/>
    <n v="325000"/>
    <n v="130000"/>
    <n v="0.4"/>
    <x v="1"/>
  </r>
  <r>
    <x v="4"/>
    <n v="1189833"/>
    <x v="269"/>
    <s v="West"/>
    <s v="California"/>
    <s v="Los Angeles"/>
    <s v="Women's Athletic Footwear"/>
    <n v="50"/>
    <n v="625"/>
    <n v="312500"/>
    <n v="109375"/>
    <n v="0.35"/>
    <x v="1"/>
  </r>
  <r>
    <x v="4"/>
    <n v="1189833"/>
    <x v="270"/>
    <s v="West"/>
    <s v="California"/>
    <s v="Los Angeles"/>
    <s v="Men's Apparel"/>
    <n v="60"/>
    <n v="600"/>
    <n v="360000"/>
    <n v="198000.00000000003"/>
    <n v="0.55000000000000004"/>
    <x v="1"/>
  </r>
  <r>
    <x v="4"/>
    <n v="1189833"/>
    <x v="271"/>
    <s v="West"/>
    <s v="California"/>
    <s v="Los Angeles"/>
    <s v="Women's Apparel"/>
    <n v="65"/>
    <n v="650"/>
    <n v="422500"/>
    <n v="84500"/>
    <n v="0.2"/>
    <x v="1"/>
  </r>
  <r>
    <x v="4"/>
    <n v="1189833"/>
    <x v="272"/>
    <s v="West"/>
    <s v="California"/>
    <s v="Los Angeles"/>
    <s v="Men's Street Footwear"/>
    <n v="50"/>
    <n v="825"/>
    <n v="412500"/>
    <n v="165000"/>
    <n v="0.4"/>
    <x v="1"/>
  </r>
  <r>
    <x v="4"/>
    <n v="1189833"/>
    <x v="273"/>
    <s v="West"/>
    <s v="California"/>
    <s v="Los Angeles"/>
    <s v="Men's Athletic Footwear"/>
    <n v="55.000000000000007"/>
    <n v="825"/>
    <n v="453750.00000000006"/>
    <n v="113437.50000000001"/>
    <n v="0.25"/>
    <x v="1"/>
  </r>
  <r>
    <x v="4"/>
    <n v="1189833"/>
    <x v="274"/>
    <s v="West"/>
    <s v="California"/>
    <s v="Los Angeles"/>
    <s v="Women's Street Footwear"/>
    <n v="50"/>
    <n v="675"/>
    <n v="337500"/>
    <n v="135000"/>
    <n v="0.4"/>
    <x v="1"/>
  </r>
  <r>
    <x v="4"/>
    <n v="1189833"/>
    <x v="275"/>
    <s v="West"/>
    <s v="California"/>
    <s v="Los Angeles"/>
    <s v="Women's Athletic Footwear"/>
    <n v="50"/>
    <n v="650"/>
    <n v="325000"/>
    <n v="113750"/>
    <n v="0.35"/>
    <x v="1"/>
  </r>
  <r>
    <x v="4"/>
    <n v="1189833"/>
    <x v="276"/>
    <s v="West"/>
    <s v="California"/>
    <s v="Los Angeles"/>
    <s v="Men's Apparel"/>
    <n v="60"/>
    <n v="600"/>
    <n v="360000"/>
    <n v="198000.00000000003"/>
    <n v="0.55000000000000004"/>
    <x v="1"/>
  </r>
  <r>
    <x v="4"/>
    <n v="1189833"/>
    <x v="277"/>
    <s v="West"/>
    <s v="California"/>
    <s v="Los Angeles"/>
    <s v="Women's Apparel"/>
    <n v="65"/>
    <n v="700"/>
    <n v="455000"/>
    <n v="91000"/>
    <n v="0.2"/>
    <x v="1"/>
  </r>
  <r>
    <x v="4"/>
    <n v="1189833"/>
    <x v="278"/>
    <s v="West"/>
    <s v="California"/>
    <s v="Los Angeles"/>
    <s v="Men's Street Footwear"/>
    <n v="50"/>
    <n v="900"/>
    <n v="450000"/>
    <n v="180000"/>
    <n v="0.4"/>
    <x v="1"/>
  </r>
  <r>
    <x v="4"/>
    <n v="1189833"/>
    <x v="279"/>
    <s v="West"/>
    <s v="California"/>
    <s v="Los Angeles"/>
    <s v="Men's Athletic Footwear"/>
    <n v="55.000000000000007"/>
    <n v="900"/>
    <n v="495000.00000000006"/>
    <n v="123750.00000000001"/>
    <n v="0.25"/>
    <x v="1"/>
  </r>
  <r>
    <x v="4"/>
    <n v="1189833"/>
    <x v="280"/>
    <s v="West"/>
    <s v="California"/>
    <s v="Los Angeles"/>
    <s v="Women's Street Footwear"/>
    <n v="50"/>
    <n v="700"/>
    <n v="350000"/>
    <n v="140000"/>
    <n v="0.4"/>
    <x v="1"/>
  </r>
  <r>
    <x v="4"/>
    <n v="1189833"/>
    <x v="281"/>
    <s v="West"/>
    <s v="California"/>
    <s v="Los Angeles"/>
    <s v="Women's Athletic Footwear"/>
    <n v="50"/>
    <n v="700"/>
    <n v="350000"/>
    <n v="122499.99999999999"/>
    <n v="0.35"/>
    <x v="1"/>
  </r>
  <r>
    <x v="4"/>
    <n v="1189833"/>
    <x v="282"/>
    <s v="West"/>
    <s v="California"/>
    <s v="Los Angeles"/>
    <s v="Men's Apparel"/>
    <n v="60"/>
    <n v="625"/>
    <n v="375000"/>
    <n v="206250.00000000003"/>
    <n v="0.55000000000000004"/>
    <x v="1"/>
  </r>
  <r>
    <x v="4"/>
    <n v="1189833"/>
    <x v="283"/>
    <s v="West"/>
    <s v="California"/>
    <s v="Los Angeles"/>
    <s v="Women's Apparel"/>
    <n v="65"/>
    <n v="725"/>
    <n v="471250"/>
    <n v="94250"/>
    <n v="0.2"/>
    <x v="1"/>
  </r>
  <r>
    <x v="0"/>
    <n v="1185732"/>
    <x v="284"/>
    <s v="West"/>
    <s v="California"/>
    <s v="Los Angeles"/>
    <s v="Men's Street Footwear"/>
    <n v="45"/>
    <n v="475"/>
    <n v="213750"/>
    <n v="85500"/>
    <n v="0.4"/>
    <x v="1"/>
  </r>
  <r>
    <x v="0"/>
    <n v="1185732"/>
    <x v="285"/>
    <s v="West"/>
    <s v="California"/>
    <s v="Los Angeles"/>
    <s v="Men's Athletic Footwear"/>
    <n v="45"/>
    <n v="275"/>
    <n v="123750"/>
    <n v="43312.5"/>
    <n v="0.35"/>
    <x v="1"/>
  </r>
  <r>
    <x v="0"/>
    <n v="1185732"/>
    <x v="286"/>
    <s v="West"/>
    <s v="California"/>
    <s v="Los Angeles"/>
    <s v="Women's Street Footwear"/>
    <n v="35"/>
    <n v="275"/>
    <n v="96250"/>
    <n v="33687.5"/>
    <n v="0.35"/>
    <x v="1"/>
  </r>
  <r>
    <x v="0"/>
    <n v="1185732"/>
    <x v="287"/>
    <s v="West"/>
    <s v="California"/>
    <s v="Los Angeles"/>
    <s v="Women's Athletic Footwear"/>
    <n v="40"/>
    <n v="125"/>
    <n v="50000"/>
    <n v="20000"/>
    <n v="0.4"/>
    <x v="1"/>
  </r>
  <r>
    <x v="0"/>
    <n v="1185732"/>
    <x v="288"/>
    <s v="Midwest"/>
    <s v="Illinois"/>
    <s v="Chicago"/>
    <s v="Men's Apparel"/>
    <n v="54.999999999999993"/>
    <n v="175"/>
    <n v="96249.999999999985"/>
    <n v="33687.499999999993"/>
    <n v="0.35"/>
    <x v="1"/>
  </r>
  <r>
    <x v="0"/>
    <n v="1185732"/>
    <x v="289"/>
    <s v="Midwest"/>
    <s v="Illinois"/>
    <s v="Chicago"/>
    <s v="Women's Apparel"/>
    <n v="45"/>
    <n v="275"/>
    <n v="123750"/>
    <n v="61875"/>
    <n v="0.5"/>
    <x v="1"/>
  </r>
  <r>
    <x v="0"/>
    <n v="1185732"/>
    <x v="290"/>
    <s v="Midwest"/>
    <s v="Illinois"/>
    <s v="Chicago"/>
    <s v="Men's Street Footwear"/>
    <n v="45"/>
    <n v="525"/>
    <n v="236250"/>
    <n v="94500"/>
    <n v="0.4"/>
    <x v="1"/>
  </r>
  <r>
    <x v="0"/>
    <n v="1185732"/>
    <x v="291"/>
    <s v="Midwest"/>
    <s v="Illinois"/>
    <s v="Chicago"/>
    <s v="Men's Athletic Footwear"/>
    <n v="45"/>
    <n v="175"/>
    <n v="78750"/>
    <n v="27562.5"/>
    <n v="0.35"/>
    <x v="1"/>
  </r>
  <r>
    <x v="0"/>
    <n v="1185732"/>
    <x v="292"/>
    <s v="Midwest"/>
    <s v="Illinois"/>
    <s v="Chicago"/>
    <s v="Women's Street Footwear"/>
    <n v="35"/>
    <n v="225"/>
    <n v="78750"/>
    <n v="27562.5"/>
    <n v="0.35"/>
    <x v="1"/>
  </r>
  <r>
    <x v="0"/>
    <n v="1185732"/>
    <x v="293"/>
    <s v="Midwest"/>
    <s v="Illinois"/>
    <s v="Chicago"/>
    <s v="Women's Athletic Footwear"/>
    <n v="40"/>
    <n v="100"/>
    <n v="40000"/>
    <n v="16000"/>
    <n v="0.4"/>
    <x v="1"/>
  </r>
  <r>
    <x v="0"/>
    <n v="1185732"/>
    <x v="294"/>
    <s v="Midwest"/>
    <s v="Illinois"/>
    <s v="Chicago"/>
    <s v="Men's Apparel"/>
    <n v="54.999999999999993"/>
    <n v="175"/>
    <n v="96249.999999999985"/>
    <n v="33687.499999999993"/>
    <n v="0.35"/>
    <x v="1"/>
  </r>
  <r>
    <x v="0"/>
    <n v="1185732"/>
    <x v="295"/>
    <s v="Midwest"/>
    <s v="Illinois"/>
    <s v="Chicago"/>
    <s v="Women's Apparel"/>
    <n v="45"/>
    <n v="275"/>
    <n v="123750"/>
    <n v="61875"/>
    <n v="0.5"/>
    <x v="1"/>
  </r>
  <r>
    <x v="0"/>
    <n v="1185732"/>
    <x v="296"/>
    <s v="Midwest"/>
    <s v="Illinois"/>
    <s v="Chicago"/>
    <s v="Men's Street Footwear"/>
    <n v="50"/>
    <n v="495"/>
    <n v="247500"/>
    <n v="99000"/>
    <n v="0.4"/>
    <x v="1"/>
  </r>
  <r>
    <x v="0"/>
    <n v="1185732"/>
    <x v="297"/>
    <s v="Midwest"/>
    <s v="Illinois"/>
    <s v="Chicago"/>
    <s v="Men's Athletic Footwear"/>
    <n v="50"/>
    <n v="200"/>
    <n v="100000"/>
    <n v="35000"/>
    <n v="0.35"/>
    <x v="1"/>
  </r>
  <r>
    <x v="0"/>
    <n v="1185732"/>
    <x v="298"/>
    <s v="Midwest"/>
    <s v="Illinois"/>
    <s v="Chicago"/>
    <s v="Women's Street Footwear"/>
    <n v="40"/>
    <n v="225"/>
    <n v="90000"/>
    <n v="31499.999999999996"/>
    <n v="0.35"/>
    <x v="1"/>
  </r>
  <r>
    <x v="0"/>
    <n v="1185732"/>
    <x v="299"/>
    <s v="Midwest"/>
    <s v="Illinois"/>
    <s v="Chicago"/>
    <s v="Women's Athletic Footwear"/>
    <n v="45"/>
    <n v="75"/>
    <n v="33750"/>
    <n v="13500"/>
    <n v="0.4"/>
    <x v="1"/>
  </r>
  <r>
    <x v="0"/>
    <n v="1185732"/>
    <x v="300"/>
    <s v="Midwest"/>
    <s v="Illinois"/>
    <s v="Chicago"/>
    <s v="Men's Apparel"/>
    <n v="60"/>
    <n v="125"/>
    <n v="75000"/>
    <n v="26250"/>
    <n v="0.35"/>
    <x v="1"/>
  </r>
  <r>
    <x v="0"/>
    <n v="1185732"/>
    <x v="301"/>
    <s v="Midwest"/>
    <s v="Illinois"/>
    <s v="Chicago"/>
    <s v="Women's Apparel"/>
    <n v="50"/>
    <n v="225"/>
    <n v="112500"/>
    <n v="56250"/>
    <n v="0.5"/>
    <x v="1"/>
  </r>
  <r>
    <x v="0"/>
    <n v="1185732"/>
    <x v="302"/>
    <s v="Midwest"/>
    <s v="Illinois"/>
    <s v="Chicago"/>
    <s v="Men's Street Footwear"/>
    <n v="50"/>
    <n v="450"/>
    <n v="225000"/>
    <n v="90000"/>
    <n v="0.4"/>
    <x v="1"/>
  </r>
  <r>
    <x v="0"/>
    <n v="1185732"/>
    <x v="303"/>
    <s v="Midwest"/>
    <s v="Illinois"/>
    <s v="Chicago"/>
    <s v="Men's Athletic Footwear"/>
    <n v="50"/>
    <n v="150"/>
    <n v="75000"/>
    <n v="26250"/>
    <n v="0.35"/>
    <x v="1"/>
  </r>
  <r>
    <x v="0"/>
    <n v="1185732"/>
    <x v="304"/>
    <s v="Midwest"/>
    <s v="Illinois"/>
    <s v="Chicago"/>
    <s v="Women's Street Footwear"/>
    <n v="40"/>
    <n v="150"/>
    <n v="60000"/>
    <n v="21000"/>
    <n v="0.35"/>
    <x v="1"/>
  </r>
  <r>
    <x v="0"/>
    <n v="1185732"/>
    <x v="305"/>
    <s v="Midwest"/>
    <s v="Illinois"/>
    <s v="Chicago"/>
    <s v="Women's Athletic Footwear"/>
    <n v="45"/>
    <n v="75"/>
    <n v="33750"/>
    <n v="13500"/>
    <n v="0.4"/>
    <x v="1"/>
  </r>
  <r>
    <x v="0"/>
    <n v="1185732"/>
    <x v="306"/>
    <s v="Midwest"/>
    <s v="Illinois"/>
    <s v="Chicago"/>
    <s v="Men's Apparel"/>
    <n v="60"/>
    <n v="100"/>
    <n v="60000"/>
    <n v="21000"/>
    <n v="0.35"/>
    <x v="1"/>
  </r>
  <r>
    <x v="0"/>
    <n v="1185732"/>
    <x v="307"/>
    <s v="Midwest"/>
    <s v="Illinois"/>
    <s v="Chicago"/>
    <s v="Women's Apparel"/>
    <n v="50"/>
    <n v="225"/>
    <n v="112500"/>
    <n v="56250"/>
    <n v="0.5"/>
    <x v="1"/>
  </r>
  <r>
    <x v="0"/>
    <n v="1185732"/>
    <x v="308"/>
    <s v="Midwest"/>
    <s v="Illinois"/>
    <s v="Chicago"/>
    <s v="Men's Street Footwear"/>
    <n v="60"/>
    <n v="495"/>
    <n v="297000"/>
    <n v="118800"/>
    <n v="0.4"/>
    <x v="1"/>
  </r>
  <r>
    <x v="0"/>
    <n v="1185732"/>
    <x v="309"/>
    <s v="Midwest"/>
    <s v="Illinois"/>
    <s v="Chicago"/>
    <s v="Men's Athletic Footwear"/>
    <n v="55.000000000000007"/>
    <n v="200"/>
    <n v="110000.00000000001"/>
    <n v="38500"/>
    <n v="0.35"/>
    <x v="1"/>
  </r>
  <r>
    <x v="0"/>
    <n v="1185732"/>
    <x v="310"/>
    <s v="Midwest"/>
    <s v="Illinois"/>
    <s v="Chicago"/>
    <s v="Women's Street Footwear"/>
    <n v="50"/>
    <n v="175"/>
    <n v="87500"/>
    <n v="30624.999999999996"/>
    <n v="0.35"/>
    <x v="1"/>
  </r>
  <r>
    <x v="0"/>
    <n v="1185732"/>
    <x v="311"/>
    <s v="Midwest"/>
    <s v="Illinois"/>
    <s v="Chicago"/>
    <s v="Women's Athletic Footwear"/>
    <n v="50"/>
    <n v="100"/>
    <n v="50000"/>
    <n v="20000"/>
    <n v="0.4"/>
    <x v="1"/>
  </r>
  <r>
    <x v="0"/>
    <n v="1185732"/>
    <x v="312"/>
    <s v="Midwest"/>
    <s v="Illinois"/>
    <s v="Chicago"/>
    <s v="Men's Apparel"/>
    <n v="60"/>
    <n v="125"/>
    <n v="75000"/>
    <n v="26250"/>
    <n v="0.35"/>
    <x v="1"/>
  </r>
  <r>
    <x v="0"/>
    <n v="1185732"/>
    <x v="313"/>
    <s v="Midwest"/>
    <s v="Illinois"/>
    <s v="Chicago"/>
    <s v="Women's Apparel"/>
    <n v="65"/>
    <n v="250"/>
    <n v="162500"/>
    <n v="81250"/>
    <n v="0.5"/>
    <x v="1"/>
  </r>
  <r>
    <x v="0"/>
    <n v="1185732"/>
    <x v="314"/>
    <s v="Midwest"/>
    <s v="Illinois"/>
    <s v="Chicago"/>
    <s v="Men's Street Footwear"/>
    <n v="50"/>
    <n v="500"/>
    <n v="250000"/>
    <n v="100000"/>
    <n v="0.4"/>
    <x v="1"/>
  </r>
  <r>
    <x v="0"/>
    <n v="1185732"/>
    <x v="315"/>
    <s v="Midwest"/>
    <s v="Illinois"/>
    <s v="Chicago"/>
    <s v="Men's Athletic Footwear"/>
    <n v="45.000000000000007"/>
    <n v="250"/>
    <n v="112500.00000000001"/>
    <n v="39375"/>
    <n v="0.35"/>
    <x v="1"/>
  </r>
  <r>
    <x v="0"/>
    <n v="1185732"/>
    <x v="316"/>
    <s v="Midwest"/>
    <s v="Illinois"/>
    <s v="Chicago"/>
    <s v="Women's Street Footwear"/>
    <n v="40"/>
    <n v="200"/>
    <n v="80000"/>
    <n v="28000"/>
    <n v="0.35"/>
    <x v="1"/>
  </r>
  <r>
    <x v="0"/>
    <n v="1185732"/>
    <x v="317"/>
    <s v="Midwest"/>
    <s v="Illinois"/>
    <s v="Chicago"/>
    <s v="Women's Athletic Footwear"/>
    <n v="40"/>
    <n v="175"/>
    <n v="70000"/>
    <n v="28000"/>
    <n v="0.4"/>
    <x v="1"/>
  </r>
  <r>
    <x v="0"/>
    <n v="1185732"/>
    <x v="318"/>
    <s v="Midwest"/>
    <s v="Illinois"/>
    <s v="Chicago"/>
    <s v="Men's Apparel"/>
    <n v="50"/>
    <n v="175"/>
    <n v="87500"/>
    <n v="30624.999999999996"/>
    <n v="0.35"/>
    <x v="1"/>
  </r>
  <r>
    <x v="0"/>
    <n v="1185732"/>
    <x v="319"/>
    <s v="Midwest"/>
    <s v="Illinois"/>
    <s v="Chicago"/>
    <s v="Women's Apparel"/>
    <n v="55.000000000000007"/>
    <n v="350"/>
    <n v="192500.00000000003"/>
    <n v="96250.000000000015"/>
    <n v="0.5"/>
    <x v="1"/>
  </r>
  <r>
    <x v="0"/>
    <n v="1185732"/>
    <x v="320"/>
    <s v="Midwest"/>
    <s v="Illinois"/>
    <s v="Chicago"/>
    <s v="Men's Street Footwear"/>
    <n v="50"/>
    <n v="575"/>
    <n v="287500"/>
    <n v="115000"/>
    <n v="0.4"/>
    <x v="1"/>
  </r>
  <r>
    <x v="0"/>
    <n v="1185732"/>
    <x v="321"/>
    <s v="Midwest"/>
    <s v="Illinois"/>
    <s v="Chicago"/>
    <s v="Men's Athletic Footwear"/>
    <n v="45.000000000000007"/>
    <n v="325"/>
    <n v="146250.00000000003"/>
    <n v="51187.500000000007"/>
    <n v="0.35"/>
    <x v="1"/>
  </r>
  <r>
    <x v="0"/>
    <n v="1185732"/>
    <x v="322"/>
    <s v="Midwest"/>
    <s v="Illinois"/>
    <s v="Chicago"/>
    <s v="Women's Street Footwear"/>
    <n v="40"/>
    <n v="250"/>
    <n v="100000"/>
    <n v="35000"/>
    <n v="0.35"/>
    <x v="1"/>
  </r>
  <r>
    <x v="0"/>
    <n v="1185732"/>
    <x v="323"/>
    <s v="Midwest"/>
    <s v="Illinois"/>
    <s v="Chicago"/>
    <s v="Women's Athletic Footwear"/>
    <n v="40"/>
    <n v="200"/>
    <n v="80000"/>
    <n v="32000"/>
    <n v="0.4"/>
    <x v="1"/>
  </r>
  <r>
    <x v="0"/>
    <n v="1185732"/>
    <x v="324"/>
    <s v="Midwest"/>
    <s v="Illinois"/>
    <s v="Chicago"/>
    <s v="Men's Apparel"/>
    <n v="50"/>
    <n v="225"/>
    <n v="112500"/>
    <n v="39375"/>
    <n v="0.35"/>
    <x v="1"/>
  </r>
  <r>
    <x v="0"/>
    <n v="1185732"/>
    <x v="325"/>
    <s v="Midwest"/>
    <s v="Illinois"/>
    <s v="Chicago"/>
    <s v="Women's Apparel"/>
    <n v="55.000000000000007"/>
    <n v="400"/>
    <n v="220000.00000000003"/>
    <n v="110000.00000000001"/>
    <n v="0.5"/>
    <x v="1"/>
  </r>
  <r>
    <x v="0"/>
    <n v="1185732"/>
    <x v="326"/>
    <s v="Midwest"/>
    <s v="Illinois"/>
    <s v="Chicago"/>
    <s v="Men's Street Footwear"/>
    <n v="50"/>
    <n v="550"/>
    <n v="275000"/>
    <n v="110000"/>
    <n v="0.4"/>
    <x v="1"/>
  </r>
  <r>
    <x v="0"/>
    <n v="1185732"/>
    <x v="327"/>
    <s v="Midwest"/>
    <s v="Illinois"/>
    <s v="Chicago"/>
    <s v="Men's Athletic Footwear"/>
    <n v="45.000000000000007"/>
    <n v="325"/>
    <n v="146250.00000000003"/>
    <n v="51187.500000000007"/>
    <n v="0.35"/>
    <x v="1"/>
  </r>
  <r>
    <x v="0"/>
    <n v="1185732"/>
    <x v="328"/>
    <s v="Midwest"/>
    <s v="Illinois"/>
    <s v="Chicago"/>
    <s v="Women's Street Footwear"/>
    <n v="40"/>
    <n v="250"/>
    <n v="100000"/>
    <n v="35000"/>
    <n v="0.35"/>
    <x v="1"/>
  </r>
  <r>
    <x v="0"/>
    <n v="1185732"/>
    <x v="329"/>
    <s v="Midwest"/>
    <s v="Illinois"/>
    <s v="Chicago"/>
    <s v="Women's Athletic Footwear"/>
    <n v="40"/>
    <n v="225"/>
    <n v="90000"/>
    <n v="36000"/>
    <n v="0.4"/>
    <x v="1"/>
  </r>
  <r>
    <x v="0"/>
    <n v="1185732"/>
    <x v="330"/>
    <s v="Midwest"/>
    <s v="Illinois"/>
    <s v="Chicago"/>
    <s v="Men's Apparel"/>
    <n v="50"/>
    <n v="200"/>
    <n v="100000"/>
    <n v="35000"/>
    <n v="0.35"/>
    <x v="1"/>
  </r>
  <r>
    <x v="0"/>
    <n v="1185732"/>
    <x v="331"/>
    <s v="Midwest"/>
    <s v="Illinois"/>
    <s v="Chicago"/>
    <s v="Women's Apparel"/>
    <n v="55.000000000000007"/>
    <n v="375"/>
    <n v="206250.00000000003"/>
    <n v="103125.00000000001"/>
    <n v="0.5"/>
    <x v="1"/>
  </r>
  <r>
    <x v="0"/>
    <n v="1185732"/>
    <x v="332"/>
    <s v="Midwest"/>
    <s v="Illinois"/>
    <s v="Chicago"/>
    <s v="Men's Street Footwear"/>
    <n v="50"/>
    <n v="500"/>
    <n v="250000"/>
    <n v="100000"/>
    <n v="0.4"/>
    <x v="1"/>
  </r>
  <r>
    <x v="0"/>
    <n v="1185732"/>
    <x v="333"/>
    <s v="Midwest"/>
    <s v="Illinois"/>
    <s v="Chicago"/>
    <s v="Men's Athletic Footwear"/>
    <n v="45.000000000000007"/>
    <n v="300"/>
    <n v="135000.00000000003"/>
    <n v="47250.000000000007"/>
    <n v="0.35"/>
    <x v="1"/>
  </r>
  <r>
    <x v="0"/>
    <n v="1185732"/>
    <x v="334"/>
    <s v="Midwest"/>
    <s v="Illinois"/>
    <s v="Chicago"/>
    <s v="Women's Street Footwear"/>
    <n v="40"/>
    <n v="200"/>
    <n v="80000"/>
    <n v="28000"/>
    <n v="0.35"/>
    <x v="1"/>
  </r>
  <r>
    <x v="0"/>
    <n v="1185732"/>
    <x v="335"/>
    <s v="Midwest"/>
    <s v="Illinois"/>
    <s v="Chicago"/>
    <s v="Women's Athletic Footwear"/>
    <n v="40"/>
    <n v="175"/>
    <n v="70000"/>
    <n v="28000"/>
    <n v="0.4"/>
    <x v="1"/>
  </r>
  <r>
    <x v="0"/>
    <n v="1185732"/>
    <x v="336"/>
    <s v="Midwest"/>
    <s v="Illinois"/>
    <s v="Chicago"/>
    <s v="Men's Apparel"/>
    <n v="50"/>
    <n v="175"/>
    <n v="87500"/>
    <n v="30624.999999999996"/>
    <n v="0.35"/>
    <x v="1"/>
  </r>
  <r>
    <x v="0"/>
    <n v="1185732"/>
    <x v="337"/>
    <s v="Midwest"/>
    <s v="Illinois"/>
    <s v="Chicago"/>
    <s v="Women's Apparel"/>
    <n v="55.000000000000007"/>
    <n v="250"/>
    <n v="137500.00000000003"/>
    <n v="68750.000000000015"/>
    <n v="0.5"/>
    <x v="1"/>
  </r>
  <r>
    <x v="0"/>
    <n v="1185732"/>
    <x v="338"/>
    <s v="Midwest"/>
    <s v="Illinois"/>
    <s v="Chicago"/>
    <s v="Men's Street Footwear"/>
    <n v="60"/>
    <n v="425"/>
    <n v="255000"/>
    <n v="102000"/>
    <n v="0.4"/>
    <x v="1"/>
  </r>
  <r>
    <x v="0"/>
    <n v="1185732"/>
    <x v="339"/>
    <s v="Midwest"/>
    <s v="Illinois"/>
    <s v="Chicago"/>
    <s v="Men's Athletic Footwear"/>
    <n v="50"/>
    <n v="250"/>
    <n v="125000"/>
    <n v="43750"/>
    <n v="0.35"/>
    <x v="1"/>
  </r>
  <r>
    <x v="0"/>
    <n v="1185732"/>
    <x v="340"/>
    <s v="Midwest"/>
    <s v="Illinois"/>
    <s v="Chicago"/>
    <s v="Women's Street Footwear"/>
    <n v="50"/>
    <n v="150"/>
    <n v="75000"/>
    <n v="26250"/>
    <n v="0.35"/>
    <x v="1"/>
  </r>
  <r>
    <x v="0"/>
    <n v="1185732"/>
    <x v="341"/>
    <s v="Midwest"/>
    <s v="Illinois"/>
    <s v="Chicago"/>
    <s v="Women's Athletic Footwear"/>
    <n v="50"/>
    <n v="125"/>
    <n v="62500"/>
    <n v="25000"/>
    <n v="0.4"/>
    <x v="1"/>
  </r>
  <r>
    <x v="0"/>
    <n v="1185732"/>
    <x v="342"/>
    <s v="Midwest"/>
    <s v="Illinois"/>
    <s v="Chicago"/>
    <s v="Men's Apparel"/>
    <n v="60"/>
    <n v="125"/>
    <n v="75000"/>
    <n v="26250"/>
    <n v="0.35"/>
    <x v="1"/>
  </r>
  <r>
    <x v="0"/>
    <n v="1185732"/>
    <x v="343"/>
    <s v="Midwest"/>
    <s v="Illinois"/>
    <s v="Chicago"/>
    <s v="Women's Apparel"/>
    <n v="64.999999999999986"/>
    <n v="250"/>
    <n v="162499.99999999997"/>
    <n v="81249.999999999985"/>
    <n v="0.5"/>
    <x v="1"/>
  </r>
  <r>
    <x v="0"/>
    <n v="1185732"/>
    <x v="344"/>
    <s v="Midwest"/>
    <s v="Illinois"/>
    <s v="Chicago"/>
    <s v="Men's Street Footwear"/>
    <n v="60"/>
    <n v="400"/>
    <n v="240000"/>
    <n v="96000"/>
    <n v="0.4"/>
    <x v="1"/>
  </r>
  <r>
    <x v="0"/>
    <n v="1185732"/>
    <x v="345"/>
    <s v="Midwest"/>
    <s v="Illinois"/>
    <s v="Chicago"/>
    <s v="Men's Athletic Footwear"/>
    <n v="50"/>
    <n v="250"/>
    <n v="125000"/>
    <n v="43750"/>
    <n v="0.35"/>
    <x v="1"/>
  </r>
  <r>
    <x v="0"/>
    <n v="1185732"/>
    <x v="346"/>
    <s v="Midwest"/>
    <s v="Illinois"/>
    <s v="Chicago"/>
    <s v="Women's Street Footwear"/>
    <n v="50"/>
    <n v="195"/>
    <n v="97500"/>
    <n v="34125"/>
    <n v="0.35"/>
    <x v="1"/>
  </r>
  <r>
    <x v="0"/>
    <n v="1185732"/>
    <x v="347"/>
    <s v="Midwest"/>
    <s v="Illinois"/>
    <s v="Chicago"/>
    <s v="Women's Athletic Footwear"/>
    <n v="50"/>
    <n v="175"/>
    <n v="87500"/>
    <n v="35000"/>
    <n v="0.4"/>
    <x v="1"/>
  </r>
  <r>
    <x v="0"/>
    <n v="1185732"/>
    <x v="348"/>
    <s v="Midwest"/>
    <s v="Illinois"/>
    <s v="Chicago"/>
    <s v="Men's Apparel"/>
    <n v="60"/>
    <n v="150"/>
    <n v="90000"/>
    <n v="31499.999999999996"/>
    <n v="0.35"/>
    <x v="1"/>
  </r>
  <r>
    <x v="0"/>
    <n v="1185732"/>
    <x v="349"/>
    <s v="Midwest"/>
    <s v="Illinois"/>
    <s v="Chicago"/>
    <s v="Women's Apparel"/>
    <n v="64.999999999999986"/>
    <n v="250"/>
    <n v="162499.99999999997"/>
    <n v="81249.999999999985"/>
    <n v="0.5"/>
    <x v="1"/>
  </r>
  <r>
    <x v="0"/>
    <n v="1185732"/>
    <x v="350"/>
    <s v="Midwest"/>
    <s v="Illinois"/>
    <s v="Chicago"/>
    <s v="Men's Street Footwear"/>
    <n v="60"/>
    <n v="500"/>
    <n v="300000"/>
    <n v="120000"/>
    <n v="0.4"/>
    <x v="1"/>
  </r>
  <r>
    <x v="0"/>
    <n v="1185732"/>
    <x v="351"/>
    <s v="Midwest"/>
    <s v="Illinois"/>
    <s v="Chicago"/>
    <s v="Men's Athletic Footwear"/>
    <n v="50"/>
    <n v="300"/>
    <n v="150000"/>
    <n v="52500"/>
    <n v="0.35"/>
    <x v="1"/>
  </r>
  <r>
    <x v="0"/>
    <n v="1185732"/>
    <x v="352"/>
    <s v="Midwest"/>
    <s v="Illinois"/>
    <s v="Chicago"/>
    <s v="Women's Street Footwear"/>
    <n v="50"/>
    <n v="250"/>
    <n v="125000"/>
    <n v="43750"/>
    <n v="0.35"/>
    <x v="1"/>
  </r>
  <r>
    <x v="0"/>
    <n v="1185732"/>
    <x v="353"/>
    <s v="Midwest"/>
    <s v="Illinois"/>
    <s v="Chicago"/>
    <s v="Women's Athletic Footwear"/>
    <n v="50"/>
    <n v="200"/>
    <n v="100000"/>
    <n v="40000"/>
    <n v="0.4"/>
    <x v="1"/>
  </r>
  <r>
    <x v="0"/>
    <n v="1185732"/>
    <x v="354"/>
    <s v="Midwest"/>
    <s v="Illinois"/>
    <s v="Chicago"/>
    <s v="Men's Apparel"/>
    <n v="60"/>
    <n v="200"/>
    <n v="120000"/>
    <n v="42000"/>
    <n v="0.35"/>
    <x v="1"/>
  </r>
  <r>
    <x v="0"/>
    <n v="1185732"/>
    <x v="355"/>
    <s v="Midwest"/>
    <s v="Illinois"/>
    <s v="Chicago"/>
    <s v="Women's Apparel"/>
    <n v="64.999999999999986"/>
    <n v="300"/>
    <n v="194999.99999999997"/>
    <n v="97499.999999999985"/>
    <n v="0.5"/>
    <x v="1"/>
  </r>
  <r>
    <x v="2"/>
    <n v="1197831"/>
    <x v="356"/>
    <s v="Midwest"/>
    <s v="Illinois"/>
    <s v="Chicago"/>
    <s v="Men's Street Footwear"/>
    <n v="20"/>
    <n v="725"/>
    <n v="145000"/>
    <n v="43500"/>
    <n v="0.3"/>
    <x v="1"/>
  </r>
  <r>
    <x v="2"/>
    <n v="1197831"/>
    <x v="357"/>
    <s v="Midwest"/>
    <s v="Illinois"/>
    <s v="Chicago"/>
    <s v="Men's Athletic Footwear"/>
    <n v="30"/>
    <n v="725"/>
    <n v="217500"/>
    <n v="65250"/>
    <n v="0.3"/>
    <x v="1"/>
  </r>
  <r>
    <x v="2"/>
    <n v="1197831"/>
    <x v="358"/>
    <s v="Midwest"/>
    <s v="Illinois"/>
    <s v="Chicago"/>
    <s v="Women's Street Footwear"/>
    <n v="30"/>
    <n v="525"/>
    <n v="157500"/>
    <n v="47250"/>
    <n v="0.3"/>
    <x v="1"/>
  </r>
  <r>
    <x v="2"/>
    <n v="1197831"/>
    <x v="359"/>
    <s v="Midwest"/>
    <s v="Illinois"/>
    <s v="Chicago"/>
    <s v="Women's Athletic Footwear"/>
    <n v="35"/>
    <n v="525"/>
    <n v="183750"/>
    <n v="73500"/>
    <n v="0.4"/>
    <x v="1"/>
  </r>
  <r>
    <x v="2"/>
    <n v="1197831"/>
    <x v="360"/>
    <s v="South"/>
    <s v="Texas"/>
    <s v="Dallas"/>
    <s v="Men's Apparel"/>
    <n v="40"/>
    <n v="375"/>
    <n v="150000"/>
    <n v="37500"/>
    <n v="0.25"/>
    <x v="1"/>
  </r>
  <r>
    <x v="2"/>
    <n v="1197831"/>
    <x v="361"/>
    <s v="South"/>
    <s v="Texas"/>
    <s v="Dallas"/>
    <s v="Women's Apparel"/>
    <n v="35"/>
    <n v="525"/>
    <n v="183750"/>
    <n v="82687.5"/>
    <n v="0.45"/>
    <x v="1"/>
  </r>
  <r>
    <x v="2"/>
    <n v="1197831"/>
    <x v="362"/>
    <s v="South"/>
    <s v="Texas"/>
    <s v="Dallas"/>
    <s v="Men's Street Footwear"/>
    <n v="25"/>
    <n v="675"/>
    <n v="168750"/>
    <n v="50625"/>
    <n v="0.3"/>
    <x v="1"/>
  </r>
  <r>
    <x v="2"/>
    <n v="1197831"/>
    <x v="363"/>
    <s v="South"/>
    <s v="Texas"/>
    <s v="Dallas"/>
    <s v="Men's Athletic Footwear"/>
    <n v="35"/>
    <n v="650"/>
    <n v="227500"/>
    <n v="68250"/>
    <n v="0.3"/>
    <x v="1"/>
  </r>
  <r>
    <x v="2"/>
    <n v="1197831"/>
    <x v="364"/>
    <s v="South"/>
    <s v="Texas"/>
    <s v="Dallas"/>
    <s v="Women's Street Footwear"/>
    <n v="35"/>
    <n v="475"/>
    <n v="166250"/>
    <n v="49875"/>
    <n v="0.3"/>
    <x v="1"/>
  </r>
  <r>
    <x v="2"/>
    <n v="1197831"/>
    <x v="365"/>
    <s v="South"/>
    <s v="Texas"/>
    <s v="Dallas"/>
    <s v="Women's Athletic Footwear"/>
    <n v="35"/>
    <n v="425"/>
    <n v="148750"/>
    <n v="59500"/>
    <n v="0.4"/>
    <x v="1"/>
  </r>
  <r>
    <x v="2"/>
    <n v="1197831"/>
    <x v="366"/>
    <s v="South"/>
    <s v="Texas"/>
    <s v="Dallas"/>
    <s v="Men's Apparel"/>
    <n v="40"/>
    <n v="300"/>
    <n v="120000"/>
    <n v="30000"/>
    <n v="0.25"/>
    <x v="1"/>
  </r>
  <r>
    <x v="2"/>
    <n v="1197831"/>
    <x v="367"/>
    <s v="South"/>
    <s v="Texas"/>
    <s v="Dallas"/>
    <s v="Women's Apparel"/>
    <n v="35"/>
    <n v="500"/>
    <n v="175000"/>
    <n v="78750"/>
    <n v="0.45"/>
    <x v="1"/>
  </r>
  <r>
    <x v="2"/>
    <n v="1197831"/>
    <x v="368"/>
    <s v="South"/>
    <s v="Texas"/>
    <s v="Dallas"/>
    <s v="Men's Street Footwear"/>
    <n v="30"/>
    <n v="675"/>
    <n v="202500"/>
    <n v="70875"/>
    <n v="0.35"/>
    <x v="1"/>
  </r>
  <r>
    <x v="2"/>
    <n v="1197831"/>
    <x v="369"/>
    <s v="South"/>
    <s v="Texas"/>
    <s v="Dallas"/>
    <s v="Men's Athletic Footwear"/>
    <n v="40"/>
    <n v="675"/>
    <n v="270000"/>
    <n v="94500"/>
    <n v="0.35"/>
    <x v="1"/>
  </r>
  <r>
    <x v="2"/>
    <n v="1197831"/>
    <x v="370"/>
    <s v="South"/>
    <s v="Texas"/>
    <s v="Dallas"/>
    <s v="Women's Street Footwear"/>
    <n v="30"/>
    <n v="500"/>
    <n v="150000"/>
    <n v="52500"/>
    <n v="0.35"/>
    <x v="1"/>
  </r>
  <r>
    <x v="2"/>
    <n v="1197831"/>
    <x v="371"/>
    <s v="South"/>
    <s v="Texas"/>
    <s v="Dallas"/>
    <s v="Women's Athletic Footwear"/>
    <n v="35"/>
    <n v="400"/>
    <n v="140000"/>
    <n v="63000"/>
    <n v="0.45"/>
    <x v="1"/>
  </r>
  <r>
    <x v="2"/>
    <n v="1197831"/>
    <x v="372"/>
    <s v="South"/>
    <s v="Texas"/>
    <s v="Dallas"/>
    <s v="Men's Apparel"/>
    <n v="40"/>
    <n v="300"/>
    <n v="120000"/>
    <n v="36000"/>
    <n v="0.3"/>
    <x v="1"/>
  </r>
  <r>
    <x v="2"/>
    <n v="1197831"/>
    <x v="373"/>
    <s v="South"/>
    <s v="Texas"/>
    <s v="Dallas"/>
    <s v="Women's Apparel"/>
    <n v="35"/>
    <n v="450"/>
    <n v="157500"/>
    <n v="78750"/>
    <n v="0.5"/>
    <x v="1"/>
  </r>
  <r>
    <x v="2"/>
    <n v="1197831"/>
    <x v="374"/>
    <s v="South"/>
    <s v="Texas"/>
    <s v="Dallas"/>
    <s v="Men's Street Footwear"/>
    <n v="20"/>
    <n v="700"/>
    <n v="140000"/>
    <n v="49000"/>
    <n v="0.35"/>
    <x v="1"/>
  </r>
  <r>
    <x v="2"/>
    <n v="1197831"/>
    <x v="375"/>
    <s v="South"/>
    <s v="Texas"/>
    <s v="Dallas"/>
    <s v="Men's Athletic Footwear"/>
    <n v="30.000000000000004"/>
    <n v="700"/>
    <n v="210000.00000000003"/>
    <n v="73500"/>
    <n v="0.35"/>
    <x v="1"/>
  </r>
  <r>
    <x v="2"/>
    <n v="1197831"/>
    <x v="376"/>
    <s v="South"/>
    <s v="Texas"/>
    <s v="Dallas"/>
    <s v="Women's Street Footwear"/>
    <n v="24.999999999999996"/>
    <n v="525"/>
    <n v="131249.99999999997"/>
    <n v="45937.499999999985"/>
    <n v="0.35"/>
    <x v="1"/>
  </r>
  <r>
    <x v="2"/>
    <n v="1197831"/>
    <x v="377"/>
    <s v="South"/>
    <s v="Texas"/>
    <s v="Dallas"/>
    <s v="Women's Athletic Footwear"/>
    <n v="30.000000000000004"/>
    <n v="425"/>
    <n v="127500.00000000001"/>
    <n v="57375.000000000007"/>
    <n v="0.45"/>
    <x v="1"/>
  </r>
  <r>
    <x v="2"/>
    <n v="1197831"/>
    <x v="378"/>
    <s v="South"/>
    <s v="Texas"/>
    <s v="Dallas"/>
    <s v="Men's Apparel"/>
    <n v="35"/>
    <n v="325"/>
    <n v="113750"/>
    <n v="34125"/>
    <n v="0.3"/>
    <x v="1"/>
  </r>
  <r>
    <x v="2"/>
    <n v="1197831"/>
    <x v="379"/>
    <s v="South"/>
    <s v="Texas"/>
    <s v="Dallas"/>
    <s v="Women's Apparel"/>
    <n v="30.000000000000004"/>
    <n v="600"/>
    <n v="180000.00000000003"/>
    <n v="90000.000000000015"/>
    <n v="0.5"/>
    <x v="1"/>
  </r>
  <r>
    <x v="2"/>
    <n v="1197831"/>
    <x v="380"/>
    <s v="South"/>
    <s v="Texas"/>
    <s v="Dallas"/>
    <s v="Men's Street Footwear"/>
    <n v="20"/>
    <n v="750"/>
    <n v="150000"/>
    <n v="52500"/>
    <n v="0.35"/>
    <x v="1"/>
  </r>
  <r>
    <x v="2"/>
    <n v="1197831"/>
    <x v="381"/>
    <s v="South"/>
    <s v="Texas"/>
    <s v="Dallas"/>
    <s v="Men's Athletic Footwear"/>
    <n v="30.000000000000004"/>
    <n v="775"/>
    <n v="232500.00000000003"/>
    <n v="81375"/>
    <n v="0.35"/>
    <x v="1"/>
  </r>
  <r>
    <x v="2"/>
    <n v="1197831"/>
    <x v="382"/>
    <s v="South"/>
    <s v="Texas"/>
    <s v="Dallas"/>
    <s v="Women's Street Footwear"/>
    <n v="24.999999999999996"/>
    <n v="625"/>
    <n v="156249.99999999997"/>
    <n v="54687.499999999985"/>
    <n v="0.35"/>
    <x v="1"/>
  </r>
  <r>
    <x v="2"/>
    <n v="1197831"/>
    <x v="383"/>
    <s v="South"/>
    <s v="Texas"/>
    <s v="Dallas"/>
    <s v="Women's Athletic Footwear"/>
    <n v="35"/>
    <n v="550"/>
    <n v="192500"/>
    <n v="86625"/>
    <n v="0.45"/>
    <x v="1"/>
  </r>
  <r>
    <x v="2"/>
    <n v="1197831"/>
    <x v="384"/>
    <s v="South"/>
    <s v="Texas"/>
    <s v="Dallas"/>
    <s v="Men's Apparel"/>
    <n v="50"/>
    <n v="450"/>
    <n v="225000"/>
    <n v="67500"/>
    <n v="0.3"/>
    <x v="1"/>
  </r>
  <r>
    <x v="2"/>
    <n v="1197831"/>
    <x v="385"/>
    <s v="South"/>
    <s v="Texas"/>
    <s v="Dallas"/>
    <s v="Women's Apparel"/>
    <n v="45"/>
    <n v="800"/>
    <n v="360000"/>
    <n v="180000"/>
    <n v="0.5"/>
    <x v="1"/>
  </r>
  <r>
    <x v="2"/>
    <n v="1197831"/>
    <x v="386"/>
    <s v="South"/>
    <s v="Texas"/>
    <s v="Dallas"/>
    <s v="Men's Street Footwear"/>
    <n v="45"/>
    <n v="800"/>
    <n v="360000"/>
    <n v="125999.99999999999"/>
    <n v="0.35"/>
    <x v="1"/>
  </r>
  <r>
    <x v="2"/>
    <n v="1197831"/>
    <x v="387"/>
    <s v="South"/>
    <s v="Texas"/>
    <s v="Dallas"/>
    <s v="Men's Athletic Footwear"/>
    <n v="50"/>
    <n v="800"/>
    <n v="400000"/>
    <n v="140000"/>
    <n v="0.35"/>
    <x v="1"/>
  </r>
  <r>
    <x v="2"/>
    <n v="1197831"/>
    <x v="388"/>
    <s v="South"/>
    <s v="Texas"/>
    <s v="Dallas"/>
    <s v="Women's Street Footwear"/>
    <n v="45"/>
    <n v="650"/>
    <n v="292500"/>
    <n v="102375"/>
    <n v="0.35"/>
    <x v="1"/>
  </r>
  <r>
    <x v="2"/>
    <n v="1197831"/>
    <x v="389"/>
    <s v="South"/>
    <s v="Texas"/>
    <s v="Dallas"/>
    <s v="Women's Athletic Footwear"/>
    <n v="45"/>
    <n v="600"/>
    <n v="270000"/>
    <n v="121500"/>
    <n v="0.45"/>
    <x v="1"/>
  </r>
  <r>
    <x v="2"/>
    <n v="1197831"/>
    <x v="390"/>
    <s v="South"/>
    <s v="Texas"/>
    <s v="Dallas"/>
    <s v="Men's Apparel"/>
    <n v="50"/>
    <n v="500"/>
    <n v="250000"/>
    <n v="75000"/>
    <n v="0.3"/>
    <x v="1"/>
  </r>
  <r>
    <x v="2"/>
    <n v="1197831"/>
    <x v="391"/>
    <s v="South"/>
    <s v="Texas"/>
    <s v="Dallas"/>
    <s v="Women's Apparel"/>
    <n v="55.000000000000007"/>
    <n v="875"/>
    <n v="481250.00000000006"/>
    <n v="240625.00000000003"/>
    <n v="0.5"/>
    <x v="1"/>
  </r>
  <r>
    <x v="2"/>
    <n v="1197831"/>
    <x v="392"/>
    <s v="South"/>
    <s v="Texas"/>
    <s v="Dallas"/>
    <s v="Men's Street Footwear"/>
    <n v="45"/>
    <n v="825"/>
    <n v="371250"/>
    <n v="148500"/>
    <n v="0.39999999999999997"/>
    <x v="1"/>
  </r>
  <r>
    <x v="2"/>
    <n v="1197831"/>
    <x v="393"/>
    <s v="South"/>
    <s v="Texas"/>
    <s v="Dallas"/>
    <s v="Men's Athletic Footwear"/>
    <n v="50"/>
    <n v="825"/>
    <n v="412500"/>
    <n v="165000"/>
    <n v="0.39999999999999997"/>
    <x v="1"/>
  </r>
  <r>
    <x v="2"/>
    <n v="1197831"/>
    <x v="394"/>
    <s v="South"/>
    <s v="Texas"/>
    <s v="Dallas"/>
    <s v="Women's Street Footwear"/>
    <n v="45"/>
    <n v="975"/>
    <n v="438750"/>
    <n v="175499.99999999997"/>
    <n v="0.39999999999999997"/>
    <x v="1"/>
  </r>
  <r>
    <x v="2"/>
    <n v="1197831"/>
    <x v="395"/>
    <s v="South"/>
    <s v="Texas"/>
    <s v="Dallas"/>
    <s v="Women's Athletic Footwear"/>
    <n v="45"/>
    <n v="575"/>
    <n v="258750"/>
    <n v="129375"/>
    <n v="0.5"/>
    <x v="1"/>
  </r>
  <r>
    <x v="2"/>
    <n v="1197831"/>
    <x v="396"/>
    <s v="South"/>
    <s v="Texas"/>
    <s v="Dallas"/>
    <s v="Men's Apparel"/>
    <n v="50"/>
    <n v="575"/>
    <n v="287500"/>
    <n v="100625"/>
    <n v="0.35"/>
    <x v="1"/>
  </r>
  <r>
    <x v="2"/>
    <n v="1197831"/>
    <x v="397"/>
    <s v="South"/>
    <s v="Texas"/>
    <s v="Dallas"/>
    <s v="Women's Apparel"/>
    <n v="60"/>
    <n v="850"/>
    <n v="510000"/>
    <n v="280500"/>
    <n v="0.55000000000000004"/>
    <x v="1"/>
  </r>
  <r>
    <x v="2"/>
    <n v="1197831"/>
    <x v="398"/>
    <s v="South"/>
    <s v="Texas"/>
    <s v="Dallas"/>
    <s v="Men's Street Footwear"/>
    <n v="50"/>
    <n v="800"/>
    <n v="400000"/>
    <n v="160000"/>
    <n v="0.39999999999999997"/>
    <x v="1"/>
  </r>
  <r>
    <x v="2"/>
    <n v="1197831"/>
    <x v="399"/>
    <s v="South"/>
    <s v="Texas"/>
    <s v="Dallas"/>
    <s v="Men's Athletic Footwear"/>
    <n v="55.000000000000007"/>
    <n v="800"/>
    <n v="440000.00000000006"/>
    <n v="176000"/>
    <n v="0.39999999999999997"/>
    <x v="1"/>
  </r>
  <r>
    <x v="2"/>
    <n v="1197831"/>
    <x v="400"/>
    <s v="South"/>
    <s v="Texas"/>
    <s v="Dallas"/>
    <s v="Women's Street Footwear"/>
    <n v="50"/>
    <n v="975"/>
    <n v="487500"/>
    <n v="194999.99999999997"/>
    <n v="0.39999999999999997"/>
    <x v="1"/>
  </r>
  <r>
    <x v="2"/>
    <n v="1197831"/>
    <x v="401"/>
    <s v="South"/>
    <s v="Texas"/>
    <s v="Dallas"/>
    <s v="Women's Athletic Footwear"/>
    <n v="50"/>
    <n v="525"/>
    <n v="262500"/>
    <n v="131250"/>
    <n v="0.5"/>
    <x v="1"/>
  </r>
  <r>
    <x v="2"/>
    <n v="1197831"/>
    <x v="402"/>
    <s v="South"/>
    <s v="Texas"/>
    <s v="Dallas"/>
    <s v="Men's Apparel"/>
    <n v="55.000000000000007"/>
    <n v="525"/>
    <n v="288750.00000000006"/>
    <n v="101062.50000000001"/>
    <n v="0.35"/>
    <x v="1"/>
  </r>
  <r>
    <x v="2"/>
    <n v="1197831"/>
    <x v="403"/>
    <s v="South"/>
    <s v="Texas"/>
    <s v="Dallas"/>
    <s v="Women's Apparel"/>
    <n v="60"/>
    <n v="775"/>
    <n v="465000"/>
    <n v="255750.00000000003"/>
    <n v="0.55000000000000004"/>
    <x v="1"/>
  </r>
  <r>
    <x v="2"/>
    <n v="1197831"/>
    <x v="404"/>
    <s v="South"/>
    <s v="Texas"/>
    <s v="Dallas"/>
    <s v="Men's Street Footwear"/>
    <n v="55.000000000000007"/>
    <n v="725"/>
    <n v="398750.00000000006"/>
    <n v="159500"/>
    <n v="0.39999999999999997"/>
    <x v="1"/>
  </r>
  <r>
    <x v="2"/>
    <n v="1197831"/>
    <x v="405"/>
    <s v="South"/>
    <s v="Texas"/>
    <s v="Dallas"/>
    <s v="Men's Athletic Footwear"/>
    <n v="55.000000000000007"/>
    <n v="675"/>
    <n v="371250.00000000006"/>
    <n v="148500"/>
    <n v="0.39999999999999997"/>
    <x v="1"/>
  </r>
  <r>
    <x v="2"/>
    <n v="1197831"/>
    <x v="406"/>
    <s v="South"/>
    <s v="Texas"/>
    <s v="Dallas"/>
    <s v="Women's Street Footwear"/>
    <n v="60"/>
    <n v="725"/>
    <n v="435000"/>
    <n v="174000"/>
    <n v="0.39999999999999997"/>
    <x v="1"/>
  </r>
  <r>
    <x v="2"/>
    <n v="1197831"/>
    <x v="407"/>
    <s v="South"/>
    <s v="Texas"/>
    <s v="Dallas"/>
    <s v="Women's Athletic Footwear"/>
    <n v="60"/>
    <n v="450"/>
    <n v="270000"/>
    <n v="135000"/>
    <n v="0.5"/>
    <x v="1"/>
  </r>
  <r>
    <x v="2"/>
    <n v="1197831"/>
    <x v="408"/>
    <s v="South"/>
    <s v="Texas"/>
    <s v="Dallas"/>
    <s v="Men's Apparel"/>
    <n v="55.000000000000007"/>
    <n v="450"/>
    <n v="247500.00000000003"/>
    <n v="86625"/>
    <n v="0.35"/>
    <x v="1"/>
  </r>
  <r>
    <x v="2"/>
    <n v="1197831"/>
    <x v="409"/>
    <s v="South"/>
    <s v="Texas"/>
    <s v="Dallas"/>
    <s v="Women's Apparel"/>
    <n v="50"/>
    <n v="675"/>
    <n v="337500"/>
    <n v="185625.00000000003"/>
    <n v="0.55000000000000004"/>
    <x v="1"/>
  </r>
  <r>
    <x v="2"/>
    <n v="1197831"/>
    <x v="410"/>
    <s v="South"/>
    <s v="Texas"/>
    <s v="Dallas"/>
    <s v="Men's Street Footwear"/>
    <n v="40"/>
    <n v="625"/>
    <n v="250000"/>
    <n v="99999.999999999985"/>
    <n v="0.39999999999999997"/>
    <x v="1"/>
  </r>
  <r>
    <x v="2"/>
    <n v="1197831"/>
    <x v="411"/>
    <s v="South"/>
    <s v="Texas"/>
    <s v="Dallas"/>
    <s v="Men's Athletic Footwear"/>
    <n v="40"/>
    <n v="625"/>
    <n v="250000"/>
    <n v="99999.999999999985"/>
    <n v="0.39999999999999997"/>
    <x v="1"/>
  </r>
  <r>
    <x v="2"/>
    <n v="1197831"/>
    <x v="412"/>
    <s v="South"/>
    <s v="Texas"/>
    <s v="Dallas"/>
    <s v="Women's Street Footwear"/>
    <n v="45"/>
    <n v="575"/>
    <n v="258750"/>
    <n v="103499.99999999999"/>
    <n v="0.39999999999999997"/>
    <x v="1"/>
  </r>
  <r>
    <x v="2"/>
    <n v="1197831"/>
    <x v="413"/>
    <s v="South"/>
    <s v="Texas"/>
    <s v="Dallas"/>
    <s v="Women's Athletic Footwear"/>
    <n v="45"/>
    <n v="425"/>
    <n v="191250"/>
    <n v="95625"/>
    <n v="0.5"/>
    <x v="1"/>
  </r>
  <r>
    <x v="2"/>
    <n v="1197831"/>
    <x v="414"/>
    <s v="South"/>
    <s v="Texas"/>
    <s v="Dallas"/>
    <s v="Men's Apparel"/>
    <n v="40"/>
    <n v="400"/>
    <n v="160000"/>
    <n v="56000"/>
    <n v="0.35"/>
    <x v="1"/>
  </r>
  <r>
    <x v="2"/>
    <n v="1197831"/>
    <x v="415"/>
    <s v="South"/>
    <s v="Texas"/>
    <s v="Dallas"/>
    <s v="Women's Apparel"/>
    <n v="50"/>
    <n v="575"/>
    <n v="287500"/>
    <n v="158125"/>
    <n v="0.55000000000000004"/>
    <x v="1"/>
  </r>
  <r>
    <x v="2"/>
    <n v="1197831"/>
    <x v="416"/>
    <s v="South"/>
    <s v="Texas"/>
    <s v="Dallas"/>
    <s v="Men's Street Footwear"/>
    <n v="40"/>
    <n v="725"/>
    <n v="290000"/>
    <n v="115999.99999999999"/>
    <n v="0.39999999999999997"/>
    <x v="1"/>
  </r>
  <r>
    <x v="2"/>
    <n v="1197831"/>
    <x v="417"/>
    <s v="South"/>
    <s v="Texas"/>
    <s v="Dallas"/>
    <s v="Men's Athletic Footwear"/>
    <n v="40"/>
    <n v="725"/>
    <n v="290000"/>
    <n v="115999.99999999999"/>
    <n v="0.39999999999999997"/>
    <x v="1"/>
  </r>
  <r>
    <x v="2"/>
    <n v="1197831"/>
    <x v="418"/>
    <s v="South"/>
    <s v="Texas"/>
    <s v="Dallas"/>
    <s v="Women's Street Footwear"/>
    <n v="65"/>
    <n v="650"/>
    <n v="422500"/>
    <n v="169000"/>
    <n v="0.39999999999999997"/>
    <x v="1"/>
  </r>
  <r>
    <x v="2"/>
    <n v="1197831"/>
    <x v="419"/>
    <s v="South"/>
    <s v="Texas"/>
    <s v="Dallas"/>
    <s v="Women's Athletic Footwear"/>
    <n v="65"/>
    <n v="500"/>
    <n v="325000"/>
    <n v="162500"/>
    <n v="0.5"/>
    <x v="1"/>
  </r>
  <r>
    <x v="2"/>
    <n v="1197831"/>
    <x v="420"/>
    <s v="South"/>
    <s v="Texas"/>
    <s v="Dallas"/>
    <s v="Men's Apparel"/>
    <n v="60"/>
    <n v="475"/>
    <n v="285000"/>
    <n v="99750"/>
    <n v="0.35"/>
    <x v="1"/>
  </r>
  <r>
    <x v="2"/>
    <n v="1197831"/>
    <x v="421"/>
    <s v="South"/>
    <s v="Texas"/>
    <s v="Dallas"/>
    <s v="Women's Apparel"/>
    <n v="70"/>
    <n v="675"/>
    <n v="472500"/>
    <n v="259875.00000000003"/>
    <n v="0.55000000000000004"/>
    <x v="1"/>
  </r>
  <r>
    <x v="2"/>
    <n v="1197831"/>
    <x v="422"/>
    <s v="South"/>
    <s v="Texas"/>
    <s v="Dallas"/>
    <s v="Men's Street Footwear"/>
    <n v="60"/>
    <n v="825"/>
    <n v="495000"/>
    <n v="197999.99999999997"/>
    <n v="0.39999999999999997"/>
    <x v="1"/>
  </r>
  <r>
    <x v="2"/>
    <n v="1197831"/>
    <x v="423"/>
    <s v="South"/>
    <s v="Texas"/>
    <s v="Dallas"/>
    <s v="Men's Athletic Footwear"/>
    <n v="60"/>
    <n v="825"/>
    <n v="495000"/>
    <n v="197999.99999999997"/>
    <n v="0.39999999999999997"/>
    <x v="1"/>
  </r>
  <r>
    <x v="2"/>
    <n v="1197831"/>
    <x v="424"/>
    <s v="South"/>
    <s v="Texas"/>
    <s v="Dallas"/>
    <s v="Women's Street Footwear"/>
    <n v="65"/>
    <n v="725"/>
    <n v="471250"/>
    <n v="188499.99999999997"/>
    <n v="0.39999999999999997"/>
    <x v="1"/>
  </r>
  <r>
    <x v="2"/>
    <n v="1197831"/>
    <x v="425"/>
    <s v="South"/>
    <s v="Texas"/>
    <s v="Dallas"/>
    <s v="Women's Athletic Footwear"/>
    <n v="65"/>
    <n v="575"/>
    <n v="373750"/>
    <n v="186875"/>
    <n v="0.5"/>
    <x v="1"/>
  </r>
  <r>
    <x v="2"/>
    <n v="1197831"/>
    <x v="426"/>
    <s v="South"/>
    <s v="Texas"/>
    <s v="Dallas"/>
    <s v="Men's Apparel"/>
    <n v="60"/>
    <n v="525"/>
    <n v="315000"/>
    <n v="110250"/>
    <n v="0.35"/>
    <x v="1"/>
  </r>
  <r>
    <x v="2"/>
    <n v="1197831"/>
    <x v="427"/>
    <s v="South"/>
    <s v="Texas"/>
    <s v="Dallas"/>
    <s v="Women's Apparel"/>
    <n v="70"/>
    <n v="775"/>
    <n v="542500"/>
    <n v="298375"/>
    <n v="0.55000000000000004"/>
    <x v="1"/>
  </r>
  <r>
    <x v="0"/>
    <n v="1185732"/>
    <x v="428"/>
    <s v="South"/>
    <s v="Texas"/>
    <s v="Dallas"/>
    <s v="Men's Street Footwear"/>
    <n v="45"/>
    <n v="425"/>
    <n v="191250"/>
    <n v="105187.50000000001"/>
    <n v="0.55000000000000004"/>
    <x v="1"/>
  </r>
  <r>
    <x v="0"/>
    <n v="1185732"/>
    <x v="429"/>
    <s v="South"/>
    <s v="Texas"/>
    <s v="Dallas"/>
    <s v="Men's Athletic Footwear"/>
    <n v="45"/>
    <n v="225"/>
    <n v="101250"/>
    <n v="35437.5"/>
    <n v="0.35"/>
    <x v="1"/>
  </r>
  <r>
    <x v="0"/>
    <n v="1185732"/>
    <x v="430"/>
    <s v="South"/>
    <s v="Texas"/>
    <s v="Dallas"/>
    <s v="Women's Street Footwear"/>
    <n v="35"/>
    <n v="225"/>
    <n v="78750"/>
    <n v="31499.999999999996"/>
    <n v="0.39999999999999997"/>
    <x v="1"/>
  </r>
  <r>
    <x v="0"/>
    <n v="1185732"/>
    <x v="431"/>
    <s v="South"/>
    <s v="Texas"/>
    <s v="Dallas"/>
    <s v="Women's Athletic Footwear"/>
    <n v="40"/>
    <n v="75"/>
    <n v="30000"/>
    <n v="11999.999999999998"/>
    <n v="0.39999999999999997"/>
    <x v="1"/>
  </r>
  <r>
    <x v="0"/>
    <n v="1185732"/>
    <x v="432"/>
    <s v="Northeast"/>
    <s v="Pennsylvania"/>
    <s v="Philadelphia"/>
    <s v="Men's Apparel"/>
    <n v="54.999999999999993"/>
    <n v="125"/>
    <n v="68749.999999999985"/>
    <n v="24062.499999999993"/>
    <n v="0.35"/>
    <x v="1"/>
  </r>
  <r>
    <x v="0"/>
    <n v="1185732"/>
    <x v="433"/>
    <s v="Northeast"/>
    <s v="Pennsylvania"/>
    <s v="Philadelphia"/>
    <s v="Women's Apparel"/>
    <n v="45"/>
    <n v="225"/>
    <n v="101250"/>
    <n v="30375"/>
    <n v="0.3"/>
    <x v="1"/>
  </r>
  <r>
    <x v="0"/>
    <n v="1185732"/>
    <x v="434"/>
    <s v="Northeast"/>
    <s v="Pennsylvania"/>
    <s v="Philadelphia"/>
    <s v="Men's Street Footwear"/>
    <n v="45"/>
    <n v="475"/>
    <n v="213750"/>
    <n v="117562.50000000001"/>
    <n v="0.55000000000000004"/>
    <x v="1"/>
  </r>
  <r>
    <x v="0"/>
    <n v="1185732"/>
    <x v="435"/>
    <s v="Northeast"/>
    <s v="Pennsylvania"/>
    <s v="Philadelphia"/>
    <s v="Men's Athletic Footwear"/>
    <n v="45"/>
    <n v="125"/>
    <n v="56250"/>
    <n v="19687.5"/>
    <n v="0.35"/>
    <x v="1"/>
  </r>
  <r>
    <x v="0"/>
    <n v="1185732"/>
    <x v="436"/>
    <s v="Northeast"/>
    <s v="Pennsylvania"/>
    <s v="Philadelphia"/>
    <s v="Women's Street Footwear"/>
    <n v="35"/>
    <n v="175"/>
    <n v="61250"/>
    <n v="24499.999999999996"/>
    <n v="0.39999999999999997"/>
    <x v="1"/>
  </r>
  <r>
    <x v="0"/>
    <n v="1185732"/>
    <x v="437"/>
    <s v="Northeast"/>
    <s v="Pennsylvania"/>
    <s v="Philadelphia"/>
    <s v="Women's Athletic Footwear"/>
    <n v="40"/>
    <n v="50"/>
    <n v="20000"/>
    <n v="7999.9999999999991"/>
    <n v="0.39999999999999997"/>
    <x v="1"/>
  </r>
  <r>
    <x v="0"/>
    <n v="1185732"/>
    <x v="438"/>
    <s v="Northeast"/>
    <s v="Pennsylvania"/>
    <s v="Philadelphia"/>
    <s v="Men's Apparel"/>
    <n v="54.999999999999993"/>
    <n v="125"/>
    <n v="68749.999999999985"/>
    <n v="24062.499999999993"/>
    <n v="0.35"/>
    <x v="1"/>
  </r>
  <r>
    <x v="0"/>
    <n v="1185732"/>
    <x v="439"/>
    <s v="Northeast"/>
    <s v="Pennsylvania"/>
    <s v="Philadelphia"/>
    <s v="Women's Apparel"/>
    <n v="45"/>
    <n v="225"/>
    <n v="101250"/>
    <n v="30375"/>
    <n v="0.3"/>
    <x v="1"/>
  </r>
  <r>
    <x v="0"/>
    <n v="1185732"/>
    <x v="440"/>
    <s v="Northeast"/>
    <s v="Pennsylvania"/>
    <s v="Philadelphia"/>
    <s v="Men's Street Footwear"/>
    <n v="50"/>
    <n v="445"/>
    <n v="222500"/>
    <n v="122375.00000000001"/>
    <n v="0.55000000000000004"/>
    <x v="1"/>
  </r>
  <r>
    <x v="0"/>
    <n v="1185732"/>
    <x v="441"/>
    <s v="Northeast"/>
    <s v="Pennsylvania"/>
    <s v="Philadelphia"/>
    <s v="Men's Athletic Footwear"/>
    <n v="50"/>
    <n v="150"/>
    <n v="75000"/>
    <n v="26250"/>
    <n v="0.35"/>
    <x v="1"/>
  </r>
  <r>
    <x v="0"/>
    <n v="1185732"/>
    <x v="442"/>
    <s v="Northeast"/>
    <s v="Pennsylvania"/>
    <s v="Philadelphia"/>
    <s v="Women's Street Footwear"/>
    <n v="40"/>
    <n v="175"/>
    <n v="70000"/>
    <n v="27999.999999999996"/>
    <n v="0.39999999999999997"/>
    <x v="1"/>
  </r>
  <r>
    <x v="0"/>
    <n v="1185732"/>
    <x v="443"/>
    <s v="Northeast"/>
    <s v="Pennsylvania"/>
    <s v="Philadelphia"/>
    <s v="Women's Athletic Footwear"/>
    <n v="45"/>
    <n v="25"/>
    <n v="11250"/>
    <n v="4500"/>
    <n v="0.39999999999999997"/>
    <x v="1"/>
  </r>
  <r>
    <x v="0"/>
    <n v="1185732"/>
    <x v="444"/>
    <s v="Northeast"/>
    <s v="Pennsylvania"/>
    <s v="Philadelphia"/>
    <s v="Men's Apparel"/>
    <n v="60"/>
    <n v="75"/>
    <n v="45000"/>
    <n v="13500"/>
    <n v="0.3"/>
    <x v="1"/>
  </r>
  <r>
    <x v="0"/>
    <n v="1185732"/>
    <x v="445"/>
    <s v="Northeast"/>
    <s v="Pennsylvania"/>
    <s v="Philadelphia"/>
    <s v="Women's Apparel"/>
    <n v="50"/>
    <n v="175"/>
    <n v="87500"/>
    <n v="21875"/>
    <n v="0.25"/>
    <x v="1"/>
  </r>
  <r>
    <x v="0"/>
    <n v="1185732"/>
    <x v="446"/>
    <s v="Northeast"/>
    <s v="Pennsylvania"/>
    <s v="Philadelphia"/>
    <s v="Men's Street Footwear"/>
    <n v="50"/>
    <n v="450"/>
    <n v="225000"/>
    <n v="112500"/>
    <n v="0.5"/>
    <x v="1"/>
  </r>
  <r>
    <x v="0"/>
    <n v="1185732"/>
    <x v="447"/>
    <s v="Northeast"/>
    <s v="Pennsylvania"/>
    <s v="Philadelphia"/>
    <s v="Men's Athletic Footwear"/>
    <n v="50"/>
    <n v="150"/>
    <n v="75000"/>
    <n v="22500"/>
    <n v="0.3"/>
    <x v="1"/>
  </r>
  <r>
    <x v="0"/>
    <n v="1185732"/>
    <x v="448"/>
    <s v="Northeast"/>
    <s v="Pennsylvania"/>
    <s v="Philadelphia"/>
    <s v="Women's Street Footwear"/>
    <n v="40"/>
    <n v="150"/>
    <n v="60000"/>
    <n v="21000"/>
    <n v="0.35"/>
    <x v="1"/>
  </r>
  <r>
    <x v="0"/>
    <n v="1185732"/>
    <x v="449"/>
    <s v="Northeast"/>
    <s v="Pennsylvania"/>
    <s v="Philadelphia"/>
    <s v="Women's Athletic Footwear"/>
    <n v="45"/>
    <n v="75"/>
    <n v="33750"/>
    <n v="11812.5"/>
    <n v="0.35"/>
    <x v="1"/>
  </r>
  <r>
    <x v="0"/>
    <n v="1185732"/>
    <x v="450"/>
    <s v="Northeast"/>
    <s v="Pennsylvania"/>
    <s v="Philadelphia"/>
    <s v="Men's Apparel"/>
    <n v="60"/>
    <n v="75"/>
    <n v="45000"/>
    <n v="13500"/>
    <n v="0.3"/>
    <x v="1"/>
  </r>
  <r>
    <x v="0"/>
    <n v="1185732"/>
    <x v="451"/>
    <s v="Northeast"/>
    <s v="Pennsylvania"/>
    <s v="Philadelphia"/>
    <s v="Women's Apparel"/>
    <n v="50"/>
    <n v="200"/>
    <n v="100000"/>
    <n v="25000"/>
    <n v="0.25"/>
    <x v="1"/>
  </r>
  <r>
    <x v="0"/>
    <n v="1185732"/>
    <x v="452"/>
    <s v="Northeast"/>
    <s v="Pennsylvania"/>
    <s v="Philadelphia"/>
    <s v="Men's Street Footwear"/>
    <n v="60"/>
    <n v="470"/>
    <n v="282000"/>
    <n v="141000"/>
    <n v="0.5"/>
    <x v="1"/>
  </r>
  <r>
    <x v="0"/>
    <n v="1185732"/>
    <x v="453"/>
    <s v="Northeast"/>
    <s v="Pennsylvania"/>
    <s v="Philadelphia"/>
    <s v="Men's Athletic Footwear"/>
    <n v="60.000000000000007"/>
    <n v="175"/>
    <n v="105000.00000000001"/>
    <n v="31500.000000000004"/>
    <n v="0.3"/>
    <x v="1"/>
  </r>
  <r>
    <x v="0"/>
    <n v="1185732"/>
    <x v="454"/>
    <s v="Northeast"/>
    <s v="Pennsylvania"/>
    <s v="Philadelphia"/>
    <s v="Women's Street Footwear"/>
    <n v="55.000000000000007"/>
    <n v="150"/>
    <n v="82500.000000000015"/>
    <n v="28875.000000000004"/>
    <n v="0.35"/>
    <x v="1"/>
  </r>
  <r>
    <x v="0"/>
    <n v="1185732"/>
    <x v="455"/>
    <s v="Northeast"/>
    <s v="Pennsylvania"/>
    <s v="Philadelphia"/>
    <s v="Women's Athletic Footwear"/>
    <n v="55.000000000000007"/>
    <n v="100"/>
    <n v="55000.000000000007"/>
    <n v="19250"/>
    <n v="0.35"/>
    <x v="1"/>
  </r>
  <r>
    <x v="0"/>
    <n v="1185732"/>
    <x v="456"/>
    <s v="Northeast"/>
    <s v="Pennsylvania"/>
    <s v="Philadelphia"/>
    <s v="Men's Apparel"/>
    <n v="65"/>
    <n v="125"/>
    <n v="81250"/>
    <n v="24375"/>
    <n v="0.3"/>
    <x v="1"/>
  </r>
  <r>
    <x v="0"/>
    <n v="1185732"/>
    <x v="457"/>
    <s v="Northeast"/>
    <s v="Pennsylvania"/>
    <s v="Philadelphia"/>
    <s v="Women's Apparel"/>
    <n v="70"/>
    <n v="250"/>
    <n v="175000"/>
    <n v="52500"/>
    <n v="0.3"/>
    <x v="1"/>
  </r>
  <r>
    <x v="0"/>
    <n v="1185732"/>
    <x v="458"/>
    <s v="Northeast"/>
    <s v="Pennsylvania"/>
    <s v="Philadelphia"/>
    <s v="Men's Street Footwear"/>
    <n v="65"/>
    <n v="500"/>
    <n v="325000"/>
    <n v="178750"/>
    <n v="0.55000000000000004"/>
    <x v="1"/>
  </r>
  <r>
    <x v="0"/>
    <n v="1185732"/>
    <x v="459"/>
    <s v="Northeast"/>
    <s v="Pennsylvania"/>
    <s v="Philadelphia"/>
    <s v="Men's Athletic Footwear"/>
    <n v="60.000000000000007"/>
    <n v="250"/>
    <n v="150000.00000000003"/>
    <n v="52500.000000000007"/>
    <n v="0.35"/>
    <x v="1"/>
  </r>
  <r>
    <x v="0"/>
    <n v="1185732"/>
    <x v="460"/>
    <s v="Northeast"/>
    <s v="Pennsylvania"/>
    <s v="Philadelphia"/>
    <s v="Women's Street Footwear"/>
    <n v="55.000000000000007"/>
    <n v="175"/>
    <n v="96250.000000000015"/>
    <n v="38500"/>
    <n v="0.39999999999999997"/>
    <x v="1"/>
  </r>
  <r>
    <x v="0"/>
    <n v="1185732"/>
    <x v="461"/>
    <s v="Northeast"/>
    <s v="Pennsylvania"/>
    <s v="Philadelphia"/>
    <s v="Women's Athletic Footwear"/>
    <n v="55.000000000000007"/>
    <n v="150"/>
    <n v="82500.000000000015"/>
    <n v="33000"/>
    <n v="0.39999999999999997"/>
    <x v="1"/>
  </r>
  <r>
    <x v="0"/>
    <n v="1185732"/>
    <x v="462"/>
    <s v="Northeast"/>
    <s v="Pennsylvania"/>
    <s v="Philadelphia"/>
    <s v="Men's Apparel"/>
    <n v="65"/>
    <n v="150"/>
    <n v="97500"/>
    <n v="34125"/>
    <n v="0.35"/>
    <x v="1"/>
  </r>
  <r>
    <x v="0"/>
    <n v="1185732"/>
    <x v="463"/>
    <s v="Northeast"/>
    <s v="Pennsylvania"/>
    <s v="Philadelphia"/>
    <s v="Women's Apparel"/>
    <n v="70"/>
    <n v="300"/>
    <n v="210000"/>
    <n v="63000"/>
    <n v="0.3"/>
    <x v="1"/>
  </r>
  <r>
    <x v="0"/>
    <n v="1185732"/>
    <x v="464"/>
    <s v="Northeast"/>
    <s v="Pennsylvania"/>
    <s v="Philadelphia"/>
    <s v="Men's Street Footwear"/>
    <n v="65"/>
    <n v="500"/>
    <n v="325000"/>
    <n v="178750"/>
    <n v="0.55000000000000004"/>
    <x v="1"/>
  </r>
  <r>
    <x v="0"/>
    <n v="1185732"/>
    <x v="465"/>
    <s v="Northeast"/>
    <s v="Pennsylvania"/>
    <s v="Philadelphia"/>
    <s v="Men's Athletic Footwear"/>
    <n v="60.000000000000007"/>
    <n v="300"/>
    <n v="180000.00000000003"/>
    <n v="63000.000000000007"/>
    <n v="0.35"/>
    <x v="1"/>
  </r>
  <r>
    <x v="0"/>
    <n v="1185732"/>
    <x v="466"/>
    <s v="Northeast"/>
    <s v="Pennsylvania"/>
    <s v="Philadelphia"/>
    <s v="Women's Street Footwear"/>
    <n v="55.000000000000007"/>
    <n v="225"/>
    <n v="123750.00000000001"/>
    <n v="49500"/>
    <n v="0.39999999999999997"/>
    <x v="1"/>
  </r>
  <r>
    <x v="0"/>
    <n v="1185732"/>
    <x v="467"/>
    <s v="Northeast"/>
    <s v="Pennsylvania"/>
    <s v="Philadelphia"/>
    <s v="Women's Athletic Footwear"/>
    <n v="55.000000000000007"/>
    <n v="175"/>
    <n v="96250.000000000015"/>
    <n v="38500"/>
    <n v="0.39999999999999997"/>
    <x v="1"/>
  </r>
  <r>
    <x v="0"/>
    <n v="1185732"/>
    <x v="468"/>
    <s v="Northeast"/>
    <s v="Pennsylvania"/>
    <s v="Philadelphia"/>
    <s v="Men's Apparel"/>
    <n v="65"/>
    <n v="200"/>
    <n v="130000"/>
    <n v="45500"/>
    <n v="0.35"/>
    <x v="1"/>
  </r>
  <r>
    <x v="0"/>
    <n v="1185732"/>
    <x v="469"/>
    <s v="Northeast"/>
    <s v="Pennsylvania"/>
    <s v="Philadelphia"/>
    <s v="Women's Apparel"/>
    <n v="70"/>
    <n v="375"/>
    <n v="262500"/>
    <n v="78750"/>
    <n v="0.3"/>
    <x v="1"/>
  </r>
  <r>
    <x v="0"/>
    <n v="1185732"/>
    <x v="470"/>
    <s v="Northeast"/>
    <s v="Pennsylvania"/>
    <s v="Philadelphia"/>
    <s v="Men's Street Footwear"/>
    <n v="65"/>
    <n v="525"/>
    <n v="341250"/>
    <n v="187687.50000000003"/>
    <n v="0.55000000000000004"/>
    <x v="1"/>
  </r>
  <r>
    <x v="0"/>
    <n v="1185732"/>
    <x v="471"/>
    <s v="Northeast"/>
    <s v="Pennsylvania"/>
    <s v="Philadelphia"/>
    <s v="Men's Athletic Footwear"/>
    <n v="60.000000000000007"/>
    <n v="300"/>
    <n v="180000.00000000003"/>
    <n v="63000.000000000007"/>
    <n v="0.35"/>
    <x v="1"/>
  </r>
  <r>
    <x v="0"/>
    <n v="1185732"/>
    <x v="472"/>
    <s v="Northeast"/>
    <s v="Pennsylvania"/>
    <s v="Philadelphia"/>
    <s v="Women's Street Footwear"/>
    <n v="55.000000000000007"/>
    <n v="225"/>
    <n v="123750.00000000001"/>
    <n v="49500"/>
    <n v="0.39999999999999997"/>
    <x v="1"/>
  </r>
  <r>
    <x v="0"/>
    <n v="1185732"/>
    <x v="473"/>
    <s v="Northeast"/>
    <s v="Pennsylvania"/>
    <s v="Philadelphia"/>
    <s v="Women's Athletic Footwear"/>
    <n v="55.000000000000007"/>
    <n v="200"/>
    <n v="110000.00000000001"/>
    <n v="44000"/>
    <n v="0.39999999999999997"/>
    <x v="1"/>
  </r>
  <r>
    <x v="0"/>
    <n v="1185732"/>
    <x v="474"/>
    <s v="Northeast"/>
    <s v="Pennsylvania"/>
    <s v="Philadelphia"/>
    <s v="Men's Apparel"/>
    <n v="65"/>
    <n v="175"/>
    <n v="113750"/>
    <n v="39812.5"/>
    <n v="0.35"/>
    <x v="1"/>
  </r>
  <r>
    <x v="0"/>
    <n v="1185732"/>
    <x v="475"/>
    <s v="Northeast"/>
    <s v="Pennsylvania"/>
    <s v="Philadelphia"/>
    <s v="Women's Apparel"/>
    <n v="70"/>
    <n v="350"/>
    <n v="245000"/>
    <n v="73500"/>
    <n v="0.3"/>
    <x v="1"/>
  </r>
  <r>
    <x v="0"/>
    <n v="1185732"/>
    <x v="476"/>
    <s v="Northeast"/>
    <s v="Pennsylvania"/>
    <s v="Philadelphia"/>
    <s v="Men's Street Footwear"/>
    <n v="65"/>
    <n v="475"/>
    <n v="308750"/>
    <n v="154375"/>
    <n v="0.5"/>
    <x v="1"/>
  </r>
  <r>
    <x v="0"/>
    <n v="1185732"/>
    <x v="477"/>
    <s v="Northeast"/>
    <s v="Pennsylvania"/>
    <s v="Philadelphia"/>
    <s v="Men's Athletic Footwear"/>
    <n v="50"/>
    <n v="275"/>
    <n v="137500"/>
    <n v="41250"/>
    <n v="0.3"/>
    <x v="1"/>
  </r>
  <r>
    <x v="0"/>
    <n v="1185732"/>
    <x v="478"/>
    <s v="Northeast"/>
    <s v="Pennsylvania"/>
    <s v="Philadelphia"/>
    <s v="Women's Street Footwear"/>
    <n v="45"/>
    <n v="200"/>
    <n v="90000"/>
    <n v="31499.999999999996"/>
    <n v="0.35"/>
    <x v="1"/>
  </r>
  <r>
    <x v="0"/>
    <n v="1185732"/>
    <x v="479"/>
    <s v="Northeast"/>
    <s v="Pennsylvania"/>
    <s v="Philadelphia"/>
    <s v="Women's Athletic Footwear"/>
    <n v="45"/>
    <n v="175"/>
    <n v="78750"/>
    <n v="27562.5"/>
    <n v="0.35"/>
    <x v="1"/>
  </r>
  <r>
    <x v="0"/>
    <n v="1185732"/>
    <x v="480"/>
    <s v="Northeast"/>
    <s v="Pennsylvania"/>
    <s v="Philadelphia"/>
    <s v="Men's Apparel"/>
    <n v="54.999999999999993"/>
    <n v="125"/>
    <n v="68749.999999999985"/>
    <n v="20624.999999999996"/>
    <n v="0.3"/>
    <x v="1"/>
  </r>
  <r>
    <x v="0"/>
    <n v="1185732"/>
    <x v="481"/>
    <s v="Northeast"/>
    <s v="Pennsylvania"/>
    <s v="Philadelphia"/>
    <s v="Women's Apparel"/>
    <n v="60"/>
    <n v="225"/>
    <n v="135000"/>
    <n v="33750"/>
    <n v="0.25"/>
    <x v="1"/>
  </r>
  <r>
    <x v="0"/>
    <n v="1185732"/>
    <x v="482"/>
    <s v="Northeast"/>
    <s v="Pennsylvania"/>
    <s v="Philadelphia"/>
    <s v="Men's Street Footwear"/>
    <n v="60"/>
    <n v="400"/>
    <n v="240000"/>
    <n v="120000"/>
    <n v="0.5"/>
    <x v="1"/>
  </r>
  <r>
    <x v="0"/>
    <n v="1185732"/>
    <x v="483"/>
    <s v="Northeast"/>
    <s v="Pennsylvania"/>
    <s v="Philadelphia"/>
    <s v="Men's Athletic Footwear"/>
    <n v="50"/>
    <n v="225"/>
    <n v="112500"/>
    <n v="33750"/>
    <n v="0.3"/>
    <x v="1"/>
  </r>
  <r>
    <x v="0"/>
    <n v="1185732"/>
    <x v="484"/>
    <s v="Northeast"/>
    <s v="Pennsylvania"/>
    <s v="Philadelphia"/>
    <s v="Women's Street Footwear"/>
    <n v="50"/>
    <n v="125"/>
    <n v="62500"/>
    <n v="21875"/>
    <n v="0.35"/>
    <x v="1"/>
  </r>
  <r>
    <x v="0"/>
    <n v="1185732"/>
    <x v="485"/>
    <s v="Northeast"/>
    <s v="Pennsylvania"/>
    <s v="Philadelphia"/>
    <s v="Women's Athletic Footwear"/>
    <n v="50"/>
    <n v="100"/>
    <n v="50000"/>
    <n v="17500"/>
    <n v="0.35"/>
    <x v="1"/>
  </r>
  <r>
    <x v="0"/>
    <n v="1185732"/>
    <x v="486"/>
    <s v="Northeast"/>
    <s v="Pennsylvania"/>
    <s v="Philadelphia"/>
    <s v="Men's Apparel"/>
    <n v="60"/>
    <n v="100"/>
    <n v="60000"/>
    <n v="18000"/>
    <n v="0.3"/>
    <x v="1"/>
  </r>
  <r>
    <x v="0"/>
    <n v="1185732"/>
    <x v="487"/>
    <s v="Northeast"/>
    <s v="Pennsylvania"/>
    <s v="Philadelphia"/>
    <s v="Women's Apparel"/>
    <n v="64.999999999999986"/>
    <n v="225"/>
    <n v="146249.99999999997"/>
    <n v="36562.499999999993"/>
    <n v="0.25"/>
    <x v="1"/>
  </r>
  <r>
    <x v="0"/>
    <n v="1185732"/>
    <x v="488"/>
    <s v="Northeast"/>
    <s v="Pennsylvania"/>
    <s v="Philadelphia"/>
    <s v="Men's Street Footwear"/>
    <n v="70"/>
    <n v="375"/>
    <n v="262500"/>
    <n v="144375"/>
    <n v="0.55000000000000004"/>
    <x v="1"/>
  </r>
  <r>
    <x v="0"/>
    <n v="1185732"/>
    <x v="489"/>
    <s v="Northeast"/>
    <s v="Pennsylvania"/>
    <s v="Philadelphia"/>
    <s v="Men's Athletic Footwear"/>
    <n v="60.000000000000007"/>
    <n v="200"/>
    <n v="120000.00000000001"/>
    <n v="42000"/>
    <n v="0.35"/>
    <x v="1"/>
  </r>
  <r>
    <x v="0"/>
    <n v="1185732"/>
    <x v="490"/>
    <s v="Northeast"/>
    <s v="Pennsylvania"/>
    <s v="Philadelphia"/>
    <s v="Women's Street Footwear"/>
    <n v="60.000000000000007"/>
    <n v="195"/>
    <n v="117000.00000000001"/>
    <n v="46800"/>
    <n v="0.39999999999999997"/>
    <x v="1"/>
  </r>
  <r>
    <x v="0"/>
    <n v="1185732"/>
    <x v="491"/>
    <s v="Northeast"/>
    <s v="Pennsylvania"/>
    <s v="Philadelphia"/>
    <s v="Women's Athletic Footwear"/>
    <n v="60.000000000000007"/>
    <n v="175"/>
    <n v="105000.00000000001"/>
    <n v="42000"/>
    <n v="0.39999999999999997"/>
    <x v="1"/>
  </r>
  <r>
    <x v="0"/>
    <n v="1185732"/>
    <x v="492"/>
    <s v="Northeast"/>
    <s v="Pennsylvania"/>
    <s v="Philadelphia"/>
    <s v="Men's Apparel"/>
    <n v="70"/>
    <n v="150"/>
    <n v="105000"/>
    <n v="36750"/>
    <n v="0.35"/>
    <x v="1"/>
  </r>
  <r>
    <x v="0"/>
    <n v="1185732"/>
    <x v="493"/>
    <s v="Northeast"/>
    <s v="Pennsylvania"/>
    <s v="Philadelphia"/>
    <s v="Women's Apparel"/>
    <n v="75"/>
    <n v="250"/>
    <n v="187500"/>
    <n v="56250"/>
    <n v="0.3"/>
    <x v="1"/>
  </r>
  <r>
    <x v="0"/>
    <n v="1185732"/>
    <x v="494"/>
    <s v="Northeast"/>
    <s v="Pennsylvania"/>
    <s v="Philadelphia"/>
    <s v="Men's Street Footwear"/>
    <n v="70"/>
    <n v="475"/>
    <n v="332500"/>
    <n v="182875.00000000003"/>
    <n v="0.55000000000000004"/>
    <x v="1"/>
  </r>
  <r>
    <x v="0"/>
    <n v="1185732"/>
    <x v="495"/>
    <s v="Northeast"/>
    <s v="Pennsylvania"/>
    <s v="Philadelphia"/>
    <s v="Men's Athletic Footwear"/>
    <n v="60.000000000000007"/>
    <n v="275"/>
    <n v="165000.00000000003"/>
    <n v="57750.000000000007"/>
    <n v="0.35"/>
    <x v="1"/>
  </r>
  <r>
    <x v="0"/>
    <n v="1185732"/>
    <x v="496"/>
    <s v="Northeast"/>
    <s v="Pennsylvania"/>
    <s v="Philadelphia"/>
    <s v="Women's Street Footwear"/>
    <n v="60.000000000000007"/>
    <n v="225"/>
    <n v="135000.00000000003"/>
    <n v="54000.000000000007"/>
    <n v="0.39999999999999997"/>
    <x v="1"/>
  </r>
  <r>
    <x v="0"/>
    <n v="1185732"/>
    <x v="497"/>
    <s v="Northeast"/>
    <s v="Pennsylvania"/>
    <s v="Philadelphia"/>
    <s v="Women's Athletic Footwear"/>
    <n v="60.000000000000007"/>
    <n v="175"/>
    <n v="105000.00000000001"/>
    <n v="42000"/>
    <n v="0.39999999999999997"/>
    <x v="1"/>
  </r>
  <r>
    <x v="0"/>
    <n v="1185732"/>
    <x v="498"/>
    <s v="Northeast"/>
    <s v="Pennsylvania"/>
    <s v="Philadelphia"/>
    <s v="Men's Apparel"/>
    <n v="70"/>
    <n v="175"/>
    <n v="122500"/>
    <n v="42875"/>
    <n v="0.35"/>
    <x v="1"/>
  </r>
  <r>
    <x v="0"/>
    <n v="1185732"/>
    <x v="0"/>
    <s v="Northeast"/>
    <s v="Pennsylvania"/>
    <s v="Philadelphia"/>
    <s v="Women's Apparel"/>
    <n v="75"/>
    <n v="275"/>
    <n v="206250"/>
    <n v="61875"/>
    <n v="0.3"/>
    <x v="1"/>
  </r>
  <r>
    <x v="3"/>
    <n v="1128299"/>
    <x v="1"/>
    <s v="Northeast"/>
    <s v="Pennsylvania"/>
    <s v="Philadelphia"/>
    <s v="Men's Street Footwear"/>
    <n v="35"/>
    <n v="450"/>
    <n v="157500"/>
    <n v="63000"/>
    <n v="0.4"/>
    <x v="1"/>
  </r>
  <r>
    <x v="3"/>
    <n v="1128299"/>
    <x v="2"/>
    <s v="Northeast"/>
    <s v="Pennsylvania"/>
    <s v="Philadelphia"/>
    <s v="Men's Athletic Footwear"/>
    <n v="45"/>
    <n v="450"/>
    <n v="202500"/>
    <n v="50625"/>
    <n v="0.25"/>
    <x v="1"/>
  </r>
  <r>
    <x v="3"/>
    <n v="1128299"/>
    <x v="3"/>
    <s v="Northeast"/>
    <s v="Pennsylvania"/>
    <s v="Philadelphia"/>
    <s v="Women's Street Footwear"/>
    <n v="45"/>
    <n v="450"/>
    <n v="202500"/>
    <n v="81000"/>
    <n v="0.4"/>
    <x v="1"/>
  </r>
  <r>
    <x v="3"/>
    <n v="1128299"/>
    <x v="4"/>
    <s v="Northeast"/>
    <s v="Pennsylvania"/>
    <s v="Philadelphia"/>
    <s v="Women's Athletic Footwear"/>
    <n v="45"/>
    <n v="300"/>
    <n v="135000"/>
    <n v="47250"/>
    <n v="0.35"/>
    <x v="1"/>
  </r>
  <r>
    <x v="3"/>
    <n v="1128299"/>
    <x v="5"/>
    <s v="West"/>
    <s v="Nevada"/>
    <s v="Las Vegas"/>
    <s v="Men's Apparel"/>
    <n v="50"/>
    <n v="250"/>
    <n v="125000"/>
    <n v="68750"/>
    <n v="0.55000000000000004"/>
    <x v="1"/>
  </r>
  <r>
    <x v="3"/>
    <n v="1128299"/>
    <x v="6"/>
    <s v="West"/>
    <s v="Nevada"/>
    <s v="Las Vegas"/>
    <s v="Women's Apparel"/>
    <n v="45"/>
    <n v="475"/>
    <n v="213750"/>
    <n v="42750"/>
    <n v="0.2"/>
    <x v="1"/>
  </r>
  <r>
    <x v="3"/>
    <n v="1128299"/>
    <x v="7"/>
    <s v="West"/>
    <s v="Nevada"/>
    <s v="Las Vegas"/>
    <s v="Men's Street Footwear"/>
    <n v="35"/>
    <n v="525"/>
    <n v="183750"/>
    <n v="73500"/>
    <n v="0.4"/>
    <x v="1"/>
  </r>
  <r>
    <x v="3"/>
    <n v="1128299"/>
    <x v="499"/>
    <s v="West"/>
    <s v="Nevada"/>
    <s v="Las Vegas"/>
    <s v="Men's Athletic Footwear"/>
    <n v="45"/>
    <n v="425"/>
    <n v="191250"/>
    <n v="47812.5"/>
    <n v="0.25"/>
    <x v="1"/>
  </r>
  <r>
    <x v="3"/>
    <n v="1128299"/>
    <x v="500"/>
    <s v="West"/>
    <s v="Nevada"/>
    <s v="Las Vegas"/>
    <s v="Women's Street Footwear"/>
    <n v="45"/>
    <n v="425"/>
    <n v="191250"/>
    <n v="76500"/>
    <n v="0.4"/>
    <x v="1"/>
  </r>
  <r>
    <x v="3"/>
    <n v="1128299"/>
    <x v="501"/>
    <s v="West"/>
    <s v="Nevada"/>
    <s v="Las Vegas"/>
    <s v="Women's Athletic Footwear"/>
    <n v="45"/>
    <n v="275"/>
    <n v="123750"/>
    <n v="43312.5"/>
    <n v="0.35"/>
    <x v="1"/>
  </r>
  <r>
    <x v="3"/>
    <n v="1128299"/>
    <x v="502"/>
    <s v="West"/>
    <s v="Nevada"/>
    <s v="Las Vegas"/>
    <s v="Men's Apparel"/>
    <n v="50"/>
    <n v="200"/>
    <n v="100000"/>
    <n v="55000.000000000007"/>
    <n v="0.55000000000000004"/>
    <x v="1"/>
  </r>
  <r>
    <x v="3"/>
    <n v="1128299"/>
    <x v="503"/>
    <s v="West"/>
    <s v="Nevada"/>
    <s v="Las Vegas"/>
    <s v="Women's Apparel"/>
    <n v="45"/>
    <n v="400"/>
    <n v="180000"/>
    <n v="36000"/>
    <n v="0.2"/>
    <x v="1"/>
  </r>
  <r>
    <x v="3"/>
    <n v="1128299"/>
    <x v="504"/>
    <s v="West"/>
    <s v="Nevada"/>
    <s v="Las Vegas"/>
    <s v="Men's Street Footwear"/>
    <n v="45"/>
    <n v="550"/>
    <n v="247500"/>
    <n v="99000"/>
    <n v="0.4"/>
    <x v="1"/>
  </r>
  <r>
    <x v="3"/>
    <n v="1128299"/>
    <x v="505"/>
    <s v="West"/>
    <s v="Nevada"/>
    <s v="Las Vegas"/>
    <s v="Men's Athletic Footwear"/>
    <n v="54.999999999999993"/>
    <n v="400"/>
    <n v="219999.99999999997"/>
    <n v="54999.999999999993"/>
    <n v="0.25"/>
    <x v="1"/>
  </r>
  <r>
    <x v="3"/>
    <n v="1128299"/>
    <x v="506"/>
    <s v="West"/>
    <s v="Nevada"/>
    <s v="Las Vegas"/>
    <s v="Women's Street Footwear"/>
    <n v="54.999999999999993"/>
    <n v="400"/>
    <n v="219999.99999999997"/>
    <n v="88000"/>
    <n v="0.4"/>
    <x v="1"/>
  </r>
  <r>
    <x v="3"/>
    <n v="1128299"/>
    <x v="507"/>
    <s v="West"/>
    <s v="Nevada"/>
    <s v="Las Vegas"/>
    <s v="Women's Athletic Footwear"/>
    <n v="54.999999999999993"/>
    <n v="300"/>
    <n v="164999.99999999997"/>
    <n v="57749.999999999985"/>
    <n v="0.35"/>
    <x v="1"/>
  </r>
  <r>
    <x v="3"/>
    <n v="1128299"/>
    <x v="508"/>
    <s v="West"/>
    <s v="Nevada"/>
    <s v="Las Vegas"/>
    <s v="Men's Apparel"/>
    <n v="60"/>
    <n v="175"/>
    <n v="105000"/>
    <n v="57750.000000000007"/>
    <n v="0.55000000000000004"/>
    <x v="1"/>
  </r>
  <r>
    <x v="3"/>
    <n v="1128299"/>
    <x v="509"/>
    <s v="West"/>
    <s v="Nevada"/>
    <s v="Las Vegas"/>
    <s v="Women's Apparel"/>
    <n v="54.999999999999993"/>
    <n v="375"/>
    <n v="206249.99999999997"/>
    <n v="41250"/>
    <n v="0.2"/>
    <x v="1"/>
  </r>
  <r>
    <x v="3"/>
    <n v="1128299"/>
    <x v="510"/>
    <s v="West"/>
    <s v="Nevada"/>
    <s v="Las Vegas"/>
    <s v="Men's Street Footwear"/>
    <n v="60"/>
    <n v="550"/>
    <n v="330000"/>
    <n v="132000"/>
    <n v="0.4"/>
    <x v="1"/>
  </r>
  <r>
    <x v="3"/>
    <n v="1128299"/>
    <x v="8"/>
    <s v="West"/>
    <s v="Nevada"/>
    <s v="Las Vegas"/>
    <s v="Men's Athletic Footwear"/>
    <n v="65"/>
    <n v="350"/>
    <n v="227500"/>
    <n v="56875"/>
    <n v="0.25"/>
    <x v="1"/>
  </r>
  <r>
    <x v="3"/>
    <n v="1128299"/>
    <x v="9"/>
    <s v="West"/>
    <s v="Nevada"/>
    <s v="Las Vegas"/>
    <s v="Women's Street Footwear"/>
    <n v="65"/>
    <n v="400"/>
    <n v="260000"/>
    <n v="104000"/>
    <n v="0.4"/>
    <x v="1"/>
  </r>
  <r>
    <x v="3"/>
    <n v="1128299"/>
    <x v="10"/>
    <s v="West"/>
    <s v="Nevada"/>
    <s v="Las Vegas"/>
    <s v="Women's Athletic Footwear"/>
    <n v="60"/>
    <n v="300"/>
    <n v="180000"/>
    <n v="62999.999999999993"/>
    <n v="0.35"/>
    <x v="1"/>
  </r>
  <r>
    <x v="3"/>
    <n v="1128299"/>
    <x v="11"/>
    <s v="West"/>
    <s v="Nevada"/>
    <s v="Las Vegas"/>
    <s v="Men's Apparel"/>
    <n v="65"/>
    <n v="200"/>
    <n v="130000"/>
    <n v="71500"/>
    <n v="0.55000000000000004"/>
    <x v="1"/>
  </r>
  <r>
    <x v="3"/>
    <n v="1128299"/>
    <x v="12"/>
    <s v="West"/>
    <s v="Nevada"/>
    <s v="Las Vegas"/>
    <s v="Women's Apparel"/>
    <n v="80"/>
    <n v="350"/>
    <n v="280000"/>
    <n v="56000"/>
    <n v="0.2"/>
    <x v="1"/>
  </r>
  <r>
    <x v="3"/>
    <n v="1128299"/>
    <x v="13"/>
    <s v="West"/>
    <s v="Nevada"/>
    <s v="Las Vegas"/>
    <s v="Men's Street Footwear"/>
    <n v="60"/>
    <n v="550"/>
    <n v="330000"/>
    <n v="148500"/>
    <n v="0.45"/>
    <x v="1"/>
  </r>
  <r>
    <x v="3"/>
    <n v="1128299"/>
    <x v="14"/>
    <s v="West"/>
    <s v="Nevada"/>
    <s v="Las Vegas"/>
    <s v="Men's Athletic Footwear"/>
    <n v="65"/>
    <n v="400"/>
    <n v="260000"/>
    <n v="78000"/>
    <n v="0.3"/>
    <x v="1"/>
  </r>
  <r>
    <x v="3"/>
    <n v="1128299"/>
    <x v="15"/>
    <s v="West"/>
    <s v="Nevada"/>
    <s v="Las Vegas"/>
    <s v="Women's Street Footwear"/>
    <n v="65"/>
    <n v="400"/>
    <n v="260000"/>
    <n v="117000"/>
    <n v="0.45"/>
    <x v="1"/>
  </r>
  <r>
    <x v="3"/>
    <n v="1128299"/>
    <x v="16"/>
    <s v="West"/>
    <s v="Nevada"/>
    <s v="Las Vegas"/>
    <s v="Women's Athletic Footwear"/>
    <n v="60"/>
    <n v="300"/>
    <n v="180000"/>
    <n v="72000"/>
    <n v="0.39999999999999997"/>
    <x v="1"/>
  </r>
  <r>
    <x v="3"/>
    <n v="1128299"/>
    <x v="17"/>
    <s v="West"/>
    <s v="Nevada"/>
    <s v="Las Vegas"/>
    <s v="Men's Apparel"/>
    <n v="65"/>
    <n v="200"/>
    <n v="130000"/>
    <n v="78000.000000000015"/>
    <n v="0.60000000000000009"/>
    <x v="1"/>
  </r>
  <r>
    <x v="3"/>
    <n v="1128299"/>
    <x v="18"/>
    <s v="West"/>
    <s v="Nevada"/>
    <s v="Las Vegas"/>
    <s v="Women's Apparel"/>
    <n v="80"/>
    <n v="450"/>
    <n v="360000"/>
    <n v="90000"/>
    <n v="0.25"/>
    <x v="1"/>
  </r>
  <r>
    <x v="3"/>
    <n v="1128299"/>
    <x v="19"/>
    <s v="West"/>
    <s v="Nevada"/>
    <s v="Las Vegas"/>
    <s v="Men's Street Footwear"/>
    <n v="60"/>
    <n v="700"/>
    <n v="420000"/>
    <n v="189000"/>
    <n v="0.45"/>
    <x v="1"/>
  </r>
  <r>
    <x v="3"/>
    <n v="1128299"/>
    <x v="20"/>
    <s v="West"/>
    <s v="Nevada"/>
    <s v="Las Vegas"/>
    <s v="Men's Athletic Footwear"/>
    <n v="65"/>
    <n v="550"/>
    <n v="357500"/>
    <n v="107250"/>
    <n v="0.3"/>
    <x v="1"/>
  </r>
  <r>
    <x v="3"/>
    <n v="1128299"/>
    <x v="21"/>
    <s v="West"/>
    <s v="Nevada"/>
    <s v="Las Vegas"/>
    <s v="Women's Street Footwear"/>
    <n v="65"/>
    <n v="550"/>
    <n v="357500"/>
    <n v="160875"/>
    <n v="0.45"/>
    <x v="1"/>
  </r>
  <r>
    <x v="3"/>
    <n v="1128299"/>
    <x v="22"/>
    <s v="West"/>
    <s v="Nevada"/>
    <s v="Las Vegas"/>
    <s v="Women's Athletic Footwear"/>
    <n v="60"/>
    <n v="425"/>
    <n v="255000"/>
    <n v="101999.99999999999"/>
    <n v="0.39999999999999997"/>
    <x v="1"/>
  </r>
  <r>
    <x v="3"/>
    <n v="1128299"/>
    <x v="23"/>
    <s v="West"/>
    <s v="Nevada"/>
    <s v="Las Vegas"/>
    <s v="Men's Apparel"/>
    <n v="65"/>
    <n v="300"/>
    <n v="195000"/>
    <n v="117000.00000000001"/>
    <n v="0.60000000000000009"/>
    <x v="1"/>
  </r>
  <r>
    <x v="3"/>
    <n v="1128299"/>
    <x v="24"/>
    <s v="West"/>
    <s v="Nevada"/>
    <s v="Las Vegas"/>
    <s v="Women's Apparel"/>
    <n v="80"/>
    <n v="600"/>
    <n v="480000"/>
    <n v="120000"/>
    <n v="0.25"/>
    <x v="1"/>
  </r>
  <r>
    <x v="3"/>
    <n v="1128299"/>
    <x v="25"/>
    <s v="West"/>
    <s v="Nevada"/>
    <s v="Las Vegas"/>
    <s v="Men's Street Footwear"/>
    <n v="60"/>
    <n v="750"/>
    <n v="450000"/>
    <n v="180000"/>
    <n v="0.4"/>
    <x v="1"/>
  </r>
  <r>
    <x v="3"/>
    <n v="1128299"/>
    <x v="26"/>
    <s v="West"/>
    <s v="Nevada"/>
    <s v="Las Vegas"/>
    <s v="Men's Athletic Footwear"/>
    <n v="65"/>
    <n v="600"/>
    <n v="390000"/>
    <n v="97500"/>
    <n v="0.25"/>
    <x v="1"/>
  </r>
  <r>
    <x v="3"/>
    <n v="1128299"/>
    <x v="27"/>
    <s v="West"/>
    <s v="Nevada"/>
    <s v="Las Vegas"/>
    <s v="Women's Street Footwear"/>
    <n v="65"/>
    <n v="550"/>
    <n v="357500"/>
    <n v="143000"/>
    <n v="0.4"/>
    <x v="0"/>
  </r>
  <r>
    <x v="3"/>
    <n v="1128299"/>
    <x v="28"/>
    <s v="West"/>
    <s v="Nevada"/>
    <s v="Las Vegas"/>
    <s v="Women's Athletic Footwear"/>
    <n v="60"/>
    <n v="450"/>
    <n v="270000"/>
    <n v="94500"/>
    <n v="0.35"/>
    <x v="0"/>
  </r>
  <r>
    <x v="3"/>
    <n v="1128299"/>
    <x v="511"/>
    <s v="West"/>
    <s v="Nevada"/>
    <s v="Las Vegas"/>
    <s v="Men's Apparel"/>
    <n v="65"/>
    <n v="500"/>
    <n v="325000"/>
    <n v="178750"/>
    <n v="0.55000000000000004"/>
    <x v="0"/>
  </r>
  <r>
    <x v="3"/>
    <n v="1128299"/>
    <x v="512"/>
    <s v="West"/>
    <s v="Nevada"/>
    <s v="Las Vegas"/>
    <s v="Women's Apparel"/>
    <n v="80"/>
    <n v="500"/>
    <n v="400000"/>
    <n v="80000"/>
    <n v="0.2"/>
    <x v="0"/>
  </r>
  <r>
    <x v="3"/>
    <n v="1128299"/>
    <x v="513"/>
    <s v="West"/>
    <s v="Nevada"/>
    <s v="Las Vegas"/>
    <s v="Men's Street Footwear"/>
    <n v="65"/>
    <n v="700"/>
    <n v="455000"/>
    <n v="182000"/>
    <n v="0.4"/>
    <x v="0"/>
  </r>
  <r>
    <x v="3"/>
    <n v="1128299"/>
    <x v="514"/>
    <s v="West"/>
    <s v="Nevada"/>
    <s v="Las Vegas"/>
    <s v="Men's Athletic Footwear"/>
    <n v="70"/>
    <n v="650"/>
    <n v="455000"/>
    <n v="113750"/>
    <n v="0.25"/>
    <x v="0"/>
  </r>
  <r>
    <x v="3"/>
    <n v="1128299"/>
    <x v="515"/>
    <s v="West"/>
    <s v="Nevada"/>
    <s v="Las Vegas"/>
    <s v="Women's Street Footwear"/>
    <n v="65"/>
    <n v="525"/>
    <n v="341250"/>
    <n v="136500"/>
    <n v="0.4"/>
    <x v="0"/>
  </r>
  <r>
    <x v="3"/>
    <n v="1128299"/>
    <x v="516"/>
    <s v="West"/>
    <s v="Nevada"/>
    <s v="Las Vegas"/>
    <s v="Women's Athletic Footwear"/>
    <n v="65"/>
    <n v="475"/>
    <n v="308750"/>
    <n v="108062.5"/>
    <n v="0.35"/>
    <x v="0"/>
  </r>
  <r>
    <x v="3"/>
    <n v="1128299"/>
    <x v="517"/>
    <s v="West"/>
    <s v="Nevada"/>
    <s v="Las Vegas"/>
    <s v="Men's Apparel"/>
    <n v="75"/>
    <n v="475"/>
    <n v="356250"/>
    <n v="195937.50000000003"/>
    <n v="0.55000000000000004"/>
    <x v="0"/>
  </r>
  <r>
    <x v="3"/>
    <n v="1128299"/>
    <x v="518"/>
    <s v="West"/>
    <s v="Nevada"/>
    <s v="Las Vegas"/>
    <s v="Women's Apparel"/>
    <n v="80"/>
    <n v="400"/>
    <n v="320000"/>
    <n v="64000"/>
    <n v="0.2"/>
    <x v="0"/>
  </r>
  <r>
    <x v="3"/>
    <n v="1128299"/>
    <x v="519"/>
    <s v="West"/>
    <s v="Nevada"/>
    <s v="Las Vegas"/>
    <s v="Men's Street Footwear"/>
    <n v="60.000000000000007"/>
    <n v="600"/>
    <n v="360000.00000000006"/>
    <n v="126000.00000000003"/>
    <n v="0.35000000000000003"/>
    <x v="0"/>
  </r>
  <r>
    <x v="3"/>
    <n v="1128299"/>
    <x v="520"/>
    <s v="West"/>
    <s v="Nevada"/>
    <s v="Las Vegas"/>
    <s v="Men's Athletic Footwear"/>
    <n v="65.000000000000014"/>
    <n v="600"/>
    <n v="390000.00000000006"/>
    <n v="78000.000000000015"/>
    <n v="0.2"/>
    <x v="0"/>
  </r>
  <r>
    <x v="3"/>
    <n v="1128299"/>
    <x v="521"/>
    <s v="West"/>
    <s v="Nevada"/>
    <s v="Las Vegas"/>
    <s v="Women's Street Footwear"/>
    <n v="60.000000000000007"/>
    <n v="450"/>
    <n v="270000.00000000006"/>
    <n v="94500.000000000029"/>
    <n v="0.35000000000000003"/>
    <x v="0"/>
  </r>
  <r>
    <x v="3"/>
    <n v="1128299"/>
    <x v="522"/>
    <s v="West"/>
    <s v="Nevada"/>
    <s v="Las Vegas"/>
    <s v="Women's Athletic Footwear"/>
    <n v="60.000000000000007"/>
    <n v="400"/>
    <n v="240000.00000000003"/>
    <n v="72000"/>
    <n v="0.3"/>
    <x v="0"/>
  </r>
  <r>
    <x v="3"/>
    <n v="1128299"/>
    <x v="523"/>
    <s v="West"/>
    <s v="Nevada"/>
    <s v="Las Vegas"/>
    <s v="Men's Apparel"/>
    <n v="70"/>
    <n v="400"/>
    <n v="280000"/>
    <n v="140000.00000000003"/>
    <n v="0.50000000000000011"/>
    <x v="0"/>
  </r>
  <r>
    <x v="3"/>
    <n v="1128299"/>
    <x v="524"/>
    <s v="West"/>
    <s v="Nevada"/>
    <s v="Las Vegas"/>
    <s v="Women's Apparel"/>
    <n v="75.000000000000014"/>
    <n v="450"/>
    <n v="337500.00000000006"/>
    <n v="50625.000000000015"/>
    <n v="0.15000000000000002"/>
    <x v="0"/>
  </r>
  <r>
    <x v="3"/>
    <n v="1128299"/>
    <x v="525"/>
    <s v="West"/>
    <s v="Nevada"/>
    <s v="Las Vegas"/>
    <s v="Men's Street Footwear"/>
    <n v="60.000000000000007"/>
    <n v="550"/>
    <n v="330000.00000000006"/>
    <n v="115500.00000000003"/>
    <n v="0.35000000000000003"/>
    <x v="0"/>
  </r>
  <r>
    <x v="3"/>
    <n v="1128299"/>
    <x v="526"/>
    <s v="West"/>
    <s v="Nevada"/>
    <s v="Las Vegas"/>
    <s v="Men's Athletic Footwear"/>
    <n v="65.000000000000014"/>
    <n v="550"/>
    <n v="357500.00000000006"/>
    <n v="71500.000000000015"/>
    <n v="0.2"/>
    <x v="0"/>
  </r>
  <r>
    <x v="3"/>
    <n v="1128299"/>
    <x v="527"/>
    <s v="West"/>
    <s v="Nevada"/>
    <s v="Las Vegas"/>
    <s v="Women's Street Footwear"/>
    <n v="60.000000000000007"/>
    <n v="375"/>
    <n v="225000.00000000003"/>
    <n v="78750.000000000015"/>
    <n v="0.35000000000000003"/>
    <x v="0"/>
  </r>
  <r>
    <x v="3"/>
    <n v="1128299"/>
    <x v="528"/>
    <s v="West"/>
    <s v="Nevada"/>
    <s v="Las Vegas"/>
    <s v="Women's Athletic Footwear"/>
    <n v="60.000000000000007"/>
    <n v="350"/>
    <n v="210000.00000000003"/>
    <n v="63000.000000000007"/>
    <n v="0.3"/>
    <x v="0"/>
  </r>
  <r>
    <x v="3"/>
    <n v="1128299"/>
    <x v="529"/>
    <s v="West"/>
    <s v="Nevada"/>
    <s v="Las Vegas"/>
    <s v="Men's Apparel"/>
    <n v="70"/>
    <n v="325"/>
    <n v="227500"/>
    <n v="113750.00000000003"/>
    <n v="0.50000000000000011"/>
    <x v="0"/>
  </r>
  <r>
    <x v="3"/>
    <n v="1128299"/>
    <x v="530"/>
    <s v="West"/>
    <s v="Nevada"/>
    <s v="Las Vegas"/>
    <s v="Women's Apparel"/>
    <n v="75.000000000000014"/>
    <n v="375"/>
    <n v="281250.00000000006"/>
    <n v="42187.500000000015"/>
    <n v="0.15000000000000002"/>
    <x v="0"/>
  </r>
  <r>
    <x v="3"/>
    <n v="1128299"/>
    <x v="29"/>
    <s v="West"/>
    <s v="Nevada"/>
    <s v="Las Vegas"/>
    <s v="Men's Street Footwear"/>
    <n v="60.000000000000007"/>
    <n v="575"/>
    <n v="345000.00000000006"/>
    <n v="120750.00000000003"/>
    <n v="0.35000000000000003"/>
    <x v="0"/>
  </r>
  <r>
    <x v="3"/>
    <n v="1128299"/>
    <x v="30"/>
    <s v="West"/>
    <s v="Nevada"/>
    <s v="Las Vegas"/>
    <s v="Men's Athletic Footwear"/>
    <n v="65.000000000000014"/>
    <n v="575"/>
    <n v="373750.00000000006"/>
    <n v="74750.000000000015"/>
    <n v="0.2"/>
    <x v="0"/>
  </r>
  <r>
    <x v="3"/>
    <n v="1128299"/>
    <x v="31"/>
    <s v="West"/>
    <s v="Nevada"/>
    <s v="Las Vegas"/>
    <s v="Women's Street Footwear"/>
    <n v="60.000000000000007"/>
    <n v="425"/>
    <n v="255000.00000000003"/>
    <n v="89250.000000000015"/>
    <n v="0.35000000000000003"/>
    <x v="0"/>
  </r>
  <r>
    <x v="3"/>
    <n v="1128299"/>
    <x v="32"/>
    <s v="West"/>
    <s v="Nevada"/>
    <s v="Las Vegas"/>
    <s v="Women's Athletic Footwear"/>
    <n v="60.000000000000007"/>
    <n v="400"/>
    <n v="240000.00000000003"/>
    <n v="72000"/>
    <n v="0.3"/>
    <x v="0"/>
  </r>
  <r>
    <x v="3"/>
    <n v="1128299"/>
    <x v="33"/>
    <s v="West"/>
    <s v="Nevada"/>
    <s v="Las Vegas"/>
    <s v="Men's Apparel"/>
    <n v="70"/>
    <n v="350"/>
    <n v="245000"/>
    <n v="122500.00000000003"/>
    <n v="0.50000000000000011"/>
    <x v="0"/>
  </r>
  <r>
    <x v="3"/>
    <n v="1128299"/>
    <x v="34"/>
    <s v="West"/>
    <s v="Nevada"/>
    <s v="Las Vegas"/>
    <s v="Women's Apparel"/>
    <n v="75.000000000000014"/>
    <n v="475"/>
    <n v="356250.00000000006"/>
    <n v="53437.500000000015"/>
    <n v="0.15000000000000002"/>
    <x v="0"/>
  </r>
  <r>
    <x v="3"/>
    <n v="1128299"/>
    <x v="35"/>
    <s v="West"/>
    <s v="Nevada"/>
    <s v="Las Vegas"/>
    <s v="Men's Street Footwear"/>
    <n v="60.000000000000007"/>
    <n v="675"/>
    <n v="405000.00000000006"/>
    <n v="141750.00000000003"/>
    <n v="0.35000000000000003"/>
    <x v="0"/>
  </r>
  <r>
    <x v="3"/>
    <n v="1128299"/>
    <x v="36"/>
    <s v="West"/>
    <s v="Nevada"/>
    <s v="Las Vegas"/>
    <s v="Men's Athletic Footwear"/>
    <n v="65.000000000000014"/>
    <n v="675"/>
    <n v="438750.00000000012"/>
    <n v="87750.000000000029"/>
    <n v="0.2"/>
    <x v="0"/>
  </r>
  <r>
    <x v="3"/>
    <n v="1128299"/>
    <x v="37"/>
    <s v="West"/>
    <s v="Nevada"/>
    <s v="Las Vegas"/>
    <s v="Women's Street Footwear"/>
    <n v="60.000000000000007"/>
    <n v="475"/>
    <n v="285000.00000000006"/>
    <n v="99750.000000000029"/>
    <n v="0.35000000000000003"/>
    <x v="0"/>
  </r>
  <r>
    <x v="3"/>
    <n v="1128299"/>
    <x v="38"/>
    <s v="West"/>
    <s v="Nevada"/>
    <s v="Las Vegas"/>
    <s v="Women's Athletic Footwear"/>
    <n v="60.000000000000007"/>
    <n v="475"/>
    <n v="285000.00000000006"/>
    <n v="85500.000000000015"/>
    <n v="0.3"/>
    <x v="0"/>
  </r>
  <r>
    <x v="3"/>
    <n v="1128299"/>
    <x v="39"/>
    <s v="West"/>
    <s v="Nevada"/>
    <s v="Las Vegas"/>
    <s v="Men's Apparel"/>
    <n v="70"/>
    <n v="400"/>
    <n v="280000"/>
    <n v="140000.00000000003"/>
    <n v="0.50000000000000011"/>
    <x v="0"/>
  </r>
  <r>
    <x v="3"/>
    <n v="1128299"/>
    <x v="40"/>
    <s v="West"/>
    <s v="Nevada"/>
    <s v="Las Vegas"/>
    <s v="Women's Apparel"/>
    <n v="75.000000000000014"/>
    <n v="500"/>
    <n v="375000.00000000006"/>
    <n v="56250.000000000015"/>
    <n v="0.15000000000000002"/>
    <x v="0"/>
  </r>
  <r>
    <x v="3"/>
    <n v="1128299"/>
    <x v="41"/>
    <s v="West"/>
    <s v="Nevada"/>
    <s v="Las Vegas"/>
    <s v="Men's Street Footwear"/>
    <n v="30"/>
    <n v="425"/>
    <n v="127500"/>
    <n v="44625.000000000007"/>
    <n v="0.35000000000000003"/>
    <x v="0"/>
  </r>
  <r>
    <x v="3"/>
    <n v="1128299"/>
    <x v="42"/>
    <s v="West"/>
    <s v="Nevada"/>
    <s v="Las Vegas"/>
    <s v="Men's Athletic Footwear"/>
    <n v="40"/>
    <n v="425"/>
    <n v="170000"/>
    <n v="34000"/>
    <n v="0.2"/>
    <x v="0"/>
  </r>
  <r>
    <x v="3"/>
    <n v="1128299"/>
    <x v="43"/>
    <s v="West"/>
    <s v="Nevada"/>
    <s v="Las Vegas"/>
    <s v="Women's Street Footwear"/>
    <n v="40"/>
    <n v="425"/>
    <n v="170000"/>
    <n v="59500.000000000007"/>
    <n v="0.35000000000000003"/>
    <x v="0"/>
  </r>
  <r>
    <x v="3"/>
    <n v="1128299"/>
    <x v="44"/>
    <s v="West"/>
    <s v="Nevada"/>
    <s v="Las Vegas"/>
    <s v="Women's Athletic Footwear"/>
    <n v="40"/>
    <n v="275"/>
    <n v="110000"/>
    <n v="33000"/>
    <n v="0.3"/>
    <x v="0"/>
  </r>
  <r>
    <x v="3"/>
    <n v="1128299"/>
    <x v="531"/>
    <s v="West"/>
    <s v="Colorado"/>
    <s v="Denver"/>
    <s v="Men's Apparel"/>
    <n v="45"/>
    <n v="225"/>
    <n v="101250"/>
    <n v="50625"/>
    <n v="0.5"/>
    <x v="0"/>
  </r>
  <r>
    <x v="3"/>
    <n v="1128299"/>
    <x v="532"/>
    <s v="West"/>
    <s v="Colorado"/>
    <s v="Denver"/>
    <s v="Women's Apparel"/>
    <n v="40"/>
    <n v="475"/>
    <n v="190000"/>
    <n v="28500.000000000004"/>
    <n v="0.15000000000000002"/>
    <x v="0"/>
  </r>
  <r>
    <x v="3"/>
    <n v="1128299"/>
    <x v="533"/>
    <s v="West"/>
    <s v="Colorado"/>
    <s v="Denver"/>
    <s v="Men's Street Footwear"/>
    <n v="30"/>
    <n v="525"/>
    <n v="157500"/>
    <n v="55125.000000000007"/>
    <n v="0.35000000000000003"/>
    <x v="0"/>
  </r>
  <r>
    <x v="3"/>
    <n v="1128299"/>
    <x v="534"/>
    <s v="West"/>
    <s v="Colorado"/>
    <s v="Denver"/>
    <s v="Men's Athletic Footwear"/>
    <n v="40"/>
    <n v="425"/>
    <n v="170000"/>
    <n v="34000"/>
    <n v="0.2"/>
    <x v="0"/>
  </r>
  <r>
    <x v="3"/>
    <n v="1128299"/>
    <x v="535"/>
    <s v="West"/>
    <s v="Colorado"/>
    <s v="Denver"/>
    <s v="Women's Street Footwear"/>
    <n v="40"/>
    <n v="425"/>
    <n v="170000"/>
    <n v="59500.000000000007"/>
    <n v="0.35000000000000003"/>
    <x v="0"/>
  </r>
  <r>
    <x v="3"/>
    <n v="1128299"/>
    <x v="536"/>
    <s v="West"/>
    <s v="Colorado"/>
    <s v="Denver"/>
    <s v="Women's Athletic Footwear"/>
    <n v="40"/>
    <n v="275"/>
    <n v="110000"/>
    <n v="33000"/>
    <n v="0.3"/>
    <x v="0"/>
  </r>
  <r>
    <x v="3"/>
    <n v="1128299"/>
    <x v="537"/>
    <s v="West"/>
    <s v="Colorado"/>
    <s v="Denver"/>
    <s v="Men's Apparel"/>
    <n v="45"/>
    <n v="200"/>
    <n v="90000"/>
    <n v="45000"/>
    <n v="0.5"/>
    <x v="0"/>
  </r>
  <r>
    <x v="3"/>
    <n v="1128299"/>
    <x v="538"/>
    <s v="West"/>
    <s v="Colorado"/>
    <s v="Denver"/>
    <s v="Women's Apparel"/>
    <n v="40"/>
    <n v="400"/>
    <n v="160000"/>
    <n v="24000.000000000004"/>
    <n v="0.15000000000000002"/>
    <x v="0"/>
  </r>
  <r>
    <x v="3"/>
    <n v="1128299"/>
    <x v="539"/>
    <s v="West"/>
    <s v="Colorado"/>
    <s v="Denver"/>
    <s v="Men's Street Footwear"/>
    <n v="40"/>
    <n v="550"/>
    <n v="220000"/>
    <n v="77000.000000000015"/>
    <n v="0.35000000000000003"/>
    <x v="0"/>
  </r>
  <r>
    <x v="3"/>
    <n v="1128299"/>
    <x v="540"/>
    <s v="West"/>
    <s v="Colorado"/>
    <s v="Denver"/>
    <s v="Men's Athletic Footwear"/>
    <n v="49.999999999999993"/>
    <n v="400"/>
    <n v="199999.99999999997"/>
    <n v="40000"/>
    <n v="0.2"/>
    <x v="0"/>
  </r>
  <r>
    <x v="3"/>
    <n v="1128299"/>
    <x v="541"/>
    <s v="West"/>
    <s v="Colorado"/>
    <s v="Denver"/>
    <s v="Women's Street Footwear"/>
    <n v="54.999999999999993"/>
    <n v="400"/>
    <n v="219999.99999999997"/>
    <n v="77000"/>
    <n v="0.35000000000000003"/>
    <x v="0"/>
  </r>
  <r>
    <x v="3"/>
    <n v="1128299"/>
    <x v="542"/>
    <s v="West"/>
    <s v="Colorado"/>
    <s v="Denver"/>
    <s v="Women's Athletic Footwear"/>
    <n v="54.999999999999993"/>
    <n v="300"/>
    <n v="164999.99999999997"/>
    <n v="49499.999999999993"/>
    <n v="0.3"/>
    <x v="0"/>
  </r>
  <r>
    <x v="3"/>
    <n v="1128299"/>
    <x v="45"/>
    <s v="West"/>
    <s v="Colorado"/>
    <s v="Denver"/>
    <s v="Men's Apparel"/>
    <n v="60"/>
    <n v="150"/>
    <n v="90000"/>
    <n v="45000"/>
    <n v="0.5"/>
    <x v="0"/>
  </r>
  <r>
    <x v="3"/>
    <n v="1128299"/>
    <x v="543"/>
    <s v="West"/>
    <s v="Colorado"/>
    <s v="Denver"/>
    <s v="Women's Apparel"/>
    <n v="54.999999999999993"/>
    <n v="350"/>
    <n v="192499.99999999997"/>
    <n v="28875"/>
    <n v="0.15000000000000002"/>
    <x v="0"/>
  </r>
  <r>
    <x v="3"/>
    <n v="1128299"/>
    <x v="544"/>
    <s v="West"/>
    <s v="Colorado"/>
    <s v="Denver"/>
    <s v="Men's Street Footwear"/>
    <n v="60"/>
    <n v="525"/>
    <n v="315000"/>
    <n v="110250.00000000001"/>
    <n v="0.35000000000000003"/>
    <x v="0"/>
  </r>
  <r>
    <x v="3"/>
    <n v="1128299"/>
    <x v="545"/>
    <s v="West"/>
    <s v="Colorado"/>
    <s v="Denver"/>
    <s v="Men's Athletic Footwear"/>
    <n v="65"/>
    <n v="325"/>
    <n v="211250"/>
    <n v="42250"/>
    <n v="0.2"/>
    <x v="0"/>
  </r>
  <r>
    <x v="3"/>
    <n v="1128299"/>
    <x v="546"/>
    <s v="West"/>
    <s v="Colorado"/>
    <s v="Denver"/>
    <s v="Women's Street Footwear"/>
    <n v="65"/>
    <n v="375"/>
    <n v="243750"/>
    <n v="85312.500000000015"/>
    <n v="0.35000000000000003"/>
    <x v="0"/>
  </r>
  <r>
    <x v="3"/>
    <n v="1128299"/>
    <x v="547"/>
    <s v="West"/>
    <s v="Colorado"/>
    <s v="Denver"/>
    <s v="Women's Athletic Footwear"/>
    <n v="60"/>
    <n v="275"/>
    <n v="165000"/>
    <n v="49500"/>
    <n v="0.3"/>
    <x v="0"/>
  </r>
  <r>
    <x v="3"/>
    <n v="1128299"/>
    <x v="548"/>
    <s v="West"/>
    <s v="Colorado"/>
    <s v="Denver"/>
    <s v="Men's Apparel"/>
    <n v="65"/>
    <n v="175"/>
    <n v="113750"/>
    <n v="56875"/>
    <n v="0.5"/>
    <x v="0"/>
  </r>
  <r>
    <x v="3"/>
    <n v="1128299"/>
    <x v="549"/>
    <s v="West"/>
    <s v="Colorado"/>
    <s v="Denver"/>
    <s v="Women's Apparel"/>
    <n v="80"/>
    <n v="325"/>
    <n v="260000"/>
    <n v="39000.000000000007"/>
    <n v="0.15000000000000002"/>
    <x v="0"/>
  </r>
  <r>
    <x v="3"/>
    <n v="1128299"/>
    <x v="550"/>
    <s v="West"/>
    <s v="Colorado"/>
    <s v="Denver"/>
    <s v="Men's Street Footwear"/>
    <n v="60"/>
    <n v="525"/>
    <n v="315000"/>
    <n v="157500"/>
    <n v="0.5"/>
    <x v="0"/>
  </r>
  <r>
    <x v="3"/>
    <n v="1128299"/>
    <x v="551"/>
    <s v="West"/>
    <s v="Colorado"/>
    <s v="Denver"/>
    <s v="Men's Athletic Footwear"/>
    <n v="65"/>
    <n v="375"/>
    <n v="243750"/>
    <n v="85312.5"/>
    <n v="0.35"/>
    <x v="0"/>
  </r>
  <r>
    <x v="3"/>
    <n v="1128299"/>
    <x v="552"/>
    <s v="West"/>
    <s v="Colorado"/>
    <s v="Denver"/>
    <s v="Women's Street Footwear"/>
    <n v="65"/>
    <n v="375"/>
    <n v="243750"/>
    <n v="121875"/>
    <n v="0.5"/>
    <x v="0"/>
  </r>
  <r>
    <x v="3"/>
    <n v="1128299"/>
    <x v="553"/>
    <s v="West"/>
    <s v="Colorado"/>
    <s v="Denver"/>
    <s v="Women's Athletic Footwear"/>
    <n v="60"/>
    <n v="275"/>
    <n v="165000"/>
    <n v="74249.999999999985"/>
    <n v="0.44999999999999996"/>
    <x v="0"/>
  </r>
  <r>
    <x v="3"/>
    <n v="1128299"/>
    <x v="554"/>
    <s v="West"/>
    <s v="Colorado"/>
    <s v="Denver"/>
    <s v="Men's Apparel"/>
    <n v="65"/>
    <n v="175"/>
    <n v="113750"/>
    <n v="73937.500000000015"/>
    <n v="0.65000000000000013"/>
    <x v="0"/>
  </r>
  <r>
    <x v="3"/>
    <n v="1128299"/>
    <x v="555"/>
    <s v="West"/>
    <s v="Colorado"/>
    <s v="Denver"/>
    <s v="Women's Apparel"/>
    <n v="80"/>
    <n v="475"/>
    <n v="380000"/>
    <n v="114000"/>
    <n v="0.3"/>
    <x v="0"/>
  </r>
  <r>
    <x v="3"/>
    <n v="1128299"/>
    <x v="556"/>
    <s v="West"/>
    <s v="Colorado"/>
    <s v="Denver"/>
    <s v="Men's Street Footwear"/>
    <n v="60"/>
    <n v="725"/>
    <n v="435000"/>
    <n v="217500"/>
    <n v="0.5"/>
    <x v="0"/>
  </r>
  <r>
    <x v="3"/>
    <n v="1128299"/>
    <x v="557"/>
    <s v="West"/>
    <s v="Colorado"/>
    <s v="Denver"/>
    <s v="Men's Athletic Footwear"/>
    <n v="65"/>
    <n v="575"/>
    <n v="373750"/>
    <n v="130812.49999999999"/>
    <n v="0.35"/>
    <x v="0"/>
  </r>
  <r>
    <x v="3"/>
    <n v="1128299"/>
    <x v="558"/>
    <s v="West"/>
    <s v="Colorado"/>
    <s v="Denver"/>
    <s v="Women's Street Footwear"/>
    <n v="65"/>
    <n v="575"/>
    <n v="373750"/>
    <n v="186875"/>
    <n v="0.5"/>
    <x v="0"/>
  </r>
  <r>
    <x v="3"/>
    <n v="1128299"/>
    <x v="46"/>
    <s v="West"/>
    <s v="Colorado"/>
    <s v="Denver"/>
    <s v="Women's Athletic Footwear"/>
    <n v="65"/>
    <n v="450"/>
    <n v="292500"/>
    <n v="131625"/>
    <n v="0.44999999999999996"/>
    <x v="0"/>
  </r>
  <r>
    <x v="3"/>
    <n v="1128299"/>
    <x v="47"/>
    <s v="West"/>
    <s v="Colorado"/>
    <s v="Denver"/>
    <s v="Men's Apparel"/>
    <n v="70"/>
    <n v="325"/>
    <n v="227500"/>
    <n v="147875.00000000003"/>
    <n v="0.65000000000000013"/>
    <x v="0"/>
  </r>
  <r>
    <x v="3"/>
    <n v="1128299"/>
    <x v="48"/>
    <s v="West"/>
    <s v="Colorado"/>
    <s v="Denver"/>
    <s v="Women's Apparel"/>
    <n v="85.000000000000014"/>
    <n v="625"/>
    <n v="531250.00000000012"/>
    <n v="159375.00000000003"/>
    <n v="0.3"/>
    <x v="0"/>
  </r>
  <r>
    <x v="3"/>
    <n v="1128299"/>
    <x v="49"/>
    <s v="West"/>
    <s v="Colorado"/>
    <s v="Denver"/>
    <s v="Men's Street Footwear"/>
    <n v="65"/>
    <n v="775"/>
    <n v="503750"/>
    <n v="226687.5"/>
    <n v="0.45"/>
    <x v="0"/>
  </r>
  <r>
    <x v="3"/>
    <n v="1128299"/>
    <x v="50"/>
    <s v="West"/>
    <s v="Colorado"/>
    <s v="Denver"/>
    <s v="Men's Athletic Footwear"/>
    <n v="70"/>
    <n v="625"/>
    <n v="437500"/>
    <n v="131250"/>
    <n v="0.3"/>
    <x v="0"/>
  </r>
  <r>
    <x v="3"/>
    <n v="1128299"/>
    <x v="51"/>
    <s v="West"/>
    <s v="Colorado"/>
    <s v="Denver"/>
    <s v="Women's Street Footwear"/>
    <n v="70"/>
    <n v="575"/>
    <n v="402500"/>
    <n v="181125"/>
    <n v="0.45"/>
    <x v="0"/>
  </r>
  <r>
    <x v="3"/>
    <n v="1128299"/>
    <x v="52"/>
    <s v="West"/>
    <s v="Colorado"/>
    <s v="Denver"/>
    <s v="Women's Athletic Footwear"/>
    <n v="65"/>
    <n v="475"/>
    <n v="308750"/>
    <n v="123499.99999999999"/>
    <n v="0.39999999999999997"/>
    <x v="0"/>
  </r>
  <r>
    <x v="3"/>
    <n v="1128299"/>
    <x v="53"/>
    <s v="West"/>
    <s v="Colorado"/>
    <s v="Denver"/>
    <s v="Men's Apparel"/>
    <n v="70"/>
    <n v="525"/>
    <n v="367500"/>
    <n v="220500.00000000003"/>
    <n v="0.60000000000000009"/>
    <x v="0"/>
  </r>
  <r>
    <x v="3"/>
    <n v="1128299"/>
    <x v="54"/>
    <s v="West"/>
    <s v="Colorado"/>
    <s v="Denver"/>
    <s v="Women's Apparel"/>
    <n v="85.000000000000014"/>
    <n v="525"/>
    <n v="446250.00000000006"/>
    <n v="111562.50000000001"/>
    <n v="0.25"/>
    <x v="0"/>
  </r>
  <r>
    <x v="3"/>
    <n v="1128299"/>
    <x v="55"/>
    <s v="West"/>
    <s v="Colorado"/>
    <s v="Denver"/>
    <s v="Men's Street Footwear"/>
    <n v="70"/>
    <n v="725"/>
    <n v="507500"/>
    <n v="228375"/>
    <n v="0.45"/>
    <x v="0"/>
  </r>
  <r>
    <x v="3"/>
    <n v="1128299"/>
    <x v="56"/>
    <s v="West"/>
    <s v="Colorado"/>
    <s v="Denver"/>
    <s v="Men's Athletic Footwear"/>
    <n v="75.000000000000014"/>
    <n v="675"/>
    <n v="506250.00000000012"/>
    <n v="151875.00000000003"/>
    <n v="0.3"/>
    <x v="0"/>
  </r>
  <r>
    <x v="3"/>
    <n v="1128299"/>
    <x v="57"/>
    <s v="West"/>
    <s v="Colorado"/>
    <s v="Denver"/>
    <s v="Women's Street Footwear"/>
    <n v="70"/>
    <n v="550"/>
    <n v="385000"/>
    <n v="173250"/>
    <n v="0.45"/>
    <x v="0"/>
  </r>
  <r>
    <x v="3"/>
    <n v="1128299"/>
    <x v="58"/>
    <s v="West"/>
    <s v="Colorado"/>
    <s v="Denver"/>
    <s v="Women's Athletic Footwear"/>
    <n v="70"/>
    <n v="500"/>
    <n v="350000"/>
    <n v="140000"/>
    <n v="0.39999999999999997"/>
    <x v="0"/>
  </r>
  <r>
    <x v="3"/>
    <n v="1128299"/>
    <x v="59"/>
    <s v="West"/>
    <s v="Colorado"/>
    <s v="Denver"/>
    <s v="Men's Apparel"/>
    <n v="75"/>
    <n v="500"/>
    <n v="375000"/>
    <n v="225000.00000000003"/>
    <n v="0.60000000000000009"/>
    <x v="0"/>
  </r>
  <r>
    <x v="3"/>
    <n v="1128299"/>
    <x v="60"/>
    <s v="West"/>
    <s v="Colorado"/>
    <s v="Denver"/>
    <s v="Women's Apparel"/>
    <n v="80"/>
    <n v="400"/>
    <n v="320000"/>
    <n v="80000"/>
    <n v="0.25"/>
    <x v="0"/>
  </r>
  <r>
    <x v="3"/>
    <n v="1128299"/>
    <x v="61"/>
    <s v="West"/>
    <s v="Colorado"/>
    <s v="Denver"/>
    <s v="Men's Street Footwear"/>
    <n v="65.000000000000014"/>
    <n v="600"/>
    <n v="390000.00000000006"/>
    <n v="156000.00000000003"/>
    <n v="0.4"/>
    <x v="0"/>
  </r>
  <r>
    <x v="3"/>
    <n v="1128299"/>
    <x v="62"/>
    <s v="West"/>
    <s v="Colorado"/>
    <s v="Denver"/>
    <s v="Men's Athletic Footwear"/>
    <n v="70.000000000000014"/>
    <n v="600"/>
    <n v="420000.00000000006"/>
    <n v="105000.00000000001"/>
    <n v="0.25"/>
    <x v="0"/>
  </r>
  <r>
    <x v="3"/>
    <n v="1128299"/>
    <x v="63"/>
    <s v="West"/>
    <s v="Colorado"/>
    <s v="Denver"/>
    <s v="Women's Street Footwear"/>
    <n v="65.000000000000014"/>
    <n v="450"/>
    <n v="292500.00000000006"/>
    <n v="117000.00000000003"/>
    <n v="0.4"/>
    <x v="0"/>
  </r>
  <r>
    <x v="3"/>
    <n v="1128299"/>
    <x v="64"/>
    <s v="West"/>
    <s v="Colorado"/>
    <s v="Denver"/>
    <s v="Women's Athletic Footwear"/>
    <n v="65.000000000000014"/>
    <n v="400"/>
    <n v="260000.00000000006"/>
    <n v="91000.000000000015"/>
    <n v="0.35"/>
    <x v="0"/>
  </r>
  <r>
    <x v="3"/>
    <n v="1128299"/>
    <x v="65"/>
    <s v="West"/>
    <s v="Colorado"/>
    <s v="Denver"/>
    <s v="Men's Apparel"/>
    <n v="75.000000000000014"/>
    <n v="400"/>
    <n v="300000.00000000006"/>
    <n v="165000.00000000009"/>
    <n v="0.55000000000000016"/>
    <x v="0"/>
  </r>
  <r>
    <x v="3"/>
    <n v="1128299"/>
    <x v="66"/>
    <s v="West"/>
    <s v="Colorado"/>
    <s v="Denver"/>
    <s v="Women's Apparel"/>
    <n v="70"/>
    <n v="425"/>
    <n v="297500"/>
    <n v="59500"/>
    <n v="0.2"/>
    <x v="0"/>
  </r>
  <r>
    <x v="3"/>
    <n v="1128299"/>
    <x v="559"/>
    <s v="West"/>
    <s v="Colorado"/>
    <s v="Denver"/>
    <s v="Men's Street Footwear"/>
    <n v="55.000000000000007"/>
    <n v="525"/>
    <n v="288750.00000000006"/>
    <n v="115500.00000000003"/>
    <n v="0.4"/>
    <x v="0"/>
  </r>
  <r>
    <x v="3"/>
    <n v="1128299"/>
    <x v="560"/>
    <s v="West"/>
    <s v="Colorado"/>
    <s v="Denver"/>
    <s v="Men's Athletic Footwear"/>
    <n v="60.000000000000007"/>
    <n v="525"/>
    <n v="315000.00000000006"/>
    <n v="78750.000000000015"/>
    <n v="0.25"/>
    <x v="0"/>
  </r>
  <r>
    <x v="3"/>
    <n v="1128299"/>
    <x v="561"/>
    <s v="West"/>
    <s v="Colorado"/>
    <s v="Denver"/>
    <s v="Women's Street Footwear"/>
    <n v="55.000000000000007"/>
    <n v="350"/>
    <n v="192500.00000000003"/>
    <n v="77000.000000000015"/>
    <n v="0.4"/>
    <x v="0"/>
  </r>
  <r>
    <x v="3"/>
    <n v="1128299"/>
    <x v="562"/>
    <s v="West"/>
    <s v="Colorado"/>
    <s v="Denver"/>
    <s v="Women's Athletic Footwear"/>
    <n v="55.000000000000007"/>
    <n v="325"/>
    <n v="178750.00000000003"/>
    <n v="62562.500000000007"/>
    <n v="0.35"/>
    <x v="0"/>
  </r>
  <r>
    <x v="3"/>
    <n v="1128299"/>
    <x v="563"/>
    <s v="West"/>
    <s v="Colorado"/>
    <s v="Denver"/>
    <s v="Men's Apparel"/>
    <n v="65"/>
    <n v="300"/>
    <n v="195000"/>
    <n v="107250.00000000003"/>
    <n v="0.55000000000000016"/>
    <x v="0"/>
  </r>
  <r>
    <x v="3"/>
    <n v="1128299"/>
    <x v="564"/>
    <s v="West"/>
    <s v="Colorado"/>
    <s v="Denver"/>
    <s v="Women's Apparel"/>
    <n v="70"/>
    <n v="350"/>
    <n v="245000"/>
    <n v="49000"/>
    <n v="0.2"/>
    <x v="0"/>
  </r>
  <r>
    <x v="3"/>
    <n v="1128299"/>
    <x v="565"/>
    <s v="West"/>
    <s v="Colorado"/>
    <s v="Denver"/>
    <s v="Men's Street Footwear"/>
    <n v="55.000000000000007"/>
    <n v="575"/>
    <n v="316250.00000000006"/>
    <n v="126500.00000000003"/>
    <n v="0.4"/>
    <x v="0"/>
  </r>
  <r>
    <x v="3"/>
    <n v="1128299"/>
    <x v="566"/>
    <s v="West"/>
    <s v="Colorado"/>
    <s v="Denver"/>
    <s v="Men's Athletic Footwear"/>
    <n v="60.000000000000007"/>
    <n v="575"/>
    <n v="345000.00000000006"/>
    <n v="86250.000000000015"/>
    <n v="0.25"/>
    <x v="0"/>
  </r>
  <r>
    <x v="3"/>
    <n v="1128299"/>
    <x v="567"/>
    <s v="West"/>
    <s v="Colorado"/>
    <s v="Denver"/>
    <s v="Women's Street Footwear"/>
    <n v="55.000000000000007"/>
    <n v="425"/>
    <n v="233750.00000000003"/>
    <n v="93500.000000000015"/>
    <n v="0.4"/>
    <x v="0"/>
  </r>
  <r>
    <x v="3"/>
    <n v="1128299"/>
    <x v="568"/>
    <s v="West"/>
    <s v="Colorado"/>
    <s v="Denver"/>
    <s v="Women's Athletic Footwear"/>
    <n v="65.000000000000014"/>
    <n v="400"/>
    <n v="260000.00000000006"/>
    <n v="91000.000000000015"/>
    <n v="0.35"/>
    <x v="0"/>
  </r>
  <r>
    <x v="3"/>
    <n v="1128299"/>
    <x v="569"/>
    <s v="West"/>
    <s v="Colorado"/>
    <s v="Denver"/>
    <s v="Men's Apparel"/>
    <n v="75.000000000000014"/>
    <n v="375"/>
    <n v="281250.00000000006"/>
    <n v="154687.50000000009"/>
    <n v="0.55000000000000016"/>
    <x v="0"/>
  </r>
  <r>
    <x v="3"/>
    <n v="1128299"/>
    <x v="570"/>
    <s v="West"/>
    <s v="Colorado"/>
    <s v="Denver"/>
    <s v="Women's Apparel"/>
    <n v="80.000000000000014"/>
    <n v="500"/>
    <n v="400000.00000000006"/>
    <n v="80000.000000000015"/>
    <n v="0.2"/>
    <x v="0"/>
  </r>
  <r>
    <x v="3"/>
    <n v="1128299"/>
    <x v="571"/>
    <s v="West"/>
    <s v="Colorado"/>
    <s v="Denver"/>
    <s v="Men's Street Footwear"/>
    <n v="65.000000000000014"/>
    <n v="700"/>
    <n v="455000.00000000012"/>
    <n v="182000.00000000006"/>
    <n v="0.4"/>
    <x v="0"/>
  </r>
  <r>
    <x v="3"/>
    <n v="1128299"/>
    <x v="572"/>
    <s v="West"/>
    <s v="Colorado"/>
    <s v="Denver"/>
    <s v="Men's Athletic Footwear"/>
    <n v="70.000000000000014"/>
    <n v="700"/>
    <n v="490000.00000000012"/>
    <n v="122500.00000000003"/>
    <n v="0.25"/>
    <x v="0"/>
  </r>
  <r>
    <x v="3"/>
    <n v="1128299"/>
    <x v="573"/>
    <s v="West"/>
    <s v="Colorado"/>
    <s v="Denver"/>
    <s v="Women's Street Footwear"/>
    <n v="65.000000000000014"/>
    <n v="500"/>
    <n v="325000.00000000006"/>
    <n v="130000.00000000003"/>
    <n v="0.4"/>
    <x v="0"/>
  </r>
  <r>
    <x v="3"/>
    <n v="1128299"/>
    <x v="574"/>
    <s v="West"/>
    <s v="Colorado"/>
    <s v="Denver"/>
    <s v="Women's Athletic Footwear"/>
    <n v="65.000000000000014"/>
    <n v="500"/>
    <n v="325000.00000000006"/>
    <n v="113750.00000000001"/>
    <n v="0.35"/>
    <x v="0"/>
  </r>
  <r>
    <x v="3"/>
    <n v="1128299"/>
    <x v="575"/>
    <s v="West"/>
    <s v="Colorado"/>
    <s v="Denver"/>
    <s v="Men's Apparel"/>
    <n v="75.000000000000014"/>
    <n v="425"/>
    <n v="318750.00000000006"/>
    <n v="175312.50000000009"/>
    <n v="0.55000000000000016"/>
    <x v="0"/>
  </r>
  <r>
    <x v="3"/>
    <n v="1128299"/>
    <x v="576"/>
    <s v="West"/>
    <s v="Colorado"/>
    <s v="Denver"/>
    <s v="Women's Apparel"/>
    <n v="80.000000000000014"/>
    <n v="525"/>
    <n v="420000.00000000006"/>
    <n v="84000.000000000015"/>
    <n v="0.2"/>
    <x v="0"/>
  </r>
  <r>
    <x v="3"/>
    <n v="1128299"/>
    <x v="577"/>
    <s v="West"/>
    <s v="Colorado"/>
    <s v="Denver"/>
    <s v="Men's Street Footwear"/>
    <n v="40"/>
    <n v="450"/>
    <n v="180000"/>
    <n v="54000"/>
    <n v="0.3"/>
    <x v="0"/>
  </r>
  <r>
    <x v="3"/>
    <n v="1128299"/>
    <x v="578"/>
    <s v="West"/>
    <s v="Colorado"/>
    <s v="Denver"/>
    <s v="Men's Athletic Footwear"/>
    <n v="50"/>
    <n v="450"/>
    <n v="225000"/>
    <n v="56250"/>
    <n v="0.25"/>
    <x v="0"/>
  </r>
  <r>
    <x v="3"/>
    <n v="1128299"/>
    <x v="579"/>
    <s v="West"/>
    <s v="Colorado"/>
    <s v="Denver"/>
    <s v="Women's Street Footwear"/>
    <n v="50"/>
    <n v="450"/>
    <n v="225000"/>
    <n v="56250"/>
    <n v="0.25"/>
    <x v="0"/>
  </r>
  <r>
    <x v="3"/>
    <n v="1128299"/>
    <x v="580"/>
    <s v="West"/>
    <s v="Colorado"/>
    <s v="Denver"/>
    <s v="Women's Athletic Footwear"/>
    <n v="50"/>
    <n v="300"/>
    <n v="150000"/>
    <n v="45000"/>
    <n v="0.3"/>
    <x v="0"/>
  </r>
  <r>
    <x v="3"/>
    <n v="1128299"/>
    <x v="581"/>
    <s v="West"/>
    <s v="Washington"/>
    <s v="Seattle"/>
    <s v="Men's Apparel"/>
    <n v="55.000000000000007"/>
    <n v="250"/>
    <n v="137500.00000000003"/>
    <n v="34375.000000000007"/>
    <n v="0.25"/>
    <x v="0"/>
  </r>
  <r>
    <x v="3"/>
    <n v="1128299"/>
    <x v="582"/>
    <s v="West"/>
    <s v="Washington"/>
    <s v="Seattle"/>
    <s v="Women's Apparel"/>
    <n v="50"/>
    <n v="500"/>
    <n v="250000"/>
    <n v="50000"/>
    <n v="0.2"/>
    <x v="0"/>
  </r>
  <r>
    <x v="3"/>
    <n v="1128299"/>
    <x v="583"/>
    <s v="West"/>
    <s v="Washington"/>
    <s v="Seattle"/>
    <s v="Men's Street Footwear"/>
    <n v="40"/>
    <n v="550"/>
    <n v="220000"/>
    <n v="66000"/>
    <n v="0.3"/>
    <x v="0"/>
  </r>
  <r>
    <x v="3"/>
    <n v="1128299"/>
    <x v="584"/>
    <s v="West"/>
    <s v="Washington"/>
    <s v="Seattle"/>
    <s v="Men's Athletic Footwear"/>
    <n v="50"/>
    <n v="450"/>
    <n v="225000"/>
    <n v="56250"/>
    <n v="0.25"/>
    <x v="0"/>
  </r>
  <r>
    <x v="3"/>
    <n v="1128299"/>
    <x v="585"/>
    <s v="West"/>
    <s v="Washington"/>
    <s v="Seattle"/>
    <s v="Women's Street Footwear"/>
    <n v="50"/>
    <n v="450"/>
    <n v="225000"/>
    <n v="56250"/>
    <n v="0.25"/>
    <x v="0"/>
  </r>
  <r>
    <x v="3"/>
    <n v="1128299"/>
    <x v="586"/>
    <s v="West"/>
    <s v="Washington"/>
    <s v="Seattle"/>
    <s v="Women's Athletic Footwear"/>
    <n v="50"/>
    <n v="300"/>
    <n v="150000"/>
    <n v="45000"/>
    <n v="0.3"/>
    <x v="0"/>
  </r>
  <r>
    <x v="3"/>
    <n v="1128299"/>
    <x v="587"/>
    <s v="West"/>
    <s v="Washington"/>
    <s v="Seattle"/>
    <s v="Men's Apparel"/>
    <n v="55.000000000000007"/>
    <n v="225"/>
    <n v="123750.00000000001"/>
    <n v="30937.500000000004"/>
    <n v="0.25"/>
    <x v="0"/>
  </r>
  <r>
    <x v="3"/>
    <n v="1128299"/>
    <x v="588"/>
    <s v="West"/>
    <s v="Washington"/>
    <s v="Seattle"/>
    <s v="Women's Apparel"/>
    <n v="50"/>
    <n v="425"/>
    <n v="212500"/>
    <n v="42500"/>
    <n v="0.2"/>
    <x v="0"/>
  </r>
  <r>
    <x v="3"/>
    <n v="1128299"/>
    <x v="589"/>
    <s v="West"/>
    <s v="Washington"/>
    <s v="Seattle"/>
    <s v="Men's Street Footwear"/>
    <n v="50"/>
    <n v="575"/>
    <n v="287500"/>
    <n v="86250"/>
    <n v="0.3"/>
    <x v="0"/>
  </r>
  <r>
    <x v="3"/>
    <n v="1128299"/>
    <x v="590"/>
    <s v="West"/>
    <s v="Washington"/>
    <s v="Seattle"/>
    <s v="Men's Athletic Footwear"/>
    <n v="60"/>
    <n v="425"/>
    <n v="255000"/>
    <n v="63750"/>
    <n v="0.25"/>
    <x v="0"/>
  </r>
  <r>
    <x v="3"/>
    <n v="1128299"/>
    <x v="591"/>
    <s v="West"/>
    <s v="Washington"/>
    <s v="Seattle"/>
    <s v="Women's Street Footwear"/>
    <n v="64.999999999999986"/>
    <n v="425"/>
    <n v="276249.99999999994"/>
    <n v="69062.499999999985"/>
    <n v="0.25"/>
    <x v="0"/>
  </r>
  <r>
    <x v="3"/>
    <n v="1128299"/>
    <x v="592"/>
    <s v="West"/>
    <s v="Washington"/>
    <s v="Seattle"/>
    <s v="Women's Athletic Footwear"/>
    <n v="64.999999999999986"/>
    <n v="325"/>
    <n v="211249.99999999994"/>
    <n v="63374.999999999978"/>
    <n v="0.3"/>
    <x v="0"/>
  </r>
  <r>
    <x v="3"/>
    <n v="1128299"/>
    <x v="593"/>
    <s v="West"/>
    <s v="Washington"/>
    <s v="Seattle"/>
    <s v="Men's Apparel"/>
    <n v="70"/>
    <n v="175"/>
    <n v="122500"/>
    <n v="30625"/>
    <n v="0.25"/>
    <x v="0"/>
  </r>
  <r>
    <x v="3"/>
    <n v="1128299"/>
    <x v="594"/>
    <s v="West"/>
    <s v="Washington"/>
    <s v="Seattle"/>
    <s v="Women's Apparel"/>
    <n v="64.999999999999986"/>
    <n v="375"/>
    <n v="243749.99999999994"/>
    <n v="48749.999999999993"/>
    <n v="0.2"/>
    <x v="0"/>
  </r>
  <r>
    <x v="3"/>
    <n v="1128299"/>
    <x v="595"/>
    <s v="West"/>
    <s v="Washington"/>
    <s v="Seattle"/>
    <s v="Men's Street Footwear"/>
    <n v="70"/>
    <n v="550"/>
    <n v="385000"/>
    <n v="115500"/>
    <n v="0.3"/>
    <x v="0"/>
  </r>
  <r>
    <x v="3"/>
    <n v="1128299"/>
    <x v="596"/>
    <s v="West"/>
    <s v="Washington"/>
    <s v="Seattle"/>
    <s v="Men's Athletic Footwear"/>
    <n v="75"/>
    <n v="350"/>
    <n v="262500"/>
    <n v="65625"/>
    <n v="0.25"/>
    <x v="0"/>
  </r>
  <r>
    <x v="3"/>
    <n v="1128299"/>
    <x v="597"/>
    <s v="West"/>
    <s v="Washington"/>
    <s v="Seattle"/>
    <s v="Women's Street Footwear"/>
    <n v="75"/>
    <n v="400"/>
    <n v="300000"/>
    <n v="75000"/>
    <n v="0.25"/>
    <x v="0"/>
  </r>
  <r>
    <x v="3"/>
    <n v="1128299"/>
    <x v="598"/>
    <s v="West"/>
    <s v="Washington"/>
    <s v="Seattle"/>
    <s v="Women's Athletic Footwear"/>
    <n v="60"/>
    <n v="300"/>
    <n v="180000"/>
    <n v="54000"/>
    <n v="0.3"/>
    <x v="0"/>
  </r>
  <r>
    <x v="3"/>
    <n v="1128299"/>
    <x v="599"/>
    <s v="West"/>
    <s v="Washington"/>
    <s v="Seattle"/>
    <s v="Men's Apparel"/>
    <n v="65"/>
    <n v="200"/>
    <n v="130000"/>
    <n v="32500"/>
    <n v="0.25"/>
    <x v="0"/>
  </r>
  <r>
    <x v="3"/>
    <n v="1128299"/>
    <x v="600"/>
    <s v="West"/>
    <s v="Washington"/>
    <s v="Seattle"/>
    <s v="Women's Apparel"/>
    <n v="80"/>
    <n v="350"/>
    <n v="280000"/>
    <n v="56000"/>
    <n v="0.2"/>
    <x v="0"/>
  </r>
  <r>
    <x v="3"/>
    <n v="1128299"/>
    <x v="601"/>
    <s v="West"/>
    <s v="Washington"/>
    <s v="Seattle"/>
    <s v="Men's Street Footwear"/>
    <n v="60"/>
    <n v="550"/>
    <n v="330000"/>
    <n v="99000"/>
    <n v="0.3"/>
    <x v="0"/>
  </r>
  <r>
    <x v="3"/>
    <n v="1128299"/>
    <x v="602"/>
    <s v="West"/>
    <s v="Washington"/>
    <s v="Seattle"/>
    <s v="Men's Athletic Footwear"/>
    <n v="65"/>
    <n v="400"/>
    <n v="260000"/>
    <n v="65000"/>
    <n v="0.25"/>
    <x v="0"/>
  </r>
  <r>
    <x v="3"/>
    <n v="1128299"/>
    <x v="603"/>
    <s v="West"/>
    <s v="Washington"/>
    <s v="Seattle"/>
    <s v="Women's Street Footwear"/>
    <n v="65"/>
    <n v="400"/>
    <n v="260000"/>
    <n v="65000"/>
    <n v="0.25"/>
    <x v="0"/>
  </r>
  <r>
    <x v="3"/>
    <n v="1128299"/>
    <x v="604"/>
    <s v="West"/>
    <s v="Washington"/>
    <s v="Seattle"/>
    <s v="Women's Athletic Footwear"/>
    <n v="60"/>
    <n v="300"/>
    <n v="180000"/>
    <n v="54000"/>
    <n v="0.3"/>
    <x v="0"/>
  </r>
  <r>
    <x v="3"/>
    <n v="1128299"/>
    <x v="605"/>
    <s v="West"/>
    <s v="Washington"/>
    <s v="Seattle"/>
    <s v="Men's Apparel"/>
    <n v="65"/>
    <n v="200"/>
    <n v="130000"/>
    <n v="32500"/>
    <n v="0.25"/>
    <x v="0"/>
  </r>
  <r>
    <x v="3"/>
    <n v="1128299"/>
    <x v="606"/>
    <s v="West"/>
    <s v="Washington"/>
    <s v="Seattle"/>
    <s v="Women's Apparel"/>
    <n v="80"/>
    <n v="500"/>
    <n v="400000"/>
    <n v="80000"/>
    <n v="0.2"/>
    <x v="0"/>
  </r>
  <r>
    <x v="3"/>
    <n v="1128299"/>
    <x v="607"/>
    <s v="West"/>
    <s v="Washington"/>
    <s v="Seattle"/>
    <s v="Men's Street Footwear"/>
    <n v="75"/>
    <n v="750"/>
    <n v="562500"/>
    <n v="168750"/>
    <n v="0.3"/>
    <x v="0"/>
  </r>
  <r>
    <x v="3"/>
    <n v="1128299"/>
    <x v="608"/>
    <s v="West"/>
    <s v="Washington"/>
    <s v="Seattle"/>
    <s v="Men's Athletic Footwear"/>
    <n v="80"/>
    <n v="625"/>
    <n v="500000"/>
    <n v="125000"/>
    <n v="0.25"/>
    <x v="0"/>
  </r>
  <r>
    <x v="3"/>
    <n v="1128299"/>
    <x v="609"/>
    <s v="West"/>
    <s v="Washington"/>
    <s v="Seattle"/>
    <s v="Women's Street Footwear"/>
    <n v="80"/>
    <n v="625"/>
    <n v="500000"/>
    <n v="125000"/>
    <n v="0.25"/>
    <x v="0"/>
  </r>
  <r>
    <x v="3"/>
    <n v="1128299"/>
    <x v="610"/>
    <s v="West"/>
    <s v="Washington"/>
    <s v="Seattle"/>
    <s v="Women's Athletic Footwear"/>
    <n v="80"/>
    <n v="500"/>
    <n v="400000"/>
    <n v="120000"/>
    <n v="0.3"/>
    <x v="0"/>
  </r>
  <r>
    <x v="3"/>
    <n v="1128299"/>
    <x v="611"/>
    <s v="West"/>
    <s v="Washington"/>
    <s v="Seattle"/>
    <s v="Men's Apparel"/>
    <n v="85.000000000000014"/>
    <n v="375"/>
    <n v="318750.00000000006"/>
    <n v="79687.500000000015"/>
    <n v="0.25"/>
    <x v="0"/>
  </r>
  <r>
    <x v="3"/>
    <n v="1128299"/>
    <x v="612"/>
    <s v="West"/>
    <s v="Washington"/>
    <s v="Seattle"/>
    <s v="Women's Apparel"/>
    <n v="100"/>
    <n v="675"/>
    <n v="675000"/>
    <n v="135000"/>
    <n v="0.2"/>
    <x v="0"/>
  </r>
  <r>
    <x v="3"/>
    <n v="1128299"/>
    <x v="613"/>
    <s v="West"/>
    <s v="Washington"/>
    <s v="Seattle"/>
    <s v="Men's Street Footwear"/>
    <n v="80"/>
    <n v="825"/>
    <n v="660000"/>
    <n v="198000"/>
    <n v="0.3"/>
    <x v="0"/>
  </r>
  <r>
    <x v="3"/>
    <n v="1128299"/>
    <x v="614"/>
    <s v="West"/>
    <s v="Washington"/>
    <s v="Seattle"/>
    <s v="Men's Athletic Footwear"/>
    <n v="85.000000000000014"/>
    <n v="675"/>
    <n v="573750.00000000012"/>
    <n v="143437.50000000003"/>
    <n v="0.25"/>
    <x v="0"/>
  </r>
  <r>
    <x v="3"/>
    <n v="1128299"/>
    <x v="615"/>
    <s v="West"/>
    <s v="Washington"/>
    <s v="Seattle"/>
    <s v="Women's Street Footwear"/>
    <n v="85.000000000000014"/>
    <n v="625"/>
    <n v="531250.00000000012"/>
    <n v="132812.50000000003"/>
    <n v="0.25"/>
    <x v="0"/>
  </r>
  <r>
    <x v="3"/>
    <n v="1128299"/>
    <x v="616"/>
    <s v="West"/>
    <s v="Washington"/>
    <s v="Seattle"/>
    <s v="Women's Athletic Footwear"/>
    <n v="80"/>
    <n v="525"/>
    <n v="420000"/>
    <n v="126000"/>
    <n v="0.3"/>
    <x v="0"/>
  </r>
  <r>
    <x v="3"/>
    <n v="1128299"/>
    <x v="617"/>
    <s v="West"/>
    <s v="Washington"/>
    <s v="Seattle"/>
    <s v="Men's Apparel"/>
    <n v="85.000000000000014"/>
    <n v="575"/>
    <n v="488750.00000000006"/>
    <n v="122187.50000000001"/>
    <n v="0.25"/>
    <x v="0"/>
  </r>
  <r>
    <x v="3"/>
    <n v="1128299"/>
    <x v="618"/>
    <s v="West"/>
    <s v="Washington"/>
    <s v="Seattle"/>
    <s v="Women's Apparel"/>
    <n v="100"/>
    <n v="575"/>
    <n v="575000"/>
    <n v="115000"/>
    <n v="0.2"/>
    <x v="0"/>
  </r>
  <r>
    <x v="3"/>
    <n v="1128299"/>
    <x v="619"/>
    <s v="West"/>
    <s v="Washington"/>
    <s v="Seattle"/>
    <s v="Men's Street Footwear"/>
    <n v="85.000000000000014"/>
    <n v="775"/>
    <n v="658750.00000000012"/>
    <n v="197625.00000000003"/>
    <n v="0.3"/>
    <x v="0"/>
  </r>
  <r>
    <x v="3"/>
    <n v="1128299"/>
    <x v="620"/>
    <s v="West"/>
    <s v="Washington"/>
    <s v="Seattle"/>
    <s v="Men's Athletic Footwear"/>
    <n v="80.000000000000014"/>
    <n v="750"/>
    <n v="600000.00000000012"/>
    <n v="150000.00000000003"/>
    <n v="0.25"/>
    <x v="0"/>
  </r>
  <r>
    <x v="3"/>
    <n v="1128299"/>
    <x v="621"/>
    <s v="West"/>
    <s v="Washington"/>
    <s v="Seattle"/>
    <s v="Women's Street Footwear"/>
    <n v="75.000000000000014"/>
    <n v="625"/>
    <n v="468750.00000000012"/>
    <n v="117187.50000000003"/>
    <n v="0.25"/>
    <x v="0"/>
  </r>
  <r>
    <x v="3"/>
    <n v="1128299"/>
    <x v="622"/>
    <s v="West"/>
    <s v="Washington"/>
    <s v="Seattle"/>
    <s v="Women's Athletic Footwear"/>
    <n v="75.000000000000014"/>
    <n v="575"/>
    <n v="431250.00000000006"/>
    <n v="129375.00000000001"/>
    <n v="0.3"/>
    <x v="0"/>
  </r>
  <r>
    <x v="3"/>
    <n v="1128299"/>
    <x v="623"/>
    <s v="West"/>
    <s v="Washington"/>
    <s v="Seattle"/>
    <s v="Men's Apparel"/>
    <n v="75"/>
    <n v="575"/>
    <n v="431250"/>
    <n v="107812.5"/>
    <n v="0.25"/>
    <x v="0"/>
  </r>
  <r>
    <x v="3"/>
    <n v="1128299"/>
    <x v="624"/>
    <s v="West"/>
    <s v="Washington"/>
    <s v="Seattle"/>
    <s v="Women's Apparel"/>
    <n v="80"/>
    <n v="400"/>
    <n v="320000"/>
    <n v="64000"/>
    <n v="0.2"/>
    <x v="0"/>
  </r>
  <r>
    <x v="3"/>
    <n v="1128299"/>
    <x v="625"/>
    <s v="West"/>
    <s v="Washington"/>
    <s v="Seattle"/>
    <s v="Men's Street Footwear"/>
    <n v="70.000000000000014"/>
    <n v="600"/>
    <n v="420000.00000000006"/>
    <n v="126000.00000000001"/>
    <n v="0.3"/>
    <x v="0"/>
  </r>
  <r>
    <x v="3"/>
    <n v="1128299"/>
    <x v="626"/>
    <s v="West"/>
    <s v="Washington"/>
    <s v="Seattle"/>
    <s v="Men's Athletic Footwear"/>
    <n v="75.000000000000028"/>
    <n v="600"/>
    <n v="450000.00000000017"/>
    <n v="112500.00000000004"/>
    <n v="0.25"/>
    <x v="0"/>
  </r>
  <r>
    <x v="3"/>
    <n v="1128299"/>
    <x v="627"/>
    <s v="West"/>
    <s v="Washington"/>
    <s v="Seattle"/>
    <s v="Women's Street Footwear"/>
    <n v="70.000000000000014"/>
    <n v="450"/>
    <n v="315000.00000000006"/>
    <n v="78750.000000000015"/>
    <n v="0.25"/>
    <x v="0"/>
  </r>
  <r>
    <x v="3"/>
    <n v="1128299"/>
    <x v="628"/>
    <s v="West"/>
    <s v="Washington"/>
    <s v="Seattle"/>
    <s v="Women's Athletic Footwear"/>
    <n v="70.000000000000014"/>
    <n v="400"/>
    <n v="280000.00000000006"/>
    <n v="84000.000000000015"/>
    <n v="0.3"/>
    <x v="0"/>
  </r>
  <r>
    <x v="3"/>
    <n v="1128299"/>
    <x v="629"/>
    <s v="West"/>
    <s v="Washington"/>
    <s v="Seattle"/>
    <s v="Men's Apparel"/>
    <n v="80.000000000000014"/>
    <n v="425"/>
    <n v="340000.00000000006"/>
    <n v="85000.000000000015"/>
    <n v="0.25"/>
    <x v="0"/>
  </r>
  <r>
    <x v="3"/>
    <n v="1128299"/>
    <x v="67"/>
    <s v="West"/>
    <s v="Washington"/>
    <s v="Seattle"/>
    <s v="Women's Apparel"/>
    <n v="65"/>
    <n v="450"/>
    <n v="292500"/>
    <n v="58500"/>
    <n v="0.2"/>
    <x v="0"/>
  </r>
  <r>
    <x v="3"/>
    <n v="1128299"/>
    <x v="68"/>
    <s v="West"/>
    <s v="Washington"/>
    <s v="Seattle"/>
    <s v="Men's Street Footwear"/>
    <n v="60.000000000000007"/>
    <n v="550"/>
    <n v="330000.00000000006"/>
    <n v="99000.000000000015"/>
    <n v="0.3"/>
    <x v="0"/>
  </r>
  <r>
    <x v="3"/>
    <n v="1128299"/>
    <x v="69"/>
    <s v="West"/>
    <s v="Washington"/>
    <s v="Seattle"/>
    <s v="Men's Athletic Footwear"/>
    <n v="65.000000000000014"/>
    <n v="550"/>
    <n v="357500.00000000006"/>
    <n v="89375.000000000015"/>
    <n v="0.25"/>
    <x v="0"/>
  </r>
  <r>
    <x v="3"/>
    <n v="1128299"/>
    <x v="70"/>
    <s v="West"/>
    <s v="Washington"/>
    <s v="Seattle"/>
    <s v="Women's Street Footwear"/>
    <n v="60.000000000000007"/>
    <n v="375"/>
    <n v="225000.00000000003"/>
    <n v="56250.000000000007"/>
    <n v="0.25"/>
    <x v="0"/>
  </r>
  <r>
    <x v="3"/>
    <n v="1128299"/>
    <x v="71"/>
    <s v="West"/>
    <s v="Washington"/>
    <s v="Seattle"/>
    <s v="Women's Athletic Footwear"/>
    <n v="60.000000000000007"/>
    <n v="350"/>
    <n v="210000.00000000003"/>
    <n v="63000.000000000007"/>
    <n v="0.3"/>
    <x v="0"/>
  </r>
  <r>
    <x v="3"/>
    <n v="1128299"/>
    <x v="72"/>
    <s v="West"/>
    <s v="Washington"/>
    <s v="Seattle"/>
    <s v="Men's Apparel"/>
    <n v="70"/>
    <n v="325"/>
    <n v="227500"/>
    <n v="56875"/>
    <n v="0.25"/>
    <x v="0"/>
  </r>
  <r>
    <x v="3"/>
    <n v="1128299"/>
    <x v="73"/>
    <s v="West"/>
    <s v="Washington"/>
    <s v="Seattle"/>
    <s v="Women's Apparel"/>
    <n v="75.000000000000014"/>
    <n v="375"/>
    <n v="281250.00000000006"/>
    <n v="56250.000000000015"/>
    <n v="0.2"/>
    <x v="0"/>
  </r>
  <r>
    <x v="3"/>
    <n v="1128299"/>
    <x v="74"/>
    <s v="West"/>
    <s v="Washington"/>
    <s v="Seattle"/>
    <s v="Men's Street Footwear"/>
    <n v="60.000000000000007"/>
    <n v="600"/>
    <n v="360000.00000000006"/>
    <n v="108000.00000000001"/>
    <n v="0.3"/>
    <x v="0"/>
  </r>
  <r>
    <x v="3"/>
    <n v="1128299"/>
    <x v="75"/>
    <s v="West"/>
    <s v="Washington"/>
    <s v="Seattle"/>
    <s v="Men's Athletic Footwear"/>
    <n v="65.000000000000014"/>
    <n v="625"/>
    <n v="406250.00000000012"/>
    <n v="101562.50000000003"/>
    <n v="0.25"/>
    <x v="0"/>
  </r>
  <r>
    <x v="3"/>
    <n v="1128299"/>
    <x v="76"/>
    <s v="West"/>
    <s v="Washington"/>
    <s v="Seattle"/>
    <s v="Women's Street Footwear"/>
    <n v="60.000000000000007"/>
    <n v="475"/>
    <n v="285000.00000000006"/>
    <n v="71250.000000000015"/>
    <n v="0.25"/>
    <x v="0"/>
  </r>
  <r>
    <x v="3"/>
    <n v="1128299"/>
    <x v="77"/>
    <s v="West"/>
    <s v="Washington"/>
    <s v="Seattle"/>
    <s v="Women's Athletic Footwear"/>
    <n v="70.000000000000014"/>
    <n v="450"/>
    <n v="315000.00000000006"/>
    <n v="94500.000000000015"/>
    <n v="0.3"/>
    <x v="0"/>
  </r>
  <r>
    <x v="3"/>
    <n v="1128299"/>
    <x v="78"/>
    <s v="West"/>
    <s v="Washington"/>
    <s v="Seattle"/>
    <s v="Men's Apparel"/>
    <n v="90.000000000000014"/>
    <n v="425"/>
    <n v="382500.00000000006"/>
    <n v="95625.000000000015"/>
    <n v="0.25"/>
    <x v="0"/>
  </r>
  <r>
    <x v="3"/>
    <n v="1128299"/>
    <x v="79"/>
    <s v="West"/>
    <s v="Washington"/>
    <s v="Seattle"/>
    <s v="Women's Apparel"/>
    <n v="95.000000000000014"/>
    <n v="550"/>
    <n v="522500.00000000006"/>
    <n v="104500.00000000001"/>
    <n v="0.2"/>
    <x v="0"/>
  </r>
  <r>
    <x v="3"/>
    <n v="1128299"/>
    <x v="80"/>
    <s v="West"/>
    <s v="Washington"/>
    <s v="Seattle"/>
    <s v="Men's Street Footwear"/>
    <n v="80.000000000000014"/>
    <n v="750"/>
    <n v="600000.00000000012"/>
    <n v="180000.00000000003"/>
    <n v="0.3"/>
    <x v="0"/>
  </r>
  <r>
    <x v="3"/>
    <n v="1128299"/>
    <x v="81"/>
    <s v="West"/>
    <s v="Washington"/>
    <s v="Seattle"/>
    <s v="Men's Athletic Footwear"/>
    <n v="85.000000000000014"/>
    <n v="750"/>
    <n v="637500.00000000012"/>
    <n v="159375.00000000003"/>
    <n v="0.25"/>
    <x v="0"/>
  </r>
  <r>
    <x v="3"/>
    <n v="1128299"/>
    <x v="82"/>
    <s v="West"/>
    <s v="Washington"/>
    <s v="Seattle"/>
    <s v="Women's Street Footwear"/>
    <n v="80.000000000000014"/>
    <n v="550"/>
    <n v="440000.00000000006"/>
    <n v="110000.00000000001"/>
    <n v="0.25"/>
    <x v="0"/>
  </r>
  <r>
    <x v="3"/>
    <n v="1128299"/>
    <x v="83"/>
    <s v="West"/>
    <s v="Washington"/>
    <s v="Seattle"/>
    <s v="Women's Athletic Footwear"/>
    <n v="80.000000000000014"/>
    <n v="550"/>
    <n v="440000.00000000006"/>
    <n v="132000"/>
    <n v="0.3"/>
    <x v="0"/>
  </r>
  <r>
    <x v="3"/>
    <n v="1128299"/>
    <x v="84"/>
    <s v="West"/>
    <s v="Washington"/>
    <s v="Seattle"/>
    <s v="Men's Apparel"/>
    <n v="90.000000000000014"/>
    <n v="475"/>
    <n v="427500.00000000006"/>
    <n v="106875.00000000001"/>
    <n v="0.25"/>
    <x v="0"/>
  </r>
  <r>
    <x v="3"/>
    <n v="1128299"/>
    <x v="85"/>
    <s v="West"/>
    <s v="Washington"/>
    <s v="Seattle"/>
    <s v="Women's Apparel"/>
    <n v="95.000000000000014"/>
    <n v="575"/>
    <n v="546250.00000000012"/>
    <n v="109250.00000000003"/>
    <n v="0.2"/>
    <x v="0"/>
  </r>
  <r>
    <x v="0"/>
    <n v="1185732"/>
    <x v="86"/>
    <s v="West"/>
    <s v="Washington"/>
    <s v="Seattle"/>
    <s v="Men's Street Footwear"/>
    <n v="45"/>
    <n v="1050"/>
    <n v="472500"/>
    <n v="212625"/>
    <n v="0.45"/>
    <x v="0"/>
  </r>
  <r>
    <x v="0"/>
    <n v="1185732"/>
    <x v="87"/>
    <s v="West"/>
    <s v="Washington"/>
    <s v="Seattle"/>
    <s v="Men's Athletic Footwear"/>
    <n v="45"/>
    <n v="850"/>
    <n v="382500"/>
    <n v="133875"/>
    <n v="0.35"/>
    <x v="0"/>
  </r>
  <r>
    <x v="0"/>
    <n v="1185732"/>
    <x v="88"/>
    <s v="West"/>
    <s v="Washington"/>
    <s v="Seattle"/>
    <s v="Women's Street Footwear"/>
    <n v="35"/>
    <n v="850"/>
    <n v="297500"/>
    <n v="74375"/>
    <n v="0.25"/>
    <x v="0"/>
  </r>
  <r>
    <x v="0"/>
    <n v="1185732"/>
    <x v="89"/>
    <s v="West"/>
    <s v="Washington"/>
    <s v="Seattle"/>
    <s v="Women's Athletic Footwear"/>
    <n v="40"/>
    <n v="700"/>
    <n v="280000"/>
    <n v="84000"/>
    <n v="0.3"/>
    <x v="0"/>
  </r>
  <r>
    <x v="0"/>
    <n v="1185732"/>
    <x v="90"/>
    <s v="Southeast"/>
    <s v="Florida"/>
    <s v="Miami"/>
    <s v="Men's Apparel"/>
    <n v="55.000000000000007"/>
    <n v="750"/>
    <n v="412500.00000000006"/>
    <n v="144375"/>
    <n v="0.35"/>
    <x v="0"/>
  </r>
  <r>
    <x v="0"/>
    <n v="1185732"/>
    <x v="91"/>
    <s v="Southeast"/>
    <s v="Florida"/>
    <s v="Miami"/>
    <s v="Women's Apparel"/>
    <n v="45"/>
    <n v="850"/>
    <n v="382500"/>
    <n v="191250"/>
    <n v="0.5"/>
    <x v="0"/>
  </r>
  <r>
    <x v="0"/>
    <n v="1185732"/>
    <x v="92"/>
    <s v="Southeast"/>
    <s v="Florida"/>
    <s v="Miami"/>
    <s v="Men's Street Footwear"/>
    <n v="45"/>
    <n v="1100"/>
    <n v="495000"/>
    <n v="222750"/>
    <n v="0.45"/>
    <x v="0"/>
  </r>
  <r>
    <x v="0"/>
    <n v="1185732"/>
    <x v="93"/>
    <s v="Southeast"/>
    <s v="Florida"/>
    <s v="Miami"/>
    <s v="Men's Athletic Footwear"/>
    <n v="45"/>
    <n v="750"/>
    <n v="337500"/>
    <n v="118124.99999999999"/>
    <n v="0.35"/>
    <x v="0"/>
  </r>
  <r>
    <x v="0"/>
    <n v="1185732"/>
    <x v="94"/>
    <s v="Southeast"/>
    <s v="Florida"/>
    <s v="Miami"/>
    <s v="Women's Street Footwear"/>
    <n v="35"/>
    <n v="800"/>
    <n v="280000"/>
    <n v="70000"/>
    <n v="0.25"/>
    <x v="0"/>
  </r>
  <r>
    <x v="3"/>
    <n v="1185732"/>
    <x v="95"/>
    <s v="Southeast"/>
    <s v="Florida"/>
    <s v="Miami"/>
    <s v="Women's Athletic Footwear"/>
    <n v="40"/>
    <n v="675"/>
    <n v="270000"/>
    <n v="81000"/>
    <n v="0.3"/>
    <x v="0"/>
  </r>
  <r>
    <x v="0"/>
    <n v="1185732"/>
    <x v="96"/>
    <s v="Southeast"/>
    <s v="Florida"/>
    <s v="Miami"/>
    <s v="Men's Apparel"/>
    <n v="55.000000000000007"/>
    <n v="750"/>
    <n v="412500.00000000006"/>
    <n v="144375"/>
    <n v="0.35"/>
    <x v="0"/>
  </r>
  <r>
    <x v="0"/>
    <n v="1185732"/>
    <x v="97"/>
    <s v="Southeast"/>
    <s v="Florida"/>
    <s v="Miami"/>
    <s v="Women's Apparel"/>
    <n v="45"/>
    <n v="850"/>
    <n v="382500"/>
    <n v="191250"/>
    <n v="0.5"/>
    <x v="0"/>
  </r>
  <r>
    <x v="0"/>
    <n v="1185732"/>
    <x v="98"/>
    <s v="Southeast"/>
    <s v="Florida"/>
    <s v="Miami"/>
    <s v="Men's Street Footwear"/>
    <n v="45"/>
    <n v="1070"/>
    <n v="481500"/>
    <n v="216675"/>
    <n v="0.45"/>
    <x v="0"/>
  </r>
  <r>
    <x v="0"/>
    <n v="1185732"/>
    <x v="99"/>
    <s v="Southeast"/>
    <s v="Florida"/>
    <s v="Miami"/>
    <s v="Men's Athletic Footwear"/>
    <n v="45"/>
    <n v="750"/>
    <n v="337500"/>
    <n v="118124.99999999999"/>
    <n v="0.35"/>
    <x v="0"/>
  </r>
  <r>
    <x v="0"/>
    <n v="1185732"/>
    <x v="100"/>
    <s v="Southeast"/>
    <s v="Florida"/>
    <s v="Miami"/>
    <s v="Women's Street Footwear"/>
    <n v="35"/>
    <n v="775"/>
    <n v="271250"/>
    <n v="67812.5"/>
    <n v="0.25"/>
    <x v="0"/>
  </r>
  <r>
    <x v="0"/>
    <n v="1185732"/>
    <x v="101"/>
    <s v="Southeast"/>
    <s v="Florida"/>
    <s v="Miami"/>
    <s v="Women's Athletic Footwear"/>
    <n v="40"/>
    <n v="625"/>
    <n v="250000"/>
    <n v="75000"/>
    <n v="0.3"/>
    <x v="0"/>
  </r>
  <r>
    <x v="0"/>
    <n v="1185732"/>
    <x v="102"/>
    <s v="Southeast"/>
    <s v="Florida"/>
    <s v="Miami"/>
    <s v="Men's Apparel"/>
    <n v="55.000000000000007"/>
    <n v="675"/>
    <n v="371250.00000000006"/>
    <n v="129937.50000000001"/>
    <n v="0.35"/>
    <x v="0"/>
  </r>
  <r>
    <x v="0"/>
    <n v="1185732"/>
    <x v="103"/>
    <s v="Southeast"/>
    <s v="Florida"/>
    <s v="Miami"/>
    <s v="Women's Apparel"/>
    <n v="45"/>
    <n v="775"/>
    <n v="348750"/>
    <n v="174375"/>
    <n v="0.5"/>
    <x v="0"/>
  </r>
  <r>
    <x v="0"/>
    <n v="1185732"/>
    <x v="53"/>
    <s v="Southeast"/>
    <s v="Florida"/>
    <s v="Miami"/>
    <s v="Men's Street Footwear"/>
    <n v="45"/>
    <n v="1025"/>
    <n v="461250"/>
    <n v="207562.5"/>
    <n v="0.45"/>
    <x v="0"/>
  </r>
  <r>
    <x v="0"/>
    <n v="1185732"/>
    <x v="53"/>
    <s v="Southeast"/>
    <s v="Florida"/>
    <s v="Miami"/>
    <s v="Men's Athletic Footwear"/>
    <n v="45"/>
    <n v="725"/>
    <n v="326250"/>
    <n v="114187.5"/>
    <n v="0.35"/>
    <x v="0"/>
  </r>
  <r>
    <x v="3"/>
    <n v="1185732"/>
    <x v="53"/>
    <s v="Southeast"/>
    <s v="Florida"/>
    <s v="Miami"/>
    <s v="Women's Street Footwear"/>
    <n v="35"/>
    <n v="725"/>
    <n v="253750"/>
    <n v="63437.5"/>
    <n v="0.25"/>
    <x v="0"/>
  </r>
  <r>
    <x v="3"/>
    <n v="1185732"/>
    <x v="53"/>
    <s v="Southeast"/>
    <s v="Florida"/>
    <s v="Miami"/>
    <s v="Women's Athletic Footwear"/>
    <n v="40"/>
    <n v="650"/>
    <n v="260000"/>
    <n v="78000"/>
    <n v="0.3"/>
    <x v="0"/>
  </r>
  <r>
    <x v="3"/>
    <n v="1185732"/>
    <x v="53"/>
    <s v="Southeast"/>
    <s v="Florida"/>
    <s v="Miami"/>
    <s v="Men's Apparel"/>
    <n v="55.000000000000007"/>
    <n v="675"/>
    <n v="371250.00000000006"/>
    <n v="129937.50000000001"/>
    <n v="0.35"/>
    <x v="0"/>
  </r>
  <r>
    <x v="3"/>
    <n v="1185732"/>
    <x v="53"/>
    <s v="Southeast"/>
    <s v="Florida"/>
    <s v="Miami"/>
    <s v="Women's Apparel"/>
    <n v="45"/>
    <n v="800"/>
    <n v="360000"/>
    <n v="180000"/>
    <n v="0.5"/>
    <x v="0"/>
  </r>
  <r>
    <x v="3"/>
    <n v="1185732"/>
    <x v="53"/>
    <s v="Southeast"/>
    <s v="Florida"/>
    <s v="Miami"/>
    <s v="Men's Street Footwear"/>
    <n v="55.000000000000007"/>
    <n v="1070"/>
    <n v="588500.00000000012"/>
    <n v="264825.00000000006"/>
    <n v="0.45"/>
    <x v="0"/>
  </r>
  <r>
    <x v="3"/>
    <n v="1185732"/>
    <x v="53"/>
    <s v="Southeast"/>
    <s v="Florida"/>
    <s v="Miami"/>
    <s v="Men's Athletic Footwear"/>
    <n v="55.000000000000007"/>
    <n v="775"/>
    <n v="426250.00000000006"/>
    <n v="149187.5"/>
    <n v="0.35"/>
    <x v="0"/>
  </r>
  <r>
    <x v="3"/>
    <n v="1185732"/>
    <x v="53"/>
    <s v="Southeast"/>
    <s v="Florida"/>
    <s v="Miami"/>
    <s v="Women's Street Footwear"/>
    <n v="50"/>
    <n v="750"/>
    <n v="375000"/>
    <n v="93750"/>
    <n v="0.25"/>
    <x v="0"/>
  </r>
  <r>
    <x v="3"/>
    <n v="1185732"/>
    <x v="53"/>
    <s v="Southeast"/>
    <s v="Florida"/>
    <s v="Miami"/>
    <s v="Women's Athletic Footwear"/>
    <n v="50"/>
    <n v="700"/>
    <n v="350000"/>
    <n v="105000"/>
    <n v="0.3"/>
    <x v="0"/>
  </r>
  <r>
    <x v="3"/>
    <n v="1185732"/>
    <x v="53"/>
    <s v="Southeast"/>
    <s v="Florida"/>
    <s v="Miami"/>
    <s v="Men's Apparel"/>
    <n v="60"/>
    <n v="725"/>
    <n v="435000"/>
    <n v="152250"/>
    <n v="0.35"/>
    <x v="0"/>
  </r>
  <r>
    <x v="3"/>
    <n v="1185732"/>
    <x v="53"/>
    <s v="Southeast"/>
    <s v="Florida"/>
    <s v="Miami"/>
    <s v="Women's Apparel"/>
    <n v="65"/>
    <n v="825"/>
    <n v="536250"/>
    <n v="268125"/>
    <n v="0.5"/>
    <x v="0"/>
  </r>
  <r>
    <x v="3"/>
    <n v="1185732"/>
    <x v="53"/>
    <s v="Southeast"/>
    <s v="Florida"/>
    <s v="Miami"/>
    <s v="Men's Street Footwear"/>
    <n v="60"/>
    <n v="1075"/>
    <n v="645000"/>
    <n v="290250"/>
    <n v="0.45"/>
    <x v="0"/>
  </r>
  <r>
    <x v="3"/>
    <n v="1185732"/>
    <x v="53"/>
    <s v="Southeast"/>
    <s v="Florida"/>
    <s v="Miami"/>
    <s v="Men's Athletic Footwear"/>
    <n v="55.000000000000007"/>
    <n v="825"/>
    <n v="453750.00000000006"/>
    <n v="158812.5"/>
    <n v="0.35"/>
    <x v="0"/>
  </r>
  <r>
    <x v="3"/>
    <n v="1185732"/>
    <x v="118"/>
    <s v="Southeast"/>
    <s v="Florida"/>
    <s v="Miami"/>
    <s v="Women's Street Footwear"/>
    <n v="50"/>
    <n v="800"/>
    <n v="400000"/>
    <n v="100000"/>
    <n v="0.25"/>
    <x v="0"/>
  </r>
  <r>
    <x v="3"/>
    <n v="1185732"/>
    <x v="119"/>
    <s v="Southeast"/>
    <s v="Florida"/>
    <s v="Miami"/>
    <s v="Women's Athletic Footwear"/>
    <n v="50"/>
    <n v="775"/>
    <n v="387500"/>
    <n v="116250"/>
    <n v="0.3"/>
    <x v="0"/>
  </r>
  <r>
    <x v="3"/>
    <n v="1185732"/>
    <x v="120"/>
    <s v="Southeast"/>
    <s v="Florida"/>
    <s v="Miami"/>
    <s v="Men's Apparel"/>
    <n v="65"/>
    <n v="775"/>
    <n v="503750"/>
    <n v="176312.5"/>
    <n v="0.35"/>
    <x v="0"/>
  </r>
  <r>
    <x v="3"/>
    <n v="1185732"/>
    <x v="121"/>
    <s v="Southeast"/>
    <s v="Florida"/>
    <s v="Miami"/>
    <s v="Women's Apparel"/>
    <n v="70"/>
    <n v="925"/>
    <n v="647500"/>
    <n v="323750"/>
    <n v="0.5"/>
    <x v="0"/>
  </r>
  <r>
    <x v="3"/>
    <n v="1185732"/>
    <x v="122"/>
    <s v="Southeast"/>
    <s v="Florida"/>
    <s v="Miami"/>
    <s v="Men's Street Footwear"/>
    <n v="65"/>
    <n v="1150"/>
    <n v="747500"/>
    <n v="336375"/>
    <n v="0.45"/>
    <x v="0"/>
  </r>
  <r>
    <x v="3"/>
    <n v="1185732"/>
    <x v="123"/>
    <s v="Southeast"/>
    <s v="Florida"/>
    <s v="Miami"/>
    <s v="Men's Athletic Footwear"/>
    <n v="60.000000000000007"/>
    <n v="900"/>
    <n v="540000.00000000012"/>
    <n v="189000.00000000003"/>
    <n v="0.35"/>
    <x v="0"/>
  </r>
  <r>
    <x v="3"/>
    <n v="1185732"/>
    <x v="124"/>
    <s v="Southeast"/>
    <s v="Florida"/>
    <s v="Miami"/>
    <s v="Women's Street Footwear"/>
    <n v="55.000000000000007"/>
    <n v="825"/>
    <n v="453750.00000000006"/>
    <n v="113437.50000000001"/>
    <n v="0.25"/>
    <x v="0"/>
  </r>
  <r>
    <x v="3"/>
    <n v="1185732"/>
    <x v="125"/>
    <s v="Southeast"/>
    <s v="Florida"/>
    <s v="Miami"/>
    <s v="Women's Athletic Footwear"/>
    <n v="55.000000000000007"/>
    <n v="775"/>
    <n v="426250.00000000006"/>
    <n v="127875.00000000001"/>
    <n v="0.3"/>
    <x v="0"/>
  </r>
  <r>
    <x v="3"/>
    <n v="1185732"/>
    <x v="126"/>
    <s v="Southeast"/>
    <s v="Florida"/>
    <s v="Miami"/>
    <s v="Men's Apparel"/>
    <n v="65"/>
    <n v="800"/>
    <n v="520000"/>
    <n v="182000"/>
    <n v="0.35"/>
    <x v="0"/>
  </r>
  <r>
    <x v="3"/>
    <n v="1185732"/>
    <x v="127"/>
    <s v="Southeast"/>
    <s v="Florida"/>
    <s v="Miami"/>
    <s v="Women's Apparel"/>
    <n v="70"/>
    <n v="975"/>
    <n v="682500"/>
    <n v="341250"/>
    <n v="0.5"/>
    <x v="0"/>
  </r>
  <r>
    <x v="3"/>
    <n v="1185732"/>
    <x v="630"/>
    <s v="Southeast"/>
    <s v="Florida"/>
    <s v="Miami"/>
    <s v="Men's Street Footwear"/>
    <n v="65"/>
    <n v="1125"/>
    <n v="731250"/>
    <n v="329062.5"/>
    <n v="0.45"/>
    <x v="0"/>
  </r>
  <r>
    <x v="3"/>
    <n v="1185732"/>
    <x v="631"/>
    <s v="Southeast"/>
    <s v="Florida"/>
    <s v="Miami"/>
    <s v="Men's Athletic Footwear"/>
    <n v="60.000000000000007"/>
    <n v="900"/>
    <n v="540000.00000000012"/>
    <n v="189000.00000000003"/>
    <n v="0.35"/>
    <x v="0"/>
  </r>
  <r>
    <x v="3"/>
    <n v="1185732"/>
    <x v="632"/>
    <s v="Southeast"/>
    <s v="Florida"/>
    <s v="Miami"/>
    <s v="Women's Street Footwear"/>
    <n v="55.000000000000007"/>
    <n v="825"/>
    <n v="453750.00000000006"/>
    <n v="113437.50000000001"/>
    <n v="0.25"/>
    <x v="0"/>
  </r>
  <r>
    <x v="0"/>
    <n v="1185732"/>
    <x v="633"/>
    <s v="Southeast"/>
    <s v="Florida"/>
    <s v="Miami"/>
    <s v="Women's Athletic Footwear"/>
    <n v="45"/>
    <n v="775"/>
    <n v="348750"/>
    <n v="104625"/>
    <n v="0.3"/>
    <x v="0"/>
  </r>
  <r>
    <x v="0"/>
    <n v="1185732"/>
    <x v="634"/>
    <s v="Southeast"/>
    <s v="Florida"/>
    <s v="Miami"/>
    <s v="Men's Apparel"/>
    <n v="55.000000000000007"/>
    <n v="750"/>
    <n v="412500.00000000006"/>
    <n v="144375"/>
    <n v="0.35"/>
    <x v="0"/>
  </r>
  <r>
    <x v="0"/>
    <n v="1185732"/>
    <x v="635"/>
    <s v="Southeast"/>
    <s v="Florida"/>
    <s v="Miami"/>
    <s v="Women's Apparel"/>
    <n v="60.000000000000007"/>
    <n v="925"/>
    <n v="555000.00000000012"/>
    <n v="277500.00000000006"/>
    <n v="0.5"/>
    <x v="0"/>
  </r>
  <r>
    <x v="0"/>
    <n v="1185732"/>
    <x v="636"/>
    <s v="Southeast"/>
    <s v="Florida"/>
    <s v="Miami"/>
    <s v="Men's Street Footwear"/>
    <n v="55.000000000000007"/>
    <n v="1050"/>
    <n v="577500.00000000012"/>
    <n v="259875.00000000006"/>
    <n v="0.45"/>
    <x v="0"/>
  </r>
  <r>
    <x v="0"/>
    <n v="1185732"/>
    <x v="637"/>
    <s v="Southeast"/>
    <s v="Florida"/>
    <s v="Miami"/>
    <s v="Men's Athletic Footwear"/>
    <n v="50.000000000000014"/>
    <n v="850"/>
    <n v="425000.00000000012"/>
    <n v="148750.00000000003"/>
    <n v="0.35"/>
    <x v="0"/>
  </r>
  <r>
    <x v="2"/>
    <n v="1185732"/>
    <x v="638"/>
    <s v="Southeast"/>
    <s v="Florida"/>
    <s v="Miami"/>
    <s v="Women's Street Footwear"/>
    <n v="45"/>
    <n v="750"/>
    <n v="337500"/>
    <n v="84375"/>
    <n v="0.25"/>
    <x v="0"/>
  </r>
  <r>
    <x v="2"/>
    <n v="1185732"/>
    <x v="639"/>
    <s v="Southeast"/>
    <s v="Florida"/>
    <s v="Miami"/>
    <s v="Women's Athletic Footwear"/>
    <n v="45"/>
    <n v="725"/>
    <n v="326250"/>
    <n v="97875"/>
    <n v="0.3"/>
    <x v="0"/>
  </r>
  <r>
    <x v="2"/>
    <n v="1185732"/>
    <x v="640"/>
    <s v="Southeast"/>
    <s v="Florida"/>
    <s v="Miami"/>
    <s v="Men's Apparel"/>
    <n v="55.000000000000007"/>
    <n v="725"/>
    <n v="398750.00000000006"/>
    <n v="139562.5"/>
    <n v="0.35"/>
    <x v="0"/>
  </r>
  <r>
    <x v="2"/>
    <n v="1185732"/>
    <x v="641"/>
    <s v="Southeast"/>
    <s v="Florida"/>
    <s v="Miami"/>
    <s v="Women's Apparel"/>
    <n v="60.000000000000007"/>
    <n v="825"/>
    <n v="495000.00000000006"/>
    <n v="247500.00000000003"/>
    <n v="0.5"/>
    <x v="0"/>
  </r>
  <r>
    <x v="2"/>
    <n v="1185732"/>
    <x v="642"/>
    <s v="Southeast"/>
    <s v="Florida"/>
    <s v="Miami"/>
    <s v="Men's Street Footwear"/>
    <n v="60.000000000000007"/>
    <n v="1000"/>
    <n v="600000.00000000012"/>
    <n v="270000.00000000006"/>
    <n v="0.45"/>
    <x v="0"/>
  </r>
  <r>
    <x v="2"/>
    <n v="1185732"/>
    <x v="643"/>
    <s v="Southeast"/>
    <s v="Florida"/>
    <s v="Miami"/>
    <s v="Men's Athletic Footwear"/>
    <n v="50.000000000000014"/>
    <n v="825"/>
    <n v="412500.00000000012"/>
    <n v="144375.00000000003"/>
    <n v="0.35"/>
    <x v="0"/>
  </r>
  <r>
    <x v="2"/>
    <n v="1185732"/>
    <x v="644"/>
    <s v="Southeast"/>
    <s v="Florida"/>
    <s v="Miami"/>
    <s v="Women's Street Footwear"/>
    <n v="50.000000000000014"/>
    <n v="725"/>
    <n v="362500.00000000012"/>
    <n v="90625.000000000029"/>
    <n v="0.25"/>
    <x v="0"/>
  </r>
  <r>
    <x v="2"/>
    <n v="1185732"/>
    <x v="645"/>
    <s v="Southeast"/>
    <s v="Florida"/>
    <s v="Miami"/>
    <s v="Women's Athletic Footwear"/>
    <n v="50.000000000000014"/>
    <n v="700"/>
    <n v="350000.00000000012"/>
    <n v="105000.00000000003"/>
    <n v="0.3"/>
    <x v="0"/>
  </r>
  <r>
    <x v="2"/>
    <n v="1185732"/>
    <x v="646"/>
    <s v="Southeast"/>
    <s v="Florida"/>
    <s v="Miami"/>
    <s v="Men's Apparel"/>
    <n v="60.000000000000007"/>
    <n v="700"/>
    <n v="420000.00000000006"/>
    <n v="147000"/>
    <n v="0.35"/>
    <x v="0"/>
  </r>
  <r>
    <x v="2"/>
    <n v="1185732"/>
    <x v="647"/>
    <s v="Southeast"/>
    <s v="Florida"/>
    <s v="Miami"/>
    <s v="Women's Apparel"/>
    <n v="65"/>
    <n v="825"/>
    <n v="536250"/>
    <n v="268125"/>
    <n v="0.5"/>
    <x v="0"/>
  </r>
  <r>
    <x v="2"/>
    <n v="1185732"/>
    <x v="648"/>
    <s v="Southeast"/>
    <s v="Florida"/>
    <s v="Miami"/>
    <s v="Men's Street Footwear"/>
    <n v="60.000000000000007"/>
    <n v="975"/>
    <n v="585000.00000000012"/>
    <n v="263250.00000000006"/>
    <n v="0.45"/>
    <x v="0"/>
  </r>
  <r>
    <x v="2"/>
    <n v="1185732"/>
    <x v="649"/>
    <s v="Southeast"/>
    <s v="Florida"/>
    <s v="Miami"/>
    <s v="Men's Athletic Footwear"/>
    <n v="50.000000000000014"/>
    <n v="800"/>
    <n v="400000.00000000012"/>
    <n v="140000.00000000003"/>
    <n v="0.35"/>
    <x v="0"/>
  </r>
  <r>
    <x v="2"/>
    <n v="1185732"/>
    <x v="650"/>
    <s v="Southeast"/>
    <s v="Florida"/>
    <s v="Miami"/>
    <s v="Women's Street Footwear"/>
    <n v="50.000000000000014"/>
    <n v="745"/>
    <n v="372500.00000000012"/>
    <n v="93125.000000000029"/>
    <n v="0.25"/>
    <x v="0"/>
  </r>
  <r>
    <x v="2"/>
    <n v="1185732"/>
    <x v="651"/>
    <s v="Southeast"/>
    <s v="Florida"/>
    <s v="Miami"/>
    <s v="Women's Athletic Footwear"/>
    <n v="50.000000000000014"/>
    <n v="775"/>
    <n v="387500.00000000012"/>
    <n v="116250.00000000003"/>
    <n v="0.3"/>
    <x v="0"/>
  </r>
  <r>
    <x v="2"/>
    <n v="1185732"/>
    <x v="652"/>
    <s v="Southeast"/>
    <s v="Florida"/>
    <s v="Miami"/>
    <s v="Men's Apparel"/>
    <n v="65"/>
    <n v="750"/>
    <n v="487500"/>
    <n v="170625"/>
    <n v="0.35"/>
    <x v="0"/>
  </r>
  <r>
    <x v="2"/>
    <n v="1185732"/>
    <x v="653"/>
    <s v="Southeast"/>
    <s v="Florida"/>
    <s v="Miami"/>
    <s v="Women's Apparel"/>
    <n v="70"/>
    <n v="850"/>
    <n v="595000"/>
    <n v="297500"/>
    <n v="0.5"/>
    <x v="0"/>
  </r>
  <r>
    <x v="2"/>
    <n v="1185732"/>
    <x v="575"/>
    <s v="Southeast"/>
    <s v="Florida"/>
    <s v="Miami"/>
    <s v="Men's Street Footwear"/>
    <n v="65"/>
    <n v="1075"/>
    <n v="698750"/>
    <n v="314437.5"/>
    <n v="0.45"/>
    <x v="0"/>
  </r>
  <r>
    <x v="2"/>
    <n v="1185732"/>
    <x v="575"/>
    <s v="Southeast"/>
    <s v="Florida"/>
    <s v="Miami"/>
    <s v="Men's Athletic Footwear"/>
    <n v="55.000000000000007"/>
    <n v="875"/>
    <n v="481250.00000000006"/>
    <n v="168437.5"/>
    <n v="0.35"/>
    <x v="0"/>
  </r>
  <r>
    <x v="2"/>
    <n v="1185732"/>
    <x v="575"/>
    <s v="Southeast"/>
    <s v="Florida"/>
    <s v="Miami"/>
    <s v="Women's Street Footwear"/>
    <n v="55.000000000000007"/>
    <n v="825"/>
    <n v="453750.00000000006"/>
    <n v="113437.50000000001"/>
    <n v="0.25"/>
    <x v="0"/>
  </r>
  <r>
    <x v="2"/>
    <n v="1185732"/>
    <x v="575"/>
    <s v="Southeast"/>
    <s v="Florida"/>
    <s v="Miami"/>
    <s v="Women's Athletic Footwear"/>
    <n v="55.000000000000007"/>
    <n v="775"/>
    <n v="426250.00000000006"/>
    <n v="127875.00000000001"/>
    <n v="0.3"/>
    <x v="0"/>
  </r>
  <r>
    <x v="0"/>
    <n v="1185732"/>
    <x v="575"/>
    <s v="Southeast"/>
    <s v="Florida"/>
    <s v="Miami"/>
    <s v="Men's Apparel"/>
    <n v="65"/>
    <n v="775"/>
    <n v="503750"/>
    <n v="176312.5"/>
    <n v="0.35"/>
    <x v="0"/>
  </r>
  <r>
    <x v="0"/>
    <n v="1185732"/>
    <x v="575"/>
    <s v="Southeast"/>
    <s v="Florida"/>
    <s v="Miami"/>
    <s v="Women's Apparel"/>
    <n v="70"/>
    <n v="875"/>
    <n v="612500"/>
    <n v="306250"/>
    <n v="0.5"/>
    <x v="0"/>
  </r>
  <r>
    <x v="0"/>
    <n v="1185732"/>
    <x v="654"/>
    <s v="Southeast"/>
    <s v="Florida"/>
    <s v="Miami"/>
    <s v="Men's Street Footwear"/>
    <n v="35"/>
    <n v="450"/>
    <n v="157500"/>
    <n v="55125.000000000007"/>
    <n v="0.35000000000000003"/>
    <x v="0"/>
  </r>
  <r>
    <x v="0"/>
    <n v="1185732"/>
    <x v="655"/>
    <s v="Southeast"/>
    <s v="Florida"/>
    <s v="Miami"/>
    <s v="Men's Athletic Footwear"/>
    <n v="35"/>
    <n v="250"/>
    <n v="87500"/>
    <n v="26250"/>
    <n v="0.3"/>
    <x v="0"/>
  </r>
  <r>
    <x v="0"/>
    <n v="1185732"/>
    <x v="656"/>
    <s v="Southeast"/>
    <s v="Florida"/>
    <s v="Miami"/>
    <s v="Women's Street Footwear"/>
    <n v="25"/>
    <n v="250"/>
    <n v="62500"/>
    <n v="18750"/>
    <n v="0.3"/>
    <x v="0"/>
  </r>
  <r>
    <x v="0"/>
    <n v="1185732"/>
    <x v="128"/>
    <s v="Southeast"/>
    <s v="Florida"/>
    <s v="Miami"/>
    <s v="Women's Athletic Footwear"/>
    <n v="30.000000000000004"/>
    <n v="100"/>
    <n v="30000.000000000004"/>
    <n v="10500.000000000002"/>
    <n v="0.35000000000000003"/>
    <x v="0"/>
  </r>
  <r>
    <x v="0"/>
    <n v="1185732"/>
    <x v="129"/>
    <s v="Midwest"/>
    <s v="Minnesota"/>
    <s v="Minneapolis"/>
    <s v="Men's Apparel"/>
    <n v="44.999999999999993"/>
    <n v="150"/>
    <n v="67499.999999999985"/>
    <n v="20249.999999999996"/>
    <n v="0.3"/>
    <x v="0"/>
  </r>
  <r>
    <x v="0"/>
    <n v="1185732"/>
    <x v="130"/>
    <s v="Midwest"/>
    <s v="Minnesota"/>
    <s v="Minneapolis"/>
    <s v="Women's Apparel"/>
    <n v="35"/>
    <n v="250"/>
    <n v="87500"/>
    <n v="39375"/>
    <n v="0.45"/>
    <x v="0"/>
  </r>
  <r>
    <x v="0"/>
    <n v="1185732"/>
    <x v="131"/>
    <s v="Midwest"/>
    <s v="Minnesota"/>
    <s v="Minneapolis"/>
    <s v="Men's Street Footwear"/>
    <n v="35"/>
    <n v="500"/>
    <n v="175000"/>
    <n v="61250.000000000007"/>
    <n v="0.35000000000000003"/>
    <x v="0"/>
  </r>
  <r>
    <x v="0"/>
    <n v="1185732"/>
    <x v="132"/>
    <s v="Midwest"/>
    <s v="Minnesota"/>
    <s v="Minneapolis"/>
    <s v="Men's Athletic Footwear"/>
    <n v="35"/>
    <n v="150"/>
    <n v="52500"/>
    <n v="15750"/>
    <n v="0.3"/>
    <x v="0"/>
  </r>
  <r>
    <x v="0"/>
    <n v="1185732"/>
    <x v="133"/>
    <s v="Midwest"/>
    <s v="Minnesota"/>
    <s v="Minneapolis"/>
    <s v="Women's Street Footwear"/>
    <n v="25"/>
    <n v="200"/>
    <n v="50000"/>
    <n v="15000"/>
    <n v="0.3"/>
    <x v="0"/>
  </r>
  <r>
    <x v="0"/>
    <n v="1185732"/>
    <x v="134"/>
    <s v="Midwest"/>
    <s v="Minnesota"/>
    <s v="Minneapolis"/>
    <s v="Women's Athletic Footwear"/>
    <n v="30.000000000000004"/>
    <n v="75"/>
    <n v="22500.000000000004"/>
    <n v="7875.0000000000018"/>
    <n v="0.35000000000000003"/>
    <x v="0"/>
  </r>
  <r>
    <x v="0"/>
    <n v="1185732"/>
    <x v="135"/>
    <s v="Midwest"/>
    <s v="Minnesota"/>
    <s v="Minneapolis"/>
    <s v="Men's Apparel"/>
    <n v="44.999999999999993"/>
    <n v="150"/>
    <n v="67499.999999999985"/>
    <n v="20249.999999999996"/>
    <n v="0.3"/>
    <x v="0"/>
  </r>
  <r>
    <x v="0"/>
    <n v="1185732"/>
    <x v="136"/>
    <s v="Midwest"/>
    <s v="Minnesota"/>
    <s v="Minneapolis"/>
    <s v="Women's Apparel"/>
    <n v="35"/>
    <n v="225"/>
    <n v="78750"/>
    <n v="35437.5"/>
    <n v="0.45"/>
    <x v="0"/>
  </r>
  <r>
    <x v="0"/>
    <n v="1185732"/>
    <x v="137"/>
    <s v="Midwest"/>
    <s v="Minnesota"/>
    <s v="Minneapolis"/>
    <s v="Men's Street Footwear"/>
    <n v="40"/>
    <n v="445"/>
    <n v="178000"/>
    <n v="62300.000000000007"/>
    <n v="0.35000000000000003"/>
    <x v="0"/>
  </r>
  <r>
    <x v="0"/>
    <n v="1185732"/>
    <x v="138"/>
    <s v="Midwest"/>
    <s v="Minnesota"/>
    <s v="Minneapolis"/>
    <s v="Men's Athletic Footwear"/>
    <n v="40"/>
    <n v="125"/>
    <n v="50000"/>
    <n v="15000"/>
    <n v="0.3"/>
    <x v="0"/>
  </r>
  <r>
    <x v="0"/>
    <n v="1185732"/>
    <x v="139"/>
    <s v="Midwest"/>
    <s v="Minnesota"/>
    <s v="Minneapolis"/>
    <s v="Women's Street Footwear"/>
    <n v="30.000000000000004"/>
    <n v="175"/>
    <n v="52500.000000000007"/>
    <n v="15750.000000000002"/>
    <n v="0.3"/>
    <x v="0"/>
  </r>
  <r>
    <x v="0"/>
    <n v="1185732"/>
    <x v="140"/>
    <s v="Midwest"/>
    <s v="Minnesota"/>
    <s v="Minneapolis"/>
    <s v="Women's Athletic Footwear"/>
    <n v="35"/>
    <n v="25"/>
    <n v="8750"/>
    <n v="3062.5000000000005"/>
    <n v="0.35000000000000003"/>
    <x v="0"/>
  </r>
  <r>
    <x v="0"/>
    <n v="1185732"/>
    <x v="141"/>
    <s v="Midwest"/>
    <s v="Minnesota"/>
    <s v="Minneapolis"/>
    <s v="Men's Apparel"/>
    <n v="50"/>
    <n v="75"/>
    <n v="37500"/>
    <n v="11250"/>
    <n v="0.3"/>
    <x v="0"/>
  </r>
  <r>
    <x v="0"/>
    <n v="1185732"/>
    <x v="142"/>
    <s v="Midwest"/>
    <s v="Minnesota"/>
    <s v="Minneapolis"/>
    <s v="Women's Apparel"/>
    <n v="40"/>
    <n v="175"/>
    <n v="70000"/>
    <n v="31500"/>
    <n v="0.45"/>
    <x v="0"/>
  </r>
  <r>
    <x v="0"/>
    <n v="1185732"/>
    <x v="143"/>
    <s v="Midwest"/>
    <s v="Minnesota"/>
    <s v="Minneapolis"/>
    <s v="Men's Street Footwear"/>
    <n v="40"/>
    <n v="400"/>
    <n v="160000"/>
    <n v="56000.000000000007"/>
    <n v="0.35000000000000003"/>
    <x v="0"/>
  </r>
  <r>
    <x v="0"/>
    <n v="1185732"/>
    <x v="144"/>
    <s v="Midwest"/>
    <s v="Minnesota"/>
    <s v="Minneapolis"/>
    <s v="Men's Athletic Footwear"/>
    <n v="40"/>
    <n v="100"/>
    <n v="40000"/>
    <n v="12000"/>
    <n v="0.3"/>
    <x v="0"/>
  </r>
  <r>
    <x v="0"/>
    <n v="1185732"/>
    <x v="145"/>
    <s v="Midwest"/>
    <s v="Minnesota"/>
    <s v="Minneapolis"/>
    <s v="Women's Street Footwear"/>
    <n v="30.000000000000004"/>
    <n v="100"/>
    <n v="30000.000000000004"/>
    <n v="9000"/>
    <n v="0.3"/>
    <x v="0"/>
  </r>
  <r>
    <x v="0"/>
    <n v="1185732"/>
    <x v="146"/>
    <s v="Midwest"/>
    <s v="Minnesota"/>
    <s v="Minneapolis"/>
    <s v="Women's Athletic Footwear"/>
    <n v="35"/>
    <n v="25"/>
    <n v="8750"/>
    <n v="3062.5000000000005"/>
    <n v="0.35000000000000003"/>
    <x v="0"/>
  </r>
  <r>
    <x v="0"/>
    <n v="1185732"/>
    <x v="147"/>
    <s v="Midwest"/>
    <s v="Minnesota"/>
    <s v="Minneapolis"/>
    <s v="Men's Apparel"/>
    <n v="50"/>
    <n v="50"/>
    <n v="25000"/>
    <n v="7500"/>
    <n v="0.3"/>
    <x v="0"/>
  </r>
  <r>
    <x v="0"/>
    <n v="1185732"/>
    <x v="148"/>
    <s v="Midwest"/>
    <s v="Minnesota"/>
    <s v="Minneapolis"/>
    <s v="Women's Apparel"/>
    <n v="40"/>
    <n v="175"/>
    <n v="70000"/>
    <n v="31500"/>
    <n v="0.45"/>
    <x v="0"/>
  </r>
  <r>
    <x v="0"/>
    <n v="1185732"/>
    <x v="149"/>
    <s v="Midwest"/>
    <s v="Minnesota"/>
    <s v="Minneapolis"/>
    <s v="Men's Street Footwear"/>
    <n v="50"/>
    <n v="445"/>
    <n v="222500"/>
    <n v="77875.000000000015"/>
    <n v="0.35000000000000003"/>
    <x v="0"/>
  </r>
  <r>
    <x v="0"/>
    <n v="1185732"/>
    <x v="150"/>
    <s v="Midwest"/>
    <s v="Minnesota"/>
    <s v="Minneapolis"/>
    <s v="Men's Athletic Footwear"/>
    <n v="45.000000000000007"/>
    <n v="150"/>
    <n v="67500.000000000015"/>
    <n v="20250.000000000004"/>
    <n v="0.3"/>
    <x v="0"/>
  </r>
  <r>
    <x v="0"/>
    <n v="1185732"/>
    <x v="151"/>
    <s v="Midwest"/>
    <s v="Minnesota"/>
    <s v="Minneapolis"/>
    <s v="Women's Street Footwear"/>
    <n v="40"/>
    <n v="125"/>
    <n v="50000"/>
    <n v="15000"/>
    <n v="0.3"/>
    <x v="0"/>
  </r>
  <r>
    <x v="0"/>
    <n v="1185732"/>
    <x v="152"/>
    <s v="Midwest"/>
    <s v="Minnesota"/>
    <s v="Minneapolis"/>
    <s v="Women's Athletic Footwear"/>
    <n v="40"/>
    <n v="50"/>
    <n v="20000"/>
    <n v="7000.0000000000009"/>
    <n v="0.35000000000000003"/>
    <x v="0"/>
  </r>
  <r>
    <x v="0"/>
    <n v="1185732"/>
    <x v="153"/>
    <s v="Midwest"/>
    <s v="Minnesota"/>
    <s v="Minneapolis"/>
    <s v="Men's Apparel"/>
    <n v="54.999999999999993"/>
    <n v="75"/>
    <n v="41249.999999999993"/>
    <n v="12374.999999999998"/>
    <n v="0.3"/>
    <x v="0"/>
  </r>
  <r>
    <x v="0"/>
    <n v="1185732"/>
    <x v="154"/>
    <s v="Midwest"/>
    <s v="Minnesota"/>
    <s v="Minneapolis"/>
    <s v="Women's Apparel"/>
    <n v="60"/>
    <n v="175"/>
    <n v="105000"/>
    <n v="47250"/>
    <n v="0.45"/>
    <x v="0"/>
  </r>
  <r>
    <x v="0"/>
    <n v="1185732"/>
    <x v="657"/>
    <s v="Midwest"/>
    <s v="Minnesota"/>
    <s v="Minneapolis"/>
    <s v="Men's Street Footwear"/>
    <n v="45"/>
    <n v="425"/>
    <n v="191250"/>
    <n v="66937.5"/>
    <n v="0.35000000000000003"/>
    <x v="1"/>
  </r>
  <r>
    <x v="0"/>
    <n v="1185732"/>
    <x v="658"/>
    <s v="Midwest"/>
    <s v="Minnesota"/>
    <s v="Minneapolis"/>
    <s v="Men's Athletic Footwear"/>
    <n v="40.000000000000007"/>
    <n v="175"/>
    <n v="70000.000000000015"/>
    <n v="21000.000000000004"/>
    <n v="0.3"/>
    <x v="1"/>
  </r>
  <r>
    <x v="0"/>
    <n v="1185732"/>
    <x v="659"/>
    <s v="Midwest"/>
    <s v="Minnesota"/>
    <s v="Minneapolis"/>
    <s v="Women's Street Footwear"/>
    <n v="35"/>
    <n v="175"/>
    <n v="61250"/>
    <n v="18375"/>
    <n v="0.3"/>
    <x v="1"/>
  </r>
  <r>
    <x v="0"/>
    <n v="1185732"/>
    <x v="660"/>
    <s v="Midwest"/>
    <s v="Minnesota"/>
    <s v="Minneapolis"/>
    <s v="Women's Athletic Footwear"/>
    <n v="35"/>
    <n v="150"/>
    <n v="52500"/>
    <n v="18375"/>
    <n v="0.35000000000000003"/>
    <x v="1"/>
  </r>
  <r>
    <x v="0"/>
    <n v="1185732"/>
    <x v="661"/>
    <s v="Midwest"/>
    <s v="Minnesota"/>
    <s v="Minneapolis"/>
    <s v="Men's Apparel"/>
    <n v="50"/>
    <n v="150"/>
    <n v="75000"/>
    <n v="22500"/>
    <n v="0.3"/>
    <x v="1"/>
  </r>
  <r>
    <x v="0"/>
    <n v="1185732"/>
    <x v="662"/>
    <s v="Midwest"/>
    <s v="Minnesota"/>
    <s v="Minneapolis"/>
    <s v="Women's Apparel"/>
    <n v="55.000000000000007"/>
    <n v="325"/>
    <n v="178750.00000000003"/>
    <n v="80437.500000000015"/>
    <n v="0.45"/>
    <x v="1"/>
  </r>
  <r>
    <x v="0"/>
    <n v="1185732"/>
    <x v="663"/>
    <s v="Midwest"/>
    <s v="Minnesota"/>
    <s v="Minneapolis"/>
    <s v="Men's Street Footwear"/>
    <n v="50"/>
    <n v="550"/>
    <n v="275000"/>
    <n v="96250.000000000015"/>
    <n v="0.35000000000000003"/>
    <x v="1"/>
  </r>
  <r>
    <x v="0"/>
    <n v="1185732"/>
    <x v="664"/>
    <s v="Midwest"/>
    <s v="Minnesota"/>
    <s v="Minneapolis"/>
    <s v="Men's Athletic Footwear"/>
    <n v="45.000000000000007"/>
    <n v="300"/>
    <n v="135000.00000000003"/>
    <n v="40500.000000000007"/>
    <n v="0.3"/>
    <x v="1"/>
  </r>
  <r>
    <x v="0"/>
    <n v="1185732"/>
    <x v="665"/>
    <s v="Midwest"/>
    <s v="Minnesota"/>
    <s v="Minneapolis"/>
    <s v="Women's Street Footwear"/>
    <n v="40"/>
    <n v="225"/>
    <n v="90000"/>
    <n v="27000"/>
    <n v="0.3"/>
    <x v="1"/>
  </r>
  <r>
    <x v="0"/>
    <n v="1185732"/>
    <x v="666"/>
    <s v="Midwest"/>
    <s v="Minnesota"/>
    <s v="Minneapolis"/>
    <s v="Women's Athletic Footwear"/>
    <n v="40"/>
    <n v="175"/>
    <n v="70000"/>
    <n v="24500.000000000004"/>
    <n v="0.35000000000000003"/>
    <x v="1"/>
  </r>
  <r>
    <x v="0"/>
    <n v="1185732"/>
    <x v="667"/>
    <s v="Midwest"/>
    <s v="Minnesota"/>
    <s v="Minneapolis"/>
    <s v="Men's Apparel"/>
    <n v="50"/>
    <n v="200"/>
    <n v="100000"/>
    <n v="30000"/>
    <n v="0.3"/>
    <x v="1"/>
  </r>
  <r>
    <x v="0"/>
    <n v="1185732"/>
    <x v="668"/>
    <s v="Midwest"/>
    <s v="Minnesota"/>
    <s v="Minneapolis"/>
    <s v="Women's Apparel"/>
    <n v="55.000000000000007"/>
    <n v="375"/>
    <n v="206250.00000000003"/>
    <n v="92812.500000000015"/>
    <n v="0.45"/>
    <x v="1"/>
  </r>
  <r>
    <x v="0"/>
    <n v="1185732"/>
    <x v="669"/>
    <s v="Midwest"/>
    <s v="Minnesota"/>
    <s v="Minneapolis"/>
    <s v="Men's Street Footwear"/>
    <n v="50"/>
    <n v="525"/>
    <n v="262500"/>
    <n v="91875.000000000015"/>
    <n v="0.35000000000000003"/>
    <x v="1"/>
  </r>
  <r>
    <x v="0"/>
    <n v="1185732"/>
    <x v="670"/>
    <s v="Midwest"/>
    <s v="Minnesota"/>
    <s v="Minneapolis"/>
    <s v="Men's Athletic Footwear"/>
    <n v="45.000000000000007"/>
    <n v="300"/>
    <n v="135000.00000000003"/>
    <n v="40500.000000000007"/>
    <n v="0.3"/>
    <x v="1"/>
  </r>
  <r>
    <x v="0"/>
    <n v="1185732"/>
    <x v="671"/>
    <s v="Midwest"/>
    <s v="Minnesota"/>
    <s v="Minneapolis"/>
    <s v="Women's Street Footwear"/>
    <n v="40"/>
    <n v="225"/>
    <n v="90000"/>
    <n v="27000"/>
    <n v="0.3"/>
    <x v="1"/>
  </r>
  <r>
    <x v="0"/>
    <n v="1185732"/>
    <x v="672"/>
    <s v="Midwest"/>
    <s v="Minnesota"/>
    <s v="Minneapolis"/>
    <s v="Women's Athletic Footwear"/>
    <n v="35"/>
    <n v="175"/>
    <n v="61250"/>
    <n v="21437.500000000004"/>
    <n v="0.35000000000000003"/>
    <x v="1"/>
  </r>
  <r>
    <x v="0"/>
    <n v="1185732"/>
    <x v="673"/>
    <s v="Midwest"/>
    <s v="Minnesota"/>
    <s v="Minneapolis"/>
    <s v="Men's Apparel"/>
    <n v="45"/>
    <n v="150"/>
    <n v="67500"/>
    <n v="20250"/>
    <n v="0.3"/>
    <x v="1"/>
  </r>
  <r>
    <x v="0"/>
    <n v="1185732"/>
    <x v="674"/>
    <s v="Midwest"/>
    <s v="Minnesota"/>
    <s v="Minneapolis"/>
    <s v="Women's Apparel"/>
    <n v="50"/>
    <n v="325"/>
    <n v="162500"/>
    <n v="73125"/>
    <n v="0.45"/>
    <x v="1"/>
  </r>
  <r>
    <x v="0"/>
    <n v="1185732"/>
    <x v="675"/>
    <s v="Midwest"/>
    <s v="Minnesota"/>
    <s v="Minneapolis"/>
    <s v="Men's Street Footwear"/>
    <n v="45"/>
    <n v="450"/>
    <n v="202500"/>
    <n v="70875"/>
    <n v="0.35000000000000003"/>
    <x v="1"/>
  </r>
  <r>
    <x v="0"/>
    <n v="1185732"/>
    <x v="676"/>
    <s v="Midwest"/>
    <s v="Minnesota"/>
    <s v="Minneapolis"/>
    <s v="Men's Athletic Footwear"/>
    <n v="40.000000000000007"/>
    <n v="250"/>
    <n v="100000.00000000001"/>
    <n v="30000.000000000004"/>
    <n v="0.3"/>
    <x v="1"/>
  </r>
  <r>
    <x v="0"/>
    <n v="1185732"/>
    <x v="677"/>
    <s v="Midwest"/>
    <s v="Minnesota"/>
    <s v="Minneapolis"/>
    <s v="Women's Street Footwear"/>
    <n v="25"/>
    <n v="150"/>
    <n v="37500"/>
    <n v="11250"/>
    <n v="0.3"/>
    <x v="1"/>
  </r>
  <r>
    <x v="0"/>
    <n v="1185732"/>
    <x v="678"/>
    <s v="Midwest"/>
    <s v="Minnesota"/>
    <s v="Minneapolis"/>
    <s v="Women's Athletic Footwear"/>
    <n v="25"/>
    <n v="125"/>
    <n v="31250"/>
    <n v="10937.500000000002"/>
    <n v="0.35000000000000003"/>
    <x v="1"/>
  </r>
  <r>
    <x v="0"/>
    <n v="1185732"/>
    <x v="679"/>
    <s v="Midwest"/>
    <s v="Minnesota"/>
    <s v="Minneapolis"/>
    <s v="Men's Apparel"/>
    <n v="35"/>
    <n v="125"/>
    <n v="43750"/>
    <n v="13125"/>
    <n v="0.3"/>
    <x v="1"/>
  </r>
  <r>
    <x v="0"/>
    <n v="1185732"/>
    <x v="680"/>
    <s v="Midwest"/>
    <s v="Minnesota"/>
    <s v="Minneapolis"/>
    <s v="Women's Apparel"/>
    <n v="40"/>
    <n v="200"/>
    <n v="80000"/>
    <n v="36000"/>
    <n v="0.45"/>
    <x v="1"/>
  </r>
  <r>
    <x v="0"/>
    <n v="1185732"/>
    <x v="681"/>
    <s v="Midwest"/>
    <s v="Minnesota"/>
    <s v="Minneapolis"/>
    <s v="Men's Street Footwear"/>
    <n v="44.999999999999993"/>
    <n v="375"/>
    <n v="168749.99999999997"/>
    <n v="59062.499999999993"/>
    <n v="0.35000000000000003"/>
    <x v="1"/>
  </r>
  <r>
    <x v="0"/>
    <n v="1185732"/>
    <x v="682"/>
    <s v="Midwest"/>
    <s v="Minnesota"/>
    <s v="Minneapolis"/>
    <s v="Men's Athletic Footwear"/>
    <n v="35"/>
    <n v="200"/>
    <n v="70000"/>
    <n v="21000"/>
    <n v="0.3"/>
    <x v="1"/>
  </r>
  <r>
    <x v="0"/>
    <n v="1185732"/>
    <x v="683"/>
    <s v="Midwest"/>
    <s v="Minnesota"/>
    <s v="Minneapolis"/>
    <s v="Women's Street Footwear"/>
    <n v="35"/>
    <n v="100"/>
    <n v="35000"/>
    <n v="10500"/>
    <n v="0.3"/>
    <x v="1"/>
  </r>
  <r>
    <x v="0"/>
    <n v="1185732"/>
    <x v="684"/>
    <s v="Midwest"/>
    <s v="Minnesota"/>
    <s v="Minneapolis"/>
    <s v="Women's Athletic Footwear"/>
    <n v="35"/>
    <n v="75"/>
    <n v="26250"/>
    <n v="9187.5"/>
    <n v="0.35000000000000003"/>
    <x v="1"/>
  </r>
  <r>
    <x v="0"/>
    <n v="1185732"/>
    <x v="685"/>
    <s v="Midwest"/>
    <s v="Minnesota"/>
    <s v="Minneapolis"/>
    <s v="Men's Apparel"/>
    <n v="44.999999999999993"/>
    <n v="75"/>
    <n v="33749.999999999993"/>
    <n v="10124.999999999998"/>
    <n v="0.3"/>
    <x v="1"/>
  </r>
  <r>
    <x v="0"/>
    <n v="1185732"/>
    <x v="686"/>
    <s v="Midwest"/>
    <s v="Minnesota"/>
    <s v="Minneapolis"/>
    <s v="Women's Apparel"/>
    <n v="49.999999999999986"/>
    <n v="200"/>
    <n v="99999.999999999971"/>
    <n v="44999.999999999985"/>
    <n v="0.45"/>
    <x v="1"/>
  </r>
  <r>
    <x v="0"/>
    <n v="1185732"/>
    <x v="687"/>
    <s v="Midwest"/>
    <s v="Minnesota"/>
    <s v="Minneapolis"/>
    <s v="Men's Street Footwear"/>
    <n v="50"/>
    <n v="350"/>
    <n v="175000"/>
    <n v="61250.000000000007"/>
    <n v="0.35000000000000003"/>
    <x v="1"/>
  </r>
  <r>
    <x v="0"/>
    <n v="1185732"/>
    <x v="688"/>
    <s v="Midwest"/>
    <s v="Minnesota"/>
    <s v="Minneapolis"/>
    <s v="Men's Athletic Footwear"/>
    <n v="40"/>
    <n v="200"/>
    <n v="80000"/>
    <n v="24000"/>
    <n v="0.3"/>
    <x v="1"/>
  </r>
  <r>
    <x v="0"/>
    <n v="1185732"/>
    <x v="689"/>
    <s v="Midwest"/>
    <s v="Minnesota"/>
    <s v="Minneapolis"/>
    <s v="Women's Street Footwear"/>
    <n v="40"/>
    <n v="145"/>
    <n v="58000"/>
    <n v="17400"/>
    <n v="0.3"/>
    <x v="1"/>
  </r>
  <r>
    <x v="0"/>
    <n v="1185732"/>
    <x v="690"/>
    <s v="Midwest"/>
    <s v="Minnesota"/>
    <s v="Minneapolis"/>
    <s v="Women's Athletic Footwear"/>
    <n v="40"/>
    <n v="150"/>
    <n v="60000"/>
    <n v="21000.000000000004"/>
    <n v="0.35000000000000003"/>
    <x v="1"/>
  </r>
  <r>
    <x v="0"/>
    <n v="1185732"/>
    <x v="691"/>
    <s v="Midwest"/>
    <s v="Minnesota"/>
    <s v="Minneapolis"/>
    <s v="Men's Apparel"/>
    <n v="54.999999999999993"/>
    <n v="125"/>
    <n v="68749.999999999985"/>
    <n v="20624.999999999996"/>
    <n v="0.3"/>
    <x v="1"/>
  </r>
  <r>
    <x v="0"/>
    <n v="1185732"/>
    <x v="692"/>
    <s v="Midwest"/>
    <s v="Minnesota"/>
    <s v="Minneapolis"/>
    <s v="Women's Apparel"/>
    <n v="59.999999999999986"/>
    <n v="225"/>
    <n v="134999.99999999997"/>
    <n v="60749.999999999985"/>
    <n v="0.45"/>
    <x v="1"/>
  </r>
  <r>
    <x v="0"/>
    <n v="1185732"/>
    <x v="155"/>
    <s v="Midwest"/>
    <s v="Minnesota"/>
    <s v="Minneapolis"/>
    <s v="Men's Street Footwear"/>
    <n v="54.999999999999993"/>
    <n v="475"/>
    <n v="261249.99999999997"/>
    <n v="91437.5"/>
    <n v="0.35000000000000003"/>
    <x v="1"/>
  </r>
  <r>
    <x v="0"/>
    <n v="1185732"/>
    <x v="156"/>
    <s v="Midwest"/>
    <s v="Minnesota"/>
    <s v="Minneapolis"/>
    <s v="Men's Athletic Footwear"/>
    <n v="45"/>
    <n v="275"/>
    <n v="123750"/>
    <n v="37125"/>
    <n v="0.3"/>
    <x v="1"/>
  </r>
  <r>
    <x v="0"/>
    <n v="1185732"/>
    <x v="157"/>
    <s v="Midwest"/>
    <s v="Minnesota"/>
    <s v="Minneapolis"/>
    <s v="Women's Street Footwear"/>
    <n v="45"/>
    <n v="225"/>
    <n v="101250"/>
    <n v="30375"/>
    <n v="0.3"/>
    <x v="1"/>
  </r>
  <r>
    <x v="0"/>
    <n v="1185732"/>
    <x v="158"/>
    <s v="Midwest"/>
    <s v="Minnesota"/>
    <s v="Minneapolis"/>
    <s v="Women's Athletic Footwear"/>
    <n v="45"/>
    <n v="175"/>
    <n v="78750"/>
    <n v="27562.500000000004"/>
    <n v="0.35000000000000003"/>
    <x v="1"/>
  </r>
  <r>
    <x v="0"/>
    <n v="1185732"/>
    <x v="159"/>
    <s v="Midwest"/>
    <s v="Minnesota"/>
    <s v="Minneapolis"/>
    <s v="Men's Apparel"/>
    <n v="54.999999999999993"/>
    <n v="175"/>
    <n v="96249.999999999985"/>
    <n v="28874.999999999996"/>
    <n v="0.3"/>
    <x v="1"/>
  </r>
  <r>
    <x v="0"/>
    <n v="1185732"/>
    <x v="160"/>
    <s v="Midwest"/>
    <s v="Minnesota"/>
    <s v="Minneapolis"/>
    <s v="Women's Apparel"/>
    <n v="59.999999999999986"/>
    <n v="275"/>
    <n v="164999.99999999997"/>
    <n v="74249.999999999985"/>
    <n v="0.45"/>
    <x v="1"/>
  </r>
  <r>
    <x v="4"/>
    <n v="1189833"/>
    <x v="161"/>
    <s v="Midwest"/>
    <s v="Minnesota"/>
    <s v="Minneapolis"/>
    <s v="Men's Street Footwear"/>
    <n v="35"/>
    <n v="475"/>
    <n v="166250"/>
    <n v="74812.5"/>
    <n v="0.45"/>
    <x v="1"/>
  </r>
  <r>
    <x v="4"/>
    <n v="1189833"/>
    <x v="162"/>
    <s v="Midwest"/>
    <s v="Minnesota"/>
    <s v="Minneapolis"/>
    <s v="Men's Athletic Footwear"/>
    <n v="45"/>
    <n v="475"/>
    <n v="213750"/>
    <n v="64125"/>
    <n v="0.3"/>
    <x v="1"/>
  </r>
  <r>
    <x v="4"/>
    <n v="1189833"/>
    <x v="163"/>
    <s v="Midwest"/>
    <s v="Minnesota"/>
    <s v="Minneapolis"/>
    <s v="Women's Street Footwear"/>
    <n v="45"/>
    <n v="475"/>
    <n v="213750"/>
    <n v="96187.5"/>
    <n v="0.45"/>
    <x v="1"/>
  </r>
  <r>
    <x v="4"/>
    <n v="1189833"/>
    <x v="164"/>
    <s v="Midwest"/>
    <s v="Minnesota"/>
    <s v="Minneapolis"/>
    <s v="Women's Athletic Footwear"/>
    <n v="45"/>
    <n v="325"/>
    <n v="146250"/>
    <n v="58499.999999999993"/>
    <n v="0.39999999999999997"/>
    <x v="1"/>
  </r>
  <r>
    <x v="4"/>
    <n v="1189833"/>
    <x v="165"/>
    <s v="Midwest"/>
    <s v="Montana"/>
    <s v="Billings"/>
    <s v="Men's Apparel"/>
    <n v="50"/>
    <n v="275"/>
    <n v="137500"/>
    <n v="82500.000000000015"/>
    <n v="0.60000000000000009"/>
    <x v="1"/>
  </r>
  <r>
    <x v="4"/>
    <n v="1189833"/>
    <x v="166"/>
    <s v="Midwest"/>
    <s v="Montana"/>
    <s v="Billings"/>
    <s v="Women's Apparel"/>
    <n v="45"/>
    <n v="475"/>
    <n v="213750"/>
    <n v="53437.5"/>
    <n v="0.25"/>
    <x v="1"/>
  </r>
  <r>
    <x v="4"/>
    <n v="1189833"/>
    <x v="167"/>
    <s v="Midwest"/>
    <s v="Montana"/>
    <s v="Billings"/>
    <s v="Men's Street Footwear"/>
    <n v="35"/>
    <n v="525"/>
    <n v="183750"/>
    <n v="82687.5"/>
    <n v="0.45"/>
    <x v="1"/>
  </r>
  <r>
    <x v="4"/>
    <n v="1189833"/>
    <x v="168"/>
    <s v="Midwest"/>
    <s v="Montana"/>
    <s v="Billings"/>
    <s v="Men's Athletic Footwear"/>
    <n v="45"/>
    <n v="425"/>
    <n v="191250"/>
    <n v="57375"/>
    <n v="0.3"/>
    <x v="1"/>
  </r>
  <r>
    <x v="4"/>
    <n v="1189833"/>
    <x v="169"/>
    <s v="Midwest"/>
    <s v="Montana"/>
    <s v="Billings"/>
    <s v="Women's Street Footwear"/>
    <n v="45"/>
    <n v="450"/>
    <n v="202500"/>
    <n v="91125"/>
    <n v="0.45"/>
    <x v="1"/>
  </r>
  <r>
    <x v="4"/>
    <n v="1189833"/>
    <x v="170"/>
    <s v="Midwest"/>
    <s v="Montana"/>
    <s v="Billings"/>
    <s v="Women's Athletic Footwear"/>
    <n v="45"/>
    <n v="300"/>
    <n v="135000"/>
    <n v="53999.999999999993"/>
    <n v="0.39999999999999997"/>
    <x v="1"/>
  </r>
  <r>
    <x v="4"/>
    <n v="1189833"/>
    <x v="171"/>
    <s v="Midwest"/>
    <s v="Montana"/>
    <s v="Billings"/>
    <s v="Men's Apparel"/>
    <n v="50"/>
    <n v="225"/>
    <n v="112500"/>
    <n v="67500.000000000015"/>
    <n v="0.60000000000000009"/>
    <x v="1"/>
  </r>
  <r>
    <x v="4"/>
    <n v="1189833"/>
    <x v="172"/>
    <s v="Midwest"/>
    <s v="Montana"/>
    <s v="Billings"/>
    <s v="Women's Apparel"/>
    <n v="45"/>
    <n v="425"/>
    <n v="191250"/>
    <n v="47812.5"/>
    <n v="0.25"/>
    <x v="1"/>
  </r>
  <r>
    <x v="4"/>
    <n v="1189833"/>
    <x v="173"/>
    <s v="Midwest"/>
    <s v="Montana"/>
    <s v="Billings"/>
    <s v="Men's Street Footwear"/>
    <n v="35"/>
    <n v="575"/>
    <n v="201250"/>
    <n v="90562.5"/>
    <n v="0.45"/>
    <x v="1"/>
  </r>
  <r>
    <x v="4"/>
    <n v="1189833"/>
    <x v="174"/>
    <s v="Midwest"/>
    <s v="Montana"/>
    <s v="Billings"/>
    <s v="Men's Athletic Footwear"/>
    <n v="45"/>
    <n v="425"/>
    <n v="191250"/>
    <n v="57375"/>
    <n v="0.3"/>
    <x v="1"/>
  </r>
  <r>
    <x v="4"/>
    <n v="1189833"/>
    <x v="175"/>
    <s v="Midwest"/>
    <s v="Montana"/>
    <s v="Billings"/>
    <s v="Women's Street Footwear"/>
    <n v="45"/>
    <n v="425"/>
    <n v="191250"/>
    <n v="86062.5"/>
    <n v="0.45"/>
    <x v="1"/>
  </r>
  <r>
    <x v="4"/>
    <n v="1189833"/>
    <x v="176"/>
    <s v="Midwest"/>
    <s v="Montana"/>
    <s v="Billings"/>
    <s v="Women's Athletic Footwear"/>
    <n v="45"/>
    <n v="325"/>
    <n v="146250"/>
    <n v="58499.999999999993"/>
    <n v="0.39999999999999997"/>
    <x v="1"/>
  </r>
  <r>
    <x v="4"/>
    <n v="1189833"/>
    <x v="177"/>
    <s v="Midwest"/>
    <s v="Montana"/>
    <s v="Billings"/>
    <s v="Men's Apparel"/>
    <n v="50"/>
    <n v="200"/>
    <n v="100000"/>
    <n v="60000.000000000007"/>
    <n v="0.60000000000000009"/>
    <x v="1"/>
  </r>
  <r>
    <x v="4"/>
    <n v="1189833"/>
    <x v="178"/>
    <s v="Midwest"/>
    <s v="Montana"/>
    <s v="Billings"/>
    <s v="Women's Apparel"/>
    <n v="45"/>
    <n v="400"/>
    <n v="180000"/>
    <n v="45000"/>
    <n v="0.25"/>
    <x v="1"/>
  </r>
  <r>
    <x v="4"/>
    <n v="1189833"/>
    <x v="179"/>
    <s v="Midwest"/>
    <s v="Montana"/>
    <s v="Billings"/>
    <s v="Men's Street Footwear"/>
    <n v="45"/>
    <n v="575"/>
    <n v="258750"/>
    <n v="116437.5"/>
    <n v="0.45"/>
    <x v="1"/>
  </r>
  <r>
    <x v="4"/>
    <n v="1189833"/>
    <x v="180"/>
    <s v="Midwest"/>
    <s v="Montana"/>
    <s v="Billings"/>
    <s v="Men's Athletic Footwear"/>
    <n v="45"/>
    <n v="375"/>
    <n v="168750"/>
    <n v="50625"/>
    <n v="0.3"/>
    <x v="1"/>
  </r>
  <r>
    <x v="4"/>
    <n v="1189833"/>
    <x v="181"/>
    <s v="Midwest"/>
    <s v="Montana"/>
    <s v="Billings"/>
    <s v="Women's Street Footwear"/>
    <n v="45"/>
    <n v="400"/>
    <n v="180000"/>
    <n v="81000"/>
    <n v="0.45"/>
    <x v="1"/>
  </r>
  <r>
    <x v="4"/>
    <n v="1189833"/>
    <x v="182"/>
    <s v="Midwest"/>
    <s v="Montana"/>
    <s v="Billings"/>
    <s v="Women's Athletic Footwear"/>
    <n v="40"/>
    <n v="300"/>
    <n v="120000"/>
    <n v="47999.999999999993"/>
    <n v="0.39999999999999997"/>
    <x v="1"/>
  </r>
  <r>
    <x v="4"/>
    <n v="1189833"/>
    <x v="183"/>
    <s v="Midwest"/>
    <s v="Montana"/>
    <s v="Billings"/>
    <s v="Men's Apparel"/>
    <n v="45"/>
    <n v="200"/>
    <n v="90000"/>
    <n v="54000.000000000007"/>
    <n v="0.60000000000000009"/>
    <x v="1"/>
  </r>
  <r>
    <x v="4"/>
    <n v="1189833"/>
    <x v="184"/>
    <s v="Midwest"/>
    <s v="Montana"/>
    <s v="Billings"/>
    <s v="Women's Apparel"/>
    <n v="60"/>
    <n v="375"/>
    <n v="225000"/>
    <n v="56250"/>
    <n v="0.25"/>
    <x v="1"/>
  </r>
  <r>
    <x v="4"/>
    <n v="1189833"/>
    <x v="185"/>
    <s v="Midwest"/>
    <s v="Montana"/>
    <s v="Billings"/>
    <s v="Men's Street Footwear"/>
    <n v="40"/>
    <n v="575"/>
    <n v="230000"/>
    <n v="103500"/>
    <n v="0.45"/>
    <x v="1"/>
  </r>
  <r>
    <x v="4"/>
    <n v="1189833"/>
    <x v="186"/>
    <s v="Midwest"/>
    <s v="Montana"/>
    <s v="Billings"/>
    <s v="Men's Athletic Footwear"/>
    <n v="45"/>
    <n v="425"/>
    <n v="191250"/>
    <n v="57375"/>
    <n v="0.3"/>
    <x v="1"/>
  </r>
  <r>
    <x v="4"/>
    <n v="1189833"/>
    <x v="187"/>
    <s v="Midwest"/>
    <s v="Montana"/>
    <s v="Billings"/>
    <s v="Women's Street Footwear"/>
    <n v="45"/>
    <n v="425"/>
    <n v="191250"/>
    <n v="86062.5"/>
    <n v="0.45"/>
    <x v="1"/>
  </r>
  <r>
    <x v="4"/>
    <n v="1189833"/>
    <x v="188"/>
    <s v="Midwest"/>
    <s v="Montana"/>
    <s v="Billings"/>
    <s v="Women's Athletic Footwear"/>
    <n v="40"/>
    <n v="325"/>
    <n v="130000"/>
    <n v="51999.999999999993"/>
    <n v="0.39999999999999997"/>
    <x v="1"/>
  </r>
  <r>
    <x v="4"/>
    <n v="1189833"/>
    <x v="189"/>
    <s v="Midwest"/>
    <s v="Montana"/>
    <s v="Billings"/>
    <s v="Men's Apparel"/>
    <n v="45"/>
    <n v="225"/>
    <n v="101250"/>
    <n v="60750.000000000007"/>
    <n v="0.60000000000000009"/>
    <x v="1"/>
  </r>
  <r>
    <x v="4"/>
    <n v="1189833"/>
    <x v="190"/>
    <s v="Midwest"/>
    <s v="Montana"/>
    <s v="Billings"/>
    <s v="Women's Apparel"/>
    <n v="60"/>
    <n v="400"/>
    <n v="240000"/>
    <n v="60000"/>
    <n v="0.25"/>
    <x v="1"/>
  </r>
  <r>
    <x v="4"/>
    <n v="1189833"/>
    <x v="191"/>
    <s v="Midwest"/>
    <s v="Montana"/>
    <s v="Billings"/>
    <s v="Men's Street Footwear"/>
    <n v="40"/>
    <n v="675"/>
    <n v="270000"/>
    <n v="121500"/>
    <n v="0.45"/>
    <x v="1"/>
  </r>
  <r>
    <x v="4"/>
    <n v="1189833"/>
    <x v="192"/>
    <s v="Midwest"/>
    <s v="Montana"/>
    <s v="Billings"/>
    <s v="Men's Athletic Footwear"/>
    <n v="45"/>
    <n v="525"/>
    <n v="236250"/>
    <n v="70875"/>
    <n v="0.3"/>
    <x v="1"/>
  </r>
  <r>
    <x v="4"/>
    <n v="1189833"/>
    <x v="193"/>
    <s v="Midwest"/>
    <s v="Montana"/>
    <s v="Billings"/>
    <s v="Women's Street Footwear"/>
    <n v="45"/>
    <n v="550"/>
    <n v="247500"/>
    <n v="111375"/>
    <n v="0.45"/>
    <x v="1"/>
  </r>
  <r>
    <x v="4"/>
    <n v="1189833"/>
    <x v="194"/>
    <s v="Midwest"/>
    <s v="Montana"/>
    <s v="Billings"/>
    <s v="Women's Athletic Footwear"/>
    <n v="40"/>
    <n v="425"/>
    <n v="170000"/>
    <n v="68000"/>
    <n v="0.39999999999999997"/>
    <x v="1"/>
  </r>
  <r>
    <x v="4"/>
    <n v="1189833"/>
    <x v="195"/>
    <s v="Midwest"/>
    <s v="Montana"/>
    <s v="Billings"/>
    <s v="Men's Apparel"/>
    <n v="45"/>
    <n v="300"/>
    <n v="135000"/>
    <n v="81000.000000000015"/>
    <n v="0.60000000000000009"/>
    <x v="1"/>
  </r>
  <r>
    <x v="4"/>
    <n v="1189833"/>
    <x v="196"/>
    <s v="Midwest"/>
    <s v="Montana"/>
    <s v="Billings"/>
    <s v="Women's Apparel"/>
    <n v="60"/>
    <n v="600"/>
    <n v="360000"/>
    <n v="90000"/>
    <n v="0.25"/>
    <x v="1"/>
  </r>
  <r>
    <x v="4"/>
    <n v="1189833"/>
    <x v="197"/>
    <s v="Midwest"/>
    <s v="Montana"/>
    <s v="Billings"/>
    <s v="Men's Street Footwear"/>
    <n v="40"/>
    <n v="750"/>
    <n v="300000"/>
    <n v="135000"/>
    <n v="0.45"/>
    <x v="1"/>
  </r>
  <r>
    <x v="4"/>
    <n v="1189833"/>
    <x v="198"/>
    <s v="Midwest"/>
    <s v="Montana"/>
    <s v="Billings"/>
    <s v="Men's Athletic Footwear"/>
    <n v="45"/>
    <n v="600"/>
    <n v="270000"/>
    <n v="81000"/>
    <n v="0.3"/>
    <x v="1"/>
  </r>
  <r>
    <x v="4"/>
    <n v="1189833"/>
    <x v="199"/>
    <s v="Midwest"/>
    <s v="Montana"/>
    <s v="Billings"/>
    <s v="Women's Street Footwear"/>
    <n v="45"/>
    <n v="550"/>
    <n v="247500"/>
    <n v="111375"/>
    <n v="0.45"/>
    <x v="1"/>
  </r>
  <r>
    <x v="4"/>
    <n v="1189833"/>
    <x v="200"/>
    <s v="Midwest"/>
    <s v="Montana"/>
    <s v="Billings"/>
    <s v="Women's Athletic Footwear"/>
    <n v="40"/>
    <n v="450"/>
    <n v="180000"/>
    <n v="72000"/>
    <n v="0.39999999999999997"/>
    <x v="1"/>
  </r>
  <r>
    <x v="4"/>
    <n v="1189833"/>
    <x v="201"/>
    <s v="Midwest"/>
    <s v="Montana"/>
    <s v="Billings"/>
    <s v="Men's Apparel"/>
    <n v="45"/>
    <n v="475"/>
    <n v="213750"/>
    <n v="128250.00000000001"/>
    <n v="0.60000000000000009"/>
    <x v="1"/>
  </r>
  <r>
    <x v="4"/>
    <n v="1189833"/>
    <x v="202"/>
    <s v="Midwest"/>
    <s v="Montana"/>
    <s v="Billings"/>
    <s v="Women's Apparel"/>
    <n v="60"/>
    <n v="475"/>
    <n v="285000"/>
    <n v="71250"/>
    <n v="0.25"/>
    <x v="1"/>
  </r>
  <r>
    <x v="4"/>
    <n v="1189833"/>
    <x v="203"/>
    <s v="Midwest"/>
    <s v="Montana"/>
    <s v="Billings"/>
    <s v="Men's Street Footwear"/>
    <n v="45"/>
    <n v="675"/>
    <n v="303750"/>
    <n v="136687.5"/>
    <n v="0.45"/>
    <x v="1"/>
  </r>
  <r>
    <x v="4"/>
    <n v="1189833"/>
    <x v="204"/>
    <s v="Midwest"/>
    <s v="Montana"/>
    <s v="Billings"/>
    <s v="Men's Athletic Footwear"/>
    <n v="55.000000000000007"/>
    <n v="625"/>
    <n v="343750.00000000006"/>
    <n v="103125.00000000001"/>
    <n v="0.3"/>
    <x v="1"/>
  </r>
  <r>
    <x v="4"/>
    <n v="1189833"/>
    <x v="205"/>
    <s v="Midwest"/>
    <s v="Montana"/>
    <s v="Billings"/>
    <s v="Women's Street Footwear"/>
    <n v="50"/>
    <n v="500"/>
    <n v="250000"/>
    <n v="112500"/>
    <n v="0.45"/>
    <x v="1"/>
  </r>
  <r>
    <x v="4"/>
    <n v="1189833"/>
    <x v="206"/>
    <s v="Midwest"/>
    <s v="Montana"/>
    <s v="Billings"/>
    <s v="Women's Athletic Footwear"/>
    <n v="45"/>
    <n v="425"/>
    <n v="191250"/>
    <n v="76500"/>
    <n v="0.39999999999999997"/>
    <x v="1"/>
  </r>
  <r>
    <x v="4"/>
    <n v="1189833"/>
    <x v="207"/>
    <s v="Midwest"/>
    <s v="Montana"/>
    <s v="Billings"/>
    <s v="Men's Apparel"/>
    <n v="54.999999999999993"/>
    <n v="425"/>
    <n v="233749.99999999997"/>
    <n v="140250"/>
    <n v="0.60000000000000009"/>
    <x v="1"/>
  </r>
  <r>
    <x v="4"/>
    <n v="1189833"/>
    <x v="208"/>
    <s v="Midwest"/>
    <s v="Montana"/>
    <s v="Billings"/>
    <s v="Women's Apparel"/>
    <n v="60"/>
    <n v="400"/>
    <n v="240000"/>
    <n v="60000"/>
    <n v="0.25"/>
    <x v="1"/>
  </r>
  <r>
    <x v="4"/>
    <n v="1189833"/>
    <x v="209"/>
    <s v="Midwest"/>
    <s v="Montana"/>
    <s v="Billings"/>
    <s v="Men's Street Footwear"/>
    <n v="45"/>
    <n v="600"/>
    <n v="270000"/>
    <n v="121500"/>
    <n v="0.45"/>
    <x v="1"/>
  </r>
  <r>
    <x v="4"/>
    <n v="1189833"/>
    <x v="210"/>
    <s v="Midwest"/>
    <s v="Montana"/>
    <s v="Billings"/>
    <s v="Men's Athletic Footwear"/>
    <n v="50"/>
    <n v="600"/>
    <n v="300000"/>
    <n v="90000"/>
    <n v="0.3"/>
    <x v="1"/>
  </r>
  <r>
    <x v="4"/>
    <n v="1189833"/>
    <x v="211"/>
    <s v="Midwest"/>
    <s v="Montana"/>
    <s v="Billings"/>
    <s v="Women's Street Footwear"/>
    <n v="45"/>
    <n v="450"/>
    <n v="202500"/>
    <n v="91125"/>
    <n v="0.45"/>
    <x v="1"/>
  </r>
  <r>
    <x v="4"/>
    <n v="1189833"/>
    <x v="212"/>
    <s v="Midwest"/>
    <s v="Montana"/>
    <s v="Billings"/>
    <s v="Women's Athletic Footwear"/>
    <n v="45"/>
    <n v="400"/>
    <n v="180000"/>
    <n v="72000"/>
    <n v="0.39999999999999997"/>
    <x v="1"/>
  </r>
  <r>
    <x v="4"/>
    <n v="1189833"/>
    <x v="213"/>
    <s v="Midwest"/>
    <s v="Montana"/>
    <s v="Billings"/>
    <s v="Men's Apparel"/>
    <n v="54.999999999999993"/>
    <n v="400"/>
    <n v="219999.99999999997"/>
    <n v="132000"/>
    <n v="0.60000000000000009"/>
    <x v="1"/>
  </r>
  <r>
    <x v="4"/>
    <n v="1189833"/>
    <x v="693"/>
    <s v="Midwest"/>
    <s v="Montana"/>
    <s v="Billings"/>
    <s v="Women's Apparel"/>
    <n v="60"/>
    <n v="450"/>
    <n v="270000"/>
    <n v="67500"/>
    <n v="0.25"/>
    <x v="1"/>
  </r>
  <r>
    <x v="4"/>
    <n v="1189833"/>
    <x v="694"/>
    <s v="Midwest"/>
    <s v="Montana"/>
    <s v="Billings"/>
    <s v="Men's Street Footwear"/>
    <n v="45"/>
    <n v="550"/>
    <n v="247500"/>
    <n v="111375"/>
    <n v="0.45"/>
    <x v="1"/>
  </r>
  <r>
    <x v="4"/>
    <n v="1189833"/>
    <x v="695"/>
    <s v="Midwest"/>
    <s v="Montana"/>
    <s v="Billings"/>
    <s v="Men's Athletic Footwear"/>
    <n v="50"/>
    <n v="550"/>
    <n v="275000"/>
    <n v="82500"/>
    <n v="0.3"/>
    <x v="1"/>
  </r>
  <r>
    <x v="4"/>
    <n v="1189833"/>
    <x v="696"/>
    <s v="Midwest"/>
    <s v="Montana"/>
    <s v="Billings"/>
    <s v="Women's Street Footwear"/>
    <n v="45"/>
    <n v="400"/>
    <n v="180000"/>
    <n v="81000"/>
    <n v="0.45"/>
    <x v="1"/>
  </r>
  <r>
    <x v="4"/>
    <n v="1189833"/>
    <x v="697"/>
    <s v="Midwest"/>
    <s v="Montana"/>
    <s v="Billings"/>
    <s v="Women's Athletic Footwear"/>
    <n v="45"/>
    <n v="375"/>
    <n v="168750"/>
    <n v="67500"/>
    <n v="0.39999999999999997"/>
    <x v="1"/>
  </r>
  <r>
    <x v="4"/>
    <n v="1189833"/>
    <x v="698"/>
    <s v="Midwest"/>
    <s v="Montana"/>
    <s v="Billings"/>
    <s v="Men's Apparel"/>
    <n v="54.999999999999993"/>
    <n v="350"/>
    <n v="192499.99999999997"/>
    <n v="115500"/>
    <n v="0.60000000000000009"/>
    <x v="1"/>
  </r>
  <r>
    <x v="4"/>
    <n v="1189833"/>
    <x v="699"/>
    <s v="Midwest"/>
    <s v="Montana"/>
    <s v="Billings"/>
    <s v="Women's Apparel"/>
    <n v="60"/>
    <n v="400"/>
    <n v="240000"/>
    <n v="60000"/>
    <n v="0.25"/>
    <x v="1"/>
  </r>
  <r>
    <x v="4"/>
    <n v="1189833"/>
    <x v="700"/>
    <s v="Midwest"/>
    <s v="Montana"/>
    <s v="Billings"/>
    <s v="Men's Street Footwear"/>
    <n v="40"/>
    <n v="575"/>
    <n v="230000"/>
    <n v="103500"/>
    <n v="0.45"/>
    <x v="1"/>
  </r>
  <r>
    <x v="4"/>
    <n v="1189833"/>
    <x v="701"/>
    <s v="Midwest"/>
    <s v="Montana"/>
    <s v="Billings"/>
    <s v="Men's Athletic Footwear"/>
    <n v="45.000000000000007"/>
    <n v="575"/>
    <n v="258750.00000000003"/>
    <n v="77625"/>
    <n v="0.3"/>
    <x v="1"/>
  </r>
  <r>
    <x v="4"/>
    <n v="1189833"/>
    <x v="702"/>
    <s v="Midwest"/>
    <s v="Montana"/>
    <s v="Billings"/>
    <s v="Women's Street Footwear"/>
    <n v="40"/>
    <n v="425"/>
    <n v="170000"/>
    <n v="76500"/>
    <n v="0.45"/>
    <x v="1"/>
  </r>
  <r>
    <x v="4"/>
    <n v="1189833"/>
    <x v="703"/>
    <s v="Midwest"/>
    <s v="Montana"/>
    <s v="Billings"/>
    <s v="Women's Athletic Footwear"/>
    <n v="40"/>
    <n v="425"/>
    <n v="170000"/>
    <n v="68000"/>
    <n v="0.39999999999999997"/>
    <x v="1"/>
  </r>
  <r>
    <x v="4"/>
    <n v="1189833"/>
    <x v="704"/>
    <s v="Midwest"/>
    <s v="Montana"/>
    <s v="Billings"/>
    <s v="Men's Apparel"/>
    <n v="54.999999999999993"/>
    <n v="375"/>
    <n v="206249.99999999997"/>
    <n v="123750"/>
    <n v="0.60000000000000009"/>
    <x v="1"/>
  </r>
  <r>
    <x v="4"/>
    <n v="1189833"/>
    <x v="705"/>
    <s v="Midwest"/>
    <s v="Montana"/>
    <s v="Billings"/>
    <s v="Women's Apparel"/>
    <n v="60"/>
    <n v="475"/>
    <n v="285000"/>
    <n v="71250"/>
    <n v="0.25"/>
    <x v="1"/>
  </r>
  <r>
    <x v="4"/>
    <n v="1189833"/>
    <x v="706"/>
    <s v="Midwest"/>
    <s v="Montana"/>
    <s v="Billings"/>
    <s v="Men's Street Footwear"/>
    <n v="45"/>
    <n v="675"/>
    <n v="303750"/>
    <n v="136687.5"/>
    <n v="0.45"/>
    <x v="1"/>
  </r>
  <r>
    <x v="4"/>
    <n v="1189833"/>
    <x v="707"/>
    <s v="Midwest"/>
    <s v="Montana"/>
    <s v="Billings"/>
    <s v="Men's Athletic Footwear"/>
    <n v="50"/>
    <n v="675"/>
    <n v="337500"/>
    <n v="101250"/>
    <n v="0.3"/>
    <x v="1"/>
  </r>
  <r>
    <x v="4"/>
    <n v="1189833"/>
    <x v="708"/>
    <s v="Midwest"/>
    <s v="Montana"/>
    <s v="Billings"/>
    <s v="Women's Street Footwear"/>
    <n v="45"/>
    <n v="475"/>
    <n v="213750"/>
    <n v="96187.5"/>
    <n v="0.45"/>
    <x v="1"/>
  </r>
  <r>
    <x v="4"/>
    <n v="1189833"/>
    <x v="709"/>
    <s v="Midwest"/>
    <s v="Montana"/>
    <s v="Billings"/>
    <s v="Women's Athletic Footwear"/>
    <n v="45"/>
    <n v="475"/>
    <n v="213750"/>
    <n v="85500"/>
    <n v="0.39999999999999997"/>
    <x v="1"/>
  </r>
  <r>
    <x v="4"/>
    <n v="1189833"/>
    <x v="710"/>
    <s v="Midwest"/>
    <s v="Montana"/>
    <s v="Billings"/>
    <s v="Men's Apparel"/>
    <n v="54.999999999999993"/>
    <n v="400"/>
    <n v="219999.99999999997"/>
    <n v="132000"/>
    <n v="0.60000000000000009"/>
    <x v="1"/>
  </r>
  <r>
    <x v="4"/>
    <n v="1189833"/>
    <x v="214"/>
    <s v="Midwest"/>
    <s v="Montana"/>
    <s v="Billings"/>
    <s v="Women's Apparel"/>
    <n v="60"/>
    <n v="500"/>
    <n v="300000"/>
    <n v="75000"/>
    <n v="0.25"/>
    <x v="1"/>
  </r>
  <r>
    <x v="2"/>
    <n v="1197831"/>
    <x v="215"/>
    <s v="Midwest"/>
    <s v="Montana"/>
    <s v="Billings"/>
    <s v="Men's Street Footwear"/>
    <n v="20"/>
    <n v="700"/>
    <n v="140000"/>
    <n v="49000"/>
    <n v="0.35"/>
    <x v="1"/>
  </r>
  <r>
    <x v="2"/>
    <n v="1197831"/>
    <x v="216"/>
    <s v="Midwest"/>
    <s v="Montana"/>
    <s v="Billings"/>
    <s v="Men's Athletic Footwear"/>
    <n v="30"/>
    <n v="700"/>
    <n v="210000"/>
    <n v="73500"/>
    <n v="0.35"/>
    <x v="1"/>
  </r>
  <r>
    <x v="2"/>
    <n v="1197831"/>
    <x v="217"/>
    <s v="Midwest"/>
    <s v="Montana"/>
    <s v="Billings"/>
    <s v="Women's Street Footwear"/>
    <n v="30"/>
    <n v="500"/>
    <n v="150000"/>
    <n v="52500"/>
    <n v="0.35"/>
    <x v="1"/>
  </r>
  <r>
    <x v="2"/>
    <n v="1197831"/>
    <x v="218"/>
    <s v="Midwest"/>
    <s v="Montana"/>
    <s v="Billings"/>
    <s v="Women's Athletic Footwear"/>
    <n v="35"/>
    <n v="500"/>
    <n v="175000"/>
    <n v="78750"/>
    <n v="0.45"/>
    <x v="1"/>
  </r>
  <r>
    <x v="2"/>
    <n v="1197831"/>
    <x v="219"/>
    <s v="South"/>
    <s v="Tennessee"/>
    <s v="Knoxville"/>
    <s v="Men's Apparel"/>
    <n v="40"/>
    <n v="350"/>
    <n v="140000"/>
    <n v="42000"/>
    <n v="0.3"/>
    <x v="1"/>
  </r>
  <r>
    <x v="2"/>
    <n v="1197831"/>
    <x v="220"/>
    <s v="South"/>
    <s v="Tennessee"/>
    <s v="Knoxville"/>
    <s v="Women's Apparel"/>
    <n v="35"/>
    <n v="500"/>
    <n v="175000"/>
    <n v="87500"/>
    <n v="0.5"/>
    <x v="1"/>
  </r>
  <r>
    <x v="2"/>
    <n v="1197831"/>
    <x v="221"/>
    <s v="South"/>
    <s v="Tennessee"/>
    <s v="Knoxville"/>
    <s v="Men's Street Footwear"/>
    <n v="25"/>
    <n v="650"/>
    <n v="162500"/>
    <n v="56875"/>
    <n v="0.35"/>
    <x v="1"/>
  </r>
  <r>
    <x v="2"/>
    <n v="1197831"/>
    <x v="222"/>
    <s v="South"/>
    <s v="Tennessee"/>
    <s v="Knoxville"/>
    <s v="Men's Athletic Footwear"/>
    <n v="35"/>
    <n v="625"/>
    <n v="218750"/>
    <n v="76562.5"/>
    <n v="0.35"/>
    <x v="1"/>
  </r>
  <r>
    <x v="2"/>
    <n v="1197831"/>
    <x v="223"/>
    <s v="South"/>
    <s v="Tennessee"/>
    <s v="Knoxville"/>
    <s v="Women's Street Footwear"/>
    <n v="35"/>
    <n v="450"/>
    <n v="157500"/>
    <n v="55125"/>
    <n v="0.35"/>
    <x v="1"/>
  </r>
  <r>
    <x v="2"/>
    <n v="1197831"/>
    <x v="224"/>
    <s v="South"/>
    <s v="Tennessee"/>
    <s v="Knoxville"/>
    <s v="Women's Athletic Footwear"/>
    <n v="35"/>
    <n v="400"/>
    <n v="140000"/>
    <n v="63000"/>
    <n v="0.45"/>
    <x v="1"/>
  </r>
  <r>
    <x v="2"/>
    <n v="1197831"/>
    <x v="225"/>
    <s v="South"/>
    <s v="Tennessee"/>
    <s v="Knoxville"/>
    <s v="Men's Apparel"/>
    <n v="40"/>
    <n v="275"/>
    <n v="110000"/>
    <n v="33000"/>
    <n v="0.3"/>
    <x v="1"/>
  </r>
  <r>
    <x v="2"/>
    <n v="1197831"/>
    <x v="226"/>
    <s v="South"/>
    <s v="Tennessee"/>
    <s v="Knoxville"/>
    <s v="Women's Apparel"/>
    <n v="35"/>
    <n v="475"/>
    <n v="166250"/>
    <n v="83125"/>
    <n v="0.5"/>
    <x v="1"/>
  </r>
  <r>
    <x v="2"/>
    <n v="1197831"/>
    <x v="227"/>
    <s v="South"/>
    <s v="Tennessee"/>
    <s v="Knoxville"/>
    <s v="Men's Street Footwear"/>
    <n v="30"/>
    <n v="650"/>
    <n v="195000"/>
    <n v="78000"/>
    <n v="0.39999999999999997"/>
    <x v="1"/>
  </r>
  <r>
    <x v="2"/>
    <n v="1197831"/>
    <x v="228"/>
    <s v="South"/>
    <s v="Tennessee"/>
    <s v="Knoxville"/>
    <s v="Men's Athletic Footwear"/>
    <n v="40"/>
    <n v="650"/>
    <n v="260000"/>
    <n v="103999.99999999999"/>
    <n v="0.39999999999999997"/>
    <x v="1"/>
  </r>
  <r>
    <x v="2"/>
    <n v="1197831"/>
    <x v="711"/>
    <s v="South"/>
    <s v="Tennessee"/>
    <s v="Knoxville"/>
    <s v="Women's Street Footwear"/>
    <n v="30"/>
    <n v="475"/>
    <n v="142500"/>
    <n v="56999.999999999993"/>
    <n v="0.39999999999999997"/>
    <x v="1"/>
  </r>
  <r>
    <x v="2"/>
    <n v="1197831"/>
    <x v="712"/>
    <s v="South"/>
    <s v="Tennessee"/>
    <s v="Knoxville"/>
    <s v="Women's Athletic Footwear"/>
    <n v="35"/>
    <n v="375"/>
    <n v="131250"/>
    <n v="65625"/>
    <n v="0.5"/>
    <x v="1"/>
  </r>
  <r>
    <x v="2"/>
    <n v="1197831"/>
    <x v="713"/>
    <s v="South"/>
    <s v="Tennessee"/>
    <s v="Knoxville"/>
    <s v="Men's Apparel"/>
    <n v="40"/>
    <n v="275"/>
    <n v="110000"/>
    <n v="38500"/>
    <n v="0.35"/>
    <x v="1"/>
  </r>
  <r>
    <x v="2"/>
    <n v="1197831"/>
    <x v="714"/>
    <s v="South"/>
    <s v="Tennessee"/>
    <s v="Knoxville"/>
    <s v="Women's Apparel"/>
    <n v="35"/>
    <n v="425"/>
    <n v="148750"/>
    <n v="81812.5"/>
    <n v="0.55000000000000004"/>
    <x v="1"/>
  </r>
  <r>
    <x v="2"/>
    <n v="1197831"/>
    <x v="715"/>
    <s v="South"/>
    <s v="Tennessee"/>
    <s v="Knoxville"/>
    <s v="Men's Street Footwear"/>
    <n v="20"/>
    <n v="675"/>
    <n v="135000"/>
    <n v="53999.999999999993"/>
    <n v="0.39999999999999997"/>
    <x v="1"/>
  </r>
  <r>
    <x v="2"/>
    <n v="1197831"/>
    <x v="716"/>
    <s v="South"/>
    <s v="Tennessee"/>
    <s v="Knoxville"/>
    <s v="Men's Athletic Footwear"/>
    <n v="25.000000000000007"/>
    <n v="675"/>
    <n v="168750.00000000006"/>
    <n v="67500.000000000015"/>
    <n v="0.39999999999999997"/>
    <x v="1"/>
  </r>
  <r>
    <x v="2"/>
    <n v="1197831"/>
    <x v="717"/>
    <s v="South"/>
    <s v="Tennessee"/>
    <s v="Knoxville"/>
    <s v="Women's Street Footwear"/>
    <n v="19.999999999999996"/>
    <n v="500"/>
    <n v="99999.999999999985"/>
    <n v="39999.999999999993"/>
    <n v="0.39999999999999997"/>
    <x v="1"/>
  </r>
  <r>
    <x v="2"/>
    <n v="1197831"/>
    <x v="718"/>
    <s v="South"/>
    <s v="Tennessee"/>
    <s v="Knoxville"/>
    <s v="Women's Athletic Footwear"/>
    <n v="25.000000000000007"/>
    <n v="400"/>
    <n v="100000.00000000003"/>
    <n v="50000.000000000015"/>
    <n v="0.5"/>
    <x v="1"/>
  </r>
  <r>
    <x v="2"/>
    <n v="1197831"/>
    <x v="719"/>
    <s v="South"/>
    <s v="Tennessee"/>
    <s v="Knoxville"/>
    <s v="Men's Apparel"/>
    <n v="30"/>
    <n v="300"/>
    <n v="90000"/>
    <n v="31499.999999999996"/>
    <n v="0.35"/>
    <x v="1"/>
  </r>
  <r>
    <x v="2"/>
    <n v="1197831"/>
    <x v="720"/>
    <s v="South"/>
    <s v="Tennessee"/>
    <s v="Knoxville"/>
    <s v="Women's Apparel"/>
    <n v="25.000000000000007"/>
    <n v="575"/>
    <n v="143750.00000000003"/>
    <n v="79062.500000000029"/>
    <n v="0.55000000000000004"/>
    <x v="1"/>
  </r>
  <r>
    <x v="2"/>
    <n v="1197831"/>
    <x v="721"/>
    <s v="South"/>
    <s v="Tennessee"/>
    <s v="Knoxville"/>
    <s v="Men's Street Footwear"/>
    <n v="14.999999999999996"/>
    <n v="725"/>
    <n v="108749.99999999997"/>
    <n v="43499.999999999985"/>
    <n v="0.39999999999999997"/>
    <x v="1"/>
  </r>
  <r>
    <x v="2"/>
    <n v="1197831"/>
    <x v="722"/>
    <s v="South"/>
    <s v="Tennessee"/>
    <s v="Knoxville"/>
    <s v="Men's Athletic Footwear"/>
    <n v="25.000000000000007"/>
    <n v="750"/>
    <n v="187500.00000000006"/>
    <n v="75000.000000000015"/>
    <n v="0.39999999999999997"/>
    <x v="1"/>
  </r>
  <r>
    <x v="2"/>
    <n v="1197831"/>
    <x v="723"/>
    <s v="South"/>
    <s v="Tennessee"/>
    <s v="Knoxville"/>
    <s v="Women's Street Footwear"/>
    <n v="19.999999999999996"/>
    <n v="600"/>
    <n v="119999.99999999999"/>
    <n v="47999.999999999993"/>
    <n v="0.39999999999999997"/>
    <x v="1"/>
  </r>
  <r>
    <x v="2"/>
    <n v="1197831"/>
    <x v="229"/>
    <s v="South"/>
    <s v="Tennessee"/>
    <s v="Knoxville"/>
    <s v="Women's Athletic Footwear"/>
    <n v="30.000000000000004"/>
    <n v="525"/>
    <n v="157500.00000000003"/>
    <n v="78750.000000000015"/>
    <n v="0.5"/>
    <x v="1"/>
  </r>
  <r>
    <x v="2"/>
    <n v="1197831"/>
    <x v="230"/>
    <s v="South"/>
    <s v="Tennessee"/>
    <s v="Knoxville"/>
    <s v="Men's Apparel"/>
    <n v="45"/>
    <n v="425"/>
    <n v="191250"/>
    <n v="66937.5"/>
    <n v="0.35"/>
    <x v="1"/>
  </r>
  <r>
    <x v="2"/>
    <n v="1197831"/>
    <x v="231"/>
    <s v="South"/>
    <s v="Tennessee"/>
    <s v="Knoxville"/>
    <s v="Women's Apparel"/>
    <n v="40"/>
    <n v="775"/>
    <n v="310000"/>
    <n v="170500"/>
    <n v="0.55000000000000004"/>
    <x v="1"/>
  </r>
  <r>
    <x v="2"/>
    <n v="1197831"/>
    <x v="232"/>
    <s v="South"/>
    <s v="Tennessee"/>
    <s v="Knoxville"/>
    <s v="Men's Street Footwear"/>
    <n v="40"/>
    <n v="775"/>
    <n v="310000"/>
    <n v="123999.99999999999"/>
    <n v="0.39999999999999997"/>
    <x v="1"/>
  </r>
  <r>
    <x v="2"/>
    <n v="1197831"/>
    <x v="233"/>
    <s v="South"/>
    <s v="Tennessee"/>
    <s v="Knoxville"/>
    <s v="Men's Athletic Footwear"/>
    <n v="45"/>
    <n v="775"/>
    <n v="348750"/>
    <n v="139500"/>
    <n v="0.39999999999999997"/>
    <x v="1"/>
  </r>
  <r>
    <x v="2"/>
    <n v="1197831"/>
    <x v="234"/>
    <s v="South"/>
    <s v="Tennessee"/>
    <s v="Knoxville"/>
    <s v="Women's Street Footwear"/>
    <n v="40"/>
    <n v="650"/>
    <n v="260000"/>
    <n v="103999.99999999999"/>
    <n v="0.39999999999999997"/>
    <x v="1"/>
  </r>
  <r>
    <x v="2"/>
    <n v="1197831"/>
    <x v="235"/>
    <s v="South"/>
    <s v="Tennessee"/>
    <s v="Knoxville"/>
    <s v="Women's Athletic Footwear"/>
    <n v="40"/>
    <n v="600"/>
    <n v="240000"/>
    <n v="120000"/>
    <n v="0.5"/>
    <x v="1"/>
  </r>
  <r>
    <x v="2"/>
    <n v="1197831"/>
    <x v="236"/>
    <s v="South"/>
    <s v="Tennessee"/>
    <s v="Knoxville"/>
    <s v="Men's Apparel"/>
    <n v="45"/>
    <n v="500"/>
    <n v="225000"/>
    <n v="78750"/>
    <n v="0.35"/>
    <x v="1"/>
  </r>
  <r>
    <x v="2"/>
    <n v="1197831"/>
    <x v="237"/>
    <s v="South"/>
    <s v="Tennessee"/>
    <s v="Knoxville"/>
    <s v="Women's Apparel"/>
    <n v="50"/>
    <n v="875"/>
    <n v="437500"/>
    <n v="240625.00000000003"/>
    <n v="0.55000000000000004"/>
    <x v="1"/>
  </r>
  <r>
    <x v="2"/>
    <n v="1197831"/>
    <x v="238"/>
    <s v="South"/>
    <s v="Tennessee"/>
    <s v="Knoxville"/>
    <s v="Men's Street Footwear"/>
    <n v="40"/>
    <n v="825"/>
    <n v="330000"/>
    <n v="148499.99999999997"/>
    <n v="0.44999999999999996"/>
    <x v="1"/>
  </r>
  <r>
    <x v="2"/>
    <n v="1197831"/>
    <x v="239"/>
    <s v="South"/>
    <s v="Tennessee"/>
    <s v="Knoxville"/>
    <s v="Men's Athletic Footwear"/>
    <n v="45"/>
    <n v="825"/>
    <n v="371250"/>
    <n v="167062.49999999997"/>
    <n v="0.44999999999999996"/>
    <x v="1"/>
  </r>
  <r>
    <x v="2"/>
    <n v="1197831"/>
    <x v="240"/>
    <s v="South"/>
    <s v="Tennessee"/>
    <s v="Knoxville"/>
    <s v="Women's Street Footwear"/>
    <n v="40"/>
    <n v="975"/>
    <n v="390000"/>
    <n v="175499.99999999997"/>
    <n v="0.44999999999999996"/>
    <x v="1"/>
  </r>
  <r>
    <x v="2"/>
    <n v="1197831"/>
    <x v="241"/>
    <s v="South"/>
    <s v="Tennessee"/>
    <s v="Knoxville"/>
    <s v="Women's Athletic Footwear"/>
    <n v="40"/>
    <n v="575"/>
    <n v="230000"/>
    <n v="126500.00000000001"/>
    <n v="0.55000000000000004"/>
    <x v="1"/>
  </r>
  <r>
    <x v="2"/>
    <n v="1197831"/>
    <x v="242"/>
    <s v="South"/>
    <s v="Tennessee"/>
    <s v="Knoxville"/>
    <s v="Men's Apparel"/>
    <n v="45"/>
    <n v="550"/>
    <n v="247500"/>
    <n v="98999.999999999985"/>
    <n v="0.39999999999999997"/>
    <x v="1"/>
  </r>
  <r>
    <x v="2"/>
    <n v="1197831"/>
    <x v="243"/>
    <s v="South"/>
    <s v="Tennessee"/>
    <s v="Knoxville"/>
    <s v="Women's Apparel"/>
    <n v="54.999999999999993"/>
    <n v="825"/>
    <n v="453749.99999999994"/>
    <n v="272250"/>
    <n v="0.60000000000000009"/>
    <x v="1"/>
  </r>
  <r>
    <x v="2"/>
    <n v="1197831"/>
    <x v="244"/>
    <s v="South"/>
    <s v="Tennessee"/>
    <s v="Knoxville"/>
    <s v="Men's Street Footwear"/>
    <n v="45"/>
    <n v="775"/>
    <n v="348750"/>
    <n v="156937.49999999997"/>
    <n v="0.44999999999999996"/>
    <x v="1"/>
  </r>
  <r>
    <x v="2"/>
    <n v="1197831"/>
    <x v="245"/>
    <s v="South"/>
    <s v="Tennessee"/>
    <s v="Knoxville"/>
    <s v="Men's Athletic Footwear"/>
    <n v="55.000000000000007"/>
    <n v="775"/>
    <n v="426250.00000000006"/>
    <n v="191812.5"/>
    <n v="0.44999999999999996"/>
    <x v="1"/>
  </r>
  <r>
    <x v="2"/>
    <n v="1197831"/>
    <x v="246"/>
    <s v="South"/>
    <s v="Tennessee"/>
    <s v="Knoxville"/>
    <s v="Women's Street Footwear"/>
    <n v="50"/>
    <n v="950"/>
    <n v="475000"/>
    <n v="213749.99999999997"/>
    <n v="0.44999999999999996"/>
    <x v="1"/>
  </r>
  <r>
    <x v="2"/>
    <n v="1197831"/>
    <x v="247"/>
    <s v="South"/>
    <s v="Tennessee"/>
    <s v="Knoxville"/>
    <s v="Women's Athletic Footwear"/>
    <n v="45"/>
    <n v="475"/>
    <n v="213750"/>
    <n v="117562.50000000001"/>
    <n v="0.55000000000000004"/>
    <x v="1"/>
  </r>
  <r>
    <x v="2"/>
    <n v="1197831"/>
    <x v="248"/>
    <s v="South"/>
    <s v="Tennessee"/>
    <s v="Knoxville"/>
    <s v="Men's Apparel"/>
    <n v="50"/>
    <n v="475"/>
    <n v="237500"/>
    <n v="94999.999999999985"/>
    <n v="0.39999999999999997"/>
    <x v="1"/>
  </r>
  <r>
    <x v="2"/>
    <n v="1197831"/>
    <x v="249"/>
    <s v="South"/>
    <s v="Tennessee"/>
    <s v="Knoxville"/>
    <s v="Women's Apparel"/>
    <n v="54.999999999999993"/>
    <n v="725"/>
    <n v="398749.99999999994"/>
    <n v="239250"/>
    <n v="0.60000000000000009"/>
    <x v="1"/>
  </r>
  <r>
    <x v="2"/>
    <n v="1197831"/>
    <x v="250"/>
    <s v="South"/>
    <s v="Tennessee"/>
    <s v="Knoxville"/>
    <s v="Men's Street Footwear"/>
    <n v="50"/>
    <n v="675"/>
    <n v="337500"/>
    <n v="151874.99999999997"/>
    <n v="0.44999999999999996"/>
    <x v="1"/>
  </r>
  <r>
    <x v="2"/>
    <n v="1197831"/>
    <x v="251"/>
    <s v="South"/>
    <s v="Tennessee"/>
    <s v="Knoxville"/>
    <s v="Men's Athletic Footwear"/>
    <n v="50"/>
    <n v="625"/>
    <n v="312500"/>
    <n v="140625"/>
    <n v="0.44999999999999996"/>
    <x v="1"/>
  </r>
  <r>
    <x v="2"/>
    <n v="1197831"/>
    <x v="252"/>
    <s v="South"/>
    <s v="Tennessee"/>
    <s v="Knoxville"/>
    <s v="Women's Street Footwear"/>
    <n v="54.999999999999993"/>
    <n v="675"/>
    <n v="371249.99999999994"/>
    <n v="167062.49999999997"/>
    <n v="0.44999999999999996"/>
    <x v="1"/>
  </r>
  <r>
    <x v="2"/>
    <n v="1197831"/>
    <x v="253"/>
    <s v="South"/>
    <s v="Tennessee"/>
    <s v="Knoxville"/>
    <s v="Women's Athletic Footwear"/>
    <n v="54.999999999999993"/>
    <n v="400"/>
    <n v="219999.99999999997"/>
    <n v="121000"/>
    <n v="0.55000000000000004"/>
    <x v="1"/>
  </r>
  <r>
    <x v="2"/>
    <n v="1197831"/>
    <x v="254"/>
    <s v="South"/>
    <s v="Tennessee"/>
    <s v="Knoxville"/>
    <s v="Men's Apparel"/>
    <n v="50"/>
    <n v="400"/>
    <n v="200000"/>
    <n v="80000"/>
    <n v="0.39999999999999997"/>
    <x v="1"/>
  </r>
  <r>
    <x v="2"/>
    <n v="1197831"/>
    <x v="255"/>
    <s v="South"/>
    <s v="Tennessee"/>
    <s v="Knoxville"/>
    <s v="Women's Apparel"/>
    <n v="45"/>
    <n v="625"/>
    <n v="281250"/>
    <n v="168750.00000000003"/>
    <n v="0.60000000000000009"/>
    <x v="1"/>
  </r>
  <r>
    <x v="2"/>
    <n v="1197831"/>
    <x v="256"/>
    <s v="South"/>
    <s v="Tennessee"/>
    <s v="Knoxville"/>
    <s v="Men's Street Footwear"/>
    <n v="35"/>
    <n v="575"/>
    <n v="201250"/>
    <n v="90562.499999999985"/>
    <n v="0.44999999999999996"/>
    <x v="1"/>
  </r>
  <r>
    <x v="2"/>
    <n v="1197831"/>
    <x v="257"/>
    <s v="South"/>
    <s v="Tennessee"/>
    <s v="Knoxville"/>
    <s v="Men's Athletic Footwear"/>
    <n v="35"/>
    <n v="575"/>
    <n v="201250"/>
    <n v="90562.499999999985"/>
    <n v="0.44999999999999996"/>
    <x v="1"/>
  </r>
  <r>
    <x v="2"/>
    <n v="1197831"/>
    <x v="258"/>
    <s v="South"/>
    <s v="Tennessee"/>
    <s v="Knoxville"/>
    <s v="Women's Street Footwear"/>
    <n v="40"/>
    <n v="525"/>
    <n v="210000"/>
    <n v="94499.999999999985"/>
    <n v="0.44999999999999996"/>
    <x v="1"/>
  </r>
  <r>
    <x v="2"/>
    <n v="1197831"/>
    <x v="259"/>
    <s v="South"/>
    <s v="Tennessee"/>
    <s v="Knoxville"/>
    <s v="Women's Athletic Footwear"/>
    <n v="40"/>
    <n v="375"/>
    <n v="150000"/>
    <n v="82500"/>
    <n v="0.55000000000000004"/>
    <x v="1"/>
  </r>
  <r>
    <x v="2"/>
    <n v="1197831"/>
    <x v="260"/>
    <s v="South"/>
    <s v="Tennessee"/>
    <s v="Knoxville"/>
    <s v="Men's Apparel"/>
    <n v="35"/>
    <n v="350"/>
    <n v="122500"/>
    <n v="48999.999999999993"/>
    <n v="0.39999999999999997"/>
    <x v="1"/>
  </r>
  <r>
    <x v="2"/>
    <n v="1197831"/>
    <x v="261"/>
    <s v="South"/>
    <s v="Tennessee"/>
    <s v="Knoxville"/>
    <s v="Women's Apparel"/>
    <n v="45"/>
    <n v="525"/>
    <n v="236250"/>
    <n v="141750.00000000003"/>
    <n v="0.60000000000000009"/>
    <x v="1"/>
  </r>
  <r>
    <x v="2"/>
    <n v="1197831"/>
    <x v="262"/>
    <s v="South"/>
    <s v="Tennessee"/>
    <s v="Knoxville"/>
    <s v="Men's Street Footwear"/>
    <n v="30.000000000000004"/>
    <n v="675"/>
    <n v="202500.00000000003"/>
    <n v="91125"/>
    <n v="0.44999999999999996"/>
    <x v="1"/>
  </r>
  <r>
    <x v="2"/>
    <n v="1197831"/>
    <x v="263"/>
    <s v="South"/>
    <s v="Tennessee"/>
    <s v="Knoxville"/>
    <s v="Men's Athletic Footwear"/>
    <n v="30.000000000000004"/>
    <n v="675"/>
    <n v="202500.00000000003"/>
    <n v="91125"/>
    <n v="0.44999999999999996"/>
    <x v="1"/>
  </r>
  <r>
    <x v="2"/>
    <n v="1197831"/>
    <x v="264"/>
    <s v="South"/>
    <s v="Tennessee"/>
    <s v="Knoxville"/>
    <s v="Women's Street Footwear"/>
    <n v="55.000000000000007"/>
    <n v="600"/>
    <n v="330000.00000000006"/>
    <n v="148500"/>
    <n v="0.44999999999999996"/>
    <x v="1"/>
  </r>
  <r>
    <x v="2"/>
    <n v="1197831"/>
    <x v="265"/>
    <s v="South"/>
    <s v="Tennessee"/>
    <s v="Knoxville"/>
    <s v="Women's Athletic Footwear"/>
    <n v="55.000000000000007"/>
    <n v="475"/>
    <n v="261250.00000000003"/>
    <n v="143687.50000000003"/>
    <n v="0.55000000000000004"/>
    <x v="1"/>
  </r>
  <r>
    <x v="2"/>
    <n v="1197831"/>
    <x v="266"/>
    <s v="South"/>
    <s v="Tennessee"/>
    <s v="Knoxville"/>
    <s v="Men's Apparel"/>
    <n v="54.999999999999993"/>
    <n v="450"/>
    <n v="247499.99999999997"/>
    <n v="98999.999999999985"/>
    <n v="0.39999999999999997"/>
    <x v="1"/>
  </r>
  <r>
    <x v="2"/>
    <n v="1197831"/>
    <x v="267"/>
    <s v="South"/>
    <s v="Tennessee"/>
    <s v="Knoxville"/>
    <s v="Women's Apparel"/>
    <n v="65"/>
    <n v="650"/>
    <n v="422500"/>
    <n v="253500.00000000003"/>
    <n v="0.60000000000000009"/>
    <x v="1"/>
  </r>
  <r>
    <x v="2"/>
    <n v="1197831"/>
    <x v="268"/>
    <s v="South"/>
    <s v="Tennessee"/>
    <s v="Knoxville"/>
    <s v="Men's Street Footwear"/>
    <n v="54.999999999999993"/>
    <n v="800"/>
    <n v="439999.99999999994"/>
    <n v="197999.99999999994"/>
    <n v="0.44999999999999996"/>
    <x v="1"/>
  </r>
  <r>
    <x v="2"/>
    <n v="1197831"/>
    <x v="269"/>
    <s v="South"/>
    <s v="Tennessee"/>
    <s v="Knoxville"/>
    <s v="Men's Athletic Footwear"/>
    <n v="54.999999999999993"/>
    <n v="800"/>
    <n v="439999.99999999994"/>
    <n v="197999.99999999994"/>
    <n v="0.44999999999999996"/>
    <x v="1"/>
  </r>
  <r>
    <x v="2"/>
    <n v="1197831"/>
    <x v="270"/>
    <s v="South"/>
    <s v="Tennessee"/>
    <s v="Knoxville"/>
    <s v="Women's Street Footwear"/>
    <n v="60"/>
    <n v="700"/>
    <n v="420000"/>
    <n v="188999.99999999997"/>
    <n v="0.44999999999999996"/>
    <x v="1"/>
  </r>
  <r>
    <x v="2"/>
    <n v="1197831"/>
    <x v="271"/>
    <s v="South"/>
    <s v="Tennessee"/>
    <s v="Knoxville"/>
    <s v="Women's Athletic Footwear"/>
    <n v="60"/>
    <n v="550"/>
    <n v="330000"/>
    <n v="181500.00000000003"/>
    <n v="0.55000000000000004"/>
    <x v="1"/>
  </r>
  <r>
    <x v="2"/>
    <n v="1197831"/>
    <x v="272"/>
    <s v="South"/>
    <s v="Tennessee"/>
    <s v="Knoxville"/>
    <s v="Men's Apparel"/>
    <n v="54.999999999999993"/>
    <n v="500"/>
    <n v="274999.99999999994"/>
    <n v="109999.99999999997"/>
    <n v="0.39999999999999997"/>
    <x v="1"/>
  </r>
  <r>
    <x v="2"/>
    <n v="1197831"/>
    <x v="273"/>
    <s v="South"/>
    <s v="Tennessee"/>
    <s v="Knoxville"/>
    <s v="Women's Apparel"/>
    <n v="65"/>
    <n v="750"/>
    <n v="487500"/>
    <n v="292500.00000000006"/>
    <n v="0.60000000000000009"/>
    <x v="1"/>
  </r>
  <r>
    <x v="0"/>
    <n v="1185732"/>
    <x v="274"/>
    <s v="South"/>
    <s v="Tennessee"/>
    <s v="Knoxville"/>
    <s v="Men's Street Footwear"/>
    <n v="35"/>
    <n v="425"/>
    <n v="148750"/>
    <n v="59500"/>
    <n v="0.4"/>
    <x v="1"/>
  </r>
  <r>
    <x v="0"/>
    <n v="1185732"/>
    <x v="275"/>
    <s v="South"/>
    <s v="Tennessee"/>
    <s v="Knoxville"/>
    <s v="Men's Athletic Footwear"/>
    <n v="35"/>
    <n v="225"/>
    <n v="78750"/>
    <n v="27562.5"/>
    <n v="0.35"/>
    <x v="1"/>
  </r>
  <r>
    <x v="0"/>
    <n v="1185732"/>
    <x v="276"/>
    <s v="South"/>
    <s v="Tennessee"/>
    <s v="Knoxville"/>
    <s v="Women's Street Footwear"/>
    <n v="25"/>
    <n v="225"/>
    <n v="56250"/>
    <n v="19687.5"/>
    <n v="0.35"/>
    <x v="1"/>
  </r>
  <r>
    <x v="0"/>
    <n v="1185732"/>
    <x v="277"/>
    <s v="South"/>
    <s v="Tennessee"/>
    <s v="Knoxville"/>
    <s v="Women's Athletic Footwear"/>
    <n v="30.000000000000004"/>
    <n v="75"/>
    <n v="22500.000000000004"/>
    <n v="9000.0000000000018"/>
    <n v="0.4"/>
    <x v="1"/>
  </r>
  <r>
    <x v="0"/>
    <n v="1185732"/>
    <x v="278"/>
    <s v="Midwest"/>
    <s v="Nebraska"/>
    <s v="Omaha"/>
    <s v="Men's Apparel"/>
    <n v="44.999999999999993"/>
    <n v="125"/>
    <n v="56249.999999999993"/>
    <n v="19687.499999999996"/>
    <n v="0.35"/>
    <x v="1"/>
  </r>
  <r>
    <x v="0"/>
    <n v="1185732"/>
    <x v="279"/>
    <s v="Midwest"/>
    <s v="Nebraska"/>
    <s v="Omaha"/>
    <s v="Women's Apparel"/>
    <n v="35"/>
    <n v="225"/>
    <n v="78750"/>
    <n v="39375"/>
    <n v="0.5"/>
    <x v="1"/>
  </r>
  <r>
    <x v="0"/>
    <n v="1185732"/>
    <x v="280"/>
    <s v="Midwest"/>
    <s v="Nebraska"/>
    <s v="Omaha"/>
    <s v="Men's Street Footwear"/>
    <n v="35"/>
    <n v="475"/>
    <n v="166250"/>
    <n v="66500"/>
    <n v="0.4"/>
    <x v="1"/>
  </r>
  <r>
    <x v="0"/>
    <n v="1185732"/>
    <x v="281"/>
    <s v="Midwest"/>
    <s v="Nebraska"/>
    <s v="Omaha"/>
    <s v="Men's Athletic Footwear"/>
    <n v="35"/>
    <n v="125"/>
    <n v="43750"/>
    <n v="15312.499999999998"/>
    <n v="0.35"/>
    <x v="1"/>
  </r>
  <r>
    <x v="0"/>
    <n v="1185732"/>
    <x v="282"/>
    <s v="Midwest"/>
    <s v="Nebraska"/>
    <s v="Omaha"/>
    <s v="Women's Street Footwear"/>
    <n v="25"/>
    <n v="175"/>
    <n v="43750"/>
    <n v="15312.499999999998"/>
    <n v="0.35"/>
    <x v="1"/>
  </r>
  <r>
    <x v="0"/>
    <n v="1185732"/>
    <x v="283"/>
    <s v="Midwest"/>
    <s v="Nebraska"/>
    <s v="Omaha"/>
    <s v="Women's Athletic Footwear"/>
    <n v="30.000000000000004"/>
    <n v="50"/>
    <n v="15000.000000000002"/>
    <n v="6000.0000000000009"/>
    <n v="0.4"/>
    <x v="1"/>
  </r>
  <r>
    <x v="0"/>
    <n v="1185732"/>
    <x v="284"/>
    <s v="Midwest"/>
    <s v="Nebraska"/>
    <s v="Omaha"/>
    <s v="Men's Apparel"/>
    <n v="44.999999999999993"/>
    <n v="125"/>
    <n v="56249.999999999993"/>
    <n v="19687.499999999996"/>
    <n v="0.35"/>
    <x v="1"/>
  </r>
  <r>
    <x v="0"/>
    <n v="1185732"/>
    <x v="285"/>
    <s v="Midwest"/>
    <s v="Nebraska"/>
    <s v="Omaha"/>
    <s v="Women's Apparel"/>
    <n v="35"/>
    <n v="200"/>
    <n v="70000"/>
    <n v="35000"/>
    <n v="0.5"/>
    <x v="1"/>
  </r>
  <r>
    <x v="0"/>
    <n v="1185732"/>
    <x v="286"/>
    <s v="Midwest"/>
    <s v="Nebraska"/>
    <s v="Omaha"/>
    <s v="Men's Street Footwear"/>
    <n v="40"/>
    <n v="420"/>
    <n v="168000"/>
    <n v="67200"/>
    <n v="0.4"/>
    <x v="1"/>
  </r>
  <r>
    <x v="0"/>
    <n v="1185732"/>
    <x v="287"/>
    <s v="Midwest"/>
    <s v="Nebraska"/>
    <s v="Omaha"/>
    <s v="Men's Athletic Footwear"/>
    <n v="40"/>
    <n v="100"/>
    <n v="40000"/>
    <n v="14000"/>
    <n v="0.35"/>
    <x v="1"/>
  </r>
  <r>
    <x v="0"/>
    <n v="1185732"/>
    <x v="288"/>
    <s v="Midwest"/>
    <s v="Nebraska"/>
    <s v="Omaha"/>
    <s v="Women's Street Footwear"/>
    <n v="30.000000000000004"/>
    <n v="150"/>
    <n v="45000.000000000007"/>
    <n v="15750.000000000002"/>
    <n v="0.35"/>
    <x v="1"/>
  </r>
  <r>
    <x v="0"/>
    <n v="1185732"/>
    <x v="289"/>
    <s v="Midwest"/>
    <s v="Nebraska"/>
    <s v="Omaha"/>
    <s v="Women's Athletic Footwear"/>
    <n v="35"/>
    <n v="0"/>
    <n v="0"/>
    <n v="0"/>
    <n v="0.4"/>
    <x v="1"/>
  </r>
  <r>
    <x v="0"/>
    <n v="1185732"/>
    <x v="290"/>
    <s v="Midwest"/>
    <s v="Nebraska"/>
    <s v="Omaha"/>
    <s v="Men's Apparel"/>
    <n v="50"/>
    <n v="50"/>
    <n v="25000"/>
    <n v="8750"/>
    <n v="0.35"/>
    <x v="1"/>
  </r>
  <r>
    <x v="0"/>
    <n v="1185732"/>
    <x v="291"/>
    <s v="Midwest"/>
    <s v="Nebraska"/>
    <s v="Omaha"/>
    <s v="Women's Apparel"/>
    <n v="40"/>
    <n v="150"/>
    <n v="60000"/>
    <n v="30000"/>
    <n v="0.5"/>
    <x v="1"/>
  </r>
  <r>
    <x v="0"/>
    <n v="1185732"/>
    <x v="292"/>
    <s v="Midwest"/>
    <s v="Nebraska"/>
    <s v="Omaha"/>
    <s v="Men's Street Footwear"/>
    <n v="40"/>
    <n v="375"/>
    <n v="150000"/>
    <n v="60000"/>
    <n v="0.4"/>
    <x v="1"/>
  </r>
  <r>
    <x v="0"/>
    <n v="1185732"/>
    <x v="293"/>
    <s v="Midwest"/>
    <s v="Nebraska"/>
    <s v="Omaha"/>
    <s v="Men's Athletic Footwear"/>
    <n v="35"/>
    <n v="75"/>
    <n v="26250"/>
    <n v="9187.5"/>
    <n v="0.35"/>
    <x v="1"/>
  </r>
  <r>
    <x v="0"/>
    <n v="1185732"/>
    <x v="294"/>
    <s v="Midwest"/>
    <s v="Nebraska"/>
    <s v="Omaha"/>
    <s v="Women's Street Footwear"/>
    <n v="25.000000000000007"/>
    <n v="75"/>
    <n v="18750.000000000004"/>
    <n v="6562.5000000000009"/>
    <n v="0.35"/>
    <x v="1"/>
  </r>
  <r>
    <x v="0"/>
    <n v="1185732"/>
    <x v="295"/>
    <s v="Midwest"/>
    <s v="Nebraska"/>
    <s v="Omaha"/>
    <s v="Women's Athletic Footwear"/>
    <n v="30"/>
    <n v="0"/>
    <n v="0"/>
    <n v="0"/>
    <n v="0.4"/>
    <x v="1"/>
  </r>
  <r>
    <x v="0"/>
    <n v="1185732"/>
    <x v="296"/>
    <s v="Midwest"/>
    <s v="Nebraska"/>
    <s v="Omaha"/>
    <s v="Men's Apparel"/>
    <n v="45"/>
    <n v="25"/>
    <n v="11250"/>
    <n v="3937.4999999999995"/>
    <n v="0.35"/>
    <x v="1"/>
  </r>
  <r>
    <x v="0"/>
    <n v="1185732"/>
    <x v="297"/>
    <s v="Midwest"/>
    <s v="Nebraska"/>
    <s v="Omaha"/>
    <s v="Women's Apparel"/>
    <n v="35"/>
    <n v="150"/>
    <n v="52500"/>
    <n v="26250"/>
    <n v="0.5"/>
    <x v="1"/>
  </r>
  <r>
    <x v="0"/>
    <n v="1185732"/>
    <x v="298"/>
    <s v="Midwest"/>
    <s v="Nebraska"/>
    <s v="Omaha"/>
    <s v="Men's Street Footwear"/>
    <n v="45"/>
    <n v="420"/>
    <n v="189000"/>
    <n v="75600"/>
    <n v="0.4"/>
    <x v="1"/>
  </r>
  <r>
    <x v="0"/>
    <n v="1185732"/>
    <x v="299"/>
    <s v="Midwest"/>
    <s v="Nebraska"/>
    <s v="Omaha"/>
    <s v="Men's Athletic Footwear"/>
    <n v="40.000000000000007"/>
    <n v="125"/>
    <n v="50000.000000000007"/>
    <n v="17500"/>
    <n v="0.35"/>
    <x v="1"/>
  </r>
  <r>
    <x v="0"/>
    <n v="1185732"/>
    <x v="300"/>
    <s v="Midwest"/>
    <s v="Nebraska"/>
    <s v="Omaha"/>
    <s v="Women's Street Footwear"/>
    <n v="35"/>
    <n v="100"/>
    <n v="35000"/>
    <n v="12250"/>
    <n v="0.35"/>
    <x v="1"/>
  </r>
  <r>
    <x v="0"/>
    <n v="1185732"/>
    <x v="301"/>
    <s v="Midwest"/>
    <s v="Nebraska"/>
    <s v="Omaha"/>
    <s v="Women's Athletic Footwear"/>
    <n v="35"/>
    <n v="25"/>
    <n v="8750"/>
    <n v="3500"/>
    <n v="0.4"/>
    <x v="1"/>
  </r>
  <r>
    <x v="0"/>
    <n v="1185732"/>
    <x v="302"/>
    <s v="Midwest"/>
    <s v="Nebraska"/>
    <s v="Omaha"/>
    <s v="Men's Apparel"/>
    <n v="49.999999999999993"/>
    <n v="50"/>
    <n v="24999.999999999996"/>
    <n v="8749.9999999999982"/>
    <n v="0.35"/>
    <x v="1"/>
  </r>
  <r>
    <x v="0"/>
    <n v="1185732"/>
    <x v="303"/>
    <s v="Midwest"/>
    <s v="Nebraska"/>
    <s v="Omaha"/>
    <s v="Women's Apparel"/>
    <n v="54.999999999999993"/>
    <n v="150"/>
    <n v="82499.999999999985"/>
    <n v="41249.999999999993"/>
    <n v="0.5"/>
    <x v="1"/>
  </r>
  <r>
    <x v="0"/>
    <n v="1185732"/>
    <x v="304"/>
    <s v="Midwest"/>
    <s v="Nebraska"/>
    <s v="Omaha"/>
    <s v="Men's Street Footwear"/>
    <n v="40"/>
    <n v="400"/>
    <n v="160000"/>
    <n v="64000"/>
    <n v="0.4"/>
    <x v="1"/>
  </r>
  <r>
    <x v="0"/>
    <n v="1185732"/>
    <x v="305"/>
    <s v="Midwest"/>
    <s v="Nebraska"/>
    <s v="Omaha"/>
    <s v="Men's Athletic Footwear"/>
    <n v="35.000000000000007"/>
    <n v="150"/>
    <n v="52500.000000000007"/>
    <n v="18375"/>
    <n v="0.35"/>
    <x v="1"/>
  </r>
  <r>
    <x v="0"/>
    <n v="1185732"/>
    <x v="306"/>
    <s v="Midwest"/>
    <s v="Nebraska"/>
    <s v="Omaha"/>
    <s v="Women's Street Footwear"/>
    <n v="30.000000000000004"/>
    <n v="175"/>
    <n v="52500.000000000007"/>
    <n v="18375"/>
    <n v="0.35"/>
    <x v="1"/>
  </r>
  <r>
    <x v="0"/>
    <n v="1185732"/>
    <x v="307"/>
    <s v="Midwest"/>
    <s v="Nebraska"/>
    <s v="Omaha"/>
    <s v="Women's Athletic Footwear"/>
    <n v="30.000000000000004"/>
    <n v="150"/>
    <n v="45000.000000000007"/>
    <n v="18000.000000000004"/>
    <n v="0.4"/>
    <x v="1"/>
  </r>
  <r>
    <x v="0"/>
    <n v="1185732"/>
    <x v="308"/>
    <s v="Midwest"/>
    <s v="Nebraska"/>
    <s v="Omaha"/>
    <s v="Men's Apparel"/>
    <n v="45"/>
    <n v="150"/>
    <n v="67500"/>
    <n v="23625"/>
    <n v="0.35"/>
    <x v="1"/>
  </r>
  <r>
    <x v="0"/>
    <n v="1185732"/>
    <x v="309"/>
    <s v="Midwest"/>
    <s v="Nebraska"/>
    <s v="Omaha"/>
    <s v="Women's Apparel"/>
    <n v="50"/>
    <n v="325"/>
    <n v="162500"/>
    <n v="81250"/>
    <n v="0.5"/>
    <x v="1"/>
  </r>
  <r>
    <x v="0"/>
    <n v="1185732"/>
    <x v="310"/>
    <s v="Midwest"/>
    <s v="Nebraska"/>
    <s v="Omaha"/>
    <s v="Men's Street Footwear"/>
    <n v="45"/>
    <n v="550"/>
    <n v="247500"/>
    <n v="99000"/>
    <n v="0.4"/>
    <x v="1"/>
  </r>
  <r>
    <x v="0"/>
    <n v="1185732"/>
    <x v="311"/>
    <s v="Midwest"/>
    <s v="Nebraska"/>
    <s v="Omaha"/>
    <s v="Men's Athletic Footwear"/>
    <n v="40.000000000000007"/>
    <n v="300"/>
    <n v="120000.00000000001"/>
    <n v="42000"/>
    <n v="0.35"/>
    <x v="1"/>
  </r>
  <r>
    <x v="0"/>
    <n v="1185732"/>
    <x v="312"/>
    <s v="Midwest"/>
    <s v="Nebraska"/>
    <s v="Omaha"/>
    <s v="Women's Street Footwear"/>
    <n v="35"/>
    <n v="225"/>
    <n v="78750"/>
    <n v="27562.5"/>
    <n v="0.35"/>
    <x v="1"/>
  </r>
  <r>
    <x v="0"/>
    <n v="1185732"/>
    <x v="313"/>
    <s v="Midwest"/>
    <s v="Nebraska"/>
    <s v="Omaha"/>
    <s v="Women's Athletic Footwear"/>
    <n v="35"/>
    <n v="175"/>
    <n v="61250"/>
    <n v="24500"/>
    <n v="0.4"/>
    <x v="1"/>
  </r>
  <r>
    <x v="0"/>
    <n v="1185732"/>
    <x v="314"/>
    <s v="Midwest"/>
    <s v="Nebraska"/>
    <s v="Omaha"/>
    <s v="Men's Apparel"/>
    <n v="45"/>
    <n v="175"/>
    <n v="78750"/>
    <n v="27562.5"/>
    <n v="0.35"/>
    <x v="1"/>
  </r>
  <r>
    <x v="0"/>
    <n v="1185732"/>
    <x v="315"/>
    <s v="Midwest"/>
    <s v="Nebraska"/>
    <s v="Omaha"/>
    <s v="Women's Apparel"/>
    <n v="50"/>
    <n v="350"/>
    <n v="175000"/>
    <n v="87500"/>
    <n v="0.5"/>
    <x v="1"/>
  </r>
  <r>
    <x v="0"/>
    <n v="1185732"/>
    <x v="316"/>
    <s v="Midwest"/>
    <s v="Nebraska"/>
    <s v="Omaha"/>
    <s v="Men's Street Footwear"/>
    <n v="45"/>
    <n v="500"/>
    <n v="225000"/>
    <n v="90000"/>
    <n v="0.4"/>
    <x v="1"/>
  </r>
  <r>
    <x v="0"/>
    <n v="1185732"/>
    <x v="317"/>
    <s v="Midwest"/>
    <s v="Nebraska"/>
    <s v="Omaha"/>
    <s v="Men's Athletic Footwear"/>
    <n v="45.000000000000007"/>
    <n v="275"/>
    <n v="123750.00000000001"/>
    <n v="43312.5"/>
    <n v="0.35"/>
    <x v="1"/>
  </r>
  <r>
    <x v="0"/>
    <n v="1185732"/>
    <x v="318"/>
    <s v="Midwest"/>
    <s v="Nebraska"/>
    <s v="Omaha"/>
    <s v="Women's Street Footwear"/>
    <n v="40"/>
    <n v="200"/>
    <n v="80000"/>
    <n v="28000"/>
    <n v="0.35"/>
    <x v="1"/>
  </r>
  <r>
    <x v="0"/>
    <n v="1185732"/>
    <x v="319"/>
    <s v="Midwest"/>
    <s v="Nebraska"/>
    <s v="Omaha"/>
    <s v="Women's Athletic Footwear"/>
    <n v="30.000000000000004"/>
    <n v="125"/>
    <n v="37500.000000000007"/>
    <n v="15000.000000000004"/>
    <n v="0.4"/>
    <x v="1"/>
  </r>
  <r>
    <x v="0"/>
    <n v="1185732"/>
    <x v="320"/>
    <s v="Midwest"/>
    <s v="Nebraska"/>
    <s v="Omaha"/>
    <s v="Men's Apparel"/>
    <n v="40"/>
    <n v="100"/>
    <n v="40000"/>
    <n v="14000"/>
    <n v="0.35"/>
    <x v="1"/>
  </r>
  <r>
    <x v="0"/>
    <n v="1185732"/>
    <x v="321"/>
    <s v="Midwest"/>
    <s v="Nebraska"/>
    <s v="Omaha"/>
    <s v="Women's Apparel"/>
    <n v="45"/>
    <n v="275"/>
    <n v="123750"/>
    <n v="61875"/>
    <n v="0.5"/>
    <x v="1"/>
  </r>
  <r>
    <x v="0"/>
    <n v="1185732"/>
    <x v="322"/>
    <s v="Midwest"/>
    <s v="Nebraska"/>
    <s v="Omaha"/>
    <s v="Men's Street Footwear"/>
    <n v="40"/>
    <n v="400"/>
    <n v="160000"/>
    <n v="64000"/>
    <n v="0.4"/>
    <x v="1"/>
  </r>
  <r>
    <x v="0"/>
    <n v="1185732"/>
    <x v="323"/>
    <s v="Midwest"/>
    <s v="Nebraska"/>
    <s v="Omaha"/>
    <s v="Men's Athletic Footwear"/>
    <n v="35.000000000000007"/>
    <n v="200"/>
    <n v="70000.000000000015"/>
    <n v="24500.000000000004"/>
    <n v="0.35"/>
    <x v="1"/>
  </r>
  <r>
    <x v="0"/>
    <n v="1185732"/>
    <x v="324"/>
    <s v="Midwest"/>
    <s v="Nebraska"/>
    <s v="Omaha"/>
    <s v="Women's Street Footwear"/>
    <n v="20"/>
    <n v="100"/>
    <n v="20000"/>
    <n v="7000"/>
    <n v="0.35"/>
    <x v="1"/>
  </r>
  <r>
    <x v="0"/>
    <n v="1185732"/>
    <x v="325"/>
    <s v="Midwest"/>
    <s v="Nebraska"/>
    <s v="Omaha"/>
    <s v="Women's Athletic Footwear"/>
    <n v="20"/>
    <n v="75"/>
    <n v="15000"/>
    <n v="6000"/>
    <n v="0.4"/>
    <x v="1"/>
  </r>
  <r>
    <x v="0"/>
    <n v="1185732"/>
    <x v="326"/>
    <s v="Midwest"/>
    <s v="Nebraska"/>
    <s v="Omaha"/>
    <s v="Men's Apparel"/>
    <n v="30"/>
    <n v="75"/>
    <n v="22500"/>
    <n v="7874.9999999999991"/>
    <n v="0.35"/>
    <x v="1"/>
  </r>
  <r>
    <x v="0"/>
    <n v="1185732"/>
    <x v="327"/>
    <s v="Midwest"/>
    <s v="Nebraska"/>
    <s v="Omaha"/>
    <s v="Women's Apparel"/>
    <n v="35"/>
    <n v="150"/>
    <n v="52500"/>
    <n v="26250"/>
    <n v="0.5"/>
    <x v="1"/>
  </r>
  <r>
    <x v="0"/>
    <n v="1185732"/>
    <x v="328"/>
    <s v="Midwest"/>
    <s v="Nebraska"/>
    <s v="Omaha"/>
    <s v="Men's Street Footwear"/>
    <n v="40"/>
    <n v="325"/>
    <n v="130000"/>
    <n v="52000"/>
    <n v="0.4"/>
    <x v="1"/>
  </r>
  <r>
    <x v="0"/>
    <n v="1185732"/>
    <x v="329"/>
    <s v="Midwest"/>
    <s v="Nebraska"/>
    <s v="Omaha"/>
    <s v="Men's Athletic Footwear"/>
    <n v="30"/>
    <n v="150"/>
    <n v="45000"/>
    <n v="15749.999999999998"/>
    <n v="0.35"/>
    <x v="1"/>
  </r>
  <r>
    <x v="0"/>
    <n v="1185732"/>
    <x v="330"/>
    <s v="Midwest"/>
    <s v="Nebraska"/>
    <s v="Omaha"/>
    <s v="Women's Street Footwear"/>
    <n v="30"/>
    <n v="50"/>
    <n v="15000"/>
    <n v="5250"/>
    <n v="0.35"/>
    <x v="1"/>
  </r>
  <r>
    <x v="0"/>
    <n v="1185732"/>
    <x v="331"/>
    <s v="Midwest"/>
    <s v="Nebraska"/>
    <s v="Omaha"/>
    <s v="Women's Athletic Footwear"/>
    <n v="30"/>
    <n v="25"/>
    <n v="7500"/>
    <n v="3000"/>
    <n v="0.4"/>
    <x v="1"/>
  </r>
  <r>
    <x v="0"/>
    <n v="1185732"/>
    <x v="332"/>
    <s v="Midwest"/>
    <s v="Nebraska"/>
    <s v="Omaha"/>
    <s v="Men's Apparel"/>
    <n v="40"/>
    <n v="25"/>
    <n v="10000"/>
    <n v="3500"/>
    <n v="0.35"/>
    <x v="1"/>
  </r>
  <r>
    <x v="0"/>
    <n v="1185732"/>
    <x v="333"/>
    <s v="Midwest"/>
    <s v="Nebraska"/>
    <s v="Omaha"/>
    <s v="Women's Apparel"/>
    <n v="44.999999999999993"/>
    <n v="150"/>
    <n v="67499.999999999985"/>
    <n v="33749.999999999993"/>
    <n v="0.5"/>
    <x v="1"/>
  </r>
  <r>
    <x v="0"/>
    <n v="1185732"/>
    <x v="334"/>
    <s v="Midwest"/>
    <s v="Nebraska"/>
    <s v="Omaha"/>
    <s v="Men's Street Footwear"/>
    <n v="40"/>
    <n v="300"/>
    <n v="120000"/>
    <n v="48000"/>
    <n v="0.4"/>
    <x v="1"/>
  </r>
  <r>
    <x v="0"/>
    <n v="1185732"/>
    <x v="335"/>
    <s v="Midwest"/>
    <s v="Nebraska"/>
    <s v="Omaha"/>
    <s v="Men's Athletic Footwear"/>
    <n v="30.000000000000004"/>
    <n v="150"/>
    <n v="45000.000000000007"/>
    <n v="15750.000000000002"/>
    <n v="0.35"/>
    <x v="1"/>
  </r>
  <r>
    <x v="0"/>
    <n v="1185732"/>
    <x v="336"/>
    <s v="Midwest"/>
    <s v="Nebraska"/>
    <s v="Omaha"/>
    <s v="Women's Street Footwear"/>
    <n v="30.000000000000004"/>
    <n v="95"/>
    <n v="28500.000000000004"/>
    <n v="9975"/>
    <n v="0.35"/>
    <x v="1"/>
  </r>
  <r>
    <x v="0"/>
    <n v="1185732"/>
    <x v="337"/>
    <s v="Midwest"/>
    <s v="Nebraska"/>
    <s v="Omaha"/>
    <s v="Women's Athletic Footwear"/>
    <n v="30.000000000000004"/>
    <n v="125"/>
    <n v="37500.000000000007"/>
    <n v="15000.000000000004"/>
    <n v="0.4"/>
    <x v="1"/>
  </r>
  <r>
    <x v="0"/>
    <n v="1185732"/>
    <x v="338"/>
    <s v="Midwest"/>
    <s v="Nebraska"/>
    <s v="Omaha"/>
    <s v="Men's Apparel"/>
    <n v="49.999999999999993"/>
    <n v="100"/>
    <n v="49999.999999999993"/>
    <n v="17499.999999999996"/>
    <n v="0.35"/>
    <x v="1"/>
  </r>
  <r>
    <x v="0"/>
    <n v="1185732"/>
    <x v="339"/>
    <s v="Midwest"/>
    <s v="Nebraska"/>
    <s v="Omaha"/>
    <s v="Women's Apparel"/>
    <n v="54.999999999999986"/>
    <n v="200"/>
    <n v="109999.99999999997"/>
    <n v="54999.999999999985"/>
    <n v="0.5"/>
    <x v="1"/>
  </r>
  <r>
    <x v="0"/>
    <n v="1185732"/>
    <x v="340"/>
    <s v="Midwest"/>
    <s v="Nebraska"/>
    <s v="Omaha"/>
    <s v="Men's Street Footwear"/>
    <n v="49.999999999999993"/>
    <n v="450"/>
    <n v="224999.99999999997"/>
    <n v="90000"/>
    <n v="0.4"/>
    <x v="1"/>
  </r>
  <r>
    <x v="0"/>
    <n v="1185732"/>
    <x v="341"/>
    <s v="Midwest"/>
    <s v="Nebraska"/>
    <s v="Omaha"/>
    <s v="Men's Athletic Footwear"/>
    <n v="40"/>
    <n v="250"/>
    <n v="100000"/>
    <n v="35000"/>
    <n v="0.35"/>
    <x v="1"/>
  </r>
  <r>
    <x v="0"/>
    <n v="1185732"/>
    <x v="342"/>
    <s v="Midwest"/>
    <s v="Nebraska"/>
    <s v="Omaha"/>
    <s v="Women's Street Footwear"/>
    <n v="40"/>
    <n v="200"/>
    <n v="80000"/>
    <n v="28000"/>
    <n v="0.35"/>
    <x v="1"/>
  </r>
  <r>
    <x v="0"/>
    <n v="1185732"/>
    <x v="343"/>
    <s v="Midwest"/>
    <s v="Nebraska"/>
    <s v="Omaha"/>
    <s v="Women's Athletic Footwear"/>
    <n v="40"/>
    <n v="150"/>
    <n v="60000"/>
    <n v="24000"/>
    <n v="0.4"/>
    <x v="1"/>
  </r>
  <r>
    <x v="0"/>
    <n v="1185732"/>
    <x v="344"/>
    <s v="Midwest"/>
    <s v="Nebraska"/>
    <s v="Omaha"/>
    <s v="Men's Apparel"/>
    <n v="49.999999999999993"/>
    <n v="150"/>
    <n v="74999.999999999985"/>
    <n v="26249.999999999993"/>
    <n v="0.35"/>
    <x v="1"/>
  </r>
  <r>
    <x v="0"/>
    <n v="1185732"/>
    <x v="345"/>
    <s v="Midwest"/>
    <s v="Nebraska"/>
    <s v="Omaha"/>
    <s v="Women's Apparel"/>
    <n v="54.999999999999986"/>
    <n v="250"/>
    <n v="137499.99999999997"/>
    <n v="68749.999999999985"/>
    <n v="0.5"/>
    <x v="1"/>
  </r>
  <r>
    <x v="2"/>
    <n v="1197831"/>
    <x v="346"/>
    <s v="Midwest"/>
    <s v="Nebraska"/>
    <s v="Omaha"/>
    <s v="Men's Street Footwear"/>
    <n v="20"/>
    <n v="675"/>
    <n v="135000"/>
    <n v="53999.999999999993"/>
    <n v="0.39999999999999997"/>
    <x v="1"/>
  </r>
  <r>
    <x v="2"/>
    <n v="1197831"/>
    <x v="347"/>
    <s v="Midwest"/>
    <s v="Nebraska"/>
    <s v="Omaha"/>
    <s v="Men's Athletic Footwear"/>
    <n v="30"/>
    <n v="675"/>
    <n v="202500"/>
    <n v="81000"/>
    <n v="0.39999999999999997"/>
    <x v="1"/>
  </r>
  <r>
    <x v="2"/>
    <n v="1197831"/>
    <x v="348"/>
    <s v="Midwest"/>
    <s v="Nebraska"/>
    <s v="Omaha"/>
    <s v="Women's Street Footwear"/>
    <n v="30"/>
    <n v="475"/>
    <n v="142500"/>
    <n v="56999.999999999993"/>
    <n v="0.39999999999999997"/>
    <x v="1"/>
  </r>
  <r>
    <x v="2"/>
    <n v="1197831"/>
    <x v="349"/>
    <s v="Midwest"/>
    <s v="Nebraska"/>
    <s v="Omaha"/>
    <s v="Women's Athletic Footwear"/>
    <n v="35"/>
    <n v="475"/>
    <n v="166250"/>
    <n v="83125"/>
    <n v="0.5"/>
    <x v="1"/>
  </r>
  <r>
    <x v="2"/>
    <n v="1197831"/>
    <x v="350"/>
    <s v="South"/>
    <s v="Alabama"/>
    <s v="Birmingham"/>
    <s v="Men's Apparel"/>
    <n v="40"/>
    <n v="325"/>
    <n v="130000"/>
    <n v="45500"/>
    <n v="0.35"/>
    <x v="1"/>
  </r>
  <r>
    <x v="2"/>
    <n v="1197831"/>
    <x v="351"/>
    <s v="South"/>
    <s v="Alabama"/>
    <s v="Birmingham"/>
    <s v="Women's Apparel"/>
    <n v="35"/>
    <n v="475"/>
    <n v="166250"/>
    <n v="91437.500000000015"/>
    <n v="0.55000000000000004"/>
    <x v="1"/>
  </r>
  <r>
    <x v="2"/>
    <n v="1197831"/>
    <x v="352"/>
    <s v="South"/>
    <s v="Alabama"/>
    <s v="Birmingham"/>
    <s v="Men's Street Footwear"/>
    <n v="25"/>
    <n v="625"/>
    <n v="156250"/>
    <n v="62499.999999999993"/>
    <n v="0.39999999999999997"/>
    <x v="1"/>
  </r>
  <r>
    <x v="2"/>
    <n v="1197831"/>
    <x v="353"/>
    <s v="South"/>
    <s v="Alabama"/>
    <s v="Birmingham"/>
    <s v="Men's Athletic Footwear"/>
    <n v="35"/>
    <n v="600"/>
    <n v="210000"/>
    <n v="84000"/>
    <n v="0.39999999999999997"/>
    <x v="1"/>
  </r>
  <r>
    <x v="2"/>
    <n v="1197831"/>
    <x v="354"/>
    <s v="South"/>
    <s v="Alabama"/>
    <s v="Birmingham"/>
    <s v="Women's Street Footwear"/>
    <n v="35"/>
    <n v="425"/>
    <n v="148750"/>
    <n v="59499.999999999993"/>
    <n v="0.39999999999999997"/>
    <x v="1"/>
  </r>
  <r>
    <x v="2"/>
    <n v="1197831"/>
    <x v="355"/>
    <s v="South"/>
    <s v="Alabama"/>
    <s v="Birmingham"/>
    <s v="Women's Athletic Footwear"/>
    <n v="35"/>
    <n v="375"/>
    <n v="131250"/>
    <n v="65625"/>
    <n v="0.5"/>
    <x v="1"/>
  </r>
  <r>
    <x v="2"/>
    <n v="1197831"/>
    <x v="356"/>
    <s v="South"/>
    <s v="Alabama"/>
    <s v="Birmingham"/>
    <s v="Men's Apparel"/>
    <n v="40"/>
    <n v="250"/>
    <n v="100000"/>
    <n v="35000"/>
    <n v="0.35"/>
    <x v="1"/>
  </r>
  <r>
    <x v="2"/>
    <n v="1197831"/>
    <x v="357"/>
    <s v="South"/>
    <s v="Alabama"/>
    <s v="Birmingham"/>
    <s v="Women's Apparel"/>
    <n v="35"/>
    <n v="450"/>
    <n v="157500"/>
    <n v="86625"/>
    <n v="0.55000000000000004"/>
    <x v="1"/>
  </r>
  <r>
    <x v="2"/>
    <n v="1197831"/>
    <x v="358"/>
    <s v="South"/>
    <s v="Alabama"/>
    <s v="Birmingham"/>
    <s v="Men's Street Footwear"/>
    <n v="30"/>
    <n v="625"/>
    <n v="187500"/>
    <n v="84374.999999999985"/>
    <n v="0.44999999999999996"/>
    <x v="1"/>
  </r>
  <r>
    <x v="2"/>
    <n v="1197831"/>
    <x v="359"/>
    <s v="South"/>
    <s v="Alabama"/>
    <s v="Birmingham"/>
    <s v="Men's Athletic Footwear"/>
    <n v="40"/>
    <n v="625"/>
    <n v="250000"/>
    <n v="112499.99999999999"/>
    <n v="0.44999999999999996"/>
    <x v="1"/>
  </r>
  <r>
    <x v="2"/>
    <n v="1197831"/>
    <x v="360"/>
    <s v="South"/>
    <s v="Alabama"/>
    <s v="Birmingham"/>
    <s v="Women's Street Footwear"/>
    <n v="30"/>
    <n v="450"/>
    <n v="135000"/>
    <n v="60749.999999999993"/>
    <n v="0.44999999999999996"/>
    <x v="1"/>
  </r>
  <r>
    <x v="2"/>
    <n v="1197831"/>
    <x v="361"/>
    <s v="South"/>
    <s v="Alabama"/>
    <s v="Birmingham"/>
    <s v="Women's Athletic Footwear"/>
    <n v="35"/>
    <n v="350"/>
    <n v="122500"/>
    <n v="67375"/>
    <n v="0.55000000000000004"/>
    <x v="1"/>
  </r>
  <r>
    <x v="2"/>
    <n v="1197831"/>
    <x v="362"/>
    <s v="South"/>
    <s v="Alabama"/>
    <s v="Birmingham"/>
    <s v="Men's Apparel"/>
    <n v="40"/>
    <n v="250"/>
    <n v="100000"/>
    <n v="40000"/>
    <n v="0.39999999999999997"/>
    <x v="1"/>
  </r>
  <r>
    <x v="2"/>
    <n v="1197831"/>
    <x v="363"/>
    <s v="South"/>
    <s v="Alabama"/>
    <s v="Birmingham"/>
    <s v="Women's Apparel"/>
    <n v="35"/>
    <n v="400"/>
    <n v="140000"/>
    <n v="84000.000000000015"/>
    <n v="0.60000000000000009"/>
    <x v="1"/>
  </r>
  <r>
    <x v="2"/>
    <n v="1197831"/>
    <x v="364"/>
    <s v="South"/>
    <s v="Alabama"/>
    <s v="Birmingham"/>
    <s v="Men's Street Footwear"/>
    <n v="20"/>
    <n v="650"/>
    <n v="130000"/>
    <n v="58499.999999999993"/>
    <n v="0.44999999999999996"/>
    <x v="1"/>
  </r>
  <r>
    <x v="2"/>
    <n v="1197831"/>
    <x v="365"/>
    <s v="South"/>
    <s v="Alabama"/>
    <s v="Birmingham"/>
    <s v="Men's Athletic Footwear"/>
    <n v="20.000000000000007"/>
    <n v="650"/>
    <n v="130000.00000000004"/>
    <n v="58500.000000000015"/>
    <n v="0.44999999999999996"/>
    <x v="1"/>
  </r>
  <r>
    <x v="2"/>
    <n v="1197831"/>
    <x v="366"/>
    <s v="South"/>
    <s v="Alabama"/>
    <s v="Birmingham"/>
    <s v="Women's Street Footwear"/>
    <n v="14.999999999999996"/>
    <n v="475"/>
    <n v="71249.999999999985"/>
    <n v="32062.499999999989"/>
    <n v="0.44999999999999996"/>
    <x v="1"/>
  </r>
  <r>
    <x v="2"/>
    <n v="1197831"/>
    <x v="367"/>
    <s v="South"/>
    <s v="Alabama"/>
    <s v="Birmingham"/>
    <s v="Women's Athletic Footwear"/>
    <n v="20.000000000000007"/>
    <n v="375"/>
    <n v="75000.000000000029"/>
    <n v="41250.000000000022"/>
    <n v="0.55000000000000004"/>
    <x v="1"/>
  </r>
  <r>
    <x v="2"/>
    <n v="1197831"/>
    <x v="368"/>
    <s v="South"/>
    <s v="Alabama"/>
    <s v="Birmingham"/>
    <s v="Men's Apparel"/>
    <n v="25"/>
    <n v="275"/>
    <n v="68750"/>
    <n v="27499.999999999996"/>
    <n v="0.39999999999999997"/>
    <x v="1"/>
  </r>
  <r>
    <x v="2"/>
    <n v="1197831"/>
    <x v="369"/>
    <s v="South"/>
    <s v="Alabama"/>
    <s v="Birmingham"/>
    <s v="Women's Apparel"/>
    <n v="20.000000000000007"/>
    <n v="550"/>
    <n v="110000.00000000004"/>
    <n v="66000.000000000029"/>
    <n v="0.60000000000000009"/>
    <x v="1"/>
  </r>
  <r>
    <x v="2"/>
    <n v="1197831"/>
    <x v="370"/>
    <s v="South"/>
    <s v="Alabama"/>
    <s v="Birmingham"/>
    <s v="Men's Street Footwear"/>
    <n v="9.9999999999999964"/>
    <n v="700"/>
    <n v="69999.999999999971"/>
    <n v="31499.999999999985"/>
    <n v="0.44999999999999996"/>
    <x v="1"/>
  </r>
  <r>
    <x v="2"/>
    <n v="1197831"/>
    <x v="371"/>
    <s v="South"/>
    <s v="Alabama"/>
    <s v="Birmingham"/>
    <s v="Men's Athletic Footwear"/>
    <n v="20.000000000000007"/>
    <n v="725"/>
    <n v="145000.00000000006"/>
    <n v="65250.000000000022"/>
    <n v="0.44999999999999996"/>
    <x v="1"/>
  </r>
  <r>
    <x v="2"/>
    <n v="1197831"/>
    <x v="372"/>
    <s v="South"/>
    <s v="Alabama"/>
    <s v="Birmingham"/>
    <s v="Women's Street Footwear"/>
    <n v="14.999999999999996"/>
    <n v="575"/>
    <n v="86249.999999999985"/>
    <n v="38812.499999999993"/>
    <n v="0.44999999999999996"/>
    <x v="1"/>
  </r>
  <r>
    <x v="2"/>
    <n v="1197831"/>
    <x v="373"/>
    <s v="South"/>
    <s v="Alabama"/>
    <s v="Birmingham"/>
    <s v="Women's Athletic Footwear"/>
    <n v="35"/>
    <n v="500"/>
    <n v="175000"/>
    <n v="96250.000000000015"/>
    <n v="0.55000000000000004"/>
    <x v="1"/>
  </r>
  <r>
    <x v="2"/>
    <n v="1197831"/>
    <x v="374"/>
    <s v="South"/>
    <s v="Alabama"/>
    <s v="Birmingham"/>
    <s v="Men's Apparel"/>
    <n v="50"/>
    <n v="400"/>
    <n v="200000"/>
    <n v="80000"/>
    <n v="0.39999999999999997"/>
    <x v="1"/>
  </r>
  <r>
    <x v="2"/>
    <n v="1197831"/>
    <x v="375"/>
    <s v="South"/>
    <s v="Alabama"/>
    <s v="Birmingham"/>
    <s v="Women's Apparel"/>
    <n v="45"/>
    <n v="750"/>
    <n v="337500"/>
    <n v="202500.00000000003"/>
    <n v="0.60000000000000009"/>
    <x v="1"/>
  </r>
  <r>
    <x v="2"/>
    <n v="1197831"/>
    <x v="376"/>
    <s v="South"/>
    <s v="Alabama"/>
    <s v="Birmingham"/>
    <s v="Men's Street Footwear"/>
    <n v="45"/>
    <n v="750"/>
    <n v="337500"/>
    <n v="151874.99999999997"/>
    <n v="0.44999999999999996"/>
    <x v="1"/>
  </r>
  <r>
    <x v="2"/>
    <n v="1197831"/>
    <x v="377"/>
    <s v="South"/>
    <s v="Alabama"/>
    <s v="Birmingham"/>
    <s v="Men's Athletic Footwear"/>
    <n v="50"/>
    <n v="750"/>
    <n v="375000"/>
    <n v="168749.99999999997"/>
    <n v="0.44999999999999996"/>
    <x v="1"/>
  </r>
  <r>
    <x v="2"/>
    <n v="1197831"/>
    <x v="378"/>
    <s v="South"/>
    <s v="Alabama"/>
    <s v="Birmingham"/>
    <s v="Women's Street Footwear"/>
    <n v="45"/>
    <n v="650"/>
    <n v="292500"/>
    <n v="131625"/>
    <n v="0.44999999999999996"/>
    <x v="1"/>
  </r>
  <r>
    <x v="2"/>
    <n v="1197831"/>
    <x v="379"/>
    <s v="South"/>
    <s v="Alabama"/>
    <s v="Birmingham"/>
    <s v="Women's Athletic Footwear"/>
    <n v="45"/>
    <n v="600"/>
    <n v="270000"/>
    <n v="148500"/>
    <n v="0.55000000000000004"/>
    <x v="1"/>
  </r>
  <r>
    <x v="2"/>
    <n v="1197831"/>
    <x v="380"/>
    <s v="South"/>
    <s v="Alabama"/>
    <s v="Birmingham"/>
    <s v="Men's Apparel"/>
    <n v="50"/>
    <n v="500"/>
    <n v="250000"/>
    <n v="99999.999999999985"/>
    <n v="0.39999999999999997"/>
    <x v="1"/>
  </r>
  <r>
    <x v="2"/>
    <n v="1197831"/>
    <x v="381"/>
    <s v="South"/>
    <s v="Alabama"/>
    <s v="Birmingham"/>
    <s v="Women's Apparel"/>
    <n v="55.000000000000007"/>
    <n v="875"/>
    <n v="481250.00000000006"/>
    <n v="288750.00000000006"/>
    <n v="0.60000000000000009"/>
    <x v="1"/>
  </r>
  <r>
    <x v="2"/>
    <n v="1197831"/>
    <x v="382"/>
    <s v="South"/>
    <s v="Alabama"/>
    <s v="Birmingham"/>
    <s v="Men's Street Footwear"/>
    <n v="45"/>
    <n v="825"/>
    <n v="371250"/>
    <n v="185624.99999999997"/>
    <n v="0.49999999999999994"/>
    <x v="1"/>
  </r>
  <r>
    <x v="2"/>
    <n v="1197831"/>
    <x v="383"/>
    <s v="South"/>
    <s v="Alabama"/>
    <s v="Birmingham"/>
    <s v="Men's Athletic Footwear"/>
    <n v="50"/>
    <n v="825"/>
    <n v="412500"/>
    <n v="206249.99999999997"/>
    <n v="0.49999999999999994"/>
    <x v="1"/>
  </r>
  <r>
    <x v="2"/>
    <n v="1197831"/>
    <x v="384"/>
    <s v="South"/>
    <s v="Alabama"/>
    <s v="Birmingham"/>
    <s v="Women's Street Footwear"/>
    <n v="45"/>
    <n v="975"/>
    <n v="438750"/>
    <n v="219374.99999999997"/>
    <n v="0.49999999999999994"/>
    <x v="1"/>
  </r>
  <r>
    <x v="2"/>
    <n v="1197831"/>
    <x v="385"/>
    <s v="South"/>
    <s v="Alabama"/>
    <s v="Birmingham"/>
    <s v="Women's Athletic Footwear"/>
    <n v="45"/>
    <n v="575"/>
    <n v="258750"/>
    <n v="155250.00000000003"/>
    <n v="0.60000000000000009"/>
    <x v="1"/>
  </r>
  <r>
    <x v="2"/>
    <n v="1197831"/>
    <x v="386"/>
    <s v="South"/>
    <s v="Alabama"/>
    <s v="Birmingham"/>
    <s v="Men's Apparel"/>
    <n v="50"/>
    <n v="525"/>
    <n v="262500"/>
    <n v="118124.99999999999"/>
    <n v="0.44999999999999996"/>
    <x v="1"/>
  </r>
  <r>
    <x v="2"/>
    <n v="1197831"/>
    <x v="387"/>
    <s v="South"/>
    <s v="Alabama"/>
    <s v="Birmingham"/>
    <s v="Women's Apparel"/>
    <n v="60"/>
    <n v="800"/>
    <n v="480000"/>
    <n v="312000.00000000006"/>
    <n v="0.65000000000000013"/>
    <x v="1"/>
  </r>
  <r>
    <x v="2"/>
    <n v="1197831"/>
    <x v="388"/>
    <s v="South"/>
    <s v="Alabama"/>
    <s v="Birmingham"/>
    <s v="Men's Street Footwear"/>
    <n v="40"/>
    <n v="750"/>
    <n v="300000"/>
    <n v="149999.99999999997"/>
    <n v="0.49999999999999994"/>
    <x v="1"/>
  </r>
  <r>
    <x v="2"/>
    <n v="1197831"/>
    <x v="389"/>
    <s v="South"/>
    <s v="Alabama"/>
    <s v="Birmingham"/>
    <s v="Men's Athletic Footwear"/>
    <n v="55.000000000000007"/>
    <n v="750"/>
    <n v="412500.00000000006"/>
    <n v="206250"/>
    <n v="0.49999999999999994"/>
    <x v="1"/>
  </r>
  <r>
    <x v="2"/>
    <n v="1197831"/>
    <x v="390"/>
    <s v="South"/>
    <s v="Alabama"/>
    <s v="Birmingham"/>
    <s v="Women's Street Footwear"/>
    <n v="55.000000000000007"/>
    <n v="925"/>
    <n v="508750.00000000006"/>
    <n v="254375"/>
    <n v="0.49999999999999994"/>
    <x v="1"/>
  </r>
  <r>
    <x v="2"/>
    <n v="1197831"/>
    <x v="391"/>
    <s v="South"/>
    <s v="Alabama"/>
    <s v="Birmingham"/>
    <s v="Women's Athletic Footwear"/>
    <n v="50"/>
    <n v="425"/>
    <n v="212500"/>
    <n v="127500.00000000001"/>
    <n v="0.60000000000000009"/>
    <x v="1"/>
  </r>
  <r>
    <x v="2"/>
    <n v="1197831"/>
    <x v="392"/>
    <s v="South"/>
    <s v="Alabama"/>
    <s v="Birmingham"/>
    <s v="Men's Apparel"/>
    <n v="55.000000000000007"/>
    <n v="425"/>
    <n v="233750.00000000003"/>
    <n v="105187.5"/>
    <n v="0.44999999999999996"/>
    <x v="1"/>
  </r>
  <r>
    <x v="2"/>
    <n v="1197831"/>
    <x v="393"/>
    <s v="South"/>
    <s v="Alabama"/>
    <s v="Birmingham"/>
    <s v="Women's Apparel"/>
    <n v="60"/>
    <n v="675"/>
    <n v="405000"/>
    <n v="263250.00000000006"/>
    <n v="0.65000000000000013"/>
    <x v="1"/>
  </r>
  <r>
    <x v="2"/>
    <n v="1197831"/>
    <x v="394"/>
    <s v="South"/>
    <s v="Alabama"/>
    <s v="Birmingham"/>
    <s v="Men's Street Footwear"/>
    <n v="55.000000000000007"/>
    <n v="625"/>
    <n v="343750.00000000006"/>
    <n v="171875"/>
    <n v="0.49999999999999994"/>
    <x v="1"/>
  </r>
  <r>
    <x v="2"/>
    <n v="1197831"/>
    <x v="395"/>
    <s v="South"/>
    <s v="Alabama"/>
    <s v="Birmingham"/>
    <s v="Men's Athletic Footwear"/>
    <n v="55.000000000000007"/>
    <n v="575"/>
    <n v="316250.00000000006"/>
    <n v="158125"/>
    <n v="0.49999999999999994"/>
    <x v="1"/>
  </r>
  <r>
    <x v="2"/>
    <n v="1197831"/>
    <x v="396"/>
    <s v="South"/>
    <s v="Alabama"/>
    <s v="Birmingham"/>
    <s v="Women's Street Footwear"/>
    <n v="60"/>
    <n v="625"/>
    <n v="375000"/>
    <n v="187499.99999999997"/>
    <n v="0.49999999999999994"/>
    <x v="1"/>
  </r>
  <r>
    <x v="2"/>
    <n v="1197831"/>
    <x v="397"/>
    <s v="South"/>
    <s v="Alabama"/>
    <s v="Birmingham"/>
    <s v="Women's Athletic Footwear"/>
    <n v="60"/>
    <n v="350"/>
    <n v="210000"/>
    <n v="126000.00000000001"/>
    <n v="0.60000000000000009"/>
    <x v="1"/>
  </r>
  <r>
    <x v="2"/>
    <n v="1197831"/>
    <x v="398"/>
    <s v="South"/>
    <s v="Alabama"/>
    <s v="Birmingham"/>
    <s v="Men's Apparel"/>
    <n v="45"/>
    <n v="350"/>
    <n v="157500"/>
    <n v="70875"/>
    <n v="0.44999999999999996"/>
    <x v="1"/>
  </r>
  <r>
    <x v="2"/>
    <n v="1197831"/>
    <x v="399"/>
    <s v="South"/>
    <s v="Alabama"/>
    <s v="Birmingham"/>
    <s v="Women's Apparel"/>
    <n v="40"/>
    <n v="575"/>
    <n v="230000"/>
    <n v="149500.00000000003"/>
    <n v="0.65000000000000013"/>
    <x v="1"/>
  </r>
  <r>
    <x v="2"/>
    <n v="1197831"/>
    <x v="400"/>
    <s v="South"/>
    <s v="Alabama"/>
    <s v="Birmingham"/>
    <s v="Men's Street Footwear"/>
    <n v="30.000000000000004"/>
    <n v="525"/>
    <n v="157500.00000000003"/>
    <n v="78750"/>
    <n v="0.49999999999999994"/>
    <x v="1"/>
  </r>
  <r>
    <x v="2"/>
    <n v="1197831"/>
    <x v="401"/>
    <s v="South"/>
    <s v="Alabama"/>
    <s v="Birmingham"/>
    <s v="Men's Athletic Footwear"/>
    <n v="30.000000000000004"/>
    <n v="525"/>
    <n v="157500.00000000003"/>
    <n v="78750"/>
    <n v="0.49999999999999994"/>
    <x v="1"/>
  </r>
  <r>
    <x v="2"/>
    <n v="1197831"/>
    <x v="402"/>
    <s v="South"/>
    <s v="Alabama"/>
    <s v="Birmingham"/>
    <s v="Women's Street Footwear"/>
    <n v="35"/>
    <n v="475"/>
    <n v="166250"/>
    <n v="83124.999999999985"/>
    <n v="0.49999999999999994"/>
    <x v="1"/>
  </r>
  <r>
    <x v="2"/>
    <n v="1197831"/>
    <x v="403"/>
    <s v="South"/>
    <s v="Alabama"/>
    <s v="Birmingham"/>
    <s v="Women's Athletic Footwear"/>
    <n v="35"/>
    <n v="325"/>
    <n v="113750"/>
    <n v="68250.000000000015"/>
    <n v="0.60000000000000009"/>
    <x v="1"/>
  </r>
  <r>
    <x v="2"/>
    <n v="1197831"/>
    <x v="404"/>
    <s v="South"/>
    <s v="Alabama"/>
    <s v="Birmingham"/>
    <s v="Men's Apparel"/>
    <n v="30.000000000000004"/>
    <n v="300"/>
    <n v="90000.000000000015"/>
    <n v="40500"/>
    <n v="0.44999999999999996"/>
    <x v="1"/>
  </r>
  <r>
    <x v="2"/>
    <n v="1197831"/>
    <x v="405"/>
    <s v="South"/>
    <s v="Alabama"/>
    <s v="Birmingham"/>
    <s v="Women's Apparel"/>
    <n v="40"/>
    <n v="475"/>
    <n v="190000"/>
    <n v="123500.00000000003"/>
    <n v="0.65000000000000013"/>
    <x v="1"/>
  </r>
  <r>
    <x v="2"/>
    <n v="1197831"/>
    <x v="406"/>
    <s v="South"/>
    <s v="Alabama"/>
    <s v="Birmingham"/>
    <s v="Men's Street Footwear"/>
    <n v="20.000000000000004"/>
    <n v="625"/>
    <n v="125000.00000000003"/>
    <n v="62500.000000000007"/>
    <n v="0.49999999999999994"/>
    <x v="1"/>
  </r>
  <r>
    <x v="2"/>
    <n v="1197831"/>
    <x v="407"/>
    <s v="South"/>
    <s v="Alabama"/>
    <s v="Birmingham"/>
    <s v="Men's Athletic Footwear"/>
    <n v="20.000000000000004"/>
    <n v="625"/>
    <n v="125000.00000000003"/>
    <n v="62500.000000000007"/>
    <n v="0.49999999999999994"/>
    <x v="1"/>
  </r>
  <r>
    <x v="2"/>
    <n v="1197831"/>
    <x v="408"/>
    <s v="South"/>
    <s v="Alabama"/>
    <s v="Birmingham"/>
    <s v="Women's Street Footwear"/>
    <n v="45.000000000000007"/>
    <n v="575"/>
    <n v="258750.00000000003"/>
    <n v="129375"/>
    <n v="0.49999999999999994"/>
    <x v="1"/>
  </r>
  <r>
    <x v="2"/>
    <n v="1197831"/>
    <x v="409"/>
    <s v="South"/>
    <s v="Alabama"/>
    <s v="Birmingham"/>
    <s v="Women's Athletic Footwear"/>
    <n v="45.000000000000007"/>
    <n v="450"/>
    <n v="202500.00000000003"/>
    <n v="121500.00000000003"/>
    <n v="0.60000000000000009"/>
    <x v="1"/>
  </r>
  <r>
    <x v="2"/>
    <n v="1197831"/>
    <x v="410"/>
    <s v="South"/>
    <s v="Alabama"/>
    <s v="Birmingham"/>
    <s v="Men's Apparel"/>
    <n v="49.999999999999993"/>
    <n v="425"/>
    <n v="212499.99999999997"/>
    <n v="95624.999999999971"/>
    <n v="0.44999999999999996"/>
    <x v="1"/>
  </r>
  <r>
    <x v="2"/>
    <n v="1197831"/>
    <x v="411"/>
    <s v="South"/>
    <s v="Alabama"/>
    <s v="Birmingham"/>
    <s v="Women's Apparel"/>
    <n v="60"/>
    <n v="625"/>
    <n v="375000"/>
    <n v="243750.00000000006"/>
    <n v="0.65000000000000013"/>
    <x v="1"/>
  </r>
  <r>
    <x v="2"/>
    <n v="1197831"/>
    <x v="412"/>
    <s v="South"/>
    <s v="Alabama"/>
    <s v="Birmingham"/>
    <s v="Men's Street Footwear"/>
    <n v="60"/>
    <n v="775"/>
    <n v="465000"/>
    <n v="232499.99999999997"/>
    <n v="0.49999999999999994"/>
    <x v="1"/>
  </r>
  <r>
    <x v="2"/>
    <n v="1197831"/>
    <x v="413"/>
    <s v="South"/>
    <s v="Alabama"/>
    <s v="Birmingham"/>
    <s v="Men's Athletic Footwear"/>
    <n v="60"/>
    <n v="775"/>
    <n v="465000"/>
    <n v="232499.99999999997"/>
    <n v="0.49999999999999994"/>
    <x v="1"/>
  </r>
  <r>
    <x v="2"/>
    <n v="1197831"/>
    <x v="414"/>
    <s v="South"/>
    <s v="Alabama"/>
    <s v="Birmingham"/>
    <s v="Women's Street Footwear"/>
    <n v="65"/>
    <n v="700"/>
    <n v="455000"/>
    <n v="227499.99999999997"/>
    <n v="0.49999999999999994"/>
    <x v="1"/>
  </r>
  <r>
    <x v="2"/>
    <n v="1197831"/>
    <x v="415"/>
    <s v="South"/>
    <s v="Alabama"/>
    <s v="Birmingham"/>
    <s v="Women's Athletic Footwear"/>
    <n v="65"/>
    <n v="550"/>
    <n v="357500"/>
    <n v="214500.00000000003"/>
    <n v="0.60000000000000009"/>
    <x v="1"/>
  </r>
  <r>
    <x v="2"/>
    <n v="1197831"/>
    <x v="416"/>
    <s v="South"/>
    <s v="Alabama"/>
    <s v="Birmingham"/>
    <s v="Men's Apparel"/>
    <n v="60"/>
    <n v="500"/>
    <n v="300000"/>
    <n v="135000"/>
    <n v="0.44999999999999996"/>
    <x v="1"/>
  </r>
  <r>
    <x v="2"/>
    <n v="1197831"/>
    <x v="417"/>
    <s v="South"/>
    <s v="Alabama"/>
    <s v="Birmingham"/>
    <s v="Women's Apparel"/>
    <n v="70"/>
    <n v="750"/>
    <n v="525000"/>
    <n v="341250.00000000006"/>
    <n v="0.65000000000000013"/>
    <x v="1"/>
  </r>
  <r>
    <x v="5"/>
    <n v="1185732"/>
    <x v="418"/>
    <s v="South"/>
    <s v="Alabama"/>
    <s v="Birmingham"/>
    <s v="Men's Street Footwear"/>
    <n v="40"/>
    <n v="450"/>
    <n v="180000"/>
    <n v="62999.999999999993"/>
    <n v="0.35"/>
    <x v="1"/>
  </r>
  <r>
    <x v="5"/>
    <n v="1185732"/>
    <x v="419"/>
    <s v="South"/>
    <s v="Alabama"/>
    <s v="Birmingham"/>
    <s v="Men's Athletic Footwear"/>
    <n v="40"/>
    <n v="250"/>
    <n v="100000"/>
    <n v="35000"/>
    <n v="0.35"/>
    <x v="1"/>
  </r>
  <r>
    <x v="5"/>
    <n v="1185732"/>
    <x v="420"/>
    <s v="South"/>
    <s v="Alabama"/>
    <s v="Birmingham"/>
    <s v="Women's Street Footwear"/>
    <n v="30.000000000000004"/>
    <n v="250"/>
    <n v="75000.000000000015"/>
    <n v="30000.000000000004"/>
    <n v="0.39999999999999997"/>
    <x v="1"/>
  </r>
  <r>
    <x v="5"/>
    <n v="1185732"/>
    <x v="421"/>
    <s v="South"/>
    <s v="Alabama"/>
    <s v="Birmingham"/>
    <s v="Women's Athletic Footwear"/>
    <n v="35"/>
    <n v="100"/>
    <n v="35000"/>
    <n v="10500"/>
    <n v="0.3"/>
    <x v="1"/>
  </r>
  <r>
    <x v="5"/>
    <n v="1185732"/>
    <x v="422"/>
    <s v="Northeast"/>
    <s v="Maine"/>
    <s v="Portland"/>
    <s v="Men's Apparel"/>
    <n v="50"/>
    <n v="150"/>
    <n v="75000"/>
    <n v="18750"/>
    <n v="0.25"/>
    <x v="1"/>
  </r>
  <r>
    <x v="5"/>
    <n v="1185732"/>
    <x v="423"/>
    <s v="Northeast"/>
    <s v="Maine"/>
    <s v="Portland"/>
    <s v="Women's Apparel"/>
    <n v="40"/>
    <n v="250"/>
    <n v="100000"/>
    <n v="40000"/>
    <n v="0.4"/>
    <x v="1"/>
  </r>
  <r>
    <x v="5"/>
    <n v="1185732"/>
    <x v="424"/>
    <s v="Northeast"/>
    <s v="Maine"/>
    <s v="Portland"/>
    <s v="Men's Street Footwear"/>
    <n v="40"/>
    <n v="500"/>
    <n v="200000"/>
    <n v="70000"/>
    <n v="0.35"/>
    <x v="1"/>
  </r>
  <r>
    <x v="5"/>
    <n v="1185732"/>
    <x v="425"/>
    <s v="Northeast"/>
    <s v="Maine"/>
    <s v="Portland"/>
    <s v="Men's Athletic Footwear"/>
    <n v="40"/>
    <n v="150"/>
    <n v="60000"/>
    <n v="21000"/>
    <n v="0.35"/>
    <x v="1"/>
  </r>
  <r>
    <x v="5"/>
    <n v="1185732"/>
    <x v="426"/>
    <s v="Northeast"/>
    <s v="Maine"/>
    <s v="Portland"/>
    <s v="Women's Street Footwear"/>
    <n v="30.000000000000004"/>
    <n v="200"/>
    <n v="60000.000000000007"/>
    <n v="24000"/>
    <n v="0.39999999999999997"/>
    <x v="1"/>
  </r>
  <r>
    <x v="5"/>
    <n v="1185732"/>
    <x v="427"/>
    <s v="Northeast"/>
    <s v="Maine"/>
    <s v="Portland"/>
    <s v="Women's Athletic Footwear"/>
    <n v="35"/>
    <n v="75"/>
    <n v="26250"/>
    <n v="7875"/>
    <n v="0.3"/>
    <x v="1"/>
  </r>
  <r>
    <x v="5"/>
    <n v="1185732"/>
    <x v="428"/>
    <s v="Northeast"/>
    <s v="Maine"/>
    <s v="Portland"/>
    <s v="Men's Apparel"/>
    <n v="50"/>
    <n v="150"/>
    <n v="75000"/>
    <n v="18750"/>
    <n v="0.25"/>
    <x v="1"/>
  </r>
  <r>
    <x v="5"/>
    <n v="1185732"/>
    <x v="429"/>
    <s v="Northeast"/>
    <s v="Maine"/>
    <s v="Portland"/>
    <s v="Women's Apparel"/>
    <n v="40"/>
    <n v="250"/>
    <n v="100000"/>
    <n v="40000"/>
    <n v="0.4"/>
    <x v="1"/>
  </r>
  <r>
    <x v="5"/>
    <n v="1185732"/>
    <x v="430"/>
    <s v="Northeast"/>
    <s v="Maine"/>
    <s v="Portland"/>
    <s v="Men's Street Footwear"/>
    <n v="40"/>
    <n v="470"/>
    <n v="188000"/>
    <n v="65800"/>
    <n v="0.35"/>
    <x v="1"/>
  </r>
  <r>
    <x v="5"/>
    <n v="1185732"/>
    <x v="431"/>
    <s v="Northeast"/>
    <s v="Maine"/>
    <s v="Portland"/>
    <s v="Men's Athletic Footwear"/>
    <n v="40"/>
    <n v="175"/>
    <n v="70000"/>
    <n v="24500"/>
    <n v="0.35"/>
    <x v="1"/>
  </r>
  <r>
    <x v="5"/>
    <n v="1185732"/>
    <x v="432"/>
    <s v="Northeast"/>
    <s v="Maine"/>
    <s v="Portland"/>
    <s v="Women's Street Footwear"/>
    <n v="30.000000000000004"/>
    <n v="200"/>
    <n v="60000.000000000007"/>
    <n v="24000"/>
    <n v="0.39999999999999997"/>
    <x v="1"/>
  </r>
  <r>
    <x v="5"/>
    <n v="1185732"/>
    <x v="433"/>
    <s v="Northeast"/>
    <s v="Maine"/>
    <s v="Portland"/>
    <s v="Women's Athletic Footwear"/>
    <n v="35"/>
    <n v="50"/>
    <n v="17500"/>
    <n v="5250"/>
    <n v="0.3"/>
    <x v="1"/>
  </r>
  <r>
    <x v="5"/>
    <n v="1185732"/>
    <x v="434"/>
    <s v="Northeast"/>
    <s v="Maine"/>
    <s v="Portland"/>
    <s v="Men's Apparel"/>
    <n v="50"/>
    <n v="100"/>
    <n v="50000"/>
    <n v="12500"/>
    <n v="0.25"/>
    <x v="1"/>
  </r>
  <r>
    <x v="5"/>
    <n v="1185732"/>
    <x v="435"/>
    <s v="Northeast"/>
    <s v="Maine"/>
    <s v="Portland"/>
    <s v="Women's Apparel"/>
    <n v="40"/>
    <n v="200"/>
    <n v="80000"/>
    <n v="32000"/>
    <n v="0.4"/>
    <x v="1"/>
  </r>
  <r>
    <x v="5"/>
    <n v="1185732"/>
    <x v="436"/>
    <s v="Northeast"/>
    <s v="Maine"/>
    <s v="Portland"/>
    <s v="Men's Street Footwear"/>
    <n v="40"/>
    <n v="450"/>
    <n v="180000"/>
    <n v="62999.999999999993"/>
    <n v="0.35"/>
    <x v="1"/>
  </r>
  <r>
    <x v="5"/>
    <n v="1185732"/>
    <x v="437"/>
    <s v="Northeast"/>
    <s v="Maine"/>
    <s v="Portland"/>
    <s v="Men's Athletic Footwear"/>
    <n v="40"/>
    <n v="150"/>
    <n v="60000"/>
    <n v="21000"/>
    <n v="0.35"/>
    <x v="1"/>
  </r>
  <r>
    <x v="5"/>
    <n v="1185732"/>
    <x v="438"/>
    <s v="Northeast"/>
    <s v="Maine"/>
    <s v="Portland"/>
    <s v="Women's Street Footwear"/>
    <n v="30.000000000000004"/>
    <n v="150"/>
    <n v="45000.000000000007"/>
    <n v="18000"/>
    <n v="0.39999999999999997"/>
    <x v="1"/>
  </r>
  <r>
    <x v="5"/>
    <n v="1185732"/>
    <x v="439"/>
    <s v="Northeast"/>
    <s v="Maine"/>
    <s v="Portland"/>
    <s v="Women's Athletic Footwear"/>
    <n v="35"/>
    <n v="75"/>
    <n v="26250"/>
    <n v="7875"/>
    <n v="0.3"/>
    <x v="1"/>
  </r>
  <r>
    <x v="5"/>
    <n v="1185732"/>
    <x v="440"/>
    <s v="Northeast"/>
    <s v="Maine"/>
    <s v="Portland"/>
    <s v="Men's Apparel"/>
    <n v="50"/>
    <n v="75"/>
    <n v="37500"/>
    <n v="9375"/>
    <n v="0.25"/>
    <x v="1"/>
  </r>
  <r>
    <x v="5"/>
    <n v="1185732"/>
    <x v="441"/>
    <s v="Northeast"/>
    <s v="Maine"/>
    <s v="Portland"/>
    <s v="Women's Apparel"/>
    <n v="40"/>
    <n v="225"/>
    <n v="90000"/>
    <n v="36000"/>
    <n v="0.4"/>
    <x v="1"/>
  </r>
  <r>
    <x v="5"/>
    <n v="1185732"/>
    <x v="442"/>
    <s v="Northeast"/>
    <s v="Maine"/>
    <s v="Portland"/>
    <s v="Men's Street Footwear"/>
    <n v="54.999999999999993"/>
    <n v="495"/>
    <n v="272249.99999999994"/>
    <n v="95287.499999999971"/>
    <n v="0.35"/>
    <x v="1"/>
  </r>
  <r>
    <x v="5"/>
    <n v="1185732"/>
    <x v="443"/>
    <s v="Northeast"/>
    <s v="Maine"/>
    <s v="Portland"/>
    <s v="Men's Athletic Footwear"/>
    <n v="50"/>
    <n v="200"/>
    <n v="100000"/>
    <n v="35000"/>
    <n v="0.35"/>
    <x v="1"/>
  </r>
  <r>
    <x v="5"/>
    <n v="1185732"/>
    <x v="444"/>
    <s v="Northeast"/>
    <s v="Maine"/>
    <s v="Portland"/>
    <s v="Women's Street Footwear"/>
    <n v="45"/>
    <n v="175"/>
    <n v="78750"/>
    <n v="31499.999999999996"/>
    <n v="0.39999999999999997"/>
    <x v="1"/>
  </r>
  <r>
    <x v="5"/>
    <n v="1185732"/>
    <x v="445"/>
    <s v="Northeast"/>
    <s v="Maine"/>
    <s v="Portland"/>
    <s v="Women's Athletic Footwear"/>
    <n v="45"/>
    <n v="125"/>
    <n v="56250"/>
    <n v="16875"/>
    <n v="0.3"/>
    <x v="1"/>
  </r>
  <r>
    <x v="5"/>
    <n v="1185732"/>
    <x v="446"/>
    <s v="Northeast"/>
    <s v="Maine"/>
    <s v="Portland"/>
    <s v="Men's Apparel"/>
    <n v="54.999999999999993"/>
    <n v="150"/>
    <n v="82499.999999999985"/>
    <n v="20624.999999999996"/>
    <n v="0.25"/>
    <x v="1"/>
  </r>
  <r>
    <x v="5"/>
    <n v="1185732"/>
    <x v="447"/>
    <s v="Northeast"/>
    <s v="Maine"/>
    <s v="Portland"/>
    <s v="Women's Apparel"/>
    <n v="60"/>
    <n v="275"/>
    <n v="165000"/>
    <n v="66000"/>
    <n v="0.4"/>
    <x v="1"/>
  </r>
  <r>
    <x v="5"/>
    <n v="1185732"/>
    <x v="448"/>
    <s v="Northeast"/>
    <s v="Maine"/>
    <s v="Portland"/>
    <s v="Men's Street Footwear"/>
    <n v="54.999999999999993"/>
    <n v="525"/>
    <n v="288749.99999999994"/>
    <n v="101062.49999999997"/>
    <n v="0.35"/>
    <x v="1"/>
  </r>
  <r>
    <x v="5"/>
    <n v="1185732"/>
    <x v="449"/>
    <s v="Northeast"/>
    <s v="Maine"/>
    <s v="Portland"/>
    <s v="Men's Athletic Footwear"/>
    <n v="50"/>
    <n v="275"/>
    <n v="137500"/>
    <n v="48125"/>
    <n v="0.35"/>
    <x v="1"/>
  </r>
  <r>
    <x v="5"/>
    <n v="1185732"/>
    <x v="450"/>
    <s v="Northeast"/>
    <s v="Maine"/>
    <s v="Portland"/>
    <s v="Women's Street Footwear"/>
    <n v="45"/>
    <n v="200"/>
    <n v="90000"/>
    <n v="36000"/>
    <n v="0.39999999999999997"/>
    <x v="1"/>
  </r>
  <r>
    <x v="5"/>
    <n v="1185732"/>
    <x v="451"/>
    <s v="Northeast"/>
    <s v="Maine"/>
    <s v="Portland"/>
    <s v="Women's Athletic Footwear"/>
    <n v="45"/>
    <n v="175"/>
    <n v="78750"/>
    <n v="23625"/>
    <n v="0.3"/>
    <x v="1"/>
  </r>
  <r>
    <x v="5"/>
    <n v="1185732"/>
    <x v="452"/>
    <s v="Northeast"/>
    <s v="Maine"/>
    <s v="Portland"/>
    <s v="Men's Apparel"/>
    <n v="54.999999999999993"/>
    <n v="175"/>
    <n v="96249.999999999985"/>
    <n v="24062.499999999996"/>
    <n v="0.25"/>
    <x v="1"/>
  </r>
  <r>
    <x v="5"/>
    <n v="1185732"/>
    <x v="453"/>
    <s v="Northeast"/>
    <s v="Maine"/>
    <s v="Portland"/>
    <s v="Women's Apparel"/>
    <n v="60"/>
    <n v="325"/>
    <n v="195000"/>
    <n v="78000"/>
    <n v="0.4"/>
    <x v="1"/>
  </r>
  <r>
    <x v="5"/>
    <n v="1185732"/>
    <x v="454"/>
    <s v="Northeast"/>
    <s v="Maine"/>
    <s v="Portland"/>
    <s v="Men's Street Footwear"/>
    <n v="54.999999999999993"/>
    <n v="550"/>
    <n v="302499.99999999994"/>
    <n v="105874.99999999997"/>
    <n v="0.35"/>
    <x v="1"/>
  </r>
  <r>
    <x v="5"/>
    <n v="1185732"/>
    <x v="455"/>
    <s v="Northeast"/>
    <s v="Maine"/>
    <s v="Portland"/>
    <s v="Men's Athletic Footwear"/>
    <n v="50"/>
    <n v="300"/>
    <n v="150000"/>
    <n v="52500"/>
    <n v="0.35"/>
    <x v="1"/>
  </r>
  <r>
    <x v="5"/>
    <n v="1185732"/>
    <x v="456"/>
    <s v="Northeast"/>
    <s v="Maine"/>
    <s v="Portland"/>
    <s v="Women's Street Footwear"/>
    <n v="45"/>
    <n v="225"/>
    <n v="101250"/>
    <n v="40500"/>
    <n v="0.39999999999999997"/>
    <x v="1"/>
  </r>
  <r>
    <x v="5"/>
    <n v="1185732"/>
    <x v="457"/>
    <s v="Northeast"/>
    <s v="Maine"/>
    <s v="Portland"/>
    <s v="Women's Athletic Footwear"/>
    <n v="45"/>
    <n v="175"/>
    <n v="78750"/>
    <n v="23625"/>
    <n v="0.3"/>
    <x v="1"/>
  </r>
  <r>
    <x v="5"/>
    <n v="1185732"/>
    <x v="458"/>
    <s v="Northeast"/>
    <s v="Maine"/>
    <s v="Portland"/>
    <s v="Men's Apparel"/>
    <n v="54.999999999999993"/>
    <n v="200"/>
    <n v="109999.99999999999"/>
    <n v="27499.999999999996"/>
    <n v="0.25"/>
    <x v="1"/>
  </r>
  <r>
    <x v="5"/>
    <n v="1185732"/>
    <x v="487"/>
    <s v="Northeast"/>
    <s v="Maine"/>
    <s v="Portland"/>
    <s v="Women's Apparel"/>
    <n v="60"/>
    <n v="375"/>
    <n v="225000"/>
    <n v="90000"/>
    <n v="0.4"/>
    <x v="1"/>
  </r>
  <r>
    <x v="5"/>
    <n v="1185732"/>
    <x v="488"/>
    <s v="Northeast"/>
    <s v="Maine"/>
    <s v="Portland"/>
    <s v="Men's Street Footwear"/>
    <n v="54.999999999999993"/>
    <n v="525"/>
    <n v="288749.99999999994"/>
    <n v="101062.49999999997"/>
    <n v="0.35"/>
    <x v="1"/>
  </r>
  <r>
    <x v="5"/>
    <n v="1185732"/>
    <x v="489"/>
    <s v="Northeast"/>
    <s v="Maine"/>
    <s v="Portland"/>
    <s v="Men's Athletic Footwear"/>
    <n v="50"/>
    <n v="300"/>
    <n v="150000"/>
    <n v="52500"/>
    <n v="0.35"/>
    <x v="1"/>
  </r>
  <r>
    <x v="5"/>
    <n v="1185732"/>
    <x v="490"/>
    <s v="Northeast"/>
    <s v="Maine"/>
    <s v="Portland"/>
    <s v="Women's Street Footwear"/>
    <n v="45"/>
    <n v="225"/>
    <n v="101250"/>
    <n v="40500"/>
    <n v="0.39999999999999997"/>
    <x v="1"/>
  </r>
  <r>
    <x v="5"/>
    <n v="1185732"/>
    <x v="491"/>
    <s v="Northeast"/>
    <s v="Maine"/>
    <s v="Portland"/>
    <s v="Women's Athletic Footwear"/>
    <n v="45"/>
    <n v="175"/>
    <n v="78750"/>
    <n v="23625"/>
    <n v="0.3"/>
    <x v="1"/>
  </r>
  <r>
    <x v="5"/>
    <n v="1185732"/>
    <x v="492"/>
    <s v="Northeast"/>
    <s v="Maine"/>
    <s v="Portland"/>
    <s v="Men's Apparel"/>
    <n v="54.999999999999993"/>
    <n v="150"/>
    <n v="82499.999999999985"/>
    <n v="20624.999999999996"/>
    <n v="0.25"/>
    <x v="1"/>
  </r>
  <r>
    <x v="5"/>
    <n v="1185732"/>
    <x v="493"/>
    <s v="Northeast"/>
    <s v="Maine"/>
    <s v="Portland"/>
    <s v="Women's Apparel"/>
    <n v="60"/>
    <n v="325"/>
    <n v="195000"/>
    <n v="78000"/>
    <n v="0.4"/>
    <x v="1"/>
  </r>
  <r>
    <x v="5"/>
    <n v="1185732"/>
    <x v="494"/>
    <s v="Northeast"/>
    <s v="Maine"/>
    <s v="Portland"/>
    <s v="Men's Street Footwear"/>
    <n v="54.999999999999993"/>
    <n v="450"/>
    <n v="247499.99999999997"/>
    <n v="86624.999999999985"/>
    <n v="0.35"/>
    <x v="1"/>
  </r>
  <r>
    <x v="5"/>
    <n v="1185732"/>
    <x v="495"/>
    <s v="Northeast"/>
    <s v="Maine"/>
    <s v="Portland"/>
    <s v="Men's Athletic Footwear"/>
    <n v="50"/>
    <n v="250"/>
    <n v="125000"/>
    <n v="43750"/>
    <n v="0.35"/>
    <x v="1"/>
  </r>
  <r>
    <x v="5"/>
    <n v="1185732"/>
    <x v="496"/>
    <s v="Northeast"/>
    <s v="Maine"/>
    <s v="Portland"/>
    <s v="Women's Street Footwear"/>
    <n v="45"/>
    <n v="150"/>
    <n v="67500"/>
    <n v="26999.999999999996"/>
    <n v="0.39999999999999997"/>
    <x v="1"/>
  </r>
  <r>
    <x v="5"/>
    <n v="1185732"/>
    <x v="497"/>
    <s v="Northeast"/>
    <s v="Maine"/>
    <s v="Portland"/>
    <s v="Women's Athletic Footwear"/>
    <n v="45"/>
    <n v="125"/>
    <n v="56250"/>
    <n v="16875"/>
    <n v="0.3"/>
    <x v="1"/>
  </r>
  <r>
    <x v="5"/>
    <n v="1185732"/>
    <x v="498"/>
    <s v="Northeast"/>
    <s v="Maine"/>
    <s v="Portland"/>
    <s v="Men's Apparel"/>
    <n v="54.999999999999993"/>
    <n v="125"/>
    <n v="68749.999999999985"/>
    <n v="17187.499999999996"/>
    <n v="0.25"/>
    <x v="1"/>
  </r>
  <r>
    <x v="5"/>
    <n v="1185732"/>
    <x v="393"/>
    <s v="Northeast"/>
    <s v="Maine"/>
    <s v="Portland"/>
    <s v="Women's Apparel"/>
    <n v="60"/>
    <n v="225"/>
    <n v="135000"/>
    <n v="54000"/>
    <n v="0.4"/>
    <x v="1"/>
  </r>
  <r>
    <x v="5"/>
    <n v="1185732"/>
    <x v="425"/>
    <s v="Northeast"/>
    <s v="Maine"/>
    <s v="Portland"/>
    <s v="Men's Street Footwear"/>
    <n v="60"/>
    <n v="400"/>
    <n v="240000"/>
    <n v="84000"/>
    <n v="0.35"/>
    <x v="1"/>
  </r>
  <r>
    <x v="5"/>
    <n v="1185732"/>
    <x v="425"/>
    <s v="Northeast"/>
    <s v="Maine"/>
    <s v="Portland"/>
    <s v="Men's Athletic Footwear"/>
    <n v="55.000000000000007"/>
    <n v="225"/>
    <n v="123750.00000000001"/>
    <n v="43312.5"/>
    <n v="0.35"/>
    <x v="1"/>
  </r>
  <r>
    <x v="5"/>
    <n v="1185732"/>
    <x v="425"/>
    <s v="Northeast"/>
    <s v="Maine"/>
    <s v="Portland"/>
    <s v="Women's Street Footwear"/>
    <n v="55.000000000000007"/>
    <n v="125"/>
    <n v="68750.000000000015"/>
    <n v="27500.000000000004"/>
    <n v="0.39999999999999997"/>
    <x v="1"/>
  </r>
  <r>
    <x v="5"/>
    <n v="1185732"/>
    <x v="425"/>
    <s v="Northeast"/>
    <s v="Maine"/>
    <s v="Portland"/>
    <s v="Women's Athletic Footwear"/>
    <n v="55.000000000000007"/>
    <n v="100"/>
    <n v="55000.000000000007"/>
    <n v="16500"/>
    <n v="0.3"/>
    <x v="1"/>
  </r>
  <r>
    <x v="5"/>
    <n v="1185732"/>
    <x v="425"/>
    <s v="Northeast"/>
    <s v="Maine"/>
    <s v="Portland"/>
    <s v="Men's Apparel"/>
    <n v="65"/>
    <n v="100"/>
    <n v="65000"/>
    <n v="16250"/>
    <n v="0.25"/>
    <x v="1"/>
  </r>
  <r>
    <x v="5"/>
    <n v="1185732"/>
    <x v="425"/>
    <s v="Northeast"/>
    <s v="Maine"/>
    <s v="Portland"/>
    <s v="Women's Apparel"/>
    <n v="70"/>
    <n v="225"/>
    <n v="157500"/>
    <n v="63000"/>
    <n v="0.4"/>
    <x v="1"/>
  </r>
  <r>
    <x v="5"/>
    <n v="1185732"/>
    <x v="455"/>
    <s v="Northeast"/>
    <s v="Maine"/>
    <s v="Portland"/>
    <s v="Men's Street Footwear"/>
    <n v="65"/>
    <n v="375"/>
    <n v="243750"/>
    <n v="85312.5"/>
    <n v="0.35"/>
    <x v="1"/>
  </r>
  <r>
    <x v="5"/>
    <n v="1185732"/>
    <x v="455"/>
    <s v="Northeast"/>
    <s v="Maine"/>
    <s v="Portland"/>
    <s v="Men's Athletic Footwear"/>
    <n v="55.000000000000007"/>
    <n v="200"/>
    <n v="110000.00000000001"/>
    <n v="38500"/>
    <n v="0.35"/>
    <x v="1"/>
  </r>
  <r>
    <x v="5"/>
    <n v="1185732"/>
    <x v="455"/>
    <s v="Northeast"/>
    <s v="Maine"/>
    <s v="Portland"/>
    <s v="Women's Street Footwear"/>
    <n v="55.000000000000007"/>
    <n v="195"/>
    <n v="107250.00000000001"/>
    <n v="42900"/>
    <n v="0.39999999999999997"/>
    <x v="1"/>
  </r>
  <r>
    <x v="5"/>
    <n v="1185732"/>
    <x v="455"/>
    <s v="Northeast"/>
    <s v="Maine"/>
    <s v="Portland"/>
    <s v="Women's Athletic Footwear"/>
    <n v="55.000000000000007"/>
    <n v="175"/>
    <n v="96250.000000000015"/>
    <n v="28875.000000000004"/>
    <n v="0.3"/>
    <x v="1"/>
  </r>
  <r>
    <x v="5"/>
    <n v="1185732"/>
    <x v="455"/>
    <s v="Northeast"/>
    <s v="Maine"/>
    <s v="Portland"/>
    <s v="Men's Apparel"/>
    <n v="65"/>
    <n v="150"/>
    <n v="97500"/>
    <n v="24375"/>
    <n v="0.25"/>
    <x v="1"/>
  </r>
  <r>
    <x v="5"/>
    <n v="1185732"/>
    <x v="455"/>
    <s v="Northeast"/>
    <s v="Maine"/>
    <s v="Portland"/>
    <s v="Women's Apparel"/>
    <n v="70"/>
    <n v="250"/>
    <n v="175000"/>
    <n v="70000"/>
    <n v="0.4"/>
    <x v="1"/>
  </r>
  <r>
    <x v="5"/>
    <n v="1185732"/>
    <x v="484"/>
    <s v="Northeast"/>
    <s v="Maine"/>
    <s v="Portland"/>
    <s v="Men's Street Footwear"/>
    <n v="65"/>
    <n v="475"/>
    <n v="308750"/>
    <n v="108062.5"/>
    <n v="0.35"/>
    <x v="1"/>
  </r>
  <r>
    <x v="5"/>
    <n v="1185732"/>
    <x v="484"/>
    <s v="Northeast"/>
    <s v="Maine"/>
    <s v="Portland"/>
    <s v="Men's Athletic Footwear"/>
    <n v="55.000000000000007"/>
    <n v="275"/>
    <n v="151250.00000000003"/>
    <n v="52937.500000000007"/>
    <n v="0.35"/>
    <x v="1"/>
  </r>
  <r>
    <x v="5"/>
    <n v="1185732"/>
    <x v="484"/>
    <s v="Northeast"/>
    <s v="Maine"/>
    <s v="Portland"/>
    <s v="Women's Street Footwear"/>
    <n v="55.000000000000007"/>
    <n v="250"/>
    <n v="137500.00000000003"/>
    <n v="55000.000000000007"/>
    <n v="0.39999999999999997"/>
    <x v="1"/>
  </r>
  <r>
    <x v="5"/>
    <n v="1185732"/>
    <x v="484"/>
    <s v="Northeast"/>
    <s v="Maine"/>
    <s v="Portland"/>
    <s v="Women's Athletic Footwear"/>
    <n v="55.000000000000007"/>
    <n v="200"/>
    <n v="110000.00000000001"/>
    <n v="33000"/>
    <n v="0.3"/>
    <x v="1"/>
  </r>
  <r>
    <x v="5"/>
    <n v="1185732"/>
    <x v="484"/>
    <s v="Northeast"/>
    <s v="Maine"/>
    <s v="Portland"/>
    <s v="Men's Apparel"/>
    <n v="65"/>
    <n v="200"/>
    <n v="130000"/>
    <n v="32500"/>
    <n v="0.25"/>
    <x v="1"/>
  </r>
  <r>
    <x v="5"/>
    <n v="1185732"/>
    <x v="484"/>
    <s v="Northeast"/>
    <s v="Maine"/>
    <s v="Portland"/>
    <s v="Women's Apparel"/>
    <n v="70"/>
    <n v="300"/>
    <n v="210000"/>
    <n v="84000"/>
    <n v="0.4"/>
    <x v="1"/>
  </r>
  <r>
    <x v="3"/>
    <n v="1128299"/>
    <x v="174"/>
    <s v="Northeast"/>
    <s v="Maine"/>
    <s v="Portland"/>
    <s v="Men's Street Footwear"/>
    <n v="35"/>
    <n v="375"/>
    <n v="131250"/>
    <n v="32812.5"/>
    <n v="0.25"/>
    <x v="1"/>
  </r>
  <r>
    <x v="3"/>
    <n v="1128299"/>
    <x v="174"/>
    <s v="Northeast"/>
    <s v="Maine"/>
    <s v="Portland"/>
    <s v="Men's Athletic Footwear"/>
    <n v="45"/>
    <n v="375"/>
    <n v="168750"/>
    <n v="33750"/>
    <n v="0.2"/>
    <x v="1"/>
  </r>
  <r>
    <x v="3"/>
    <n v="1128299"/>
    <x v="174"/>
    <s v="Northeast"/>
    <s v="Maine"/>
    <s v="Portland"/>
    <s v="Women's Street Footwear"/>
    <n v="45"/>
    <n v="375"/>
    <n v="168750"/>
    <n v="42187.5"/>
    <n v="0.25"/>
    <x v="1"/>
  </r>
  <r>
    <x v="3"/>
    <n v="1128299"/>
    <x v="174"/>
    <s v="Northeast"/>
    <s v="Maine"/>
    <s v="Portland"/>
    <s v="Women's Athletic Footwear"/>
    <n v="45"/>
    <n v="225"/>
    <n v="101250"/>
    <n v="25312.5"/>
    <n v="0.25"/>
    <x v="1"/>
  </r>
  <r>
    <x v="5"/>
    <n v="1185732"/>
    <x v="188"/>
    <s v="West"/>
    <s v="Alaska"/>
    <s v="Anchorage"/>
    <s v="Women's Apparel"/>
    <n v="55.000000000000007"/>
    <n v="300"/>
    <n v="165000.00000000003"/>
    <n v="49500.000000000007"/>
    <n v="0.3"/>
    <x v="1"/>
  </r>
  <r>
    <x v="5"/>
    <n v="1185732"/>
    <x v="696"/>
    <s v="West"/>
    <s v="Alaska"/>
    <s v="Anchorage"/>
    <s v="Men's Street Footwear"/>
    <n v="55.000000000000007"/>
    <n v="575"/>
    <n v="316250.00000000006"/>
    <n v="110687.50000000003"/>
    <n v="0.35000000000000003"/>
    <x v="1"/>
  </r>
  <r>
    <x v="5"/>
    <n v="1185732"/>
    <x v="696"/>
    <s v="West"/>
    <s v="Alaska"/>
    <s v="Anchorage"/>
    <s v="Men's Athletic Footwear"/>
    <n v="55.000000000000007"/>
    <n v="225"/>
    <n v="123750.00000000001"/>
    <n v="43312.500000000007"/>
    <n v="0.35000000000000003"/>
    <x v="1"/>
  </r>
  <r>
    <x v="5"/>
    <n v="1185732"/>
    <x v="696"/>
    <s v="West"/>
    <s v="Alaska"/>
    <s v="Anchorage"/>
    <s v="Women's Street Footwear"/>
    <n v="45"/>
    <n v="275"/>
    <n v="123750"/>
    <n v="30937.5"/>
    <n v="0.25"/>
    <x v="1"/>
  </r>
  <r>
    <x v="5"/>
    <n v="1185732"/>
    <x v="696"/>
    <s v="West"/>
    <s v="Alaska"/>
    <s v="Anchorage"/>
    <s v="Women's Athletic Footwear"/>
    <n v="49.999999999999993"/>
    <n v="175"/>
    <n v="87499.999999999985"/>
    <n v="21874.999999999996"/>
    <n v="0.25"/>
    <x v="1"/>
  </r>
  <r>
    <x v="5"/>
    <n v="1185732"/>
    <x v="696"/>
    <s v="West"/>
    <s v="Alaska"/>
    <s v="Anchorage"/>
    <s v="Men's Apparel"/>
    <n v="65.000000000000014"/>
    <n v="250"/>
    <n v="162500.00000000003"/>
    <n v="40625.000000000007"/>
    <n v="0.25"/>
    <x v="1"/>
  </r>
  <r>
    <x v="5"/>
    <n v="1185732"/>
    <x v="696"/>
    <s v="West"/>
    <s v="Alaska"/>
    <s v="Anchorage"/>
    <s v="Women's Apparel"/>
    <n v="55.000000000000007"/>
    <n v="350"/>
    <n v="192500.00000000003"/>
    <n v="57750.000000000007"/>
    <n v="0.3"/>
    <x v="1"/>
  </r>
  <r>
    <x v="5"/>
    <n v="1185732"/>
    <x v="225"/>
    <s v="West"/>
    <s v="Alaska"/>
    <s v="Anchorage"/>
    <s v="Men's Street Footwear"/>
    <n v="55.000000000000007"/>
    <n v="545"/>
    <n v="299750.00000000006"/>
    <n v="104912.50000000003"/>
    <n v="0.35000000000000003"/>
    <x v="1"/>
  </r>
  <r>
    <x v="5"/>
    <n v="1185732"/>
    <x v="225"/>
    <s v="West"/>
    <s v="Alaska"/>
    <s v="Anchorage"/>
    <s v="Men's Athletic Footwear"/>
    <n v="55.000000000000007"/>
    <n v="250"/>
    <n v="137500.00000000003"/>
    <n v="48125.000000000015"/>
    <n v="0.35000000000000003"/>
    <x v="1"/>
  </r>
  <r>
    <x v="5"/>
    <n v="1185732"/>
    <x v="225"/>
    <s v="West"/>
    <s v="Alaska"/>
    <s v="Anchorage"/>
    <s v="Women's Street Footwear"/>
    <n v="45"/>
    <n v="275"/>
    <n v="123750"/>
    <n v="30937.5"/>
    <n v="0.25"/>
    <x v="1"/>
  </r>
  <r>
    <x v="5"/>
    <n v="1185732"/>
    <x v="225"/>
    <s v="West"/>
    <s v="Alaska"/>
    <s v="Anchorage"/>
    <s v="Women's Athletic Footwear"/>
    <n v="49.999999999999993"/>
    <n v="125"/>
    <n v="62499.999999999993"/>
    <n v="15624.999999999998"/>
    <n v="0.25"/>
    <x v="1"/>
  </r>
  <r>
    <x v="5"/>
    <n v="1185732"/>
    <x v="225"/>
    <s v="West"/>
    <s v="Alaska"/>
    <s v="Anchorage"/>
    <s v="Men's Apparel"/>
    <n v="65.000000000000014"/>
    <n v="175"/>
    <n v="113750.00000000003"/>
    <n v="28437.500000000007"/>
    <n v="0.25"/>
    <x v="1"/>
  </r>
  <r>
    <x v="5"/>
    <n v="1185732"/>
    <x v="225"/>
    <s v="West"/>
    <s v="Alaska"/>
    <s v="Anchorage"/>
    <s v="Women's Apparel"/>
    <n v="55.000000000000007"/>
    <n v="275"/>
    <n v="151250.00000000003"/>
    <n v="45375.000000000007"/>
    <n v="0.3"/>
    <x v="1"/>
  </r>
  <r>
    <x v="5"/>
    <n v="1185732"/>
    <x v="244"/>
    <s v="West"/>
    <s v="Alaska"/>
    <s v="Anchorage"/>
    <s v="Men's Street Footwear"/>
    <n v="55.000000000000007"/>
    <n v="525"/>
    <n v="288750.00000000006"/>
    <n v="101062.50000000003"/>
    <n v="0.35000000000000003"/>
    <x v="1"/>
  </r>
  <r>
    <x v="5"/>
    <n v="1185732"/>
    <x v="244"/>
    <s v="West"/>
    <s v="Alaska"/>
    <s v="Anchorage"/>
    <s v="Men's Athletic Footwear"/>
    <n v="55.000000000000007"/>
    <n v="225"/>
    <n v="123750.00000000001"/>
    <n v="43312.500000000007"/>
    <n v="0.35000000000000003"/>
    <x v="1"/>
  </r>
  <r>
    <x v="5"/>
    <n v="1185732"/>
    <x v="244"/>
    <s v="West"/>
    <s v="Alaska"/>
    <s v="Anchorage"/>
    <s v="Women's Street Footwear"/>
    <n v="45"/>
    <n v="225"/>
    <n v="101250"/>
    <n v="25312.5"/>
    <n v="0.25"/>
    <x v="1"/>
  </r>
  <r>
    <x v="5"/>
    <n v="1185732"/>
    <x v="244"/>
    <s v="West"/>
    <s v="Alaska"/>
    <s v="Anchorage"/>
    <s v="Women's Athletic Footwear"/>
    <n v="49.999999999999993"/>
    <n v="150"/>
    <n v="74999.999999999985"/>
    <n v="18749.999999999996"/>
    <n v="0.25"/>
    <x v="1"/>
  </r>
  <r>
    <x v="5"/>
    <n v="1185732"/>
    <x v="244"/>
    <s v="West"/>
    <s v="Alaska"/>
    <s v="Anchorage"/>
    <s v="Men's Apparel"/>
    <n v="60.000000000000007"/>
    <n v="150"/>
    <n v="90000.000000000015"/>
    <n v="22500.000000000004"/>
    <n v="0.25"/>
    <x v="1"/>
  </r>
  <r>
    <x v="5"/>
    <n v="1185732"/>
    <x v="244"/>
    <s v="West"/>
    <s v="Alaska"/>
    <s v="Anchorage"/>
    <s v="Women's Apparel"/>
    <n v="50"/>
    <n v="300"/>
    <n v="150000"/>
    <n v="45000"/>
    <n v="0.3"/>
    <x v="1"/>
  </r>
  <r>
    <x v="5"/>
    <n v="1185732"/>
    <x v="273"/>
    <s v="West"/>
    <s v="Alaska"/>
    <s v="Anchorage"/>
    <s v="Men's Street Footwear"/>
    <n v="65"/>
    <n v="570"/>
    <n v="370500"/>
    <n v="129675.00000000001"/>
    <n v="0.35000000000000003"/>
    <x v="1"/>
  </r>
  <r>
    <x v="5"/>
    <n v="1185732"/>
    <x v="273"/>
    <s v="West"/>
    <s v="Alaska"/>
    <s v="Anchorage"/>
    <s v="Men's Athletic Footwear"/>
    <n v="60.000000000000007"/>
    <n v="275"/>
    <n v="165000.00000000003"/>
    <n v="57750.000000000015"/>
    <n v="0.35000000000000003"/>
    <x v="1"/>
  </r>
  <r>
    <x v="5"/>
    <n v="1185732"/>
    <x v="273"/>
    <s v="West"/>
    <s v="Alaska"/>
    <s v="Anchorage"/>
    <s v="Women's Street Footwear"/>
    <n v="55.000000000000007"/>
    <n v="300"/>
    <n v="165000.00000000003"/>
    <n v="41250.000000000007"/>
    <n v="0.25"/>
    <x v="1"/>
  </r>
  <r>
    <x v="5"/>
    <n v="1185732"/>
    <x v="273"/>
    <s v="West"/>
    <s v="Alaska"/>
    <s v="Anchorage"/>
    <s v="Women's Athletic Footwear"/>
    <n v="55.000000000000007"/>
    <n v="250"/>
    <n v="137500.00000000003"/>
    <n v="34375.000000000007"/>
    <n v="0.25"/>
    <x v="1"/>
  </r>
  <r>
    <x v="5"/>
    <n v="1185732"/>
    <x v="273"/>
    <s v="West"/>
    <s v="Alaska"/>
    <s v="Anchorage"/>
    <s v="Men's Apparel"/>
    <n v="65"/>
    <n v="275"/>
    <n v="178750"/>
    <n v="44687.5"/>
    <n v="0.25"/>
    <x v="1"/>
  </r>
  <r>
    <x v="5"/>
    <n v="1185732"/>
    <x v="273"/>
    <s v="West"/>
    <s v="Alaska"/>
    <s v="Anchorage"/>
    <s v="Women's Apparel"/>
    <n v="70"/>
    <n v="400"/>
    <n v="280000"/>
    <n v="84000"/>
    <n v="0.3"/>
    <x v="1"/>
  </r>
  <r>
    <x v="5"/>
    <n v="1185732"/>
    <x v="306"/>
    <s v="West"/>
    <s v="Alaska"/>
    <s v="Anchorage"/>
    <s v="Men's Street Footwear"/>
    <n v="65"/>
    <n v="650"/>
    <n v="422500"/>
    <n v="147875"/>
    <n v="0.35000000000000003"/>
    <x v="1"/>
  </r>
  <r>
    <x v="5"/>
    <n v="1185732"/>
    <x v="306"/>
    <s v="West"/>
    <s v="Alaska"/>
    <s v="Anchorage"/>
    <s v="Men's Athletic Footwear"/>
    <n v="60.000000000000007"/>
    <n v="400"/>
    <n v="240000.00000000003"/>
    <n v="84000.000000000015"/>
    <n v="0.35000000000000003"/>
    <x v="1"/>
  </r>
  <r>
    <x v="5"/>
    <n v="1185732"/>
    <x v="306"/>
    <s v="West"/>
    <s v="Alaska"/>
    <s v="Anchorage"/>
    <s v="Women's Street Footwear"/>
    <n v="55.000000000000007"/>
    <n v="325"/>
    <n v="178750.00000000003"/>
    <n v="44687.500000000007"/>
    <n v="0.25"/>
    <x v="1"/>
  </r>
  <r>
    <x v="5"/>
    <n v="1185732"/>
    <x v="306"/>
    <s v="West"/>
    <s v="Alaska"/>
    <s v="Anchorage"/>
    <s v="Women's Athletic Footwear"/>
    <n v="55.000000000000007"/>
    <n v="300"/>
    <n v="165000.00000000003"/>
    <n v="41250.000000000007"/>
    <n v="0.25"/>
    <x v="1"/>
  </r>
  <r>
    <x v="5"/>
    <n v="1185732"/>
    <x v="306"/>
    <s v="West"/>
    <s v="Alaska"/>
    <s v="Anchorage"/>
    <s v="Men's Apparel"/>
    <n v="65"/>
    <n v="300"/>
    <n v="195000"/>
    <n v="48750"/>
    <n v="0.25"/>
    <x v="1"/>
  </r>
  <r>
    <x v="5"/>
    <n v="1185732"/>
    <x v="306"/>
    <s v="West"/>
    <s v="Alaska"/>
    <s v="Anchorage"/>
    <s v="Women's Apparel"/>
    <n v="70"/>
    <n v="450"/>
    <n v="315000"/>
    <n v="94500"/>
    <n v="0.3"/>
    <x v="1"/>
  </r>
  <r>
    <x v="5"/>
    <n v="1185732"/>
    <x v="334"/>
    <s v="West"/>
    <s v="Alaska"/>
    <s v="Anchorage"/>
    <s v="Men's Street Footwear"/>
    <n v="65"/>
    <n v="675"/>
    <n v="438750"/>
    <n v="153562.50000000003"/>
    <n v="0.35000000000000003"/>
    <x v="1"/>
  </r>
  <r>
    <x v="5"/>
    <n v="1185732"/>
    <x v="334"/>
    <s v="West"/>
    <s v="Alaska"/>
    <s v="Anchorage"/>
    <s v="Men's Athletic Footwear"/>
    <n v="60.000000000000007"/>
    <n v="425"/>
    <n v="255000.00000000003"/>
    <n v="89250.000000000015"/>
    <n v="0.35000000000000003"/>
    <x v="1"/>
  </r>
  <r>
    <x v="5"/>
    <n v="1185732"/>
    <x v="334"/>
    <s v="West"/>
    <s v="Alaska"/>
    <s v="Anchorage"/>
    <s v="Women's Street Footwear"/>
    <n v="55.000000000000007"/>
    <n v="350"/>
    <n v="192500.00000000003"/>
    <n v="48125.000000000007"/>
    <n v="0.25"/>
    <x v="1"/>
  </r>
  <r>
    <x v="5"/>
    <n v="1185732"/>
    <x v="334"/>
    <s v="West"/>
    <s v="Alaska"/>
    <s v="Anchorage"/>
    <s v="Women's Athletic Footwear"/>
    <n v="55.000000000000007"/>
    <n v="300"/>
    <n v="165000.00000000003"/>
    <n v="41250.000000000007"/>
    <n v="0.25"/>
    <x v="1"/>
  </r>
  <r>
    <x v="5"/>
    <n v="1185732"/>
    <x v="334"/>
    <s v="West"/>
    <s v="Alaska"/>
    <s v="Anchorage"/>
    <s v="Men's Apparel"/>
    <n v="65"/>
    <n v="325"/>
    <n v="211250"/>
    <n v="52812.5"/>
    <n v="0.25"/>
    <x v="1"/>
  </r>
  <r>
    <x v="5"/>
    <n v="1185732"/>
    <x v="334"/>
    <s v="West"/>
    <s v="Alaska"/>
    <s v="Anchorage"/>
    <s v="Women's Apparel"/>
    <n v="70"/>
    <n v="500"/>
    <n v="350000"/>
    <n v="105000"/>
    <n v="0.3"/>
    <x v="1"/>
  </r>
  <r>
    <x v="5"/>
    <n v="1185732"/>
    <x v="366"/>
    <s v="West"/>
    <s v="Alaska"/>
    <s v="Anchorage"/>
    <s v="Men's Street Footwear"/>
    <n v="65"/>
    <n v="650"/>
    <n v="422500"/>
    <n v="147875"/>
    <n v="0.35000000000000003"/>
    <x v="1"/>
  </r>
  <r>
    <x v="5"/>
    <n v="1185732"/>
    <x v="366"/>
    <s v="West"/>
    <s v="Alaska"/>
    <s v="Anchorage"/>
    <s v="Men's Athletic Footwear"/>
    <n v="60.000000000000007"/>
    <n v="425"/>
    <n v="255000.00000000003"/>
    <n v="89250.000000000015"/>
    <n v="0.35000000000000003"/>
    <x v="1"/>
  </r>
  <r>
    <x v="5"/>
    <n v="1185732"/>
    <x v="366"/>
    <s v="West"/>
    <s v="Alaska"/>
    <s v="Anchorage"/>
    <s v="Women's Street Footwear"/>
    <n v="55.000000000000007"/>
    <n v="350"/>
    <n v="192500.00000000003"/>
    <n v="48125.000000000007"/>
    <n v="0.25"/>
    <x v="1"/>
  </r>
  <r>
    <x v="5"/>
    <n v="1185732"/>
    <x v="366"/>
    <s v="West"/>
    <s v="Alaska"/>
    <s v="Anchorage"/>
    <s v="Women's Athletic Footwear"/>
    <n v="55.000000000000007"/>
    <n v="250"/>
    <n v="137500.00000000003"/>
    <n v="34375.000000000007"/>
    <n v="0.25"/>
    <x v="1"/>
  </r>
  <r>
    <x v="5"/>
    <n v="1185732"/>
    <x v="366"/>
    <s v="West"/>
    <s v="Alaska"/>
    <s v="Anchorage"/>
    <s v="Men's Apparel"/>
    <n v="65"/>
    <n v="225"/>
    <n v="146250"/>
    <n v="36562.5"/>
    <n v="0.25"/>
    <x v="1"/>
  </r>
  <r>
    <x v="5"/>
    <n v="1185732"/>
    <x v="366"/>
    <s v="West"/>
    <s v="Alaska"/>
    <s v="Anchorage"/>
    <s v="Women's Apparel"/>
    <n v="70"/>
    <n v="400"/>
    <n v="280000"/>
    <n v="84000"/>
    <n v="0.3"/>
    <x v="1"/>
  </r>
  <r>
    <x v="5"/>
    <n v="1185732"/>
    <x v="396"/>
    <s v="West"/>
    <s v="Alaska"/>
    <s v="Anchorage"/>
    <s v="Men's Street Footwear"/>
    <n v="65"/>
    <n v="525"/>
    <n v="341250"/>
    <n v="119437.50000000001"/>
    <n v="0.35000000000000003"/>
    <x v="1"/>
  </r>
  <r>
    <x v="5"/>
    <n v="1185732"/>
    <x v="396"/>
    <s v="West"/>
    <s v="Alaska"/>
    <s v="Anchorage"/>
    <s v="Men's Athletic Footwear"/>
    <n v="60.000000000000007"/>
    <n v="325"/>
    <n v="195000.00000000003"/>
    <n v="68250.000000000015"/>
    <n v="0.35000000000000003"/>
    <x v="1"/>
  </r>
  <r>
    <x v="5"/>
    <n v="1185732"/>
    <x v="396"/>
    <s v="West"/>
    <s v="Alaska"/>
    <s v="Anchorage"/>
    <s v="Women's Street Footwear"/>
    <n v="55.000000000000007"/>
    <n v="225"/>
    <n v="123750.00000000001"/>
    <n v="30937.500000000004"/>
    <n v="0.25"/>
    <x v="1"/>
  </r>
  <r>
    <x v="5"/>
    <n v="1185732"/>
    <x v="396"/>
    <s v="West"/>
    <s v="Alaska"/>
    <s v="Anchorage"/>
    <s v="Women's Athletic Footwear"/>
    <n v="55.000000000000007"/>
    <n v="200"/>
    <n v="110000.00000000001"/>
    <n v="27500.000000000004"/>
    <n v="0.25"/>
    <x v="1"/>
  </r>
  <r>
    <x v="5"/>
    <n v="1185732"/>
    <x v="396"/>
    <s v="West"/>
    <s v="Alaska"/>
    <s v="Anchorage"/>
    <s v="Men's Apparel"/>
    <n v="65"/>
    <n v="200"/>
    <n v="130000"/>
    <n v="32500"/>
    <n v="0.25"/>
    <x v="1"/>
  </r>
  <r>
    <x v="5"/>
    <n v="1185732"/>
    <x v="396"/>
    <s v="West"/>
    <s v="Alaska"/>
    <s v="Anchorage"/>
    <s v="Women's Apparel"/>
    <n v="70"/>
    <n v="300"/>
    <n v="210000"/>
    <n v="63000"/>
    <n v="0.3"/>
    <x v="1"/>
  </r>
  <r>
    <x v="5"/>
    <n v="1185732"/>
    <x v="428"/>
    <s v="West"/>
    <s v="Alaska"/>
    <s v="Anchorage"/>
    <s v="Men's Street Footwear"/>
    <n v="70"/>
    <n v="450"/>
    <n v="315000"/>
    <n v="110250.00000000001"/>
    <n v="0.35000000000000003"/>
    <x v="1"/>
  </r>
  <r>
    <x v="5"/>
    <n v="1185732"/>
    <x v="428"/>
    <s v="West"/>
    <s v="Alaska"/>
    <s v="Anchorage"/>
    <s v="Men's Athletic Footwear"/>
    <n v="65.000000000000014"/>
    <n v="275"/>
    <n v="178750.00000000003"/>
    <n v="62562.500000000015"/>
    <n v="0.35000000000000003"/>
    <x v="1"/>
  </r>
  <r>
    <x v="5"/>
    <n v="1185732"/>
    <x v="428"/>
    <s v="West"/>
    <s v="Alaska"/>
    <s v="Anchorage"/>
    <s v="Women's Street Footwear"/>
    <n v="65.000000000000014"/>
    <n v="175"/>
    <n v="113750.00000000003"/>
    <n v="28437.500000000007"/>
    <n v="0.25"/>
    <x v="1"/>
  </r>
  <r>
    <x v="5"/>
    <n v="1185732"/>
    <x v="428"/>
    <s v="West"/>
    <s v="Alaska"/>
    <s v="Anchorage"/>
    <s v="Women's Athletic Footwear"/>
    <n v="65.000000000000014"/>
    <n v="150"/>
    <n v="97500.000000000015"/>
    <n v="24375.000000000004"/>
    <n v="0.25"/>
    <x v="1"/>
  </r>
  <r>
    <x v="5"/>
    <n v="1185732"/>
    <x v="428"/>
    <s v="West"/>
    <s v="Alaska"/>
    <s v="Anchorage"/>
    <s v="Men's Apparel"/>
    <n v="75.000000000000014"/>
    <n v="150"/>
    <n v="112500.00000000001"/>
    <n v="28125.000000000004"/>
    <n v="0.25"/>
    <x v="1"/>
  </r>
  <r>
    <x v="5"/>
    <n v="1185732"/>
    <x v="428"/>
    <s v="West"/>
    <s v="Alaska"/>
    <s v="Anchorage"/>
    <s v="Women's Apparel"/>
    <n v="80"/>
    <n v="275"/>
    <n v="220000"/>
    <n v="66000"/>
    <n v="0.3"/>
    <x v="1"/>
  </r>
  <r>
    <x v="5"/>
    <n v="1185732"/>
    <x v="458"/>
    <s v="West"/>
    <s v="Alaska"/>
    <s v="Anchorage"/>
    <s v="Men's Street Footwear"/>
    <n v="75.000000000000014"/>
    <n v="425"/>
    <n v="318750.00000000006"/>
    <n v="111562.50000000003"/>
    <n v="0.35000000000000003"/>
    <x v="1"/>
  </r>
  <r>
    <x v="5"/>
    <n v="1185732"/>
    <x v="458"/>
    <s v="West"/>
    <s v="Alaska"/>
    <s v="Anchorage"/>
    <s v="Men's Athletic Footwear"/>
    <n v="65.000000000000014"/>
    <n v="300"/>
    <n v="195000.00000000003"/>
    <n v="68250.000000000015"/>
    <n v="0.35000000000000003"/>
    <x v="1"/>
  </r>
  <r>
    <x v="5"/>
    <n v="1185732"/>
    <x v="458"/>
    <s v="West"/>
    <s v="Alaska"/>
    <s v="Anchorage"/>
    <s v="Women's Street Footwear"/>
    <n v="65.000000000000014"/>
    <n v="320"/>
    <n v="208000.00000000006"/>
    <n v="52000.000000000015"/>
    <n v="0.25"/>
    <x v="1"/>
  </r>
  <r>
    <x v="5"/>
    <n v="1185732"/>
    <x v="458"/>
    <s v="West"/>
    <s v="Alaska"/>
    <s v="Anchorage"/>
    <s v="Women's Athletic Footwear"/>
    <n v="65.000000000000014"/>
    <n v="300"/>
    <n v="195000.00000000003"/>
    <n v="48750.000000000007"/>
    <n v="0.25"/>
    <x v="1"/>
  </r>
  <r>
    <x v="5"/>
    <n v="1185732"/>
    <x v="458"/>
    <s v="West"/>
    <s v="Alaska"/>
    <s v="Anchorage"/>
    <s v="Men's Apparel"/>
    <n v="75.000000000000014"/>
    <n v="275"/>
    <n v="206250.00000000003"/>
    <n v="51562.500000000007"/>
    <n v="0.25"/>
    <x v="1"/>
  </r>
  <r>
    <x v="5"/>
    <n v="1185732"/>
    <x v="458"/>
    <s v="West"/>
    <s v="Alaska"/>
    <s v="Anchorage"/>
    <s v="Women's Apparel"/>
    <n v="80"/>
    <n v="375"/>
    <n v="300000"/>
    <n v="90000"/>
    <n v="0.3"/>
    <x v="1"/>
  </r>
  <r>
    <x v="5"/>
    <n v="1185732"/>
    <x v="487"/>
    <s v="West"/>
    <s v="Alaska"/>
    <s v="Anchorage"/>
    <s v="Men's Street Footwear"/>
    <n v="75.000000000000014"/>
    <n v="600"/>
    <n v="450000.00000000006"/>
    <n v="157500.00000000003"/>
    <n v="0.35000000000000003"/>
    <x v="1"/>
  </r>
  <r>
    <x v="5"/>
    <n v="1185732"/>
    <x v="487"/>
    <s v="West"/>
    <s v="Alaska"/>
    <s v="Anchorage"/>
    <s v="Men's Athletic Footwear"/>
    <n v="65.000000000000014"/>
    <n v="400"/>
    <n v="260000.00000000006"/>
    <n v="91000.000000000029"/>
    <n v="0.35000000000000003"/>
    <x v="1"/>
  </r>
  <r>
    <x v="0"/>
    <n v="1128299"/>
    <x v="174"/>
    <s v="West"/>
    <s v="Alaska"/>
    <s v="Anchorage"/>
    <s v="Men's Street Footwear"/>
    <n v="35"/>
    <n v="375"/>
    <n v="131250"/>
    <n v="32812.5"/>
    <n v="0.25"/>
    <x v="1"/>
  </r>
  <r>
    <x v="0"/>
    <n v="1128299"/>
    <x v="174"/>
    <s v="West"/>
    <s v="Alaska"/>
    <s v="Anchorage"/>
    <s v="Men's Athletic Footwear"/>
    <n v="45"/>
    <n v="375"/>
    <n v="168750"/>
    <n v="33750"/>
    <n v="0.2"/>
    <x v="1"/>
  </r>
  <r>
    <x v="0"/>
    <n v="1128299"/>
    <x v="174"/>
    <s v="West"/>
    <s v="Alaska"/>
    <s v="Anchorage"/>
    <s v="Women's Street Footwear"/>
    <n v="45"/>
    <n v="375"/>
    <n v="168750"/>
    <n v="42187.5"/>
    <n v="0.25"/>
    <x v="1"/>
  </r>
  <r>
    <x v="0"/>
    <n v="1128299"/>
    <x v="174"/>
    <s v="West"/>
    <s v="Alaska"/>
    <s v="Anchorage"/>
    <s v="Women's Athletic Footwear"/>
    <n v="45"/>
    <n v="225"/>
    <n v="101250"/>
    <n v="25312.5"/>
    <n v="0.25"/>
    <x v="1"/>
  </r>
  <r>
    <x v="0"/>
    <n v="1128299"/>
    <x v="174"/>
    <s v="West"/>
    <s v="Alaska"/>
    <s v="Anchorage"/>
    <s v="Men's Apparel"/>
    <n v="50"/>
    <n v="175"/>
    <n v="87500"/>
    <n v="13125"/>
    <n v="0.15"/>
    <x v="1"/>
  </r>
  <r>
    <x v="0"/>
    <n v="1128299"/>
    <x v="174"/>
    <s v="West"/>
    <s v="Alaska"/>
    <s v="Anchorage"/>
    <s v="Women's Apparel"/>
    <n v="45"/>
    <n v="425"/>
    <n v="191250"/>
    <n v="76500"/>
    <n v="0.4"/>
    <x v="1"/>
  </r>
  <r>
    <x v="0"/>
    <n v="1128299"/>
    <x v="205"/>
    <s v="West"/>
    <s v="Alaska"/>
    <s v="Anchorage"/>
    <s v="Men's Street Footwear"/>
    <n v="35"/>
    <n v="475"/>
    <n v="166250"/>
    <n v="41562.5"/>
    <n v="0.25"/>
    <x v="1"/>
  </r>
  <r>
    <x v="0"/>
    <n v="1128299"/>
    <x v="205"/>
    <s v="West"/>
    <s v="Alaska"/>
    <s v="Anchorage"/>
    <s v="Men's Athletic Footwear"/>
    <n v="45"/>
    <n v="375"/>
    <n v="168750"/>
    <n v="33750"/>
    <n v="0.2"/>
    <x v="1"/>
  </r>
  <r>
    <x v="0"/>
    <n v="1128299"/>
    <x v="205"/>
    <s v="West"/>
    <s v="Alaska"/>
    <s v="Anchorage"/>
    <s v="Women's Street Footwear"/>
    <n v="45"/>
    <n v="375"/>
    <n v="168750"/>
    <n v="42187.5"/>
    <n v="0.25"/>
    <x v="1"/>
  </r>
  <r>
    <x v="0"/>
    <n v="1128299"/>
    <x v="205"/>
    <s v="West"/>
    <s v="Hawaii"/>
    <s v="Honolulu"/>
    <s v="Women's Athletic Footwear"/>
    <n v="45"/>
    <n v="225"/>
    <n v="101250"/>
    <n v="25312.5"/>
    <n v="0.25"/>
    <x v="1"/>
  </r>
  <r>
    <x v="0"/>
    <n v="1128299"/>
    <x v="205"/>
    <s v="West"/>
    <s v="Hawaii"/>
    <s v="Honolulu"/>
    <s v="Men's Apparel"/>
    <n v="50"/>
    <n v="150"/>
    <n v="75000"/>
    <n v="11250"/>
    <n v="0.15"/>
    <x v="1"/>
  </r>
  <r>
    <x v="0"/>
    <n v="1128299"/>
    <x v="205"/>
    <s v="West"/>
    <s v="Hawaii"/>
    <s v="Honolulu"/>
    <s v="Women's Apparel"/>
    <n v="45"/>
    <n v="350"/>
    <n v="157500"/>
    <n v="63000"/>
    <n v="0.4"/>
    <x v="1"/>
  </r>
  <r>
    <x v="0"/>
    <n v="1128299"/>
    <x v="214"/>
    <s v="West"/>
    <s v="Hawaii"/>
    <s v="Honolulu"/>
    <s v="Men's Street Footwear"/>
    <n v="45"/>
    <n v="500"/>
    <n v="225000"/>
    <n v="56250"/>
    <n v="0.25"/>
    <x v="1"/>
  </r>
  <r>
    <x v="0"/>
    <n v="1128299"/>
    <x v="214"/>
    <s v="West"/>
    <s v="Hawaii"/>
    <s v="Honolulu"/>
    <s v="Men's Athletic Footwear"/>
    <n v="54.999999999999993"/>
    <n v="350"/>
    <n v="192499.99999999997"/>
    <n v="38499.999999999993"/>
    <n v="0.2"/>
    <x v="1"/>
  </r>
  <r>
    <x v="0"/>
    <n v="1128299"/>
    <x v="214"/>
    <s v="West"/>
    <s v="Hawaii"/>
    <s v="Honolulu"/>
    <s v="Women's Street Footwear"/>
    <n v="59.999999999999986"/>
    <n v="375"/>
    <n v="224999.99999999994"/>
    <n v="56249.999999999985"/>
    <n v="0.25"/>
    <x v="1"/>
  </r>
  <r>
    <x v="0"/>
    <n v="1128299"/>
    <x v="214"/>
    <s v="West"/>
    <s v="Hawaii"/>
    <s v="Honolulu"/>
    <s v="Women's Athletic Footwear"/>
    <n v="54.999999999999993"/>
    <n v="275"/>
    <n v="151249.99999999997"/>
    <n v="37812.499999999993"/>
    <n v="0.25"/>
    <x v="1"/>
  </r>
  <r>
    <x v="0"/>
    <n v="1128299"/>
    <x v="214"/>
    <s v="West"/>
    <s v="Hawaii"/>
    <s v="Honolulu"/>
    <s v="Men's Apparel"/>
    <n v="60"/>
    <n v="125"/>
    <n v="75000"/>
    <n v="11250"/>
    <n v="0.15"/>
    <x v="1"/>
  </r>
  <r>
    <x v="0"/>
    <n v="1128299"/>
    <x v="214"/>
    <s v="West"/>
    <s v="Hawaii"/>
    <s v="Honolulu"/>
    <s v="Women's Apparel"/>
    <n v="54.999999999999993"/>
    <n v="325"/>
    <n v="178749.99999999997"/>
    <n v="71499.999999999985"/>
    <n v="0.4"/>
    <x v="1"/>
  </r>
  <r>
    <x v="0"/>
    <n v="1128299"/>
    <x v="233"/>
    <s v="West"/>
    <s v="Hawaii"/>
    <s v="Honolulu"/>
    <s v="Men's Street Footwear"/>
    <n v="60"/>
    <n v="500"/>
    <n v="300000"/>
    <n v="75000"/>
    <n v="0.25"/>
    <x v="1"/>
  </r>
  <r>
    <x v="0"/>
    <n v="1128299"/>
    <x v="233"/>
    <s v="West"/>
    <s v="Hawaii"/>
    <s v="Honolulu"/>
    <s v="Men's Athletic Footwear"/>
    <n v="65"/>
    <n v="300"/>
    <n v="195000"/>
    <n v="39000"/>
    <n v="0.2"/>
    <x v="1"/>
  </r>
  <r>
    <x v="0"/>
    <n v="1128299"/>
    <x v="233"/>
    <s v="West"/>
    <s v="Hawaii"/>
    <s v="Honolulu"/>
    <s v="Women's Street Footwear"/>
    <n v="65"/>
    <n v="350"/>
    <n v="227500"/>
    <n v="56875"/>
    <n v="0.25"/>
    <x v="1"/>
  </r>
  <r>
    <x v="0"/>
    <n v="1128299"/>
    <x v="233"/>
    <s v="West"/>
    <s v="Hawaii"/>
    <s v="Honolulu"/>
    <s v="Women's Athletic Footwear"/>
    <n v="50"/>
    <n v="250"/>
    <n v="125000"/>
    <n v="31250"/>
    <n v="0.25"/>
    <x v="1"/>
  </r>
  <r>
    <x v="0"/>
    <n v="1128299"/>
    <x v="233"/>
    <s v="West"/>
    <s v="Hawaii"/>
    <s v="Honolulu"/>
    <s v="Men's Apparel"/>
    <n v="55.000000000000007"/>
    <n v="150"/>
    <n v="82500.000000000015"/>
    <n v="12375.000000000002"/>
    <n v="0.15"/>
    <x v="1"/>
  </r>
  <r>
    <x v="0"/>
    <n v="1128299"/>
    <x v="233"/>
    <s v="West"/>
    <s v="Hawaii"/>
    <s v="Honolulu"/>
    <s v="Women's Apparel"/>
    <n v="70"/>
    <n v="325"/>
    <n v="227500"/>
    <n v="91000"/>
    <n v="0.4"/>
    <x v="1"/>
  </r>
  <r>
    <x v="0"/>
    <n v="1128299"/>
    <x v="264"/>
    <s v="West"/>
    <s v="Hawaii"/>
    <s v="Honolulu"/>
    <s v="Men's Street Footwear"/>
    <n v="54.999999999999993"/>
    <n v="525"/>
    <n v="288749.99999999994"/>
    <n v="72187.499999999985"/>
    <n v="0.25"/>
    <x v="1"/>
  </r>
  <r>
    <x v="0"/>
    <n v="1128299"/>
    <x v="264"/>
    <s v="West"/>
    <s v="Hawaii"/>
    <s v="Honolulu"/>
    <s v="Men's Athletic Footwear"/>
    <n v="60"/>
    <n v="375"/>
    <n v="225000"/>
    <n v="45000"/>
    <n v="0.2"/>
    <x v="1"/>
  </r>
  <r>
    <x v="0"/>
    <n v="1128299"/>
    <x v="264"/>
    <s v="West"/>
    <s v="Hawaii"/>
    <s v="Honolulu"/>
    <s v="Women's Street Footwear"/>
    <n v="60"/>
    <n v="375"/>
    <n v="225000"/>
    <n v="56250"/>
    <n v="0.25"/>
    <x v="1"/>
  </r>
  <r>
    <x v="0"/>
    <n v="1128299"/>
    <x v="264"/>
    <s v="West"/>
    <s v="Hawaii"/>
    <s v="Honolulu"/>
    <s v="Women's Athletic Footwear"/>
    <n v="54.999999999999993"/>
    <n v="275"/>
    <n v="151249.99999999997"/>
    <n v="37812.499999999993"/>
    <n v="0.25"/>
    <x v="1"/>
  </r>
  <r>
    <x v="0"/>
    <n v="1128299"/>
    <x v="264"/>
    <s v="West"/>
    <s v="Hawaii"/>
    <s v="Honolulu"/>
    <s v="Men's Apparel"/>
    <n v="60"/>
    <n v="175"/>
    <n v="105000"/>
    <n v="15750"/>
    <n v="0.15"/>
    <x v="1"/>
  </r>
  <r>
    <x v="0"/>
    <n v="1128299"/>
    <x v="264"/>
    <s v="West"/>
    <s v="Hawaii"/>
    <s v="Honolulu"/>
    <s v="Women's Apparel"/>
    <n v="75"/>
    <n v="475"/>
    <n v="356250"/>
    <n v="142500"/>
    <n v="0.4"/>
    <x v="1"/>
  </r>
  <r>
    <x v="0"/>
    <n v="1128299"/>
    <x v="294"/>
    <s v="West"/>
    <s v="Hawaii"/>
    <s v="Honolulu"/>
    <s v="Men's Street Footwear"/>
    <n v="70"/>
    <n v="725"/>
    <n v="507500"/>
    <n v="126875"/>
    <n v="0.25"/>
    <x v="1"/>
  </r>
  <r>
    <x v="0"/>
    <n v="1128299"/>
    <x v="294"/>
    <s v="West"/>
    <s v="Hawaii"/>
    <s v="Honolulu"/>
    <s v="Men's Athletic Footwear"/>
    <n v="75"/>
    <n v="600"/>
    <n v="450000"/>
    <n v="90000"/>
    <n v="0.2"/>
    <x v="1"/>
  </r>
  <r>
    <x v="0"/>
    <n v="1128299"/>
    <x v="294"/>
    <s v="West"/>
    <s v="Hawaii"/>
    <s v="Honolulu"/>
    <s v="Women's Street Footwear"/>
    <n v="75"/>
    <n v="600"/>
    <n v="450000"/>
    <n v="112500"/>
    <n v="0.25"/>
    <x v="1"/>
  </r>
  <r>
    <x v="0"/>
    <n v="1128299"/>
    <x v="294"/>
    <s v="West"/>
    <s v="Hawaii"/>
    <s v="Honolulu"/>
    <s v="Women's Athletic Footwear"/>
    <n v="75"/>
    <n v="475"/>
    <n v="356250"/>
    <n v="89062.5"/>
    <n v="0.25"/>
    <x v="1"/>
  </r>
  <r>
    <x v="0"/>
    <n v="1128299"/>
    <x v="294"/>
    <s v="West"/>
    <s v="Hawaii"/>
    <s v="Honolulu"/>
    <s v="Men's Apparel"/>
    <n v="85.000000000000014"/>
    <n v="350"/>
    <n v="297500.00000000006"/>
    <n v="44625.000000000007"/>
    <n v="0.15"/>
    <x v="1"/>
  </r>
  <r>
    <x v="0"/>
    <n v="1128299"/>
    <x v="294"/>
    <s v="West"/>
    <s v="Hawaii"/>
    <s v="Honolulu"/>
    <s v="Women's Apparel"/>
    <n v="100"/>
    <n v="650"/>
    <n v="650000"/>
    <n v="260000"/>
    <n v="0.4"/>
    <x v="1"/>
  </r>
  <r>
    <x v="0"/>
    <n v="1128299"/>
    <x v="323"/>
    <s v="West"/>
    <s v="Hawaii"/>
    <s v="Honolulu"/>
    <s v="Men's Street Footwear"/>
    <n v="80"/>
    <n v="800"/>
    <n v="640000"/>
    <n v="160000"/>
    <n v="0.25"/>
    <x v="1"/>
  </r>
  <r>
    <x v="0"/>
    <n v="1128299"/>
    <x v="323"/>
    <s v="West"/>
    <s v="Hawaii"/>
    <s v="Honolulu"/>
    <s v="Men's Athletic Footwear"/>
    <n v="85.000000000000014"/>
    <n v="650"/>
    <n v="552500.00000000012"/>
    <n v="110500.00000000003"/>
    <n v="0.2"/>
    <x v="1"/>
  </r>
  <r>
    <x v="0"/>
    <n v="1128299"/>
    <x v="323"/>
    <s v="West"/>
    <s v="Hawaii"/>
    <s v="Honolulu"/>
    <s v="Women's Street Footwear"/>
    <n v="85.000000000000014"/>
    <n v="600"/>
    <n v="510000.00000000006"/>
    <n v="127500.00000000001"/>
    <n v="0.25"/>
    <x v="1"/>
  </r>
  <r>
    <x v="0"/>
    <n v="1128299"/>
    <x v="323"/>
    <s v="West"/>
    <s v="Hawaii"/>
    <s v="Honolulu"/>
    <s v="Women's Athletic Footwear"/>
    <n v="80"/>
    <n v="500"/>
    <n v="400000"/>
    <n v="100000"/>
    <n v="0.25"/>
    <x v="1"/>
  </r>
  <r>
    <x v="0"/>
    <n v="1128299"/>
    <x v="323"/>
    <s v="West"/>
    <s v="Hawaii"/>
    <s v="Honolulu"/>
    <s v="Men's Apparel"/>
    <n v="85.000000000000014"/>
    <n v="550"/>
    <n v="467500.00000000006"/>
    <n v="70125"/>
    <n v="0.15"/>
    <x v="1"/>
  </r>
  <r>
    <x v="0"/>
    <n v="1128299"/>
    <x v="323"/>
    <s v="West"/>
    <s v="Hawaii"/>
    <s v="Honolulu"/>
    <s v="Women's Apparel"/>
    <n v="100"/>
    <n v="550"/>
    <n v="550000"/>
    <n v="220000"/>
    <n v="0.4"/>
    <x v="1"/>
  </r>
  <r>
    <x v="0"/>
    <n v="1128299"/>
    <x v="355"/>
    <s v="West"/>
    <s v="Hawaii"/>
    <s v="Honolulu"/>
    <s v="Men's Street Footwear"/>
    <n v="85.000000000000014"/>
    <n v="750"/>
    <n v="637500.00000000012"/>
    <n v="159375.00000000003"/>
    <n v="0.25"/>
    <x v="1"/>
  </r>
  <r>
    <x v="0"/>
    <n v="1128299"/>
    <x v="355"/>
    <s v="West"/>
    <s v="Hawaii"/>
    <s v="Honolulu"/>
    <s v="Men's Athletic Footwear"/>
    <n v="75.000000000000014"/>
    <n v="725"/>
    <n v="543750.00000000012"/>
    <n v="108750.00000000003"/>
    <n v="0.2"/>
    <x v="1"/>
  </r>
  <r>
    <x v="0"/>
    <n v="1128299"/>
    <x v="355"/>
    <s v="West"/>
    <s v="Hawaii"/>
    <s v="Honolulu"/>
    <s v="Women's Street Footwear"/>
    <n v="70"/>
    <n v="600"/>
    <n v="420000"/>
    <n v="105000"/>
    <n v="0.25"/>
    <x v="1"/>
  </r>
  <r>
    <x v="0"/>
    <n v="1128299"/>
    <x v="355"/>
    <s v="West"/>
    <s v="Hawaii"/>
    <s v="Honolulu"/>
    <s v="Women's Athletic Footwear"/>
    <n v="70"/>
    <n v="525"/>
    <n v="367500"/>
    <n v="91875"/>
    <n v="0.25"/>
    <x v="1"/>
  </r>
  <r>
    <x v="1"/>
    <n v="1128299"/>
    <x v="355"/>
    <s v="West"/>
    <s v="Hawaii"/>
    <s v="Honolulu"/>
    <s v="Men's Apparel"/>
    <n v="70"/>
    <n v="525"/>
    <n v="367500"/>
    <n v="55125"/>
    <n v="0.15"/>
    <x v="1"/>
  </r>
  <r>
    <x v="1"/>
    <n v="1128299"/>
    <x v="355"/>
    <s v="West"/>
    <s v="Hawaii"/>
    <s v="Honolulu"/>
    <s v="Women's Apparel"/>
    <n v="75"/>
    <n v="350"/>
    <n v="262500"/>
    <n v="105000"/>
    <n v="0.4"/>
    <x v="1"/>
  </r>
  <r>
    <x v="1"/>
    <n v="1128299"/>
    <x v="387"/>
    <s v="West"/>
    <s v="Hawaii"/>
    <s v="Honolulu"/>
    <s v="Men's Street Footwear"/>
    <n v="65.000000000000014"/>
    <n v="550"/>
    <n v="357500.00000000006"/>
    <n v="89375.000000000015"/>
    <n v="0.25"/>
    <x v="1"/>
  </r>
  <r>
    <x v="1"/>
    <n v="1128299"/>
    <x v="387"/>
    <s v="West"/>
    <s v="Hawaii"/>
    <s v="Honolulu"/>
    <s v="Men's Athletic Footwear"/>
    <n v="70.000000000000014"/>
    <n v="550"/>
    <n v="385000.00000000006"/>
    <n v="77000.000000000015"/>
    <n v="0.2"/>
    <x v="1"/>
  </r>
  <r>
    <x v="1"/>
    <n v="1128299"/>
    <x v="387"/>
    <s v="West"/>
    <s v="Hawaii"/>
    <s v="Honolulu"/>
    <s v="Women's Street Footwear"/>
    <n v="65.000000000000014"/>
    <n v="375"/>
    <n v="243750.00000000006"/>
    <n v="60937.500000000015"/>
    <n v="0.25"/>
    <x v="1"/>
  </r>
  <r>
    <x v="1"/>
    <n v="1128299"/>
    <x v="387"/>
    <s v="West"/>
    <s v="Hawaii"/>
    <s v="Honolulu"/>
    <s v="Women's Athletic Footwear"/>
    <n v="65.000000000000014"/>
    <n v="325"/>
    <n v="211250.00000000006"/>
    <n v="52812.500000000015"/>
    <n v="0.25"/>
    <x v="1"/>
  </r>
  <r>
    <x v="1"/>
    <n v="1128299"/>
    <x v="387"/>
    <s v="West"/>
    <s v="Hawaii"/>
    <s v="Honolulu"/>
    <s v="Men's Apparel"/>
    <n v="75.000000000000014"/>
    <n v="350"/>
    <n v="262500.00000000006"/>
    <n v="39375.000000000007"/>
    <n v="0.15"/>
    <x v="1"/>
  </r>
  <r>
    <x v="1"/>
    <n v="1128299"/>
    <x v="387"/>
    <s v="West"/>
    <s v="Hawaii"/>
    <s v="Honolulu"/>
    <s v="Women's Apparel"/>
    <n v="60"/>
    <n v="375"/>
    <n v="225000"/>
    <n v="90000"/>
    <n v="0.4"/>
    <x v="1"/>
  </r>
  <r>
    <x v="1"/>
    <n v="1128299"/>
    <x v="416"/>
    <s v="West"/>
    <s v="Hawaii"/>
    <s v="Honolulu"/>
    <s v="Men's Street Footwear"/>
    <n v="55.000000000000007"/>
    <n v="475"/>
    <n v="261250.00000000003"/>
    <n v="65312.500000000007"/>
    <n v="0.25"/>
    <x v="1"/>
  </r>
  <r>
    <x v="1"/>
    <n v="1128299"/>
    <x v="416"/>
    <s v="West"/>
    <s v="Hawaii"/>
    <s v="Honolulu"/>
    <s v="Men's Athletic Footwear"/>
    <n v="65.000000000000014"/>
    <n v="475"/>
    <n v="308750.00000000006"/>
    <n v="61750.000000000015"/>
    <n v="0.2"/>
    <x v="1"/>
  </r>
  <r>
    <x v="1"/>
    <n v="1128299"/>
    <x v="416"/>
    <s v="West"/>
    <s v="Hawaii"/>
    <s v="Honolulu"/>
    <s v="Women's Street Footwear"/>
    <n v="60.000000000000007"/>
    <n v="300"/>
    <n v="180000.00000000003"/>
    <n v="45000.000000000007"/>
    <n v="0.25"/>
    <x v="1"/>
  </r>
  <r>
    <x v="1"/>
    <n v="1128299"/>
    <x v="416"/>
    <s v="West"/>
    <s v="Hawaii"/>
    <s v="Honolulu"/>
    <s v="Women's Athletic Footwear"/>
    <n v="55.000000000000007"/>
    <n v="275"/>
    <n v="151250.00000000003"/>
    <n v="37812.500000000007"/>
    <n v="0.25"/>
    <x v="1"/>
  </r>
  <r>
    <x v="1"/>
    <n v="1128299"/>
    <x v="416"/>
    <s v="West"/>
    <s v="Hawaii"/>
    <s v="Honolulu"/>
    <s v="Men's Apparel"/>
    <n v="65"/>
    <n v="250"/>
    <n v="162500"/>
    <n v="24375"/>
    <n v="0.15"/>
    <x v="1"/>
  </r>
  <r>
    <x v="1"/>
    <n v="1128299"/>
    <x v="416"/>
    <s v="West"/>
    <s v="Hawaii"/>
    <s v="Honolulu"/>
    <s v="Women's Apparel"/>
    <n v="70"/>
    <n v="300"/>
    <n v="210000"/>
    <n v="84000"/>
    <n v="0.4"/>
    <x v="1"/>
  </r>
  <r>
    <x v="1"/>
    <n v="1128299"/>
    <x v="447"/>
    <s v="West"/>
    <s v="Hawaii"/>
    <s v="Honolulu"/>
    <s v="Men's Street Footwear"/>
    <n v="55.000000000000007"/>
    <n v="525"/>
    <n v="288750.00000000006"/>
    <n v="72187.500000000015"/>
    <n v="0.25"/>
    <x v="1"/>
  </r>
  <r>
    <x v="1"/>
    <n v="1128299"/>
    <x v="447"/>
    <s v="West"/>
    <s v="Hawaii"/>
    <s v="Honolulu"/>
    <s v="Men's Athletic Footwear"/>
    <n v="60.000000000000007"/>
    <n v="600"/>
    <n v="360000.00000000006"/>
    <n v="72000.000000000015"/>
    <n v="0.2"/>
    <x v="1"/>
  </r>
  <r>
    <x v="1"/>
    <n v="1128299"/>
    <x v="447"/>
    <s v="West"/>
    <s v="Hawaii"/>
    <s v="Honolulu"/>
    <s v="Women's Street Footwear"/>
    <n v="55.000000000000007"/>
    <n v="425"/>
    <n v="233750.00000000003"/>
    <n v="58437.500000000007"/>
    <n v="0.25"/>
    <x v="1"/>
  </r>
  <r>
    <x v="1"/>
    <n v="1128299"/>
    <x v="447"/>
    <s v="West"/>
    <s v="Hawaii"/>
    <s v="Honolulu"/>
    <s v="Women's Athletic Footwear"/>
    <n v="65.000000000000014"/>
    <n v="400"/>
    <n v="260000.00000000006"/>
    <n v="65000.000000000015"/>
    <n v="0.25"/>
    <x v="1"/>
  </r>
  <r>
    <x v="1"/>
    <n v="1128299"/>
    <x v="447"/>
    <s v="West"/>
    <s v="Hawaii"/>
    <s v="Honolulu"/>
    <s v="Men's Apparel"/>
    <n v="85.000000000000014"/>
    <n v="375"/>
    <n v="318750.00000000006"/>
    <n v="47812.500000000007"/>
    <n v="0.15"/>
    <x v="1"/>
  </r>
  <r>
    <x v="1"/>
    <n v="1128299"/>
    <x v="447"/>
    <s v="West"/>
    <s v="Hawaii"/>
    <s v="Honolulu"/>
    <s v="Women's Apparel"/>
    <n v="90.000000000000014"/>
    <n v="500"/>
    <n v="450000.00000000006"/>
    <n v="180000.00000000003"/>
    <n v="0.4"/>
    <x v="1"/>
  </r>
  <r>
    <x v="1"/>
    <n v="1128299"/>
    <x v="476"/>
    <s v="West"/>
    <s v="Hawaii"/>
    <s v="Honolulu"/>
    <s v="Men's Street Footwear"/>
    <n v="75.000000000000014"/>
    <n v="700"/>
    <n v="525000.00000000012"/>
    <n v="131250.00000000003"/>
    <n v="0.25"/>
    <x v="1"/>
  </r>
  <r>
    <x v="1"/>
    <n v="1128299"/>
    <x v="476"/>
    <s v="West"/>
    <s v="Hawaii"/>
    <s v="Honolulu"/>
    <s v="Men's Athletic Footwear"/>
    <n v="85.000000000000014"/>
    <n v="700"/>
    <n v="595000.00000000012"/>
    <n v="119000.00000000003"/>
    <n v="0.2"/>
    <x v="1"/>
  </r>
  <r>
    <x v="2"/>
    <n v="1128299"/>
    <x v="476"/>
    <s v="West"/>
    <s v="Hawaii"/>
    <s v="Honolulu"/>
    <s v="Women's Street Footwear"/>
    <n v="80.000000000000014"/>
    <n v="500"/>
    <n v="400000.00000000006"/>
    <n v="100000.00000000001"/>
    <n v="0.25"/>
    <x v="1"/>
  </r>
  <r>
    <x v="2"/>
    <n v="1128299"/>
    <x v="476"/>
    <s v="West"/>
    <s v="Hawaii"/>
    <s v="Honolulu"/>
    <s v="Women's Athletic Footwear"/>
    <n v="80.000000000000014"/>
    <n v="500"/>
    <n v="400000.00000000006"/>
    <n v="100000.00000000001"/>
    <n v="0.25"/>
    <x v="1"/>
  </r>
  <r>
    <x v="2"/>
    <n v="1128299"/>
    <x v="476"/>
    <s v="West"/>
    <s v="Hawaii"/>
    <s v="Honolulu"/>
    <s v="Men's Apparel"/>
    <n v="90.000000000000014"/>
    <n v="425"/>
    <n v="382500.00000000006"/>
    <n v="57375.000000000007"/>
    <n v="0.15"/>
    <x v="1"/>
  </r>
  <r>
    <x v="2"/>
    <n v="1128299"/>
    <x v="476"/>
    <s v="West"/>
    <s v="Hawaii"/>
    <s v="Honolulu"/>
    <s v="Women's Apparel"/>
    <n v="95.000000000000014"/>
    <n v="525"/>
    <n v="498750.00000000006"/>
    <n v="199500.00000000003"/>
    <n v="0.4"/>
    <x v="1"/>
  </r>
  <r>
    <x v="2"/>
    <n v="1128299"/>
    <x v="181"/>
    <s v="West"/>
    <s v="Hawaii"/>
    <s v="Honolulu"/>
    <s v="Men's Street Footwear"/>
    <n v="40"/>
    <n v="425"/>
    <n v="170000"/>
    <n v="51000"/>
    <n v="0.3"/>
    <x v="1"/>
  </r>
  <r>
    <x v="2"/>
    <n v="1128299"/>
    <x v="181"/>
    <s v="West"/>
    <s v="Hawaii"/>
    <s v="Honolulu"/>
    <s v="Men's Athletic Footwear"/>
    <n v="50"/>
    <n v="425"/>
    <n v="212500"/>
    <n v="53125"/>
    <n v="0.25"/>
    <x v="1"/>
  </r>
  <r>
    <x v="2"/>
    <n v="1128299"/>
    <x v="181"/>
    <s v="West"/>
    <s v="Hawaii"/>
    <s v="Honolulu"/>
    <s v="Women's Street Footwear"/>
    <n v="50"/>
    <n v="425"/>
    <n v="212500"/>
    <n v="63750"/>
    <n v="0.3"/>
    <x v="1"/>
  </r>
  <r>
    <x v="2"/>
    <n v="1128299"/>
    <x v="181"/>
    <s v="West"/>
    <s v="Hawaii"/>
    <s v="Honolulu"/>
    <s v="Women's Athletic Footwear"/>
    <n v="50"/>
    <n v="275"/>
    <n v="137500"/>
    <n v="41250"/>
    <n v="0.3"/>
    <x v="1"/>
  </r>
  <r>
    <x v="2"/>
    <n v="1128299"/>
    <x v="181"/>
    <s v="West"/>
    <s v="Hawaii"/>
    <s v="Honolulu"/>
    <s v="Men's Apparel"/>
    <n v="55.000000000000007"/>
    <n v="225"/>
    <n v="123750.00000000001"/>
    <n v="24750.000000000004"/>
    <n v="0.2"/>
    <x v="1"/>
  </r>
  <r>
    <x v="2"/>
    <n v="1128299"/>
    <x v="181"/>
    <s v="West"/>
    <s v="Hawaii"/>
    <s v="Honolulu"/>
    <s v="Women's Apparel"/>
    <n v="50"/>
    <n v="475"/>
    <n v="237500"/>
    <n v="106875"/>
    <n v="0.45"/>
    <x v="1"/>
  </r>
  <r>
    <x v="2"/>
    <n v="1128299"/>
    <x v="212"/>
    <s v="West"/>
    <s v="Hawaii"/>
    <s v="Honolulu"/>
    <s v="Men's Street Footwear"/>
    <n v="40"/>
    <n v="525"/>
    <n v="210000"/>
    <n v="63000"/>
    <n v="0.3"/>
    <x v="1"/>
  </r>
  <r>
    <x v="2"/>
    <n v="1128299"/>
    <x v="212"/>
    <s v="West"/>
    <s v="Hawaii"/>
    <s v="Honolulu"/>
    <s v="Men's Athletic Footwear"/>
    <n v="50"/>
    <n v="425"/>
    <n v="212500"/>
    <n v="53125"/>
    <n v="0.25"/>
    <x v="1"/>
  </r>
  <r>
    <x v="2"/>
    <n v="1128299"/>
    <x v="212"/>
    <s v="West"/>
    <s v="Hawaii"/>
    <s v="Honolulu"/>
    <s v="Women's Street Footwear"/>
    <n v="50"/>
    <n v="425"/>
    <n v="212500"/>
    <n v="63750"/>
    <n v="0.3"/>
    <x v="1"/>
  </r>
  <r>
    <x v="2"/>
    <n v="1128299"/>
    <x v="212"/>
    <s v="Southeast"/>
    <s v="Florida"/>
    <s v="Orlando"/>
    <s v="Women's Athletic Footwear"/>
    <n v="50"/>
    <n v="275"/>
    <n v="137500"/>
    <n v="41250"/>
    <n v="0.3"/>
    <x v="1"/>
  </r>
  <r>
    <x v="2"/>
    <n v="1128299"/>
    <x v="212"/>
    <s v="Southeast"/>
    <s v="Florida"/>
    <s v="Orlando"/>
    <s v="Men's Apparel"/>
    <n v="55.000000000000007"/>
    <n v="200"/>
    <n v="110000.00000000001"/>
    <n v="22000.000000000004"/>
    <n v="0.2"/>
    <x v="1"/>
  </r>
  <r>
    <x v="2"/>
    <n v="1128299"/>
    <x v="212"/>
    <s v="Southeast"/>
    <s v="Florida"/>
    <s v="Orlando"/>
    <s v="Women's Apparel"/>
    <n v="50"/>
    <n v="400"/>
    <n v="200000"/>
    <n v="90000"/>
    <n v="0.45"/>
    <x v="1"/>
  </r>
  <r>
    <x v="2"/>
    <n v="1128299"/>
    <x v="221"/>
    <s v="Southeast"/>
    <s v="Florida"/>
    <s v="Orlando"/>
    <s v="Men's Street Footwear"/>
    <n v="50"/>
    <n v="550"/>
    <n v="275000"/>
    <n v="82500"/>
    <n v="0.3"/>
    <x v="1"/>
  </r>
  <r>
    <x v="2"/>
    <n v="1128299"/>
    <x v="221"/>
    <s v="Southeast"/>
    <s v="Florida"/>
    <s v="Orlando"/>
    <s v="Men's Athletic Footwear"/>
    <n v="60"/>
    <n v="400"/>
    <n v="240000"/>
    <n v="60000"/>
    <n v="0.25"/>
    <x v="1"/>
  </r>
  <r>
    <x v="2"/>
    <n v="1128299"/>
    <x v="221"/>
    <s v="Southeast"/>
    <s v="Florida"/>
    <s v="Orlando"/>
    <s v="Women's Street Footwear"/>
    <n v="64.999999999999986"/>
    <n v="425"/>
    <n v="276249.99999999994"/>
    <n v="82874.999999999985"/>
    <n v="0.3"/>
    <x v="1"/>
  </r>
  <r>
    <x v="2"/>
    <n v="1128299"/>
    <x v="221"/>
    <s v="Southeast"/>
    <s v="Florida"/>
    <s v="Orlando"/>
    <s v="Women's Athletic Footwear"/>
    <n v="60"/>
    <n v="325"/>
    <n v="195000"/>
    <n v="58500"/>
    <n v="0.3"/>
    <x v="1"/>
  </r>
  <r>
    <x v="2"/>
    <n v="1128299"/>
    <x v="221"/>
    <s v="Southeast"/>
    <s v="Florida"/>
    <s v="Orlando"/>
    <s v="Men's Apparel"/>
    <n v="65"/>
    <n v="175"/>
    <n v="113750"/>
    <n v="22750"/>
    <n v="0.2"/>
    <x v="1"/>
  </r>
  <r>
    <x v="2"/>
    <n v="1128299"/>
    <x v="221"/>
    <s v="Southeast"/>
    <s v="Florida"/>
    <s v="Orlando"/>
    <s v="Women's Apparel"/>
    <n v="60"/>
    <n v="375"/>
    <n v="225000"/>
    <n v="101250"/>
    <n v="0.45"/>
    <x v="1"/>
  </r>
  <r>
    <x v="1"/>
    <n v="1128299"/>
    <x v="240"/>
    <s v="Southeast"/>
    <s v="Florida"/>
    <s v="Orlando"/>
    <s v="Men's Street Footwear"/>
    <n v="65"/>
    <n v="550"/>
    <n v="357500"/>
    <n v="107250"/>
    <n v="0.3"/>
    <x v="1"/>
  </r>
  <r>
    <x v="1"/>
    <n v="1128299"/>
    <x v="240"/>
    <s v="Southeast"/>
    <s v="Florida"/>
    <s v="Orlando"/>
    <s v="Men's Athletic Footwear"/>
    <n v="70"/>
    <n v="350"/>
    <n v="245000"/>
    <n v="61250"/>
    <n v="0.25"/>
    <x v="1"/>
  </r>
  <r>
    <x v="1"/>
    <n v="1128299"/>
    <x v="240"/>
    <s v="Southeast"/>
    <s v="Florida"/>
    <s v="Orlando"/>
    <s v="Women's Street Footwear"/>
    <n v="70"/>
    <n v="400"/>
    <n v="280000"/>
    <n v="84000"/>
    <n v="0.3"/>
    <x v="1"/>
  </r>
  <r>
    <x v="1"/>
    <n v="1128299"/>
    <x v="240"/>
    <s v="Southeast"/>
    <s v="Florida"/>
    <s v="Orlando"/>
    <s v="Women's Athletic Footwear"/>
    <n v="55.000000000000007"/>
    <n v="300"/>
    <n v="165000.00000000003"/>
    <n v="49500.000000000007"/>
    <n v="0.3"/>
    <x v="1"/>
  </r>
  <r>
    <x v="1"/>
    <n v="1128299"/>
    <x v="240"/>
    <s v="Southeast"/>
    <s v="Florida"/>
    <s v="Orlando"/>
    <s v="Men's Apparel"/>
    <n v="60.000000000000007"/>
    <n v="200"/>
    <n v="120000.00000000001"/>
    <n v="24000.000000000004"/>
    <n v="0.2"/>
    <x v="1"/>
  </r>
  <r>
    <x v="1"/>
    <n v="1128299"/>
    <x v="240"/>
    <s v="Southeast"/>
    <s v="Florida"/>
    <s v="Orlando"/>
    <s v="Women's Apparel"/>
    <n v="75.000000000000014"/>
    <n v="375"/>
    <n v="281250.00000000006"/>
    <n v="126562.50000000003"/>
    <n v="0.45"/>
    <x v="1"/>
  </r>
  <r>
    <x v="1"/>
    <n v="1128299"/>
    <x v="271"/>
    <s v="Southeast"/>
    <s v="Florida"/>
    <s v="Orlando"/>
    <s v="Men's Street Footwear"/>
    <n v="60"/>
    <n v="575"/>
    <n v="345000"/>
    <n v="103500"/>
    <n v="0.3"/>
    <x v="1"/>
  </r>
  <r>
    <x v="1"/>
    <n v="1128299"/>
    <x v="271"/>
    <s v="Southeast"/>
    <s v="Florida"/>
    <s v="Orlando"/>
    <s v="Men's Athletic Footwear"/>
    <n v="65"/>
    <n v="425"/>
    <n v="276250"/>
    <n v="69062.5"/>
    <n v="0.25"/>
    <x v="1"/>
  </r>
  <r>
    <x v="1"/>
    <n v="1128299"/>
    <x v="271"/>
    <s v="Southeast"/>
    <s v="Florida"/>
    <s v="Orlando"/>
    <s v="Women's Street Footwear"/>
    <n v="65"/>
    <n v="425"/>
    <n v="276250"/>
    <n v="82875"/>
    <n v="0.3"/>
    <x v="1"/>
  </r>
  <r>
    <x v="1"/>
    <n v="1128299"/>
    <x v="271"/>
    <s v="Southeast"/>
    <s v="Florida"/>
    <s v="Orlando"/>
    <s v="Women's Athletic Footwear"/>
    <n v="60"/>
    <n v="325"/>
    <n v="195000"/>
    <n v="58500"/>
    <n v="0.3"/>
    <x v="1"/>
  </r>
  <r>
    <x v="1"/>
    <n v="1128299"/>
    <x v="271"/>
    <s v="Southeast"/>
    <s v="Florida"/>
    <s v="Orlando"/>
    <s v="Men's Apparel"/>
    <n v="54.999999999999993"/>
    <n v="225"/>
    <n v="123749.99999999999"/>
    <n v="24750"/>
    <n v="0.2"/>
    <x v="1"/>
  </r>
  <r>
    <x v="1"/>
    <n v="1128299"/>
    <x v="271"/>
    <s v="Southeast"/>
    <s v="Florida"/>
    <s v="Orlando"/>
    <s v="Women's Apparel"/>
    <n v="70"/>
    <n v="575"/>
    <n v="402500"/>
    <n v="181125"/>
    <n v="0.45"/>
    <x v="1"/>
  </r>
  <r>
    <x v="1"/>
    <n v="1128299"/>
    <x v="301"/>
    <s v="Southeast"/>
    <s v="Florida"/>
    <s v="Orlando"/>
    <s v="Men's Street Footwear"/>
    <n v="64.999999999999986"/>
    <n v="825"/>
    <n v="536249.99999999988"/>
    <n v="160874.99999999997"/>
    <n v="0.3"/>
    <x v="1"/>
  </r>
  <r>
    <x v="1"/>
    <n v="1128299"/>
    <x v="301"/>
    <s v="Southeast"/>
    <s v="Florida"/>
    <s v="Orlando"/>
    <s v="Men's Athletic Footwear"/>
    <n v="70"/>
    <n v="700"/>
    <n v="490000"/>
    <n v="122500"/>
    <n v="0.25"/>
    <x v="0"/>
  </r>
  <r>
    <x v="1"/>
    <n v="1128299"/>
    <x v="301"/>
    <s v="Southeast"/>
    <s v="Florida"/>
    <s v="Orlando"/>
    <s v="Women's Street Footwear"/>
    <n v="85"/>
    <n v="700"/>
    <n v="595000"/>
    <n v="178500"/>
    <n v="0.3"/>
    <x v="0"/>
  </r>
  <r>
    <x v="1"/>
    <n v="1128299"/>
    <x v="301"/>
    <s v="Southeast"/>
    <s v="Florida"/>
    <s v="Orlando"/>
    <s v="Women's Athletic Footwear"/>
    <n v="85"/>
    <n v="575"/>
    <n v="488750"/>
    <n v="146625"/>
    <n v="0.3"/>
    <x v="0"/>
  </r>
  <r>
    <x v="1"/>
    <n v="1128299"/>
    <x v="301"/>
    <s v="Southeast"/>
    <s v="Florida"/>
    <s v="Orlando"/>
    <s v="Men's Apparel"/>
    <n v="95"/>
    <n v="450"/>
    <n v="427500"/>
    <n v="85500"/>
    <n v="0.2"/>
    <x v="0"/>
  </r>
  <r>
    <x v="1"/>
    <n v="1128299"/>
    <x v="301"/>
    <s v="Southeast"/>
    <s v="Florida"/>
    <s v="Orlando"/>
    <s v="Women's Apparel"/>
    <n v="110.00000000000001"/>
    <n v="750"/>
    <n v="825000.00000000012"/>
    <n v="371250.00000000006"/>
    <n v="0.45"/>
    <x v="0"/>
  </r>
  <r>
    <x v="1"/>
    <n v="1128299"/>
    <x v="330"/>
    <s v="Southeast"/>
    <s v="Florida"/>
    <s v="Orlando"/>
    <s v="Men's Street Footwear"/>
    <n v="90"/>
    <n v="900"/>
    <n v="810000"/>
    <n v="243000"/>
    <n v="0.3"/>
    <x v="0"/>
  </r>
  <r>
    <x v="1"/>
    <n v="1128299"/>
    <x v="330"/>
    <s v="Southeast"/>
    <s v="Florida"/>
    <s v="Orlando"/>
    <s v="Men's Athletic Footwear"/>
    <n v="95"/>
    <n v="750"/>
    <n v="712500"/>
    <n v="178125"/>
    <n v="0.25"/>
    <x v="0"/>
  </r>
  <r>
    <x v="1"/>
    <n v="1128299"/>
    <x v="330"/>
    <s v="Southeast"/>
    <s v="Florida"/>
    <s v="Orlando"/>
    <s v="Women's Street Footwear"/>
    <n v="95"/>
    <n v="700"/>
    <n v="665000"/>
    <n v="199500"/>
    <n v="0.3"/>
    <x v="0"/>
  </r>
  <r>
    <x v="1"/>
    <n v="1128299"/>
    <x v="330"/>
    <s v="Southeast"/>
    <s v="Florida"/>
    <s v="Orlando"/>
    <s v="Women's Athletic Footwear"/>
    <n v="90"/>
    <n v="600"/>
    <n v="540000"/>
    <n v="162000"/>
    <n v="0.3"/>
    <x v="0"/>
  </r>
  <r>
    <x v="1"/>
    <n v="1128299"/>
    <x v="330"/>
    <s v="Southeast"/>
    <s v="Florida"/>
    <s v="Orlando"/>
    <s v="Men's Apparel"/>
    <n v="95"/>
    <n v="650"/>
    <n v="617500"/>
    <n v="123500"/>
    <n v="0.2"/>
    <x v="0"/>
  </r>
  <r>
    <x v="1"/>
    <n v="1128299"/>
    <x v="330"/>
    <s v="Southeast"/>
    <s v="Florida"/>
    <s v="Orlando"/>
    <s v="Women's Apparel"/>
    <n v="110.00000000000001"/>
    <n v="650"/>
    <n v="715000.00000000012"/>
    <n v="321750.00000000006"/>
    <n v="0.45"/>
    <x v="0"/>
  </r>
  <r>
    <x v="1"/>
    <n v="1128299"/>
    <x v="362"/>
    <s v="Southeast"/>
    <s v="Florida"/>
    <s v="Orlando"/>
    <s v="Men's Street Footwear"/>
    <n v="95"/>
    <n v="850"/>
    <n v="807500"/>
    <n v="242250"/>
    <n v="0.3"/>
    <x v="0"/>
  </r>
  <r>
    <x v="1"/>
    <n v="1128299"/>
    <x v="362"/>
    <s v="Southeast"/>
    <s v="Florida"/>
    <s v="Orlando"/>
    <s v="Men's Athletic Footwear"/>
    <n v="85.000000000000014"/>
    <n v="825"/>
    <n v="701250.00000000012"/>
    <n v="175312.50000000003"/>
    <n v="0.25"/>
    <x v="0"/>
  </r>
  <r>
    <x v="1"/>
    <n v="1128299"/>
    <x v="362"/>
    <s v="Southeast"/>
    <s v="Florida"/>
    <s v="Orlando"/>
    <s v="Women's Street Footwear"/>
    <n v="80"/>
    <n v="700"/>
    <n v="560000"/>
    <n v="168000"/>
    <n v="0.3"/>
    <x v="0"/>
  </r>
  <r>
    <x v="1"/>
    <n v="1128299"/>
    <x v="362"/>
    <s v="Southeast"/>
    <s v="Florida"/>
    <s v="Orlando"/>
    <s v="Women's Athletic Footwear"/>
    <n v="80"/>
    <n v="475"/>
    <n v="380000"/>
    <n v="114000"/>
    <n v="0.3"/>
    <x v="0"/>
  </r>
  <r>
    <x v="1"/>
    <n v="1128299"/>
    <x v="362"/>
    <s v="Southeast"/>
    <s v="Florida"/>
    <s v="Orlando"/>
    <s v="Men's Apparel"/>
    <n v="80"/>
    <n v="475"/>
    <n v="380000"/>
    <n v="76000"/>
    <n v="0.2"/>
    <x v="0"/>
  </r>
  <r>
    <x v="1"/>
    <n v="1128299"/>
    <x v="362"/>
    <s v="Southeast"/>
    <s v="Florida"/>
    <s v="Orlando"/>
    <s v="Women's Apparel"/>
    <n v="85"/>
    <n v="300"/>
    <n v="255000"/>
    <n v="114750"/>
    <n v="0.45"/>
    <x v="0"/>
  </r>
  <r>
    <x v="1"/>
    <n v="1128299"/>
    <x v="394"/>
    <s v="Southeast"/>
    <s v="Florida"/>
    <s v="Orlando"/>
    <s v="Men's Street Footwear"/>
    <n v="60.000000000000007"/>
    <n v="500"/>
    <n v="300000.00000000006"/>
    <n v="90000.000000000015"/>
    <n v="0.3"/>
    <x v="0"/>
  </r>
  <r>
    <x v="1"/>
    <n v="1128299"/>
    <x v="394"/>
    <s v="Southeast"/>
    <s v="Florida"/>
    <s v="Orlando"/>
    <s v="Men's Athletic Footwear"/>
    <n v="65.000000000000014"/>
    <n v="500"/>
    <n v="325000.00000000006"/>
    <n v="81250.000000000015"/>
    <n v="0.25"/>
    <x v="0"/>
  </r>
  <r>
    <x v="1"/>
    <n v="1128299"/>
    <x v="394"/>
    <s v="Southeast"/>
    <s v="Florida"/>
    <s v="Orlando"/>
    <s v="Women's Street Footwear"/>
    <n v="60.000000000000007"/>
    <n v="300"/>
    <n v="180000.00000000003"/>
    <n v="54000.000000000007"/>
    <n v="0.3"/>
    <x v="0"/>
  </r>
  <r>
    <x v="1"/>
    <n v="1128299"/>
    <x v="394"/>
    <s v="Southeast"/>
    <s v="Florida"/>
    <s v="Orlando"/>
    <s v="Women's Athletic Footwear"/>
    <n v="60.000000000000007"/>
    <n v="250"/>
    <n v="150000.00000000003"/>
    <n v="45000.000000000007"/>
    <n v="0.3"/>
    <x v="0"/>
  </r>
  <r>
    <x v="1"/>
    <n v="1128299"/>
    <x v="394"/>
    <s v="Southeast"/>
    <s v="Florida"/>
    <s v="Orlando"/>
    <s v="Men's Apparel"/>
    <n v="70"/>
    <n v="275"/>
    <n v="192500"/>
    <n v="38500"/>
    <n v="0.2"/>
    <x v="0"/>
  </r>
  <r>
    <x v="1"/>
    <n v="1128299"/>
    <x v="394"/>
    <s v="Southeast"/>
    <s v="Florida"/>
    <s v="Orlando"/>
    <s v="Women's Apparel"/>
    <n v="54.999999999999993"/>
    <n v="300"/>
    <n v="164999.99999999997"/>
    <n v="74249.999999999985"/>
    <n v="0.45"/>
    <x v="0"/>
  </r>
  <r>
    <x v="1"/>
    <n v="1128299"/>
    <x v="423"/>
    <s v="Southeast"/>
    <s v="Florida"/>
    <s v="Orlando"/>
    <s v="Men's Street Footwear"/>
    <n v="50"/>
    <n v="400"/>
    <n v="200000"/>
    <n v="60000"/>
    <n v="0.3"/>
    <x v="0"/>
  </r>
  <r>
    <x v="1"/>
    <n v="1128299"/>
    <x v="423"/>
    <s v="Southeast"/>
    <s v="Florida"/>
    <s v="Orlando"/>
    <s v="Men's Athletic Footwear"/>
    <n v="65.000000000000014"/>
    <n v="575"/>
    <n v="373750.00000000006"/>
    <n v="93437.500000000015"/>
    <n v="0.25"/>
    <x v="0"/>
  </r>
  <r>
    <x v="1"/>
    <n v="1128299"/>
    <x v="423"/>
    <s v="Southeast"/>
    <s v="Florida"/>
    <s v="Orlando"/>
    <s v="Women's Street Footwear"/>
    <n v="60.000000000000007"/>
    <n v="400"/>
    <n v="240000.00000000003"/>
    <n v="72000"/>
    <n v="0.3"/>
    <x v="0"/>
  </r>
  <r>
    <x v="1"/>
    <n v="1128299"/>
    <x v="423"/>
    <s v="Southeast"/>
    <s v="Florida"/>
    <s v="Orlando"/>
    <s v="Women's Athletic Footwear"/>
    <n v="55.000000000000007"/>
    <n v="375"/>
    <n v="206250.00000000003"/>
    <n v="61875.000000000007"/>
    <n v="0.3"/>
    <x v="0"/>
  </r>
  <r>
    <x v="1"/>
    <n v="1128299"/>
    <x v="423"/>
    <s v="Southeast"/>
    <s v="Florida"/>
    <s v="Orlando"/>
    <s v="Men's Apparel"/>
    <n v="65"/>
    <n v="350"/>
    <n v="227500"/>
    <n v="45500"/>
    <n v="0.2"/>
    <x v="0"/>
  </r>
  <r>
    <x v="1"/>
    <n v="1128299"/>
    <x v="423"/>
    <s v="Southeast"/>
    <s v="Florida"/>
    <s v="Orlando"/>
    <s v="Women's Apparel"/>
    <n v="70"/>
    <n v="400"/>
    <n v="280000"/>
    <n v="126000"/>
    <n v="0.45"/>
    <x v="0"/>
  </r>
  <r>
    <x v="1"/>
    <n v="1128299"/>
    <x v="454"/>
    <s v="Southeast"/>
    <s v="Florida"/>
    <s v="Orlando"/>
    <s v="Men's Street Footwear"/>
    <n v="55.000000000000007"/>
    <n v="625"/>
    <n v="343750.00000000006"/>
    <n v="103125.00000000001"/>
    <n v="0.3"/>
    <x v="0"/>
  </r>
  <r>
    <x v="1"/>
    <n v="1128299"/>
    <x v="454"/>
    <s v="Southeast"/>
    <s v="Florida"/>
    <s v="Orlando"/>
    <s v="Men's Athletic Footwear"/>
    <n v="60.000000000000007"/>
    <n v="700"/>
    <n v="420000.00000000006"/>
    <n v="105000.00000000001"/>
    <n v="0.25"/>
    <x v="0"/>
  </r>
  <r>
    <x v="1"/>
    <n v="1128299"/>
    <x v="454"/>
    <s v="Southeast"/>
    <s v="Florida"/>
    <s v="Orlando"/>
    <s v="Women's Street Footwear"/>
    <n v="55.000000000000007"/>
    <n v="525"/>
    <n v="288750.00000000006"/>
    <n v="86625.000000000015"/>
    <n v="0.3"/>
    <x v="0"/>
  </r>
  <r>
    <x v="1"/>
    <n v="1128299"/>
    <x v="454"/>
    <s v="Southeast"/>
    <s v="Florida"/>
    <s v="Orlando"/>
    <s v="Women's Athletic Footwear"/>
    <n v="65.000000000000014"/>
    <n v="500"/>
    <n v="325000.00000000006"/>
    <n v="97500.000000000015"/>
    <n v="0.3"/>
    <x v="0"/>
  </r>
  <r>
    <x v="1"/>
    <n v="1128299"/>
    <x v="454"/>
    <s v="Southeast"/>
    <s v="Florida"/>
    <s v="Orlando"/>
    <s v="Men's Apparel"/>
    <n v="85.000000000000014"/>
    <n v="475"/>
    <n v="403750.00000000006"/>
    <n v="80750.000000000015"/>
    <n v="0.2"/>
    <x v="0"/>
  </r>
  <r>
    <x v="1"/>
    <n v="1128299"/>
    <x v="454"/>
    <s v="Southeast"/>
    <s v="Florida"/>
    <s v="Orlando"/>
    <s v="Women's Apparel"/>
    <n v="90.000000000000014"/>
    <n v="600"/>
    <n v="540000.00000000012"/>
    <n v="243000.00000000006"/>
    <n v="0.45"/>
    <x v="0"/>
  </r>
  <r>
    <x v="1"/>
    <n v="1128299"/>
    <x v="483"/>
    <s v="Southeast"/>
    <s v="Florida"/>
    <s v="Orlando"/>
    <s v="Men's Street Footwear"/>
    <n v="75.000000000000014"/>
    <n v="800"/>
    <n v="600000.00000000012"/>
    <n v="180000.00000000003"/>
    <n v="0.3"/>
    <x v="0"/>
  </r>
  <r>
    <x v="1"/>
    <n v="1128299"/>
    <x v="483"/>
    <s v="Southeast"/>
    <s v="Florida"/>
    <s v="Orlando"/>
    <s v="Men's Athletic Footwear"/>
    <n v="85.000000000000014"/>
    <n v="800"/>
    <n v="680000.00000000012"/>
    <n v="170000.00000000003"/>
    <n v="0.25"/>
    <x v="0"/>
  </r>
  <r>
    <x v="3"/>
    <n v="1128299"/>
    <x v="483"/>
    <s v="Southeast"/>
    <s v="Florida"/>
    <s v="Orlando"/>
    <s v="Women's Street Footwear"/>
    <n v="80.000000000000014"/>
    <n v="600"/>
    <n v="480000.00000000006"/>
    <n v="144000"/>
    <n v="0.3"/>
    <x v="0"/>
  </r>
  <r>
    <x v="3"/>
    <n v="1128299"/>
    <x v="483"/>
    <s v="Southeast"/>
    <s v="Florida"/>
    <s v="Orlando"/>
    <s v="Women's Athletic Footwear"/>
    <n v="80.000000000000014"/>
    <n v="600"/>
    <n v="480000.00000000006"/>
    <n v="144000"/>
    <n v="0.3"/>
    <x v="0"/>
  </r>
  <r>
    <x v="3"/>
    <n v="1128299"/>
    <x v="483"/>
    <s v="Southeast"/>
    <s v="Florida"/>
    <s v="Orlando"/>
    <s v="Men's Apparel"/>
    <n v="90.000000000000014"/>
    <n v="525"/>
    <n v="472500.00000000006"/>
    <n v="94500.000000000015"/>
    <n v="0.2"/>
    <x v="0"/>
  </r>
  <r>
    <x v="3"/>
    <n v="1128299"/>
    <x v="483"/>
    <s v="Southeast"/>
    <s v="Florida"/>
    <s v="Orlando"/>
    <s v="Women's Apparel"/>
    <n v="95.000000000000014"/>
    <n v="625"/>
    <n v="593750.00000000012"/>
    <n v="267187.50000000006"/>
    <n v="0.45"/>
    <x v="0"/>
  </r>
  <r>
    <x v="3"/>
    <n v="1185732"/>
    <x v="176"/>
    <s v="Southeast"/>
    <s v="Florida"/>
    <s v="Orlando"/>
    <s v="Men's Street Footwear"/>
    <n v="45"/>
    <n v="850"/>
    <n v="382500"/>
    <n v="172125"/>
    <n v="0.45"/>
    <x v="0"/>
  </r>
  <r>
    <x v="3"/>
    <n v="1185732"/>
    <x v="176"/>
    <s v="Southeast"/>
    <s v="Florida"/>
    <s v="Orlando"/>
    <s v="Men's Athletic Footwear"/>
    <n v="45"/>
    <n v="650"/>
    <n v="292500"/>
    <n v="102375"/>
    <n v="0.35"/>
    <x v="0"/>
  </r>
  <r>
    <x v="3"/>
    <n v="1185732"/>
    <x v="176"/>
    <s v="Southeast"/>
    <s v="Florida"/>
    <s v="Orlando"/>
    <s v="Women's Street Footwear"/>
    <n v="35"/>
    <n v="650"/>
    <n v="227500"/>
    <n v="56875"/>
    <n v="0.25"/>
    <x v="0"/>
  </r>
  <r>
    <x v="3"/>
    <n v="1185732"/>
    <x v="176"/>
    <s v="Southeast"/>
    <s v="Florida"/>
    <s v="Orlando"/>
    <s v="Women's Athletic Footwear"/>
    <n v="40"/>
    <n v="500"/>
    <n v="200000"/>
    <n v="60000"/>
    <n v="0.3"/>
    <x v="0"/>
  </r>
  <r>
    <x v="3"/>
    <n v="1185732"/>
    <x v="176"/>
    <s v="Southeast"/>
    <s v="Florida"/>
    <s v="Orlando"/>
    <s v="Men's Apparel"/>
    <n v="55.000000000000007"/>
    <n v="550"/>
    <n v="302500.00000000006"/>
    <n v="105875.00000000001"/>
    <n v="0.35"/>
    <x v="0"/>
  </r>
  <r>
    <x v="3"/>
    <n v="1185732"/>
    <x v="176"/>
    <s v="Southeast"/>
    <s v="Florida"/>
    <s v="Orlando"/>
    <s v="Women's Apparel"/>
    <n v="45"/>
    <n v="650"/>
    <n v="292500"/>
    <n v="146250"/>
    <n v="0.5"/>
    <x v="0"/>
  </r>
  <r>
    <x v="3"/>
    <n v="1185732"/>
    <x v="205"/>
    <s v="Southeast"/>
    <s v="Florida"/>
    <s v="Orlando"/>
    <s v="Men's Street Footwear"/>
    <n v="45"/>
    <n v="900"/>
    <n v="405000"/>
    <n v="182250"/>
    <n v="0.45"/>
    <x v="0"/>
  </r>
  <r>
    <x v="3"/>
    <n v="1185732"/>
    <x v="205"/>
    <s v="Southeast"/>
    <s v="Florida"/>
    <s v="Orlando"/>
    <s v="Men's Athletic Footwear"/>
    <n v="45"/>
    <n v="550"/>
    <n v="247500"/>
    <n v="86625"/>
    <n v="0.35"/>
    <x v="0"/>
  </r>
  <r>
    <x v="3"/>
    <n v="1185732"/>
    <x v="205"/>
    <s v="Southeast"/>
    <s v="Florida"/>
    <s v="Orlando"/>
    <s v="Women's Street Footwear"/>
    <n v="35"/>
    <n v="600"/>
    <n v="210000"/>
    <n v="52500"/>
    <n v="0.25"/>
    <x v="0"/>
  </r>
  <r>
    <x v="3"/>
    <n v="1185732"/>
    <x v="205"/>
    <s v="Northeast"/>
    <s v="New York"/>
    <s v="Albany"/>
    <s v="Women's Athletic Footwear"/>
    <n v="40"/>
    <n v="475"/>
    <n v="190000"/>
    <n v="57000"/>
    <n v="0.3"/>
    <x v="0"/>
  </r>
  <r>
    <x v="3"/>
    <n v="1185732"/>
    <x v="205"/>
    <s v="Northeast"/>
    <s v="New York"/>
    <s v="Albany"/>
    <s v="Men's Apparel"/>
    <n v="55.000000000000007"/>
    <n v="550"/>
    <n v="302500.00000000006"/>
    <n v="105875.00000000001"/>
    <n v="0.35"/>
    <x v="0"/>
  </r>
  <r>
    <x v="3"/>
    <n v="1185732"/>
    <x v="205"/>
    <s v="Northeast"/>
    <s v="New York"/>
    <s v="Albany"/>
    <s v="Women's Apparel"/>
    <n v="45"/>
    <n v="650"/>
    <n v="292500"/>
    <n v="146250"/>
    <n v="0.5"/>
    <x v="0"/>
  </r>
  <r>
    <x v="3"/>
    <n v="1185732"/>
    <x v="710"/>
    <s v="Northeast"/>
    <s v="New York"/>
    <s v="Albany"/>
    <s v="Men's Street Footwear"/>
    <n v="45"/>
    <n v="870"/>
    <n v="391500"/>
    <n v="176175"/>
    <n v="0.45"/>
    <x v="0"/>
  </r>
  <r>
    <x v="3"/>
    <n v="1185732"/>
    <x v="710"/>
    <s v="Northeast"/>
    <s v="New York"/>
    <s v="Albany"/>
    <s v="Men's Athletic Footwear"/>
    <n v="45"/>
    <n v="550"/>
    <n v="247500"/>
    <n v="86625"/>
    <n v="0.35"/>
    <x v="0"/>
  </r>
  <r>
    <x v="3"/>
    <n v="1185732"/>
    <x v="710"/>
    <s v="Northeast"/>
    <s v="New York"/>
    <s v="Albany"/>
    <s v="Women's Street Footwear"/>
    <n v="35"/>
    <n v="575"/>
    <n v="201250"/>
    <n v="50312.5"/>
    <n v="0.25"/>
    <x v="0"/>
  </r>
  <r>
    <x v="3"/>
    <n v="1185732"/>
    <x v="710"/>
    <s v="Northeast"/>
    <s v="New York"/>
    <s v="Albany"/>
    <s v="Women's Athletic Footwear"/>
    <n v="40"/>
    <n v="425"/>
    <n v="170000"/>
    <n v="51000"/>
    <n v="0.3"/>
    <x v="0"/>
  </r>
  <r>
    <x v="3"/>
    <n v="1185732"/>
    <x v="710"/>
    <s v="Northeast"/>
    <s v="New York"/>
    <s v="Albany"/>
    <s v="Men's Apparel"/>
    <n v="55.000000000000007"/>
    <n v="475"/>
    <n v="261250.00000000003"/>
    <n v="91437.5"/>
    <n v="0.35"/>
    <x v="0"/>
  </r>
  <r>
    <x v="3"/>
    <n v="1185732"/>
    <x v="710"/>
    <s v="Northeast"/>
    <s v="New York"/>
    <s v="Albany"/>
    <s v="Women's Apparel"/>
    <n v="45"/>
    <n v="575"/>
    <n v="258750"/>
    <n v="129375"/>
    <n v="0.5"/>
    <x v="0"/>
  </r>
  <r>
    <x v="3"/>
    <n v="1185732"/>
    <x v="232"/>
    <s v="Northeast"/>
    <s v="New York"/>
    <s v="Albany"/>
    <s v="Men's Street Footwear"/>
    <n v="45"/>
    <n v="825"/>
    <n v="371250"/>
    <n v="167062.5"/>
    <n v="0.45"/>
    <x v="0"/>
  </r>
  <r>
    <x v="3"/>
    <n v="1185732"/>
    <x v="232"/>
    <s v="Northeast"/>
    <s v="New York"/>
    <s v="Albany"/>
    <s v="Men's Athletic Footwear"/>
    <n v="45"/>
    <n v="525"/>
    <n v="236250"/>
    <n v="82687.5"/>
    <n v="0.35"/>
    <x v="0"/>
  </r>
  <r>
    <x v="3"/>
    <n v="1185732"/>
    <x v="232"/>
    <s v="Northeast"/>
    <s v="New York"/>
    <s v="Albany"/>
    <s v="Women's Street Footwear"/>
    <n v="35"/>
    <n v="525"/>
    <n v="183750"/>
    <n v="45937.5"/>
    <n v="0.25"/>
    <x v="0"/>
  </r>
  <r>
    <x v="3"/>
    <n v="1185732"/>
    <x v="232"/>
    <s v="Northeast"/>
    <s v="New York"/>
    <s v="Albany"/>
    <s v="Women's Athletic Footwear"/>
    <n v="40"/>
    <n v="450"/>
    <n v="180000"/>
    <n v="54000"/>
    <n v="0.3"/>
    <x v="0"/>
  </r>
  <r>
    <x v="3"/>
    <n v="1185732"/>
    <x v="232"/>
    <s v="Northeast"/>
    <s v="New York"/>
    <s v="Albany"/>
    <s v="Men's Apparel"/>
    <n v="55.000000000000007"/>
    <n v="475"/>
    <n v="261250.00000000003"/>
    <n v="91437.5"/>
    <n v="0.35"/>
    <x v="0"/>
  </r>
  <r>
    <x v="3"/>
    <n v="1185732"/>
    <x v="232"/>
    <s v="Northeast"/>
    <s v="New York"/>
    <s v="Albany"/>
    <s v="Women's Apparel"/>
    <n v="45"/>
    <n v="600"/>
    <n v="270000"/>
    <n v="135000"/>
    <n v="0.5"/>
    <x v="0"/>
  </r>
  <r>
    <x v="3"/>
    <n v="1185732"/>
    <x v="261"/>
    <s v="Northeast"/>
    <s v="New York"/>
    <s v="Albany"/>
    <s v="Men's Street Footwear"/>
    <n v="55.000000000000007"/>
    <n v="870"/>
    <n v="478500.00000000006"/>
    <n v="215325.00000000003"/>
    <n v="0.45"/>
    <x v="0"/>
  </r>
  <r>
    <x v="3"/>
    <n v="1185732"/>
    <x v="261"/>
    <s v="Northeast"/>
    <s v="New York"/>
    <s v="Albany"/>
    <s v="Men's Athletic Footwear"/>
    <n v="55.000000000000007"/>
    <n v="575"/>
    <n v="316250.00000000006"/>
    <n v="110687.50000000001"/>
    <n v="0.35"/>
    <x v="0"/>
  </r>
  <r>
    <x v="3"/>
    <n v="1185732"/>
    <x v="261"/>
    <s v="Northeast"/>
    <s v="New York"/>
    <s v="Albany"/>
    <s v="Women's Street Footwear"/>
    <n v="50"/>
    <n v="550"/>
    <n v="275000"/>
    <n v="68750"/>
    <n v="0.25"/>
    <x v="0"/>
  </r>
  <r>
    <x v="3"/>
    <n v="1185732"/>
    <x v="261"/>
    <s v="Northeast"/>
    <s v="New York"/>
    <s v="Albany"/>
    <s v="Women's Athletic Footwear"/>
    <n v="50"/>
    <n v="500"/>
    <n v="250000"/>
    <n v="75000"/>
    <n v="0.3"/>
    <x v="0"/>
  </r>
  <r>
    <x v="3"/>
    <n v="1185732"/>
    <x v="261"/>
    <s v="Northeast"/>
    <s v="New York"/>
    <s v="Albany"/>
    <s v="Men's Apparel"/>
    <n v="60"/>
    <n v="525"/>
    <n v="315000"/>
    <n v="110250"/>
    <n v="0.35"/>
    <x v="0"/>
  </r>
  <r>
    <x v="3"/>
    <n v="1185732"/>
    <x v="261"/>
    <s v="Northeast"/>
    <s v="New York"/>
    <s v="Albany"/>
    <s v="Women's Apparel"/>
    <n v="65"/>
    <n v="625"/>
    <n v="406250"/>
    <n v="203125"/>
    <n v="0.5"/>
    <x v="0"/>
  </r>
  <r>
    <x v="3"/>
    <n v="1185732"/>
    <x v="294"/>
    <s v="Northeast"/>
    <s v="New York"/>
    <s v="Albany"/>
    <s v="Men's Street Footwear"/>
    <n v="60"/>
    <n v="875"/>
    <n v="525000"/>
    <n v="236250"/>
    <n v="0.45"/>
    <x v="0"/>
  </r>
  <r>
    <x v="3"/>
    <n v="1185732"/>
    <x v="294"/>
    <s v="Northeast"/>
    <s v="New York"/>
    <s v="Albany"/>
    <s v="Men's Athletic Footwear"/>
    <n v="55.000000000000007"/>
    <n v="625"/>
    <n v="343750.00000000006"/>
    <n v="120312.50000000001"/>
    <n v="0.35"/>
    <x v="0"/>
  </r>
  <r>
    <x v="3"/>
    <n v="1185732"/>
    <x v="294"/>
    <s v="Northeast"/>
    <s v="New York"/>
    <s v="Albany"/>
    <s v="Women's Street Footwear"/>
    <n v="50"/>
    <n v="600"/>
    <n v="300000"/>
    <n v="75000"/>
    <n v="0.25"/>
    <x v="0"/>
  </r>
  <r>
    <x v="3"/>
    <n v="1185732"/>
    <x v="294"/>
    <s v="Northeast"/>
    <s v="New York"/>
    <s v="Albany"/>
    <s v="Women's Athletic Footwear"/>
    <n v="50"/>
    <n v="575"/>
    <n v="287500"/>
    <n v="86250"/>
    <n v="0.3"/>
    <x v="0"/>
  </r>
  <r>
    <x v="3"/>
    <n v="1185732"/>
    <x v="294"/>
    <s v="Northeast"/>
    <s v="New York"/>
    <s v="Albany"/>
    <s v="Men's Apparel"/>
    <n v="65"/>
    <n v="575"/>
    <n v="373750"/>
    <n v="130812.49999999999"/>
    <n v="0.35"/>
    <x v="0"/>
  </r>
  <r>
    <x v="3"/>
    <n v="1185732"/>
    <x v="294"/>
    <s v="Northeast"/>
    <s v="New York"/>
    <s v="Albany"/>
    <s v="Women's Apparel"/>
    <n v="70"/>
    <n v="725"/>
    <n v="507500"/>
    <n v="253750"/>
    <n v="0.5"/>
    <x v="0"/>
  </r>
  <r>
    <x v="3"/>
    <n v="1185732"/>
    <x v="322"/>
    <s v="Northeast"/>
    <s v="New York"/>
    <s v="Albany"/>
    <s v="Men's Street Footwear"/>
    <n v="65"/>
    <n v="950"/>
    <n v="617500"/>
    <n v="277875"/>
    <n v="0.45"/>
    <x v="0"/>
  </r>
  <r>
    <x v="3"/>
    <n v="1185732"/>
    <x v="322"/>
    <s v="Northeast"/>
    <s v="New York"/>
    <s v="Albany"/>
    <s v="Men's Athletic Footwear"/>
    <n v="60.000000000000007"/>
    <n v="700"/>
    <n v="420000.00000000006"/>
    <n v="147000"/>
    <n v="0.35"/>
    <x v="0"/>
  </r>
  <r>
    <x v="3"/>
    <n v="1185732"/>
    <x v="322"/>
    <s v="Northeast"/>
    <s v="New York"/>
    <s v="Albany"/>
    <s v="Women's Street Footwear"/>
    <n v="55.000000000000007"/>
    <n v="625"/>
    <n v="343750.00000000006"/>
    <n v="85937.500000000015"/>
    <n v="0.25"/>
    <x v="0"/>
  </r>
  <r>
    <x v="3"/>
    <n v="1185732"/>
    <x v="322"/>
    <s v="Northeast"/>
    <s v="New York"/>
    <s v="Albany"/>
    <s v="Women's Athletic Footwear"/>
    <n v="55.000000000000007"/>
    <n v="575"/>
    <n v="316250.00000000006"/>
    <n v="94875.000000000015"/>
    <n v="0.3"/>
    <x v="0"/>
  </r>
  <r>
    <x v="3"/>
    <n v="1185732"/>
    <x v="322"/>
    <s v="Northeast"/>
    <s v="New York"/>
    <s v="Albany"/>
    <s v="Men's Apparel"/>
    <n v="65"/>
    <n v="600"/>
    <n v="390000"/>
    <n v="136500"/>
    <n v="0.35"/>
    <x v="0"/>
  </r>
  <r>
    <x v="3"/>
    <n v="1185732"/>
    <x v="322"/>
    <s v="Northeast"/>
    <s v="New York"/>
    <s v="Albany"/>
    <s v="Women's Apparel"/>
    <n v="70"/>
    <n v="775"/>
    <n v="542500"/>
    <n v="271250"/>
    <n v="0.5"/>
    <x v="0"/>
  </r>
  <r>
    <x v="3"/>
    <n v="1185732"/>
    <x v="354"/>
    <s v="Northeast"/>
    <s v="New York"/>
    <s v="Albany"/>
    <s v="Men's Street Footwear"/>
    <n v="65"/>
    <n v="925"/>
    <n v="601250"/>
    <n v="270562.5"/>
    <n v="0.45"/>
    <x v="0"/>
  </r>
  <r>
    <x v="3"/>
    <n v="1185732"/>
    <x v="354"/>
    <s v="Northeast"/>
    <s v="New York"/>
    <s v="Albany"/>
    <s v="Men's Athletic Footwear"/>
    <n v="60.000000000000007"/>
    <n v="700"/>
    <n v="420000.00000000006"/>
    <n v="147000"/>
    <n v="0.35"/>
    <x v="0"/>
  </r>
  <r>
    <x v="3"/>
    <n v="1185732"/>
    <x v="354"/>
    <s v="Northeast"/>
    <s v="New York"/>
    <s v="Albany"/>
    <s v="Women's Street Footwear"/>
    <n v="55.000000000000007"/>
    <n v="625"/>
    <n v="343750.00000000006"/>
    <n v="85937.500000000015"/>
    <n v="0.25"/>
    <x v="0"/>
  </r>
  <r>
    <x v="3"/>
    <n v="1185732"/>
    <x v="354"/>
    <s v="Northeast"/>
    <s v="New York"/>
    <s v="Albany"/>
    <s v="Women's Athletic Footwear"/>
    <n v="45"/>
    <n v="575"/>
    <n v="258750"/>
    <n v="77625"/>
    <n v="0.3"/>
    <x v="0"/>
  </r>
  <r>
    <x v="3"/>
    <n v="1185732"/>
    <x v="354"/>
    <s v="Northeast"/>
    <s v="New York"/>
    <s v="Albany"/>
    <s v="Men's Apparel"/>
    <n v="55.000000000000007"/>
    <n v="550"/>
    <n v="302500.00000000006"/>
    <n v="105875.00000000001"/>
    <n v="0.35"/>
    <x v="0"/>
  </r>
  <r>
    <x v="3"/>
    <n v="1185732"/>
    <x v="354"/>
    <s v="Northeast"/>
    <s v="New York"/>
    <s v="Albany"/>
    <s v="Women's Apparel"/>
    <n v="60.000000000000007"/>
    <n v="725"/>
    <n v="435000.00000000006"/>
    <n v="217500.00000000003"/>
    <n v="0.5"/>
    <x v="0"/>
  </r>
  <r>
    <x v="3"/>
    <n v="1185732"/>
    <x v="384"/>
    <s v="Northeast"/>
    <s v="New York"/>
    <s v="Albany"/>
    <s v="Men's Street Footwear"/>
    <n v="55.000000000000007"/>
    <n v="850"/>
    <n v="467500.00000000006"/>
    <n v="210375.00000000003"/>
    <n v="0.45"/>
    <x v="0"/>
  </r>
  <r>
    <x v="3"/>
    <n v="1185732"/>
    <x v="384"/>
    <s v="Northeast"/>
    <s v="New York"/>
    <s v="Albany"/>
    <s v="Men's Athletic Footwear"/>
    <n v="50.000000000000014"/>
    <n v="650"/>
    <n v="325000.00000000012"/>
    <n v="113750.00000000003"/>
    <n v="0.35"/>
    <x v="0"/>
  </r>
  <r>
    <x v="3"/>
    <n v="1185732"/>
    <x v="384"/>
    <s v="Northeast"/>
    <s v="New York"/>
    <s v="Albany"/>
    <s v="Women's Street Footwear"/>
    <n v="45"/>
    <n v="550"/>
    <n v="247500"/>
    <n v="61875"/>
    <n v="0.25"/>
    <x v="0"/>
  </r>
  <r>
    <x v="3"/>
    <n v="1185732"/>
    <x v="384"/>
    <s v="Northeast"/>
    <s v="New York"/>
    <s v="Albany"/>
    <s v="Women's Athletic Footwear"/>
    <n v="45"/>
    <n v="525"/>
    <n v="236250"/>
    <n v="70875"/>
    <n v="0.3"/>
    <x v="0"/>
  </r>
  <r>
    <x v="3"/>
    <n v="1185732"/>
    <x v="384"/>
    <s v="Northeast"/>
    <s v="New York"/>
    <s v="Albany"/>
    <s v="Men's Apparel"/>
    <n v="55.000000000000007"/>
    <n v="525"/>
    <n v="288750.00000000006"/>
    <n v="101062.50000000001"/>
    <n v="0.35"/>
    <x v="0"/>
  </r>
  <r>
    <x v="3"/>
    <n v="1185732"/>
    <x v="384"/>
    <s v="Northeast"/>
    <s v="New York"/>
    <s v="Albany"/>
    <s v="Women's Apparel"/>
    <n v="60.000000000000007"/>
    <n v="625"/>
    <n v="375000.00000000006"/>
    <n v="187500.00000000003"/>
    <n v="0.5"/>
    <x v="0"/>
  </r>
  <r>
    <x v="3"/>
    <n v="1185732"/>
    <x v="416"/>
    <s v="Northeast"/>
    <s v="New York"/>
    <s v="Albany"/>
    <s v="Men's Street Footwear"/>
    <n v="60.000000000000007"/>
    <n v="800"/>
    <n v="480000.00000000006"/>
    <n v="216000.00000000003"/>
    <n v="0.45"/>
    <x v="0"/>
  </r>
  <r>
    <x v="3"/>
    <n v="1185732"/>
    <x v="416"/>
    <s v="Northeast"/>
    <s v="New York"/>
    <s v="Albany"/>
    <s v="Men's Athletic Footwear"/>
    <n v="50.000000000000014"/>
    <n v="625"/>
    <n v="312500.00000000012"/>
    <n v="109375.00000000003"/>
    <n v="0.35"/>
    <x v="0"/>
  </r>
  <r>
    <x v="3"/>
    <n v="1185732"/>
    <x v="416"/>
    <s v="Northeast"/>
    <s v="New York"/>
    <s v="Albany"/>
    <s v="Women's Street Footwear"/>
    <n v="50.000000000000014"/>
    <n v="525"/>
    <n v="262500.00000000006"/>
    <n v="65625.000000000015"/>
    <n v="0.25"/>
    <x v="0"/>
  </r>
  <r>
    <x v="3"/>
    <n v="1185732"/>
    <x v="416"/>
    <s v="Northeast"/>
    <s v="New York"/>
    <s v="Albany"/>
    <s v="Women's Athletic Footwear"/>
    <n v="50.000000000000014"/>
    <n v="500"/>
    <n v="250000.00000000006"/>
    <n v="75000.000000000015"/>
    <n v="0.3"/>
    <x v="0"/>
  </r>
  <r>
    <x v="3"/>
    <n v="1185732"/>
    <x v="416"/>
    <s v="Northeast"/>
    <s v="New York"/>
    <s v="Albany"/>
    <s v="Men's Apparel"/>
    <n v="60.000000000000007"/>
    <n v="500"/>
    <n v="300000.00000000006"/>
    <n v="105000.00000000001"/>
    <n v="0.35"/>
    <x v="0"/>
  </r>
  <r>
    <x v="3"/>
    <n v="1185732"/>
    <x v="416"/>
    <s v="Northeast"/>
    <s v="New York"/>
    <s v="Albany"/>
    <s v="Women's Apparel"/>
    <n v="65"/>
    <n v="625"/>
    <n v="406250"/>
    <n v="203125"/>
    <n v="0.5"/>
    <x v="0"/>
  </r>
  <r>
    <x v="3"/>
    <n v="1185732"/>
    <x v="446"/>
    <s v="Northeast"/>
    <s v="New York"/>
    <s v="Albany"/>
    <s v="Men's Street Footwear"/>
    <n v="60.000000000000007"/>
    <n v="775"/>
    <n v="465000.00000000006"/>
    <n v="209250.00000000003"/>
    <n v="0.45"/>
    <x v="0"/>
  </r>
  <r>
    <x v="3"/>
    <n v="1185732"/>
    <x v="446"/>
    <s v="Northeast"/>
    <s v="New York"/>
    <s v="Albany"/>
    <s v="Men's Athletic Footwear"/>
    <n v="50.000000000000014"/>
    <n v="600"/>
    <n v="300000.00000000006"/>
    <n v="105000.00000000001"/>
    <n v="0.35"/>
    <x v="0"/>
  </r>
  <r>
    <x v="3"/>
    <n v="1185732"/>
    <x v="446"/>
    <s v="Northeast"/>
    <s v="New York"/>
    <s v="Albany"/>
    <s v="Women's Street Footwear"/>
    <n v="50.000000000000014"/>
    <n v="545"/>
    <n v="272500.00000000006"/>
    <n v="68125.000000000015"/>
    <n v="0.25"/>
    <x v="0"/>
  </r>
  <r>
    <x v="3"/>
    <n v="1185732"/>
    <x v="446"/>
    <s v="Northeast"/>
    <s v="New York"/>
    <s v="Albany"/>
    <s v="Women's Athletic Footwear"/>
    <n v="50.000000000000014"/>
    <n v="575"/>
    <n v="287500.00000000006"/>
    <n v="86250.000000000015"/>
    <n v="0.3"/>
    <x v="0"/>
  </r>
  <r>
    <x v="3"/>
    <n v="1185732"/>
    <x v="446"/>
    <s v="Northeast"/>
    <s v="New York"/>
    <s v="Albany"/>
    <s v="Men's Apparel"/>
    <n v="65"/>
    <n v="550"/>
    <n v="357500"/>
    <n v="125124.99999999999"/>
    <n v="0.35"/>
    <x v="0"/>
  </r>
  <r>
    <x v="3"/>
    <n v="1185732"/>
    <x v="446"/>
    <s v="Northeast"/>
    <s v="New York"/>
    <s v="Albany"/>
    <s v="Women's Apparel"/>
    <n v="70"/>
    <n v="650"/>
    <n v="455000"/>
    <n v="227500"/>
    <n v="0.5"/>
    <x v="0"/>
  </r>
  <r>
    <x v="3"/>
    <n v="1185732"/>
    <x v="475"/>
    <s v="Northeast"/>
    <s v="New York"/>
    <s v="Albany"/>
    <s v="Men's Street Footwear"/>
    <n v="65"/>
    <n v="875"/>
    <n v="568750"/>
    <n v="255937.5"/>
    <n v="0.45"/>
    <x v="0"/>
  </r>
  <r>
    <x v="3"/>
    <n v="1185732"/>
    <x v="475"/>
    <s v="Northeast"/>
    <s v="New York"/>
    <s v="Albany"/>
    <s v="Men's Athletic Footwear"/>
    <n v="55.000000000000007"/>
    <n v="675"/>
    <n v="371250.00000000006"/>
    <n v="129937.50000000001"/>
    <n v="0.35"/>
    <x v="0"/>
  </r>
  <r>
    <x v="4"/>
    <n v="1185732"/>
    <x v="475"/>
    <s v="Northeast"/>
    <s v="New York"/>
    <s v="Albany"/>
    <s v="Women's Street Footwear"/>
    <n v="55.000000000000007"/>
    <n v="625"/>
    <n v="343750.00000000006"/>
    <n v="85937.500000000015"/>
    <n v="0.25"/>
    <x v="0"/>
  </r>
  <r>
    <x v="4"/>
    <n v="1185732"/>
    <x v="475"/>
    <s v="Northeast"/>
    <s v="New York"/>
    <s v="Albany"/>
    <s v="Women's Athletic Footwear"/>
    <n v="55.000000000000007"/>
    <n v="575"/>
    <n v="316250.00000000006"/>
    <n v="94875.000000000015"/>
    <n v="0.3"/>
    <x v="0"/>
  </r>
  <r>
    <x v="4"/>
    <n v="1185732"/>
    <x v="475"/>
    <s v="Northeast"/>
    <s v="New York"/>
    <s v="Albany"/>
    <s v="Men's Apparel"/>
    <n v="65"/>
    <n v="575"/>
    <n v="373750"/>
    <n v="130812.49999999999"/>
    <n v="0.35"/>
    <x v="0"/>
  </r>
  <r>
    <x v="4"/>
    <n v="1185732"/>
    <x v="475"/>
    <s v="Northeast"/>
    <s v="New York"/>
    <s v="Albany"/>
    <s v="Women's Apparel"/>
    <n v="70"/>
    <n v="675"/>
    <n v="472500"/>
    <n v="236250"/>
    <n v="0.5"/>
    <x v="0"/>
  </r>
  <r>
    <x v="4"/>
    <n v="1185732"/>
    <x v="178"/>
    <s v="Northeast"/>
    <s v="New York"/>
    <s v="Albany"/>
    <s v="Men's Street Footwear"/>
    <n v="40"/>
    <n v="800"/>
    <n v="320000"/>
    <n v="160000"/>
    <n v="0.5"/>
    <x v="0"/>
  </r>
  <r>
    <x v="4"/>
    <n v="1185732"/>
    <x v="178"/>
    <s v="Northeast"/>
    <s v="New York"/>
    <s v="Albany"/>
    <s v="Men's Athletic Footwear"/>
    <n v="40"/>
    <n v="600"/>
    <n v="240000"/>
    <n v="72000"/>
    <n v="0.3"/>
    <x v="0"/>
  </r>
  <r>
    <x v="4"/>
    <n v="1185732"/>
    <x v="178"/>
    <s v="Northeast"/>
    <s v="New York"/>
    <s v="Albany"/>
    <s v="Women's Street Footwear"/>
    <n v="30.000000000000004"/>
    <n v="600"/>
    <n v="180000.00000000003"/>
    <n v="63000.000000000007"/>
    <n v="0.35"/>
    <x v="0"/>
  </r>
  <r>
    <x v="4"/>
    <n v="1185732"/>
    <x v="178"/>
    <s v="Northeast"/>
    <s v="New York"/>
    <s v="Albany"/>
    <s v="Women's Athletic Footwear"/>
    <n v="35"/>
    <n v="450"/>
    <n v="157500"/>
    <n v="55125"/>
    <n v="0.35"/>
    <x v="0"/>
  </r>
  <r>
    <x v="4"/>
    <n v="1185732"/>
    <x v="178"/>
    <s v="Northeast"/>
    <s v="New York"/>
    <s v="Albany"/>
    <s v="Men's Apparel"/>
    <n v="50"/>
    <n v="500"/>
    <n v="250000"/>
    <n v="75000"/>
    <n v="0.3"/>
    <x v="0"/>
  </r>
  <r>
    <x v="4"/>
    <n v="1185732"/>
    <x v="178"/>
    <s v="Northeast"/>
    <s v="New York"/>
    <s v="Albany"/>
    <s v="Women's Apparel"/>
    <n v="40"/>
    <n v="600"/>
    <n v="240000"/>
    <n v="60000"/>
    <n v="0.25"/>
    <x v="0"/>
  </r>
  <r>
    <x v="4"/>
    <n v="1185732"/>
    <x v="207"/>
    <s v="Northeast"/>
    <s v="New York"/>
    <s v="Albany"/>
    <s v="Men's Street Footwear"/>
    <n v="40"/>
    <n v="850"/>
    <n v="340000"/>
    <n v="170000"/>
    <n v="0.5"/>
    <x v="0"/>
  </r>
  <r>
    <x v="4"/>
    <n v="1185732"/>
    <x v="207"/>
    <s v="Northeast"/>
    <s v="New York"/>
    <s v="Albany"/>
    <s v="Men's Athletic Footwear"/>
    <n v="40"/>
    <n v="500"/>
    <n v="200000"/>
    <n v="60000"/>
    <n v="0.3"/>
    <x v="0"/>
  </r>
  <r>
    <x v="4"/>
    <n v="1185732"/>
    <x v="207"/>
    <s v="Northeast"/>
    <s v="New York"/>
    <s v="Albany"/>
    <s v="Women's Street Footwear"/>
    <n v="30.000000000000004"/>
    <n v="550"/>
    <n v="165000.00000000003"/>
    <n v="57750.000000000007"/>
    <n v="0.35"/>
    <x v="0"/>
  </r>
  <r>
    <x v="4"/>
    <n v="1185732"/>
    <x v="207"/>
    <s v="West"/>
    <s v="Wyoming"/>
    <s v="Cheyenne"/>
    <s v="Women's Athletic Footwear"/>
    <n v="35"/>
    <n v="425"/>
    <n v="148750"/>
    <n v="52062.5"/>
    <n v="0.35"/>
    <x v="0"/>
  </r>
  <r>
    <x v="4"/>
    <n v="1185732"/>
    <x v="207"/>
    <s v="West"/>
    <s v="Wyoming"/>
    <s v="Cheyenne"/>
    <s v="Men's Apparel"/>
    <n v="50"/>
    <n v="500"/>
    <n v="250000"/>
    <n v="75000"/>
    <n v="0.3"/>
    <x v="0"/>
  </r>
  <r>
    <x v="4"/>
    <n v="1185732"/>
    <x v="207"/>
    <s v="West"/>
    <s v="Wyoming"/>
    <s v="Cheyenne"/>
    <s v="Women's Apparel"/>
    <n v="40"/>
    <n v="600"/>
    <n v="240000"/>
    <n v="60000"/>
    <n v="0.25"/>
    <x v="0"/>
  </r>
  <r>
    <x v="4"/>
    <n v="1185732"/>
    <x v="215"/>
    <s v="West"/>
    <s v="Wyoming"/>
    <s v="Cheyenne"/>
    <s v="Men's Street Footwear"/>
    <n v="40"/>
    <n v="820"/>
    <n v="328000"/>
    <n v="164000"/>
    <n v="0.5"/>
    <x v="0"/>
  </r>
  <r>
    <x v="4"/>
    <n v="1185732"/>
    <x v="215"/>
    <s v="West"/>
    <s v="Wyoming"/>
    <s v="Cheyenne"/>
    <s v="Men's Athletic Footwear"/>
    <n v="40"/>
    <n v="525"/>
    <n v="210000"/>
    <n v="63000"/>
    <n v="0.3"/>
    <x v="0"/>
  </r>
  <r>
    <x v="4"/>
    <n v="1185732"/>
    <x v="215"/>
    <s v="West"/>
    <s v="Wyoming"/>
    <s v="Cheyenne"/>
    <s v="Women's Street Footwear"/>
    <n v="30.000000000000004"/>
    <n v="550"/>
    <n v="165000.00000000003"/>
    <n v="57750.000000000007"/>
    <n v="0.35"/>
    <x v="0"/>
  </r>
  <r>
    <x v="4"/>
    <n v="1185732"/>
    <x v="215"/>
    <s v="West"/>
    <s v="Wyoming"/>
    <s v="Cheyenne"/>
    <s v="Women's Athletic Footwear"/>
    <n v="35"/>
    <n v="400"/>
    <n v="140000"/>
    <n v="49000"/>
    <n v="0.35"/>
    <x v="0"/>
  </r>
  <r>
    <x v="4"/>
    <n v="1185732"/>
    <x v="215"/>
    <s v="West"/>
    <s v="Wyoming"/>
    <s v="Cheyenne"/>
    <s v="Men's Apparel"/>
    <n v="50"/>
    <n v="450"/>
    <n v="225000"/>
    <n v="67500"/>
    <n v="0.3"/>
    <x v="0"/>
  </r>
  <r>
    <x v="4"/>
    <n v="1185732"/>
    <x v="215"/>
    <s v="West"/>
    <s v="Wyoming"/>
    <s v="Cheyenne"/>
    <s v="Women's Apparel"/>
    <n v="40"/>
    <n v="550"/>
    <n v="220000"/>
    <n v="55000"/>
    <n v="0.25"/>
    <x v="0"/>
  </r>
  <r>
    <x v="4"/>
    <n v="1185732"/>
    <x v="234"/>
    <s v="West"/>
    <s v="Wyoming"/>
    <s v="Cheyenne"/>
    <s v="Men's Street Footwear"/>
    <n v="40"/>
    <n v="800"/>
    <n v="320000"/>
    <n v="160000"/>
    <n v="0.5"/>
    <x v="0"/>
  </r>
  <r>
    <x v="4"/>
    <n v="1185732"/>
    <x v="234"/>
    <s v="West"/>
    <s v="Wyoming"/>
    <s v="Cheyenne"/>
    <s v="Men's Athletic Footwear"/>
    <n v="40"/>
    <n v="500"/>
    <n v="200000"/>
    <n v="60000"/>
    <n v="0.3"/>
    <x v="0"/>
  </r>
  <r>
    <x v="4"/>
    <n v="1185732"/>
    <x v="234"/>
    <s v="West"/>
    <s v="Wyoming"/>
    <s v="Cheyenne"/>
    <s v="Women's Street Footwear"/>
    <n v="30.000000000000004"/>
    <n v="500"/>
    <n v="150000.00000000003"/>
    <n v="52500.000000000007"/>
    <n v="0.35"/>
    <x v="0"/>
  </r>
  <r>
    <x v="4"/>
    <n v="1185732"/>
    <x v="234"/>
    <s v="West"/>
    <s v="Wyoming"/>
    <s v="Cheyenne"/>
    <s v="Women's Athletic Footwear"/>
    <n v="35"/>
    <n v="425"/>
    <n v="148750"/>
    <n v="52062.5"/>
    <n v="0.35"/>
    <x v="0"/>
  </r>
  <r>
    <x v="4"/>
    <n v="1185732"/>
    <x v="234"/>
    <s v="West"/>
    <s v="Wyoming"/>
    <s v="Cheyenne"/>
    <s v="Men's Apparel"/>
    <n v="50"/>
    <n v="425"/>
    <n v="212500"/>
    <n v="63750"/>
    <n v="0.3"/>
    <x v="0"/>
  </r>
  <r>
    <x v="4"/>
    <n v="1185732"/>
    <x v="234"/>
    <s v="West"/>
    <s v="Wyoming"/>
    <s v="Cheyenne"/>
    <s v="Women's Apparel"/>
    <n v="40"/>
    <n v="550"/>
    <n v="220000"/>
    <n v="55000"/>
    <n v="0.25"/>
    <x v="0"/>
  </r>
  <r>
    <x v="4"/>
    <n v="1185732"/>
    <x v="263"/>
    <s v="West"/>
    <s v="Wyoming"/>
    <s v="Cheyenne"/>
    <s v="Men's Street Footwear"/>
    <n v="50"/>
    <n v="820"/>
    <n v="410000"/>
    <n v="205000"/>
    <n v="0.5"/>
    <x v="0"/>
  </r>
  <r>
    <x v="4"/>
    <n v="1185732"/>
    <x v="263"/>
    <s v="West"/>
    <s v="Wyoming"/>
    <s v="Cheyenne"/>
    <s v="Men's Athletic Footwear"/>
    <n v="45.000000000000007"/>
    <n v="525"/>
    <n v="236250.00000000003"/>
    <n v="70875"/>
    <n v="0.3"/>
    <x v="0"/>
  </r>
  <r>
    <x v="4"/>
    <n v="1185732"/>
    <x v="263"/>
    <s v="West"/>
    <s v="Wyoming"/>
    <s v="Cheyenne"/>
    <s v="Women's Street Footwear"/>
    <n v="40"/>
    <n v="500"/>
    <n v="200000"/>
    <n v="70000"/>
    <n v="0.35"/>
    <x v="0"/>
  </r>
  <r>
    <x v="4"/>
    <n v="1185732"/>
    <x v="263"/>
    <s v="West"/>
    <s v="Wyoming"/>
    <s v="Cheyenne"/>
    <s v="Women's Athletic Footwear"/>
    <n v="40"/>
    <n v="450"/>
    <n v="180000"/>
    <n v="62999.999999999993"/>
    <n v="0.35"/>
    <x v="0"/>
  </r>
  <r>
    <x v="4"/>
    <n v="1185732"/>
    <x v="263"/>
    <s v="West"/>
    <s v="Wyoming"/>
    <s v="Cheyenne"/>
    <s v="Men's Apparel"/>
    <n v="50"/>
    <n v="475"/>
    <n v="237500"/>
    <n v="71250"/>
    <n v="0.3"/>
    <x v="0"/>
  </r>
  <r>
    <x v="4"/>
    <n v="1185732"/>
    <x v="263"/>
    <s v="West"/>
    <s v="Wyoming"/>
    <s v="Cheyenne"/>
    <s v="Women's Apparel"/>
    <n v="55.000000000000007"/>
    <n v="600"/>
    <n v="330000.00000000006"/>
    <n v="82500.000000000015"/>
    <n v="0.25"/>
    <x v="0"/>
  </r>
  <r>
    <x v="4"/>
    <n v="1185732"/>
    <x v="296"/>
    <s v="West"/>
    <s v="Wyoming"/>
    <s v="Cheyenne"/>
    <s v="Men's Street Footwear"/>
    <n v="50"/>
    <n v="850"/>
    <n v="425000"/>
    <n v="212500"/>
    <n v="0.5"/>
    <x v="0"/>
  </r>
  <r>
    <x v="4"/>
    <n v="1185732"/>
    <x v="296"/>
    <s v="West"/>
    <s v="Wyoming"/>
    <s v="Cheyenne"/>
    <s v="Men's Athletic Footwear"/>
    <n v="45.000000000000007"/>
    <n v="600"/>
    <n v="270000.00000000006"/>
    <n v="81000.000000000015"/>
    <n v="0.3"/>
    <x v="0"/>
  </r>
  <r>
    <x v="4"/>
    <n v="1185732"/>
    <x v="296"/>
    <s v="West"/>
    <s v="Wyoming"/>
    <s v="Cheyenne"/>
    <s v="Women's Street Footwear"/>
    <n v="40"/>
    <n v="525"/>
    <n v="210000"/>
    <n v="73500"/>
    <n v="0.35"/>
    <x v="0"/>
  </r>
  <r>
    <x v="4"/>
    <n v="1185732"/>
    <x v="296"/>
    <s v="West"/>
    <s v="Wyoming"/>
    <s v="Cheyenne"/>
    <s v="Women's Athletic Footwear"/>
    <n v="40"/>
    <n v="500"/>
    <n v="200000"/>
    <n v="70000"/>
    <n v="0.35"/>
    <x v="0"/>
  </r>
  <r>
    <x v="4"/>
    <n v="1185732"/>
    <x v="296"/>
    <s v="West"/>
    <s v="Wyoming"/>
    <s v="Cheyenne"/>
    <s v="Men's Apparel"/>
    <n v="50"/>
    <n v="500"/>
    <n v="250000"/>
    <n v="75000"/>
    <n v="0.3"/>
    <x v="0"/>
  </r>
  <r>
    <x v="4"/>
    <n v="1185732"/>
    <x v="296"/>
    <s v="West"/>
    <s v="Wyoming"/>
    <s v="Cheyenne"/>
    <s v="Women's Apparel"/>
    <n v="55.000000000000007"/>
    <n v="650"/>
    <n v="357500.00000000006"/>
    <n v="89375.000000000015"/>
    <n v="0.25"/>
    <x v="0"/>
  </r>
  <r>
    <x v="4"/>
    <n v="1185732"/>
    <x v="324"/>
    <s v="West"/>
    <s v="Wyoming"/>
    <s v="Cheyenne"/>
    <s v="Men's Street Footwear"/>
    <n v="50"/>
    <n v="875"/>
    <n v="437500"/>
    <n v="218750"/>
    <n v="0.5"/>
    <x v="0"/>
  </r>
  <r>
    <x v="4"/>
    <n v="1185732"/>
    <x v="324"/>
    <s v="West"/>
    <s v="Wyoming"/>
    <s v="Cheyenne"/>
    <s v="Men's Athletic Footwear"/>
    <n v="45.000000000000007"/>
    <n v="625"/>
    <n v="281250.00000000006"/>
    <n v="84375.000000000015"/>
    <n v="0.3"/>
    <x v="0"/>
  </r>
  <r>
    <x v="4"/>
    <n v="1185732"/>
    <x v="324"/>
    <s v="West"/>
    <s v="Wyoming"/>
    <s v="Cheyenne"/>
    <s v="Women's Street Footwear"/>
    <n v="40"/>
    <n v="550"/>
    <n v="220000"/>
    <n v="77000"/>
    <n v="0.35"/>
    <x v="0"/>
  </r>
  <r>
    <x v="4"/>
    <n v="1185732"/>
    <x v="324"/>
    <s v="West"/>
    <s v="Wyoming"/>
    <s v="Cheyenne"/>
    <s v="Women's Athletic Footwear"/>
    <n v="40"/>
    <n v="500"/>
    <n v="200000"/>
    <n v="70000"/>
    <n v="0.35"/>
    <x v="0"/>
  </r>
  <r>
    <x v="4"/>
    <n v="1185732"/>
    <x v="324"/>
    <s v="West"/>
    <s v="Wyoming"/>
    <s v="Cheyenne"/>
    <s v="Men's Apparel"/>
    <n v="50"/>
    <n v="525"/>
    <n v="262500"/>
    <n v="78750"/>
    <n v="0.3"/>
    <x v="0"/>
  </r>
  <r>
    <x v="4"/>
    <n v="1185732"/>
    <x v="324"/>
    <s v="West"/>
    <s v="Wyoming"/>
    <s v="Cheyenne"/>
    <s v="Women's Apparel"/>
    <n v="55.000000000000007"/>
    <n v="700"/>
    <n v="385000.00000000006"/>
    <n v="96250.000000000015"/>
    <n v="0.25"/>
    <x v="0"/>
  </r>
  <r>
    <x v="4"/>
    <n v="1185732"/>
    <x v="356"/>
    <s v="West"/>
    <s v="Wyoming"/>
    <s v="Cheyenne"/>
    <s v="Men's Street Footwear"/>
    <n v="50"/>
    <n v="850"/>
    <n v="425000"/>
    <n v="212500"/>
    <n v="0.5"/>
    <x v="0"/>
  </r>
  <r>
    <x v="4"/>
    <n v="1185732"/>
    <x v="356"/>
    <s v="West"/>
    <s v="Wyoming"/>
    <s v="Cheyenne"/>
    <s v="Men's Athletic Footwear"/>
    <n v="45.000000000000007"/>
    <n v="625"/>
    <n v="281250.00000000006"/>
    <n v="84375.000000000015"/>
    <n v="0.3"/>
    <x v="0"/>
  </r>
  <r>
    <x v="4"/>
    <n v="1185732"/>
    <x v="356"/>
    <s v="West"/>
    <s v="Wyoming"/>
    <s v="Cheyenne"/>
    <s v="Women's Street Footwear"/>
    <n v="40"/>
    <n v="550"/>
    <n v="220000"/>
    <n v="77000"/>
    <n v="0.35"/>
    <x v="0"/>
  </r>
  <r>
    <x v="4"/>
    <n v="1185732"/>
    <x v="356"/>
    <s v="West"/>
    <s v="Wyoming"/>
    <s v="Cheyenne"/>
    <s v="Women's Athletic Footwear"/>
    <n v="40"/>
    <n v="525"/>
    <n v="210000"/>
    <n v="73500"/>
    <n v="0.35"/>
    <x v="0"/>
  </r>
  <r>
    <x v="4"/>
    <n v="1185732"/>
    <x v="356"/>
    <s v="West"/>
    <s v="Wyoming"/>
    <s v="Cheyenne"/>
    <s v="Men's Apparel"/>
    <n v="50"/>
    <n v="500"/>
    <n v="250000"/>
    <n v="75000"/>
    <n v="0.3"/>
    <x v="0"/>
  </r>
  <r>
    <x v="4"/>
    <n v="1185732"/>
    <x v="356"/>
    <s v="West"/>
    <s v="Wyoming"/>
    <s v="Cheyenne"/>
    <s v="Women's Apparel"/>
    <n v="55.000000000000007"/>
    <n v="675"/>
    <n v="371250.00000000006"/>
    <n v="92812.500000000015"/>
    <n v="0.25"/>
    <x v="0"/>
  </r>
  <r>
    <x v="4"/>
    <n v="1185732"/>
    <x v="386"/>
    <s v="West"/>
    <s v="Wyoming"/>
    <s v="Cheyenne"/>
    <s v="Men's Street Footwear"/>
    <n v="50"/>
    <n v="800"/>
    <n v="400000"/>
    <n v="200000"/>
    <n v="0.5"/>
    <x v="0"/>
  </r>
  <r>
    <x v="4"/>
    <n v="1185732"/>
    <x v="386"/>
    <s v="West"/>
    <s v="Wyoming"/>
    <s v="Cheyenne"/>
    <s v="Men's Athletic Footwear"/>
    <n v="45.000000000000007"/>
    <n v="600"/>
    <n v="270000.00000000006"/>
    <n v="81000.000000000015"/>
    <n v="0.3"/>
    <x v="0"/>
  </r>
  <r>
    <x v="4"/>
    <n v="1185732"/>
    <x v="386"/>
    <s v="West"/>
    <s v="Wyoming"/>
    <s v="Cheyenne"/>
    <s v="Women's Street Footwear"/>
    <n v="40"/>
    <n v="525"/>
    <n v="210000"/>
    <n v="73500"/>
    <n v="0.35"/>
    <x v="0"/>
  </r>
  <r>
    <x v="4"/>
    <n v="1185732"/>
    <x v="386"/>
    <s v="West"/>
    <s v="Wyoming"/>
    <s v="Cheyenne"/>
    <s v="Women's Athletic Footwear"/>
    <n v="40"/>
    <n v="500"/>
    <n v="200000"/>
    <n v="70000"/>
    <n v="0.35"/>
    <x v="0"/>
  </r>
  <r>
    <x v="4"/>
    <n v="1185732"/>
    <x v="386"/>
    <s v="West"/>
    <s v="Wyoming"/>
    <s v="Cheyenne"/>
    <s v="Men's Apparel"/>
    <n v="50"/>
    <n v="500"/>
    <n v="250000"/>
    <n v="75000"/>
    <n v="0.3"/>
    <x v="0"/>
  </r>
  <r>
    <x v="4"/>
    <n v="1185732"/>
    <x v="386"/>
    <s v="West"/>
    <s v="Wyoming"/>
    <s v="Cheyenne"/>
    <s v="Women's Apparel"/>
    <n v="55.000000000000007"/>
    <n v="600"/>
    <n v="330000.00000000006"/>
    <n v="82500.000000000015"/>
    <n v="0.25"/>
    <x v="0"/>
  </r>
  <r>
    <x v="4"/>
    <n v="1185732"/>
    <x v="418"/>
    <s v="West"/>
    <s v="Wyoming"/>
    <s v="Cheyenne"/>
    <s v="Men's Street Footwear"/>
    <n v="55.000000000000007"/>
    <n v="775"/>
    <n v="426250.00000000006"/>
    <n v="213125.00000000003"/>
    <n v="0.5"/>
    <x v="0"/>
  </r>
  <r>
    <x v="4"/>
    <n v="1185732"/>
    <x v="418"/>
    <s v="West"/>
    <s v="Wyoming"/>
    <s v="Cheyenne"/>
    <s v="Men's Athletic Footwear"/>
    <n v="45.000000000000007"/>
    <n v="600"/>
    <n v="270000.00000000006"/>
    <n v="81000.000000000015"/>
    <n v="0.3"/>
    <x v="0"/>
  </r>
  <r>
    <x v="4"/>
    <n v="1185732"/>
    <x v="418"/>
    <s v="West"/>
    <s v="Wyoming"/>
    <s v="Cheyenne"/>
    <s v="Women's Street Footwear"/>
    <n v="45.000000000000007"/>
    <n v="500"/>
    <n v="225000.00000000003"/>
    <n v="78750"/>
    <n v="0.35"/>
    <x v="0"/>
  </r>
  <r>
    <x v="4"/>
    <n v="1185732"/>
    <x v="418"/>
    <s v="West"/>
    <s v="Wyoming"/>
    <s v="Cheyenne"/>
    <s v="Women's Athletic Footwear"/>
    <n v="45.000000000000007"/>
    <n v="475"/>
    <n v="213750.00000000003"/>
    <n v="74812.5"/>
    <n v="0.35"/>
    <x v="0"/>
  </r>
  <r>
    <x v="4"/>
    <n v="1185732"/>
    <x v="418"/>
    <s v="West"/>
    <s v="Wyoming"/>
    <s v="Cheyenne"/>
    <s v="Men's Apparel"/>
    <n v="55.000000000000007"/>
    <n v="475"/>
    <n v="261250.00000000003"/>
    <n v="78375"/>
    <n v="0.3"/>
    <x v="0"/>
  </r>
  <r>
    <x v="4"/>
    <n v="1185732"/>
    <x v="418"/>
    <s v="West"/>
    <s v="Wyoming"/>
    <s v="Cheyenne"/>
    <s v="Women's Apparel"/>
    <n v="60"/>
    <n v="600"/>
    <n v="360000"/>
    <n v="90000"/>
    <n v="0.25"/>
    <x v="0"/>
  </r>
  <r>
    <x v="4"/>
    <n v="1185732"/>
    <x v="448"/>
    <s v="West"/>
    <s v="Wyoming"/>
    <s v="Cheyenne"/>
    <s v="Men's Street Footwear"/>
    <n v="55.000000000000007"/>
    <n v="750"/>
    <n v="412500.00000000006"/>
    <n v="206250.00000000003"/>
    <n v="0.5"/>
    <x v="0"/>
  </r>
  <r>
    <x v="4"/>
    <n v="1185732"/>
    <x v="448"/>
    <s v="West"/>
    <s v="Wyoming"/>
    <s v="Cheyenne"/>
    <s v="Men's Athletic Footwear"/>
    <n v="45.000000000000007"/>
    <n v="575"/>
    <n v="258750.00000000003"/>
    <n v="77625"/>
    <n v="0.3"/>
    <x v="0"/>
  </r>
  <r>
    <x v="4"/>
    <n v="1185732"/>
    <x v="448"/>
    <s v="West"/>
    <s v="Wyoming"/>
    <s v="Cheyenne"/>
    <s v="Women's Street Footwear"/>
    <n v="45.000000000000007"/>
    <n v="520"/>
    <n v="234000.00000000003"/>
    <n v="81900"/>
    <n v="0.35"/>
    <x v="0"/>
  </r>
  <r>
    <x v="4"/>
    <n v="1185732"/>
    <x v="448"/>
    <s v="West"/>
    <s v="Wyoming"/>
    <s v="Cheyenne"/>
    <s v="Women's Athletic Footwear"/>
    <n v="45.000000000000007"/>
    <n v="500"/>
    <n v="225000.00000000003"/>
    <n v="78750"/>
    <n v="0.35"/>
    <x v="0"/>
  </r>
  <r>
    <x v="4"/>
    <n v="1185732"/>
    <x v="448"/>
    <s v="West"/>
    <s v="Wyoming"/>
    <s v="Cheyenne"/>
    <s v="Men's Apparel"/>
    <n v="55.000000000000007"/>
    <n v="475"/>
    <n v="261250.00000000003"/>
    <n v="78375"/>
    <n v="0.3"/>
    <x v="0"/>
  </r>
  <r>
    <x v="4"/>
    <n v="1185732"/>
    <x v="448"/>
    <s v="West"/>
    <s v="Wyoming"/>
    <s v="Cheyenne"/>
    <s v="Women's Apparel"/>
    <n v="60"/>
    <n v="575"/>
    <n v="345000"/>
    <n v="86250"/>
    <n v="0.25"/>
    <x v="0"/>
  </r>
  <r>
    <x v="4"/>
    <n v="1185732"/>
    <x v="477"/>
    <s v="West"/>
    <s v="Wyoming"/>
    <s v="Cheyenne"/>
    <s v="Men's Street Footwear"/>
    <n v="55.000000000000007"/>
    <n v="800"/>
    <n v="440000.00000000006"/>
    <n v="220000.00000000003"/>
    <n v="0.5"/>
    <x v="0"/>
  </r>
  <r>
    <x v="4"/>
    <n v="1185732"/>
    <x v="477"/>
    <s v="West"/>
    <s v="Wyoming"/>
    <s v="Cheyenne"/>
    <s v="Men's Athletic Footwear"/>
    <n v="45.000000000000007"/>
    <n v="600"/>
    <n v="270000.00000000006"/>
    <n v="81000.000000000015"/>
    <n v="0.3"/>
    <x v="0"/>
  </r>
  <r>
    <x v="0"/>
    <n v="1185732"/>
    <x v="477"/>
    <s v="West"/>
    <s v="Wyoming"/>
    <s v="Cheyenne"/>
    <s v="Women's Street Footwear"/>
    <n v="45.000000000000007"/>
    <n v="550"/>
    <n v="247500.00000000003"/>
    <n v="86625"/>
    <n v="0.35"/>
    <x v="0"/>
  </r>
  <r>
    <x v="0"/>
    <n v="1185732"/>
    <x v="477"/>
    <s v="West"/>
    <s v="Wyoming"/>
    <s v="Cheyenne"/>
    <s v="Women's Athletic Footwear"/>
    <n v="45.000000000000007"/>
    <n v="500"/>
    <n v="225000.00000000003"/>
    <n v="78750"/>
    <n v="0.35"/>
    <x v="0"/>
  </r>
  <r>
    <x v="0"/>
    <n v="1185732"/>
    <x v="477"/>
    <s v="West"/>
    <s v="Wyoming"/>
    <s v="Cheyenne"/>
    <s v="Men's Apparel"/>
    <n v="55.000000000000007"/>
    <n v="500"/>
    <n v="275000.00000000006"/>
    <n v="82500.000000000015"/>
    <n v="0.3"/>
    <x v="0"/>
  </r>
  <r>
    <x v="0"/>
    <n v="1185732"/>
    <x v="477"/>
    <s v="West"/>
    <s v="Wyoming"/>
    <s v="Cheyenne"/>
    <s v="Women's Apparel"/>
    <n v="60"/>
    <n v="600"/>
    <n v="360000"/>
    <n v="90000"/>
    <n v="0.25"/>
    <x v="0"/>
  </r>
  <r>
    <x v="0"/>
    <n v="1128299"/>
    <x v="188"/>
    <s v="West"/>
    <s v="Wyoming"/>
    <s v="Cheyenne"/>
    <s v="Men's Street Footwear"/>
    <n v="30.000000000000004"/>
    <n v="350"/>
    <n v="105000.00000000001"/>
    <n v="36750"/>
    <n v="0.35"/>
    <x v="0"/>
  </r>
  <r>
    <x v="0"/>
    <n v="1128299"/>
    <x v="188"/>
    <s v="West"/>
    <s v="Wyoming"/>
    <s v="Cheyenne"/>
    <s v="Men's Athletic Footwear"/>
    <n v="40"/>
    <n v="350"/>
    <n v="140000"/>
    <n v="49000"/>
    <n v="0.35"/>
    <x v="0"/>
  </r>
  <r>
    <x v="0"/>
    <n v="1128299"/>
    <x v="188"/>
    <s v="West"/>
    <s v="Wyoming"/>
    <s v="Cheyenne"/>
    <s v="Women's Street Footwear"/>
    <n v="40"/>
    <n v="350"/>
    <n v="140000"/>
    <n v="49000"/>
    <n v="0.35"/>
    <x v="0"/>
  </r>
  <r>
    <x v="0"/>
    <n v="1128299"/>
    <x v="188"/>
    <s v="West"/>
    <s v="Wyoming"/>
    <s v="Cheyenne"/>
    <s v="Women's Athletic Footwear"/>
    <n v="40"/>
    <n v="200"/>
    <n v="80000"/>
    <n v="28000"/>
    <n v="0.35"/>
    <x v="0"/>
  </r>
  <r>
    <x v="0"/>
    <n v="1128299"/>
    <x v="188"/>
    <s v="West"/>
    <s v="Wyoming"/>
    <s v="Cheyenne"/>
    <s v="Men's Apparel"/>
    <n v="45.000000000000007"/>
    <n v="150"/>
    <n v="67500.000000000015"/>
    <n v="27000.000000000007"/>
    <n v="0.4"/>
    <x v="0"/>
  </r>
  <r>
    <x v="0"/>
    <n v="1128299"/>
    <x v="188"/>
    <s v="West"/>
    <s v="Wyoming"/>
    <s v="Cheyenne"/>
    <s v="Women's Apparel"/>
    <n v="40"/>
    <n v="400"/>
    <n v="160000"/>
    <n v="48000"/>
    <n v="0.3"/>
    <x v="0"/>
  </r>
  <r>
    <x v="0"/>
    <n v="1128299"/>
    <x v="698"/>
    <s v="West"/>
    <s v="Wyoming"/>
    <s v="Cheyenne"/>
    <s v="Men's Street Footwear"/>
    <n v="30.000000000000004"/>
    <n v="450"/>
    <n v="135000.00000000003"/>
    <n v="47250.000000000007"/>
    <n v="0.35"/>
    <x v="0"/>
  </r>
  <r>
    <x v="0"/>
    <n v="1128299"/>
    <x v="698"/>
    <s v="West"/>
    <s v="Wyoming"/>
    <s v="Cheyenne"/>
    <s v="Men's Athletic Footwear"/>
    <n v="40"/>
    <n v="350"/>
    <n v="140000"/>
    <n v="49000"/>
    <n v="0.35"/>
    <x v="0"/>
  </r>
  <r>
    <x v="0"/>
    <n v="1128299"/>
    <x v="698"/>
    <s v="West"/>
    <s v="Wyoming"/>
    <s v="Cheyenne"/>
    <s v="Women's Street Footwear"/>
    <n v="40"/>
    <n v="350"/>
    <n v="140000"/>
    <n v="49000"/>
    <n v="0.35"/>
    <x v="0"/>
  </r>
  <r>
    <x v="0"/>
    <n v="1128299"/>
    <x v="698"/>
    <s v="Southeast"/>
    <s v="Virginia"/>
    <s v="Richmond"/>
    <s v="Women's Athletic Footwear"/>
    <n v="40"/>
    <n v="200"/>
    <n v="80000"/>
    <n v="28000"/>
    <n v="0.35"/>
    <x v="0"/>
  </r>
  <r>
    <x v="0"/>
    <n v="1128299"/>
    <x v="698"/>
    <s v="Southeast"/>
    <s v="Virginia"/>
    <s v="Richmond"/>
    <s v="Men's Apparel"/>
    <n v="45.000000000000007"/>
    <n v="125"/>
    <n v="56250.000000000007"/>
    <n v="22500.000000000004"/>
    <n v="0.4"/>
    <x v="0"/>
  </r>
  <r>
    <x v="0"/>
    <n v="1128299"/>
    <x v="698"/>
    <s v="Southeast"/>
    <s v="Virginia"/>
    <s v="Richmond"/>
    <s v="Women's Apparel"/>
    <n v="40"/>
    <n v="325"/>
    <n v="130000"/>
    <n v="39000"/>
    <n v="0.3"/>
    <x v="0"/>
  </r>
  <r>
    <x v="0"/>
    <n v="1128299"/>
    <x v="228"/>
    <s v="Southeast"/>
    <s v="Virginia"/>
    <s v="Richmond"/>
    <s v="Men's Street Footwear"/>
    <n v="40"/>
    <n v="475"/>
    <n v="190000"/>
    <n v="66500"/>
    <n v="0.35"/>
    <x v="0"/>
  </r>
  <r>
    <x v="0"/>
    <n v="1128299"/>
    <x v="228"/>
    <s v="Southeast"/>
    <s v="Virginia"/>
    <s v="Richmond"/>
    <s v="Men's Athletic Footwear"/>
    <n v="50"/>
    <n v="325"/>
    <n v="162500"/>
    <n v="56875"/>
    <n v="0.35"/>
    <x v="0"/>
  </r>
  <r>
    <x v="0"/>
    <n v="1128299"/>
    <x v="228"/>
    <s v="Southeast"/>
    <s v="Virginia"/>
    <s v="Richmond"/>
    <s v="Women's Street Footwear"/>
    <n v="54.999999999999993"/>
    <n v="350"/>
    <n v="192499.99999999997"/>
    <n v="67374.999999999985"/>
    <n v="0.35"/>
    <x v="0"/>
  </r>
  <r>
    <x v="0"/>
    <n v="1128299"/>
    <x v="228"/>
    <s v="Southeast"/>
    <s v="Virginia"/>
    <s v="Richmond"/>
    <s v="Women's Athletic Footwear"/>
    <n v="50"/>
    <n v="250"/>
    <n v="125000"/>
    <n v="43750"/>
    <n v="0.35"/>
    <x v="0"/>
  </r>
  <r>
    <x v="0"/>
    <n v="1128299"/>
    <x v="228"/>
    <s v="Southeast"/>
    <s v="Virginia"/>
    <s v="Richmond"/>
    <s v="Men's Apparel"/>
    <n v="55.000000000000007"/>
    <n v="100"/>
    <n v="55000.000000000007"/>
    <n v="22000.000000000004"/>
    <n v="0.4"/>
    <x v="0"/>
  </r>
  <r>
    <x v="0"/>
    <n v="1128299"/>
    <x v="228"/>
    <s v="Southeast"/>
    <s v="Virginia"/>
    <s v="Richmond"/>
    <s v="Women's Apparel"/>
    <n v="50"/>
    <n v="300"/>
    <n v="150000"/>
    <n v="45000"/>
    <n v="0.3"/>
    <x v="0"/>
  </r>
  <r>
    <x v="0"/>
    <n v="1128299"/>
    <x v="247"/>
    <s v="Southeast"/>
    <s v="Virginia"/>
    <s v="Richmond"/>
    <s v="Men's Street Footwear"/>
    <n v="55.000000000000007"/>
    <n v="475"/>
    <n v="261250.00000000003"/>
    <n v="91437.5"/>
    <n v="0.35"/>
    <x v="0"/>
  </r>
  <r>
    <x v="0"/>
    <n v="1128299"/>
    <x v="247"/>
    <s v="Southeast"/>
    <s v="Virginia"/>
    <s v="Richmond"/>
    <s v="Men's Athletic Footwear"/>
    <n v="60.000000000000007"/>
    <n v="275"/>
    <n v="165000.00000000003"/>
    <n v="57750.000000000007"/>
    <n v="0.35"/>
    <x v="0"/>
  </r>
  <r>
    <x v="0"/>
    <n v="1128299"/>
    <x v="247"/>
    <s v="Southeast"/>
    <s v="Virginia"/>
    <s v="Richmond"/>
    <s v="Women's Street Footwear"/>
    <n v="60.000000000000007"/>
    <n v="325"/>
    <n v="195000.00000000003"/>
    <n v="68250"/>
    <n v="0.35"/>
    <x v="0"/>
  </r>
  <r>
    <x v="0"/>
    <n v="1128299"/>
    <x v="247"/>
    <s v="Southeast"/>
    <s v="Virginia"/>
    <s v="Richmond"/>
    <s v="Women's Athletic Footwear"/>
    <n v="45.000000000000007"/>
    <n v="225"/>
    <n v="101250.00000000001"/>
    <n v="35437.5"/>
    <n v="0.35"/>
    <x v="0"/>
  </r>
  <r>
    <x v="0"/>
    <n v="1128299"/>
    <x v="247"/>
    <s v="Southeast"/>
    <s v="Virginia"/>
    <s v="Richmond"/>
    <s v="Men's Apparel"/>
    <n v="50.000000000000014"/>
    <n v="125"/>
    <n v="62500.000000000015"/>
    <n v="25000.000000000007"/>
    <n v="0.4"/>
    <x v="0"/>
  </r>
  <r>
    <x v="0"/>
    <n v="1128299"/>
    <x v="247"/>
    <s v="Southeast"/>
    <s v="Virginia"/>
    <s v="Richmond"/>
    <s v="Women's Apparel"/>
    <n v="65.000000000000014"/>
    <n v="300"/>
    <n v="195000.00000000003"/>
    <n v="58500.000000000007"/>
    <n v="0.3"/>
    <x v="0"/>
  </r>
  <r>
    <x v="0"/>
    <n v="1128299"/>
    <x v="278"/>
    <s v="Southeast"/>
    <s v="Virginia"/>
    <s v="Richmond"/>
    <s v="Men's Street Footwear"/>
    <n v="50"/>
    <n v="500"/>
    <n v="250000"/>
    <n v="87500"/>
    <n v="0.35"/>
    <x v="0"/>
  </r>
  <r>
    <x v="0"/>
    <n v="1128299"/>
    <x v="278"/>
    <s v="Southeast"/>
    <s v="Virginia"/>
    <s v="Richmond"/>
    <s v="Men's Athletic Footwear"/>
    <n v="55.000000000000007"/>
    <n v="350"/>
    <n v="192500.00000000003"/>
    <n v="67375"/>
    <n v="0.35"/>
    <x v="0"/>
  </r>
  <r>
    <x v="0"/>
    <n v="1128299"/>
    <x v="278"/>
    <s v="Southeast"/>
    <s v="Virginia"/>
    <s v="Richmond"/>
    <s v="Women's Street Footwear"/>
    <n v="55.000000000000007"/>
    <n v="350"/>
    <n v="192500.00000000003"/>
    <n v="67375"/>
    <n v="0.35"/>
    <x v="0"/>
  </r>
  <r>
    <x v="0"/>
    <n v="1128299"/>
    <x v="278"/>
    <s v="Southeast"/>
    <s v="Virginia"/>
    <s v="Richmond"/>
    <s v="Women's Athletic Footwear"/>
    <n v="50"/>
    <n v="275"/>
    <n v="137500"/>
    <n v="48125"/>
    <n v="0.35"/>
    <x v="0"/>
  </r>
  <r>
    <x v="0"/>
    <n v="1128299"/>
    <x v="278"/>
    <s v="Southeast"/>
    <s v="Virginia"/>
    <s v="Richmond"/>
    <s v="Men's Apparel"/>
    <n v="44.999999999999993"/>
    <n v="175"/>
    <n v="78749.999999999985"/>
    <n v="31499.999999999996"/>
    <n v="0.4"/>
    <x v="0"/>
  </r>
  <r>
    <x v="0"/>
    <n v="1128299"/>
    <x v="278"/>
    <s v="Southeast"/>
    <s v="Virginia"/>
    <s v="Richmond"/>
    <s v="Women's Apparel"/>
    <n v="60"/>
    <n v="525"/>
    <n v="315000"/>
    <n v="94500"/>
    <n v="0.3"/>
    <x v="0"/>
  </r>
  <r>
    <x v="0"/>
    <n v="1128299"/>
    <x v="308"/>
    <s v="Southeast"/>
    <s v="Virginia"/>
    <s v="Richmond"/>
    <s v="Men's Street Footwear"/>
    <n v="54.999999999999993"/>
    <n v="775"/>
    <n v="426249.99999999994"/>
    <n v="149187.49999999997"/>
    <n v="0.35"/>
    <x v="0"/>
  </r>
  <r>
    <x v="0"/>
    <n v="1128299"/>
    <x v="308"/>
    <s v="Southeast"/>
    <s v="Virginia"/>
    <s v="Richmond"/>
    <s v="Men's Athletic Footwear"/>
    <n v="64.999999999999986"/>
    <n v="650"/>
    <n v="422499.99999999988"/>
    <n v="147874.99999999994"/>
    <n v="0.35"/>
    <x v="0"/>
  </r>
  <r>
    <x v="0"/>
    <n v="1128299"/>
    <x v="308"/>
    <s v="Southeast"/>
    <s v="Virginia"/>
    <s v="Richmond"/>
    <s v="Women's Street Footwear"/>
    <n v="80"/>
    <n v="650"/>
    <n v="520000"/>
    <n v="182000"/>
    <n v="0.35"/>
    <x v="0"/>
  </r>
  <r>
    <x v="0"/>
    <n v="1128299"/>
    <x v="308"/>
    <s v="Southeast"/>
    <s v="Virginia"/>
    <s v="Richmond"/>
    <s v="Women's Athletic Footwear"/>
    <n v="80"/>
    <n v="525"/>
    <n v="420000"/>
    <n v="147000"/>
    <n v="0.35"/>
    <x v="0"/>
  </r>
  <r>
    <x v="0"/>
    <n v="1128299"/>
    <x v="308"/>
    <s v="Southeast"/>
    <s v="Virginia"/>
    <s v="Richmond"/>
    <s v="Men's Apparel"/>
    <n v="90"/>
    <n v="400"/>
    <n v="360000"/>
    <n v="144000"/>
    <n v="0.4"/>
    <x v="0"/>
  </r>
  <r>
    <x v="0"/>
    <n v="1128299"/>
    <x v="308"/>
    <s v="Southeast"/>
    <s v="Virginia"/>
    <s v="Richmond"/>
    <s v="Women's Apparel"/>
    <n v="105"/>
    <n v="700"/>
    <n v="735000"/>
    <n v="220500"/>
    <n v="0.3"/>
    <x v="0"/>
  </r>
  <r>
    <x v="0"/>
    <n v="1128299"/>
    <x v="337"/>
    <s v="Southeast"/>
    <s v="Virginia"/>
    <s v="Richmond"/>
    <s v="Men's Street Footwear"/>
    <n v="85"/>
    <n v="850"/>
    <n v="722500"/>
    <n v="252874.99999999997"/>
    <n v="0.35"/>
    <x v="0"/>
  </r>
  <r>
    <x v="0"/>
    <n v="1128299"/>
    <x v="337"/>
    <s v="Southeast"/>
    <s v="Virginia"/>
    <s v="Richmond"/>
    <s v="Men's Athletic Footwear"/>
    <n v="90"/>
    <n v="700"/>
    <n v="630000"/>
    <n v="220500"/>
    <n v="0.35"/>
    <x v="0"/>
  </r>
  <r>
    <x v="0"/>
    <n v="1128299"/>
    <x v="337"/>
    <s v="Southeast"/>
    <s v="Virginia"/>
    <s v="Richmond"/>
    <s v="Women's Street Footwear"/>
    <n v="90"/>
    <n v="650"/>
    <n v="585000"/>
    <n v="204750"/>
    <n v="0.35"/>
    <x v="0"/>
  </r>
  <r>
    <x v="0"/>
    <n v="1128299"/>
    <x v="337"/>
    <s v="Southeast"/>
    <s v="Virginia"/>
    <s v="Richmond"/>
    <s v="Women's Athletic Footwear"/>
    <n v="85"/>
    <n v="550"/>
    <n v="467500"/>
    <n v="163625"/>
    <n v="0.35"/>
    <x v="0"/>
  </r>
  <r>
    <x v="0"/>
    <n v="1128299"/>
    <x v="337"/>
    <s v="Southeast"/>
    <s v="Virginia"/>
    <s v="Richmond"/>
    <s v="Men's Apparel"/>
    <n v="90"/>
    <n v="600"/>
    <n v="540000"/>
    <n v="216000"/>
    <n v="0.4"/>
    <x v="0"/>
  </r>
  <r>
    <x v="0"/>
    <n v="1128299"/>
    <x v="337"/>
    <s v="Southeast"/>
    <s v="Virginia"/>
    <s v="Richmond"/>
    <s v="Women's Apparel"/>
    <n v="105"/>
    <n v="600"/>
    <n v="630000"/>
    <n v="189000"/>
    <n v="0.3"/>
    <x v="0"/>
  </r>
  <r>
    <x v="0"/>
    <n v="1128299"/>
    <x v="369"/>
    <s v="Southeast"/>
    <s v="Virginia"/>
    <s v="Richmond"/>
    <s v="Men's Street Footwear"/>
    <n v="90"/>
    <n v="800"/>
    <n v="720000"/>
    <n v="251999.99999999997"/>
    <n v="0.35"/>
    <x v="0"/>
  </r>
  <r>
    <x v="0"/>
    <n v="1128299"/>
    <x v="369"/>
    <s v="Southeast"/>
    <s v="Virginia"/>
    <s v="Richmond"/>
    <s v="Men's Athletic Footwear"/>
    <n v="80"/>
    <n v="775"/>
    <n v="620000"/>
    <n v="217000"/>
    <n v="0.35"/>
    <x v="0"/>
  </r>
  <r>
    <x v="0"/>
    <n v="1128299"/>
    <x v="369"/>
    <s v="Southeast"/>
    <s v="Virginia"/>
    <s v="Richmond"/>
    <s v="Women's Street Footwear"/>
    <n v="70"/>
    <n v="650"/>
    <n v="455000"/>
    <n v="159250"/>
    <n v="0.35"/>
    <x v="0"/>
  </r>
  <r>
    <x v="0"/>
    <n v="1128299"/>
    <x v="369"/>
    <s v="Southeast"/>
    <s v="Virginia"/>
    <s v="Richmond"/>
    <s v="Women's Athletic Footwear"/>
    <n v="70"/>
    <n v="425"/>
    <n v="297500"/>
    <n v="104125"/>
    <n v="0.35"/>
    <x v="0"/>
  </r>
  <r>
    <x v="0"/>
    <n v="1128299"/>
    <x v="369"/>
    <s v="Southeast"/>
    <s v="Virginia"/>
    <s v="Richmond"/>
    <s v="Men's Apparel"/>
    <n v="70"/>
    <n v="425"/>
    <n v="297500"/>
    <n v="119000"/>
    <n v="0.4"/>
    <x v="0"/>
  </r>
  <r>
    <x v="0"/>
    <n v="1128299"/>
    <x v="369"/>
    <s v="Southeast"/>
    <s v="Virginia"/>
    <s v="Richmond"/>
    <s v="Women's Apparel"/>
    <n v="75"/>
    <n v="250"/>
    <n v="187500"/>
    <n v="56250"/>
    <n v="0.3"/>
    <x v="0"/>
  </r>
  <r>
    <x v="0"/>
    <n v="1128299"/>
    <x v="401"/>
    <s v="Southeast"/>
    <s v="Virginia"/>
    <s v="Richmond"/>
    <s v="Men's Street Footwear"/>
    <n v="50.000000000000014"/>
    <n v="450"/>
    <n v="225000.00000000006"/>
    <n v="78750.000000000015"/>
    <n v="0.35"/>
    <x v="0"/>
  </r>
  <r>
    <x v="0"/>
    <n v="1128299"/>
    <x v="401"/>
    <s v="Southeast"/>
    <s v="Virginia"/>
    <s v="Richmond"/>
    <s v="Men's Athletic Footwear"/>
    <n v="55.000000000000014"/>
    <n v="450"/>
    <n v="247500.00000000006"/>
    <n v="86625.000000000015"/>
    <n v="0.35"/>
    <x v="0"/>
  </r>
  <r>
    <x v="0"/>
    <n v="1128299"/>
    <x v="401"/>
    <s v="Southeast"/>
    <s v="Virginia"/>
    <s v="Richmond"/>
    <s v="Women's Street Footwear"/>
    <n v="50.000000000000014"/>
    <n v="250"/>
    <n v="125000.00000000003"/>
    <n v="43750.000000000007"/>
    <n v="0.35"/>
    <x v="0"/>
  </r>
  <r>
    <x v="0"/>
    <n v="1128299"/>
    <x v="401"/>
    <s v="Southeast"/>
    <s v="Virginia"/>
    <s v="Richmond"/>
    <s v="Women's Athletic Footwear"/>
    <n v="50.000000000000014"/>
    <n v="200"/>
    <n v="100000.00000000003"/>
    <n v="35000.000000000007"/>
    <n v="0.35"/>
    <x v="0"/>
  </r>
  <r>
    <x v="0"/>
    <n v="1128299"/>
    <x v="401"/>
    <s v="Southeast"/>
    <s v="Virginia"/>
    <s v="Richmond"/>
    <s v="Men's Apparel"/>
    <n v="60.000000000000007"/>
    <n v="225"/>
    <n v="135000.00000000003"/>
    <n v="54000.000000000015"/>
    <n v="0.4"/>
    <x v="0"/>
  </r>
  <r>
    <x v="0"/>
    <n v="1128299"/>
    <x v="401"/>
    <s v="Southeast"/>
    <s v="Virginia"/>
    <s v="Richmond"/>
    <s v="Women's Apparel"/>
    <n v="44.999999999999993"/>
    <n v="250"/>
    <n v="112499.99999999999"/>
    <n v="33749.999999999993"/>
    <n v="0.3"/>
    <x v="0"/>
  </r>
  <r>
    <x v="0"/>
    <n v="1128299"/>
    <x v="430"/>
    <s v="Southeast"/>
    <s v="Virginia"/>
    <s v="Richmond"/>
    <s v="Men's Street Footwear"/>
    <n v="40"/>
    <n v="350"/>
    <n v="140000"/>
    <n v="49000"/>
    <n v="0.35"/>
    <x v="0"/>
  </r>
  <r>
    <x v="0"/>
    <n v="1128299"/>
    <x v="430"/>
    <s v="Southeast"/>
    <s v="Virginia"/>
    <s v="Richmond"/>
    <s v="Men's Athletic Footwear"/>
    <n v="55.000000000000014"/>
    <n v="525"/>
    <n v="288750.00000000006"/>
    <n v="101062.50000000001"/>
    <n v="0.35"/>
    <x v="0"/>
  </r>
  <r>
    <x v="0"/>
    <n v="1128299"/>
    <x v="430"/>
    <s v="Southeast"/>
    <s v="Virginia"/>
    <s v="Richmond"/>
    <s v="Women's Street Footwear"/>
    <n v="50.000000000000014"/>
    <n v="350"/>
    <n v="175000.00000000006"/>
    <n v="61250.000000000015"/>
    <n v="0.35"/>
    <x v="0"/>
  </r>
  <r>
    <x v="0"/>
    <n v="1128299"/>
    <x v="430"/>
    <s v="Southeast"/>
    <s v="Virginia"/>
    <s v="Richmond"/>
    <s v="Women's Athletic Footwear"/>
    <n v="45.000000000000007"/>
    <n v="325"/>
    <n v="146250.00000000003"/>
    <n v="51187.500000000007"/>
    <n v="0.35"/>
    <x v="0"/>
  </r>
  <r>
    <x v="0"/>
    <n v="1128299"/>
    <x v="430"/>
    <s v="Southeast"/>
    <s v="Virginia"/>
    <s v="Richmond"/>
    <s v="Men's Apparel"/>
    <n v="55.000000000000007"/>
    <n v="300"/>
    <n v="165000.00000000003"/>
    <n v="66000.000000000015"/>
    <n v="0.4"/>
    <x v="0"/>
  </r>
  <r>
    <x v="0"/>
    <n v="1128299"/>
    <x v="430"/>
    <s v="Southeast"/>
    <s v="Virginia"/>
    <s v="Richmond"/>
    <s v="Women's Apparel"/>
    <n v="60.000000000000007"/>
    <n v="350"/>
    <n v="210000.00000000003"/>
    <n v="63000.000000000007"/>
    <n v="0.3"/>
    <x v="0"/>
  </r>
  <r>
    <x v="0"/>
    <n v="1128299"/>
    <x v="461"/>
    <s v="Southeast"/>
    <s v="Virginia"/>
    <s v="Richmond"/>
    <s v="Men's Street Footwear"/>
    <n v="45.000000000000007"/>
    <n v="575"/>
    <n v="258750.00000000003"/>
    <n v="90562.5"/>
    <n v="0.35"/>
    <x v="0"/>
  </r>
  <r>
    <x v="0"/>
    <n v="1128299"/>
    <x v="461"/>
    <s v="Southeast"/>
    <s v="Virginia"/>
    <s v="Richmond"/>
    <s v="Men's Athletic Footwear"/>
    <n v="50.000000000000014"/>
    <n v="650"/>
    <n v="325000.00000000012"/>
    <n v="113750.00000000003"/>
    <n v="0.35"/>
    <x v="0"/>
  </r>
  <r>
    <x v="0"/>
    <n v="1128299"/>
    <x v="461"/>
    <s v="Southeast"/>
    <s v="Virginia"/>
    <s v="Richmond"/>
    <s v="Women's Street Footwear"/>
    <n v="45.000000000000007"/>
    <n v="475"/>
    <n v="213750.00000000003"/>
    <n v="74812.5"/>
    <n v="0.35"/>
    <x v="0"/>
  </r>
  <r>
    <x v="0"/>
    <n v="1128299"/>
    <x v="461"/>
    <s v="Southeast"/>
    <s v="Virginia"/>
    <s v="Richmond"/>
    <s v="Women's Athletic Footwear"/>
    <n v="55.000000000000014"/>
    <n v="450"/>
    <n v="247500.00000000006"/>
    <n v="86625.000000000015"/>
    <n v="0.35"/>
    <x v="0"/>
  </r>
  <r>
    <x v="0"/>
    <n v="1128299"/>
    <x v="461"/>
    <s v="Southeast"/>
    <s v="Virginia"/>
    <s v="Richmond"/>
    <s v="Men's Apparel"/>
    <n v="75.000000000000014"/>
    <n v="425"/>
    <n v="318750.00000000006"/>
    <n v="127500.00000000003"/>
    <n v="0.4"/>
    <x v="0"/>
  </r>
  <r>
    <x v="0"/>
    <n v="1128299"/>
    <x v="461"/>
    <s v="Southeast"/>
    <s v="Virginia"/>
    <s v="Richmond"/>
    <s v="Women's Apparel"/>
    <n v="80.000000000000014"/>
    <n v="550"/>
    <n v="440000.00000000006"/>
    <n v="132000"/>
    <n v="0.3"/>
    <x v="0"/>
  </r>
  <r>
    <x v="0"/>
    <n v="1128299"/>
    <x v="490"/>
    <s v="Southeast"/>
    <s v="Virginia"/>
    <s v="Richmond"/>
    <s v="Men's Street Footwear"/>
    <n v="65.000000000000014"/>
    <n v="750"/>
    <n v="487500.00000000012"/>
    <n v="170625.00000000003"/>
    <n v="0.35"/>
    <x v="0"/>
  </r>
  <r>
    <x v="0"/>
    <n v="1128299"/>
    <x v="490"/>
    <s v="Southeast"/>
    <s v="Virginia"/>
    <s v="Richmond"/>
    <s v="Men's Athletic Footwear"/>
    <n v="75.000000000000028"/>
    <n v="750"/>
    <n v="562500.00000000023"/>
    <n v="196875.00000000006"/>
    <n v="0.35"/>
    <x v="0"/>
  </r>
  <r>
    <x v="2"/>
    <n v="1128299"/>
    <x v="490"/>
    <s v="Southeast"/>
    <s v="Virginia"/>
    <s v="Richmond"/>
    <s v="Women's Street Footwear"/>
    <n v="70.000000000000014"/>
    <n v="550"/>
    <n v="385000.00000000006"/>
    <n v="134750"/>
    <n v="0.35"/>
    <x v="0"/>
  </r>
  <r>
    <x v="2"/>
    <n v="1128299"/>
    <x v="490"/>
    <s v="Southeast"/>
    <s v="Virginia"/>
    <s v="Richmond"/>
    <s v="Women's Athletic Footwear"/>
    <n v="70.000000000000014"/>
    <n v="550"/>
    <n v="385000.00000000006"/>
    <n v="134750"/>
    <n v="0.35"/>
    <x v="0"/>
  </r>
  <r>
    <x v="2"/>
    <n v="1128299"/>
    <x v="490"/>
    <s v="Southeast"/>
    <s v="Virginia"/>
    <s v="Richmond"/>
    <s v="Men's Apparel"/>
    <n v="80.000000000000014"/>
    <n v="475"/>
    <n v="380000.00000000006"/>
    <n v="152000.00000000003"/>
    <n v="0.4"/>
    <x v="0"/>
  </r>
  <r>
    <x v="2"/>
    <n v="1128299"/>
    <x v="490"/>
    <s v="Southeast"/>
    <s v="Virginia"/>
    <s v="Richmond"/>
    <s v="Women's Apparel"/>
    <n v="85.000000000000014"/>
    <n v="575"/>
    <n v="488750.00000000006"/>
    <n v="146625"/>
    <n v="0.3"/>
    <x v="0"/>
  </r>
  <r>
    <x v="2"/>
    <n v="1185732"/>
    <x v="183"/>
    <s v="Southeast"/>
    <s v="Virginia"/>
    <s v="Richmond"/>
    <s v="Men's Street Footwear"/>
    <n v="35"/>
    <n v="750"/>
    <n v="262500"/>
    <n v="131250"/>
    <n v="0.5"/>
    <x v="0"/>
  </r>
  <r>
    <x v="2"/>
    <n v="1185732"/>
    <x v="183"/>
    <s v="Southeast"/>
    <s v="Virginia"/>
    <s v="Richmond"/>
    <s v="Men's Athletic Footwear"/>
    <n v="35"/>
    <n v="550"/>
    <n v="192500"/>
    <n v="77000"/>
    <n v="0.39999999999999997"/>
    <x v="0"/>
  </r>
  <r>
    <x v="2"/>
    <n v="1185732"/>
    <x v="183"/>
    <s v="Southeast"/>
    <s v="Virginia"/>
    <s v="Richmond"/>
    <s v="Women's Street Footwear"/>
    <n v="25"/>
    <n v="550"/>
    <n v="137500"/>
    <n v="41250"/>
    <n v="0.3"/>
    <x v="0"/>
  </r>
  <r>
    <x v="2"/>
    <n v="1185732"/>
    <x v="183"/>
    <s v="Southeast"/>
    <s v="Virginia"/>
    <s v="Richmond"/>
    <s v="Women's Athletic Footwear"/>
    <n v="29.999999999999993"/>
    <n v="400"/>
    <n v="119999.99999999997"/>
    <n v="41999.999999999985"/>
    <n v="0.35"/>
    <x v="0"/>
  </r>
  <r>
    <x v="2"/>
    <n v="1185732"/>
    <x v="183"/>
    <s v="Southeast"/>
    <s v="Virginia"/>
    <s v="Richmond"/>
    <s v="Men's Apparel"/>
    <n v="45.000000000000007"/>
    <n v="450"/>
    <n v="202500.00000000003"/>
    <n v="81000"/>
    <n v="0.39999999999999997"/>
    <x v="0"/>
  </r>
  <r>
    <x v="2"/>
    <n v="1185732"/>
    <x v="183"/>
    <s v="Southeast"/>
    <s v="Virginia"/>
    <s v="Richmond"/>
    <s v="Women's Apparel"/>
    <n v="35"/>
    <n v="550"/>
    <n v="192500"/>
    <n v="105875.00000000001"/>
    <n v="0.55000000000000004"/>
    <x v="0"/>
  </r>
  <r>
    <x v="2"/>
    <n v="1185732"/>
    <x v="212"/>
    <s v="Southeast"/>
    <s v="Virginia"/>
    <s v="Richmond"/>
    <s v="Men's Street Footwear"/>
    <n v="35"/>
    <n v="800"/>
    <n v="280000"/>
    <n v="140000"/>
    <n v="0.5"/>
    <x v="0"/>
  </r>
  <r>
    <x v="2"/>
    <n v="1185732"/>
    <x v="212"/>
    <s v="Southeast"/>
    <s v="Virginia"/>
    <s v="Richmond"/>
    <s v="Men's Athletic Footwear"/>
    <n v="35"/>
    <n v="450"/>
    <n v="157500"/>
    <n v="62999.999999999993"/>
    <n v="0.39999999999999997"/>
    <x v="0"/>
  </r>
  <r>
    <x v="2"/>
    <n v="1185732"/>
    <x v="212"/>
    <s v="Southeast"/>
    <s v="Virginia"/>
    <s v="Richmond"/>
    <s v="Women's Street Footwear"/>
    <n v="25"/>
    <n v="500"/>
    <n v="125000"/>
    <n v="37500"/>
    <n v="0.3"/>
    <x v="0"/>
  </r>
  <r>
    <x v="2"/>
    <n v="1185732"/>
    <x v="212"/>
    <s v="Midwest"/>
    <s v="Michigan"/>
    <s v="Detroit"/>
    <s v="Women's Athletic Footwear"/>
    <n v="29.999999999999993"/>
    <n v="375"/>
    <n v="112499.99999999997"/>
    <n v="39374.999999999985"/>
    <n v="0.35"/>
    <x v="0"/>
  </r>
  <r>
    <x v="2"/>
    <n v="1185732"/>
    <x v="212"/>
    <s v="Midwest"/>
    <s v="Michigan"/>
    <s v="Detroit"/>
    <s v="Men's Apparel"/>
    <n v="45.000000000000007"/>
    <n v="450"/>
    <n v="202500.00000000003"/>
    <n v="81000"/>
    <n v="0.39999999999999997"/>
    <x v="0"/>
  </r>
  <r>
    <x v="2"/>
    <n v="1185732"/>
    <x v="212"/>
    <s v="Midwest"/>
    <s v="Michigan"/>
    <s v="Detroit"/>
    <s v="Women's Apparel"/>
    <n v="35"/>
    <n v="550"/>
    <n v="192500"/>
    <n v="105875.00000000001"/>
    <n v="0.55000000000000004"/>
    <x v="0"/>
  </r>
  <r>
    <x v="2"/>
    <n v="1185732"/>
    <x v="220"/>
    <s v="Midwest"/>
    <s v="Michigan"/>
    <s v="Detroit"/>
    <s v="Men's Street Footwear"/>
    <n v="35"/>
    <n v="770"/>
    <n v="269500"/>
    <n v="134750"/>
    <n v="0.5"/>
    <x v="0"/>
  </r>
  <r>
    <x v="2"/>
    <n v="1185732"/>
    <x v="220"/>
    <s v="Midwest"/>
    <s v="Michigan"/>
    <s v="Detroit"/>
    <s v="Men's Athletic Footwear"/>
    <n v="35"/>
    <n v="450"/>
    <n v="157500"/>
    <n v="62999.999999999993"/>
    <n v="0.39999999999999997"/>
    <x v="0"/>
  </r>
  <r>
    <x v="2"/>
    <n v="1185732"/>
    <x v="220"/>
    <s v="Midwest"/>
    <s v="Michigan"/>
    <s v="Detroit"/>
    <s v="Women's Street Footwear"/>
    <n v="25"/>
    <n v="475"/>
    <n v="118750"/>
    <n v="35625"/>
    <n v="0.3"/>
    <x v="0"/>
  </r>
  <r>
    <x v="2"/>
    <n v="1185732"/>
    <x v="220"/>
    <s v="Midwest"/>
    <s v="Michigan"/>
    <s v="Detroit"/>
    <s v="Women's Athletic Footwear"/>
    <n v="29.999999999999993"/>
    <n v="325"/>
    <n v="97499.999999999971"/>
    <n v="34124.999999999985"/>
    <n v="0.35"/>
    <x v="0"/>
  </r>
  <r>
    <x v="2"/>
    <n v="1185732"/>
    <x v="220"/>
    <s v="Midwest"/>
    <s v="Michigan"/>
    <s v="Detroit"/>
    <s v="Men's Apparel"/>
    <n v="45.000000000000007"/>
    <n v="375"/>
    <n v="168750.00000000003"/>
    <n v="67500"/>
    <n v="0.39999999999999997"/>
    <x v="0"/>
  </r>
  <r>
    <x v="2"/>
    <n v="1185732"/>
    <x v="220"/>
    <s v="Midwest"/>
    <s v="Michigan"/>
    <s v="Detroit"/>
    <s v="Women's Apparel"/>
    <n v="35"/>
    <n v="475"/>
    <n v="166250"/>
    <n v="91437.500000000015"/>
    <n v="0.55000000000000004"/>
    <x v="0"/>
  </r>
  <r>
    <x v="2"/>
    <n v="1185732"/>
    <x v="239"/>
    <s v="Midwest"/>
    <s v="Michigan"/>
    <s v="Detroit"/>
    <s v="Men's Street Footwear"/>
    <n v="35"/>
    <n v="725"/>
    <n v="253750"/>
    <n v="126875"/>
    <n v="0.5"/>
    <x v="0"/>
  </r>
  <r>
    <x v="2"/>
    <n v="1185732"/>
    <x v="239"/>
    <s v="Midwest"/>
    <s v="Michigan"/>
    <s v="Detroit"/>
    <s v="Men's Athletic Footwear"/>
    <n v="40"/>
    <n v="425"/>
    <n v="170000"/>
    <n v="68000"/>
    <n v="0.39999999999999997"/>
    <x v="0"/>
  </r>
  <r>
    <x v="2"/>
    <n v="1185732"/>
    <x v="239"/>
    <s v="Midwest"/>
    <s v="Michigan"/>
    <s v="Detroit"/>
    <s v="Women's Street Footwear"/>
    <n v="30.000000000000004"/>
    <n v="450"/>
    <n v="135000.00000000003"/>
    <n v="40500.000000000007"/>
    <n v="0.3"/>
    <x v="0"/>
  </r>
  <r>
    <x v="2"/>
    <n v="1185732"/>
    <x v="239"/>
    <s v="Midwest"/>
    <s v="Michigan"/>
    <s v="Detroit"/>
    <s v="Women's Athletic Footwear"/>
    <n v="35"/>
    <n v="375"/>
    <n v="131250"/>
    <n v="45937.5"/>
    <n v="0.35"/>
    <x v="0"/>
  </r>
  <r>
    <x v="2"/>
    <n v="1185732"/>
    <x v="239"/>
    <s v="Midwest"/>
    <s v="Michigan"/>
    <s v="Detroit"/>
    <s v="Men's Apparel"/>
    <n v="50"/>
    <n v="400"/>
    <n v="200000"/>
    <n v="80000"/>
    <n v="0.39999999999999997"/>
    <x v="0"/>
  </r>
  <r>
    <x v="2"/>
    <n v="1185732"/>
    <x v="239"/>
    <s v="Midwest"/>
    <s v="Michigan"/>
    <s v="Detroit"/>
    <s v="Women's Apparel"/>
    <n v="40"/>
    <n v="525"/>
    <n v="210000"/>
    <n v="115500.00000000001"/>
    <n v="0.55000000000000004"/>
    <x v="0"/>
  </r>
  <r>
    <x v="2"/>
    <n v="1185732"/>
    <x v="268"/>
    <s v="Midwest"/>
    <s v="Michigan"/>
    <s v="Detroit"/>
    <s v="Men's Street Footwear"/>
    <n v="50"/>
    <n v="795"/>
    <n v="397500"/>
    <n v="198750"/>
    <n v="0.5"/>
    <x v="0"/>
  </r>
  <r>
    <x v="2"/>
    <n v="1185732"/>
    <x v="268"/>
    <s v="Midwest"/>
    <s v="Michigan"/>
    <s v="Detroit"/>
    <s v="Men's Athletic Footwear"/>
    <n v="50"/>
    <n v="500"/>
    <n v="250000"/>
    <n v="99999.999999999985"/>
    <n v="0.39999999999999997"/>
    <x v="0"/>
  </r>
  <r>
    <x v="2"/>
    <n v="1185732"/>
    <x v="268"/>
    <s v="Midwest"/>
    <s v="Michigan"/>
    <s v="Detroit"/>
    <s v="Women's Street Footwear"/>
    <n v="45"/>
    <n v="475"/>
    <n v="213750"/>
    <n v="64125"/>
    <n v="0.3"/>
    <x v="0"/>
  </r>
  <r>
    <x v="2"/>
    <n v="1185732"/>
    <x v="268"/>
    <s v="Midwest"/>
    <s v="Michigan"/>
    <s v="Detroit"/>
    <s v="Women's Athletic Footwear"/>
    <n v="45"/>
    <n v="450"/>
    <n v="202500"/>
    <n v="70875"/>
    <n v="0.35"/>
    <x v="0"/>
  </r>
  <r>
    <x v="2"/>
    <n v="1185732"/>
    <x v="268"/>
    <s v="Midwest"/>
    <s v="Michigan"/>
    <s v="Detroit"/>
    <s v="Men's Apparel"/>
    <n v="54.999999999999993"/>
    <n v="475"/>
    <n v="261249.99999999997"/>
    <n v="104499.99999999999"/>
    <n v="0.39999999999999997"/>
    <x v="0"/>
  </r>
  <r>
    <x v="2"/>
    <n v="1185732"/>
    <x v="268"/>
    <s v="Midwest"/>
    <s v="Michigan"/>
    <s v="Detroit"/>
    <s v="Women's Apparel"/>
    <n v="60"/>
    <n v="575"/>
    <n v="345000"/>
    <n v="189750.00000000003"/>
    <n v="0.55000000000000004"/>
    <x v="0"/>
  </r>
  <r>
    <x v="2"/>
    <n v="1185732"/>
    <x v="301"/>
    <s v="Midwest"/>
    <s v="Michigan"/>
    <s v="Detroit"/>
    <s v="Men's Street Footwear"/>
    <n v="54.999999999999993"/>
    <n v="825"/>
    <n v="453749.99999999994"/>
    <n v="226874.99999999997"/>
    <n v="0.5"/>
    <x v="0"/>
  </r>
  <r>
    <x v="2"/>
    <n v="1185732"/>
    <x v="301"/>
    <s v="Midwest"/>
    <s v="Michigan"/>
    <s v="Detroit"/>
    <s v="Men's Athletic Footwear"/>
    <n v="50"/>
    <n v="575"/>
    <n v="287500"/>
    <n v="114999.99999999999"/>
    <n v="0.39999999999999997"/>
    <x v="0"/>
  </r>
  <r>
    <x v="2"/>
    <n v="1185732"/>
    <x v="301"/>
    <s v="Midwest"/>
    <s v="Michigan"/>
    <s v="Detroit"/>
    <s v="Women's Street Footwear"/>
    <n v="45"/>
    <n v="550"/>
    <n v="247500"/>
    <n v="74250"/>
    <n v="0.3"/>
    <x v="0"/>
  </r>
  <r>
    <x v="2"/>
    <n v="1185732"/>
    <x v="301"/>
    <s v="Midwest"/>
    <s v="Michigan"/>
    <s v="Detroit"/>
    <s v="Women's Athletic Footwear"/>
    <n v="45"/>
    <n v="525"/>
    <n v="236250"/>
    <n v="82687.5"/>
    <n v="0.35"/>
    <x v="0"/>
  </r>
  <r>
    <x v="2"/>
    <n v="1185732"/>
    <x v="301"/>
    <s v="Midwest"/>
    <s v="Michigan"/>
    <s v="Detroit"/>
    <s v="Men's Apparel"/>
    <n v="60"/>
    <n v="525"/>
    <n v="315000"/>
    <n v="125999.99999999999"/>
    <n v="0.39999999999999997"/>
    <x v="0"/>
  </r>
  <r>
    <x v="2"/>
    <n v="1185732"/>
    <x v="301"/>
    <s v="Midwest"/>
    <s v="Michigan"/>
    <s v="Detroit"/>
    <s v="Women's Apparel"/>
    <n v="65"/>
    <n v="675"/>
    <n v="438750"/>
    <n v="241312.50000000003"/>
    <n v="0.55000000000000004"/>
    <x v="0"/>
  </r>
  <r>
    <x v="2"/>
    <n v="1185732"/>
    <x v="329"/>
    <s v="Midwest"/>
    <s v="Michigan"/>
    <s v="Detroit"/>
    <s v="Men's Street Footwear"/>
    <n v="60"/>
    <n v="900"/>
    <n v="540000"/>
    <n v="270000"/>
    <n v="0.5"/>
    <x v="0"/>
  </r>
  <r>
    <x v="2"/>
    <n v="1185732"/>
    <x v="329"/>
    <s v="Midwest"/>
    <s v="Michigan"/>
    <s v="Detroit"/>
    <s v="Men's Athletic Footwear"/>
    <n v="55.000000000000007"/>
    <n v="650"/>
    <n v="357500.00000000006"/>
    <n v="143000"/>
    <n v="0.39999999999999997"/>
    <x v="0"/>
  </r>
  <r>
    <x v="2"/>
    <n v="1185732"/>
    <x v="329"/>
    <s v="Midwest"/>
    <s v="Michigan"/>
    <s v="Detroit"/>
    <s v="Women's Street Footwear"/>
    <n v="50"/>
    <n v="575"/>
    <n v="287500"/>
    <n v="86250"/>
    <n v="0.3"/>
    <x v="0"/>
  </r>
  <r>
    <x v="2"/>
    <n v="1185732"/>
    <x v="329"/>
    <s v="Midwest"/>
    <s v="Michigan"/>
    <s v="Detroit"/>
    <s v="Women's Athletic Footwear"/>
    <n v="50"/>
    <n v="525"/>
    <n v="262500"/>
    <n v="91875"/>
    <n v="0.35"/>
    <x v="0"/>
  </r>
  <r>
    <x v="2"/>
    <n v="1185732"/>
    <x v="329"/>
    <s v="Midwest"/>
    <s v="Michigan"/>
    <s v="Detroit"/>
    <s v="Men's Apparel"/>
    <n v="60"/>
    <n v="550"/>
    <n v="330000"/>
    <n v="132000"/>
    <n v="0.39999999999999997"/>
    <x v="0"/>
  </r>
  <r>
    <x v="2"/>
    <n v="1185732"/>
    <x v="329"/>
    <s v="Midwest"/>
    <s v="Michigan"/>
    <s v="Detroit"/>
    <s v="Women's Apparel"/>
    <n v="65"/>
    <n v="725"/>
    <n v="471250"/>
    <n v="259187.50000000003"/>
    <n v="0.55000000000000004"/>
    <x v="0"/>
  </r>
  <r>
    <x v="2"/>
    <n v="1185732"/>
    <x v="361"/>
    <s v="Midwest"/>
    <s v="Michigan"/>
    <s v="Detroit"/>
    <s v="Men's Street Footwear"/>
    <n v="60"/>
    <n v="875"/>
    <n v="525000"/>
    <n v="262500"/>
    <n v="0.5"/>
    <x v="0"/>
  </r>
  <r>
    <x v="2"/>
    <n v="1185732"/>
    <x v="361"/>
    <s v="Midwest"/>
    <s v="Michigan"/>
    <s v="Detroit"/>
    <s v="Men's Athletic Footwear"/>
    <n v="55.000000000000007"/>
    <n v="650"/>
    <n v="357500.00000000006"/>
    <n v="143000"/>
    <n v="0.39999999999999997"/>
    <x v="0"/>
  </r>
  <r>
    <x v="2"/>
    <n v="1185732"/>
    <x v="361"/>
    <s v="Midwest"/>
    <s v="Michigan"/>
    <s v="Detroit"/>
    <s v="Women's Street Footwear"/>
    <n v="45.000000000000007"/>
    <n v="575"/>
    <n v="258750.00000000003"/>
    <n v="77625"/>
    <n v="0.3"/>
    <x v="0"/>
  </r>
  <r>
    <x v="2"/>
    <n v="1185732"/>
    <x v="361"/>
    <s v="Midwest"/>
    <s v="Michigan"/>
    <s v="Detroit"/>
    <s v="Women's Athletic Footwear"/>
    <n v="35"/>
    <n v="525"/>
    <n v="183750"/>
    <n v="64312.499999999993"/>
    <n v="0.35"/>
    <x v="0"/>
  </r>
  <r>
    <x v="2"/>
    <n v="1185732"/>
    <x v="361"/>
    <s v="Midwest"/>
    <s v="Michigan"/>
    <s v="Detroit"/>
    <s v="Men's Apparel"/>
    <n v="45.000000000000007"/>
    <n v="500"/>
    <n v="225000.00000000003"/>
    <n v="90000"/>
    <n v="0.39999999999999997"/>
    <x v="0"/>
  </r>
  <r>
    <x v="2"/>
    <n v="1185732"/>
    <x v="361"/>
    <s v="Midwest"/>
    <s v="Michigan"/>
    <s v="Detroit"/>
    <s v="Women's Apparel"/>
    <n v="50.000000000000014"/>
    <n v="675"/>
    <n v="337500.00000000012"/>
    <n v="185625.00000000009"/>
    <n v="0.55000000000000004"/>
    <x v="0"/>
  </r>
  <r>
    <x v="2"/>
    <n v="1185732"/>
    <x v="391"/>
    <s v="Midwest"/>
    <s v="Michigan"/>
    <s v="Detroit"/>
    <s v="Men's Street Footwear"/>
    <n v="45.000000000000007"/>
    <n v="800"/>
    <n v="360000.00000000006"/>
    <n v="180000.00000000003"/>
    <n v="0.5"/>
    <x v="0"/>
  </r>
  <r>
    <x v="2"/>
    <n v="1185732"/>
    <x v="391"/>
    <s v="Midwest"/>
    <s v="Michigan"/>
    <s v="Detroit"/>
    <s v="Men's Athletic Footwear"/>
    <n v="40.000000000000014"/>
    <n v="600"/>
    <n v="240000.00000000009"/>
    <n v="96000.000000000029"/>
    <n v="0.39999999999999997"/>
    <x v="0"/>
  </r>
  <r>
    <x v="2"/>
    <n v="1185732"/>
    <x v="391"/>
    <s v="Midwest"/>
    <s v="Michigan"/>
    <s v="Detroit"/>
    <s v="Women's Street Footwear"/>
    <n v="35"/>
    <n v="500"/>
    <n v="175000"/>
    <n v="52500"/>
    <n v="0.3"/>
    <x v="0"/>
  </r>
  <r>
    <x v="2"/>
    <n v="1185732"/>
    <x v="391"/>
    <s v="Midwest"/>
    <s v="Michigan"/>
    <s v="Detroit"/>
    <s v="Women's Athletic Footwear"/>
    <n v="35"/>
    <n v="475"/>
    <n v="166250"/>
    <n v="58187.499999999993"/>
    <n v="0.35"/>
    <x v="0"/>
  </r>
  <r>
    <x v="2"/>
    <n v="1185732"/>
    <x v="391"/>
    <s v="Midwest"/>
    <s v="Michigan"/>
    <s v="Detroit"/>
    <s v="Men's Apparel"/>
    <n v="45.000000000000007"/>
    <n v="475"/>
    <n v="213750.00000000003"/>
    <n v="85500"/>
    <n v="0.39999999999999997"/>
    <x v="0"/>
  </r>
  <r>
    <x v="2"/>
    <n v="1185732"/>
    <x v="391"/>
    <s v="Midwest"/>
    <s v="Michigan"/>
    <s v="Detroit"/>
    <s v="Women's Apparel"/>
    <n v="50.000000000000014"/>
    <n v="575"/>
    <n v="287500.00000000006"/>
    <n v="158125.00000000006"/>
    <n v="0.55000000000000004"/>
    <x v="0"/>
  </r>
  <r>
    <x v="2"/>
    <n v="1185732"/>
    <x v="423"/>
    <s v="Midwest"/>
    <s v="Michigan"/>
    <s v="Detroit"/>
    <s v="Men's Street Footwear"/>
    <n v="50.000000000000014"/>
    <n v="750"/>
    <n v="375000.00000000012"/>
    <n v="187500.00000000006"/>
    <n v="0.5"/>
    <x v="0"/>
  </r>
  <r>
    <x v="2"/>
    <n v="1185732"/>
    <x v="423"/>
    <s v="Midwest"/>
    <s v="Michigan"/>
    <s v="Detroit"/>
    <s v="Men's Athletic Footwear"/>
    <n v="40.000000000000014"/>
    <n v="575"/>
    <n v="230000.00000000009"/>
    <n v="92000.000000000029"/>
    <n v="0.39999999999999997"/>
    <x v="0"/>
  </r>
  <r>
    <x v="2"/>
    <n v="1185732"/>
    <x v="423"/>
    <s v="Midwest"/>
    <s v="Michigan"/>
    <s v="Detroit"/>
    <s v="Women's Street Footwear"/>
    <n v="40.000000000000014"/>
    <n v="425"/>
    <n v="170000.00000000006"/>
    <n v="51000.000000000015"/>
    <n v="0.3"/>
    <x v="0"/>
  </r>
  <r>
    <x v="2"/>
    <n v="1185732"/>
    <x v="423"/>
    <s v="Midwest"/>
    <s v="Michigan"/>
    <s v="Detroit"/>
    <s v="Women's Athletic Footwear"/>
    <n v="40.000000000000014"/>
    <n v="400"/>
    <n v="160000.00000000006"/>
    <n v="56000.000000000015"/>
    <n v="0.35"/>
    <x v="0"/>
  </r>
  <r>
    <x v="2"/>
    <n v="1185732"/>
    <x v="423"/>
    <s v="Midwest"/>
    <s v="Michigan"/>
    <s v="Detroit"/>
    <s v="Men's Apparel"/>
    <n v="50.000000000000014"/>
    <n v="400"/>
    <n v="200000.00000000006"/>
    <n v="80000.000000000015"/>
    <n v="0.39999999999999997"/>
    <x v="0"/>
  </r>
  <r>
    <x v="2"/>
    <n v="1185732"/>
    <x v="423"/>
    <s v="Midwest"/>
    <s v="Michigan"/>
    <s v="Detroit"/>
    <s v="Women's Apparel"/>
    <n v="55.000000000000007"/>
    <n v="525"/>
    <n v="288750.00000000006"/>
    <n v="158812.50000000006"/>
    <n v="0.55000000000000004"/>
    <x v="0"/>
  </r>
  <r>
    <x v="2"/>
    <n v="1185732"/>
    <x v="453"/>
    <s v="Midwest"/>
    <s v="Michigan"/>
    <s v="Detroit"/>
    <s v="Men's Street Footwear"/>
    <n v="50.000000000000014"/>
    <n v="675"/>
    <n v="337500.00000000012"/>
    <n v="168750.00000000006"/>
    <n v="0.5"/>
    <x v="0"/>
  </r>
  <r>
    <x v="2"/>
    <n v="1185732"/>
    <x v="453"/>
    <s v="Midwest"/>
    <s v="Michigan"/>
    <s v="Detroit"/>
    <s v="Men's Athletic Footwear"/>
    <n v="45.000000000000014"/>
    <n v="500"/>
    <n v="225000.00000000006"/>
    <n v="90000.000000000015"/>
    <n v="0.39999999999999997"/>
    <x v="0"/>
  </r>
  <r>
    <x v="2"/>
    <n v="1185732"/>
    <x v="453"/>
    <s v="Midwest"/>
    <s v="Michigan"/>
    <s v="Detroit"/>
    <s v="Women's Street Footwear"/>
    <n v="45.000000000000014"/>
    <n v="445"/>
    <n v="200250.00000000006"/>
    <n v="60075.000000000015"/>
    <n v="0.3"/>
    <x v="0"/>
  </r>
  <r>
    <x v="2"/>
    <n v="1185732"/>
    <x v="453"/>
    <s v="Midwest"/>
    <s v="Michigan"/>
    <s v="Detroit"/>
    <s v="Women's Athletic Footwear"/>
    <n v="45.000000000000014"/>
    <n v="475"/>
    <n v="213750.00000000006"/>
    <n v="74812.500000000015"/>
    <n v="0.35"/>
    <x v="0"/>
  </r>
  <r>
    <x v="2"/>
    <n v="1185732"/>
    <x v="453"/>
    <s v="Midwest"/>
    <s v="Michigan"/>
    <s v="Detroit"/>
    <s v="Men's Apparel"/>
    <n v="60"/>
    <n v="450"/>
    <n v="270000"/>
    <n v="107999.99999999999"/>
    <n v="0.39999999999999997"/>
    <x v="0"/>
  </r>
  <r>
    <x v="2"/>
    <n v="1185732"/>
    <x v="453"/>
    <s v="Midwest"/>
    <s v="Michigan"/>
    <s v="Detroit"/>
    <s v="Women's Apparel"/>
    <n v="64.999999999999986"/>
    <n v="625"/>
    <n v="406249.99999999988"/>
    <n v="223437.49999999994"/>
    <n v="0.55000000000000004"/>
    <x v="0"/>
  </r>
  <r>
    <x v="2"/>
    <n v="1185732"/>
    <x v="482"/>
    <s v="Midwest"/>
    <s v="Michigan"/>
    <s v="Detroit"/>
    <s v="Men's Street Footwear"/>
    <n v="60"/>
    <n v="850"/>
    <n v="510000"/>
    <n v="255000"/>
    <n v="0.5"/>
    <x v="0"/>
  </r>
  <r>
    <x v="2"/>
    <n v="1185732"/>
    <x v="482"/>
    <s v="Midwest"/>
    <s v="Michigan"/>
    <s v="Detroit"/>
    <s v="Men's Athletic Footwear"/>
    <n v="50"/>
    <n v="650"/>
    <n v="325000"/>
    <n v="129999.99999999999"/>
    <n v="0.39999999999999997"/>
    <x v="0"/>
  </r>
  <r>
    <x v="0"/>
    <n v="1185732"/>
    <x v="482"/>
    <s v="Midwest"/>
    <s v="Michigan"/>
    <s v="Detroit"/>
    <s v="Women's Street Footwear"/>
    <n v="50"/>
    <n v="600"/>
    <n v="300000"/>
    <n v="90000"/>
    <n v="0.3"/>
    <x v="0"/>
  </r>
  <r>
    <x v="0"/>
    <n v="1185732"/>
    <x v="482"/>
    <s v="Midwest"/>
    <s v="Michigan"/>
    <s v="Detroit"/>
    <s v="Women's Athletic Footwear"/>
    <n v="50"/>
    <n v="550"/>
    <n v="275000"/>
    <n v="96250"/>
    <n v="0.35"/>
    <x v="0"/>
  </r>
  <r>
    <x v="0"/>
    <n v="1185732"/>
    <x v="482"/>
    <s v="Midwest"/>
    <s v="Michigan"/>
    <s v="Detroit"/>
    <s v="Men's Apparel"/>
    <n v="60"/>
    <n v="550"/>
    <n v="330000"/>
    <n v="132000"/>
    <n v="0.39999999999999997"/>
    <x v="0"/>
  </r>
  <r>
    <x v="0"/>
    <n v="1185732"/>
    <x v="482"/>
    <s v="Midwest"/>
    <s v="Michigan"/>
    <s v="Detroit"/>
    <s v="Women's Apparel"/>
    <n v="64.999999999999986"/>
    <n v="650"/>
    <n v="422499.99999999988"/>
    <n v="232374.99999999994"/>
    <n v="0.55000000000000004"/>
    <x v="0"/>
  </r>
  <r>
    <x v="0"/>
    <n v="1185732"/>
    <x v="182"/>
    <s v="Midwest"/>
    <s v="Michigan"/>
    <s v="Detroit"/>
    <s v="Men's Street Footwear"/>
    <n v="30"/>
    <n v="625"/>
    <n v="187500"/>
    <n v="75000"/>
    <n v="0.4"/>
    <x v="0"/>
  </r>
  <r>
    <x v="0"/>
    <n v="1185732"/>
    <x v="182"/>
    <s v="Midwest"/>
    <s v="Michigan"/>
    <s v="Detroit"/>
    <s v="Men's Athletic Footwear"/>
    <n v="30"/>
    <n v="425"/>
    <n v="127500"/>
    <n v="44625"/>
    <n v="0.35"/>
    <x v="0"/>
  </r>
  <r>
    <x v="0"/>
    <n v="1185732"/>
    <x v="182"/>
    <s v="Midwest"/>
    <s v="Michigan"/>
    <s v="Detroit"/>
    <s v="Women's Street Footwear"/>
    <n v="20"/>
    <n v="425"/>
    <n v="85000"/>
    <n v="29749.999999999996"/>
    <n v="0.35"/>
    <x v="0"/>
  </r>
  <r>
    <x v="0"/>
    <n v="1185732"/>
    <x v="182"/>
    <s v="Midwest"/>
    <s v="Michigan"/>
    <s v="Detroit"/>
    <s v="Women's Athletic Footwear"/>
    <n v="25.000000000000007"/>
    <n v="275"/>
    <n v="68750.000000000015"/>
    <n v="27500.000000000007"/>
    <n v="0.4"/>
    <x v="0"/>
  </r>
  <r>
    <x v="0"/>
    <n v="1185732"/>
    <x v="182"/>
    <s v="Midwest"/>
    <s v="Michigan"/>
    <s v="Detroit"/>
    <s v="Men's Apparel"/>
    <n v="40"/>
    <n v="325"/>
    <n v="130000"/>
    <n v="45500"/>
    <n v="0.35"/>
    <x v="0"/>
  </r>
  <r>
    <x v="0"/>
    <n v="1185732"/>
    <x v="182"/>
    <s v="Midwest"/>
    <s v="Michigan"/>
    <s v="Detroit"/>
    <s v="Women's Apparel"/>
    <n v="30"/>
    <n v="425"/>
    <n v="127500"/>
    <n v="63750"/>
    <n v="0.5"/>
    <x v="0"/>
  </r>
  <r>
    <x v="0"/>
    <n v="1185732"/>
    <x v="213"/>
    <s v="Midwest"/>
    <s v="Michigan"/>
    <s v="Detroit"/>
    <s v="Men's Street Footwear"/>
    <n v="30"/>
    <n v="675"/>
    <n v="202500"/>
    <n v="81000"/>
    <n v="0.4"/>
    <x v="0"/>
  </r>
  <r>
    <x v="0"/>
    <n v="1185732"/>
    <x v="213"/>
    <s v="Midwest"/>
    <s v="Michigan"/>
    <s v="Detroit"/>
    <s v="Men's Athletic Footwear"/>
    <n v="30"/>
    <n v="325"/>
    <n v="97500"/>
    <n v="34125"/>
    <n v="0.35"/>
    <x v="0"/>
  </r>
  <r>
    <x v="0"/>
    <n v="1185732"/>
    <x v="213"/>
    <s v="Midwest"/>
    <s v="Michigan"/>
    <s v="Detroit"/>
    <s v="Women's Street Footwear"/>
    <n v="20"/>
    <n v="375"/>
    <n v="75000"/>
    <n v="26250"/>
    <n v="0.35"/>
    <x v="0"/>
  </r>
  <r>
    <x v="0"/>
    <n v="1185732"/>
    <x v="213"/>
    <s v="Midwest"/>
    <s v="Missouri"/>
    <s v="St. Louis"/>
    <s v="Women's Athletic Footwear"/>
    <n v="25.000000000000007"/>
    <n v="250"/>
    <n v="62500.000000000015"/>
    <n v="25000.000000000007"/>
    <n v="0.4"/>
    <x v="0"/>
  </r>
  <r>
    <x v="0"/>
    <n v="1185732"/>
    <x v="213"/>
    <s v="Midwest"/>
    <s v="Missouri"/>
    <s v="St. Louis"/>
    <s v="Men's Apparel"/>
    <n v="40"/>
    <n v="325"/>
    <n v="130000"/>
    <n v="45500"/>
    <n v="0.35"/>
    <x v="0"/>
  </r>
  <r>
    <x v="0"/>
    <n v="1185732"/>
    <x v="213"/>
    <s v="Midwest"/>
    <s v="Missouri"/>
    <s v="St. Louis"/>
    <s v="Women's Apparel"/>
    <n v="30"/>
    <n v="400"/>
    <n v="120000"/>
    <n v="60000"/>
    <n v="0.5"/>
    <x v="0"/>
  </r>
  <r>
    <x v="0"/>
    <n v="1185732"/>
    <x v="222"/>
    <s v="Midwest"/>
    <s v="Missouri"/>
    <s v="St. Louis"/>
    <s v="Men's Street Footwear"/>
    <n v="35"/>
    <n v="620"/>
    <n v="217000"/>
    <n v="86800"/>
    <n v="0.4"/>
    <x v="0"/>
  </r>
  <r>
    <x v="0"/>
    <n v="1185732"/>
    <x v="222"/>
    <s v="Midwest"/>
    <s v="Missouri"/>
    <s v="St. Louis"/>
    <s v="Men's Athletic Footwear"/>
    <n v="35"/>
    <n v="300"/>
    <n v="105000"/>
    <n v="36750"/>
    <n v="0.35"/>
    <x v="0"/>
  </r>
  <r>
    <x v="0"/>
    <n v="1185732"/>
    <x v="222"/>
    <s v="Midwest"/>
    <s v="Missouri"/>
    <s v="St. Louis"/>
    <s v="Women's Street Footwear"/>
    <n v="25.000000000000007"/>
    <n v="350"/>
    <n v="87500.000000000029"/>
    <n v="30625.000000000007"/>
    <n v="0.35"/>
    <x v="0"/>
  </r>
  <r>
    <x v="0"/>
    <n v="1185732"/>
    <x v="222"/>
    <s v="Midwest"/>
    <s v="Missouri"/>
    <s v="St. Louis"/>
    <s v="Women's Athletic Footwear"/>
    <n v="30"/>
    <n v="200"/>
    <n v="60000"/>
    <n v="24000"/>
    <n v="0.4"/>
    <x v="0"/>
  </r>
  <r>
    <x v="0"/>
    <n v="1185732"/>
    <x v="222"/>
    <s v="Midwest"/>
    <s v="Missouri"/>
    <s v="St. Louis"/>
    <s v="Men's Apparel"/>
    <n v="45"/>
    <n v="250"/>
    <n v="112500"/>
    <n v="39375"/>
    <n v="0.35"/>
    <x v="0"/>
  </r>
  <r>
    <x v="0"/>
    <n v="1185732"/>
    <x v="222"/>
    <s v="Midwest"/>
    <s v="Missouri"/>
    <s v="St. Louis"/>
    <s v="Women's Apparel"/>
    <n v="35"/>
    <n v="350"/>
    <n v="122500"/>
    <n v="61250"/>
    <n v="0.5"/>
    <x v="0"/>
  </r>
  <r>
    <x v="0"/>
    <n v="1185732"/>
    <x v="241"/>
    <s v="Midwest"/>
    <s v="Missouri"/>
    <s v="St. Louis"/>
    <s v="Men's Street Footwear"/>
    <n v="35"/>
    <n v="575"/>
    <n v="201250"/>
    <n v="80500"/>
    <n v="0.4"/>
    <x v="0"/>
  </r>
  <r>
    <x v="0"/>
    <n v="1185732"/>
    <x v="241"/>
    <s v="Midwest"/>
    <s v="Missouri"/>
    <s v="St. Louis"/>
    <s v="Men's Athletic Footwear"/>
    <n v="30.000000000000004"/>
    <n v="275"/>
    <n v="82500.000000000015"/>
    <n v="28875.000000000004"/>
    <n v="0.35"/>
    <x v="0"/>
  </r>
  <r>
    <x v="0"/>
    <n v="1185732"/>
    <x v="241"/>
    <s v="Midwest"/>
    <s v="Missouri"/>
    <s v="St. Louis"/>
    <s v="Women's Street Footwear"/>
    <n v="20.000000000000007"/>
    <n v="275"/>
    <n v="55000.000000000022"/>
    <n v="19250.000000000007"/>
    <n v="0.35"/>
    <x v="0"/>
  </r>
  <r>
    <x v="0"/>
    <n v="1185732"/>
    <x v="241"/>
    <s v="Midwest"/>
    <s v="Missouri"/>
    <s v="St. Louis"/>
    <s v="Women's Athletic Footwear"/>
    <n v="25"/>
    <n v="200"/>
    <n v="50000"/>
    <n v="20000"/>
    <n v="0.4"/>
    <x v="0"/>
  </r>
  <r>
    <x v="0"/>
    <n v="1185732"/>
    <x v="241"/>
    <s v="Midwest"/>
    <s v="Missouri"/>
    <s v="St. Louis"/>
    <s v="Men's Apparel"/>
    <n v="40"/>
    <n v="225"/>
    <n v="90000"/>
    <n v="31499.999999999996"/>
    <n v="0.35"/>
    <x v="0"/>
  </r>
  <r>
    <x v="0"/>
    <n v="1185732"/>
    <x v="241"/>
    <s v="Midwest"/>
    <s v="Missouri"/>
    <s v="St. Louis"/>
    <s v="Women's Apparel"/>
    <n v="30.000000000000004"/>
    <n v="350"/>
    <n v="105000.00000000001"/>
    <n v="52500.000000000007"/>
    <n v="0.5"/>
    <x v="0"/>
  </r>
  <r>
    <x v="0"/>
    <n v="1185732"/>
    <x v="272"/>
    <s v="Midwest"/>
    <s v="Missouri"/>
    <s v="St. Louis"/>
    <s v="Men's Street Footwear"/>
    <n v="40"/>
    <n v="620"/>
    <n v="248000"/>
    <n v="99200"/>
    <n v="0.4"/>
    <x v="0"/>
  </r>
  <r>
    <x v="0"/>
    <n v="1185732"/>
    <x v="272"/>
    <s v="Midwest"/>
    <s v="Missouri"/>
    <s v="St. Louis"/>
    <s v="Men's Athletic Footwear"/>
    <n v="35.000000000000007"/>
    <n v="325"/>
    <n v="113750.00000000003"/>
    <n v="39812.500000000007"/>
    <n v="0.35"/>
    <x v="0"/>
  </r>
  <r>
    <x v="0"/>
    <n v="1185732"/>
    <x v="272"/>
    <s v="Midwest"/>
    <s v="Missouri"/>
    <s v="St. Louis"/>
    <s v="Women's Street Footwear"/>
    <n v="30.000000000000004"/>
    <n v="300"/>
    <n v="90000.000000000015"/>
    <n v="31500.000000000004"/>
    <n v="0.35"/>
    <x v="0"/>
  </r>
  <r>
    <x v="0"/>
    <n v="1185732"/>
    <x v="272"/>
    <s v="Midwest"/>
    <s v="Missouri"/>
    <s v="St. Louis"/>
    <s v="Women's Athletic Footwear"/>
    <n v="30.000000000000004"/>
    <n v="225"/>
    <n v="67500.000000000015"/>
    <n v="27000.000000000007"/>
    <n v="0.4"/>
    <x v="0"/>
  </r>
  <r>
    <x v="0"/>
    <n v="1185732"/>
    <x v="272"/>
    <s v="Midwest"/>
    <s v="Missouri"/>
    <s v="St. Louis"/>
    <s v="Men's Apparel"/>
    <n v="44.999999999999993"/>
    <n v="250"/>
    <n v="112499.99999999999"/>
    <n v="39374.999999999993"/>
    <n v="0.35"/>
    <x v="0"/>
  </r>
  <r>
    <x v="0"/>
    <n v="1185732"/>
    <x v="272"/>
    <s v="Midwest"/>
    <s v="Missouri"/>
    <s v="St. Louis"/>
    <s v="Women's Apparel"/>
    <n v="49.999999999999993"/>
    <n v="350"/>
    <n v="174999.99999999997"/>
    <n v="87499.999999999985"/>
    <n v="0.5"/>
    <x v="0"/>
  </r>
  <r>
    <x v="0"/>
    <n v="1185732"/>
    <x v="302"/>
    <s v="Midwest"/>
    <s v="Missouri"/>
    <s v="St. Louis"/>
    <s v="Men's Street Footwear"/>
    <n v="35"/>
    <n v="600"/>
    <n v="210000"/>
    <n v="84000"/>
    <n v="0.4"/>
    <x v="0"/>
  </r>
  <r>
    <x v="0"/>
    <n v="1185732"/>
    <x v="302"/>
    <s v="Midwest"/>
    <s v="Missouri"/>
    <s v="St. Louis"/>
    <s v="Men's Athletic Footwear"/>
    <n v="30.000000000000011"/>
    <n v="350"/>
    <n v="105000.00000000004"/>
    <n v="36750.000000000015"/>
    <n v="0.35"/>
    <x v="0"/>
  </r>
  <r>
    <x v="0"/>
    <n v="1185732"/>
    <x v="302"/>
    <s v="Midwest"/>
    <s v="Missouri"/>
    <s v="St. Louis"/>
    <s v="Women's Street Footwear"/>
    <n v="25.000000000000007"/>
    <n v="375"/>
    <n v="93750.000000000029"/>
    <n v="32812.500000000007"/>
    <n v="0.35"/>
    <x v="0"/>
  </r>
  <r>
    <x v="0"/>
    <n v="1185732"/>
    <x v="302"/>
    <s v="Midwest"/>
    <s v="Missouri"/>
    <s v="St. Louis"/>
    <s v="Women's Athletic Footwear"/>
    <n v="25.000000000000007"/>
    <n v="350"/>
    <n v="87500.000000000029"/>
    <n v="35000.000000000015"/>
    <n v="0.4"/>
    <x v="0"/>
  </r>
  <r>
    <x v="0"/>
    <n v="1185732"/>
    <x v="302"/>
    <s v="Midwest"/>
    <s v="Missouri"/>
    <s v="St. Louis"/>
    <s v="Men's Apparel"/>
    <n v="40"/>
    <n v="350"/>
    <n v="140000"/>
    <n v="49000"/>
    <n v="0.35"/>
    <x v="0"/>
  </r>
  <r>
    <x v="0"/>
    <n v="1185732"/>
    <x v="302"/>
    <s v="Midwest"/>
    <s v="Missouri"/>
    <s v="St. Louis"/>
    <s v="Women's Apparel"/>
    <n v="45"/>
    <n v="525"/>
    <n v="236250"/>
    <n v="118125"/>
    <n v="0.5"/>
    <x v="0"/>
  </r>
  <r>
    <x v="0"/>
    <n v="1185732"/>
    <x v="331"/>
    <s v="Midwest"/>
    <s v="Missouri"/>
    <s v="St. Louis"/>
    <s v="Men's Street Footwear"/>
    <n v="40"/>
    <n v="750"/>
    <n v="300000"/>
    <n v="120000"/>
    <n v="0.4"/>
    <x v="0"/>
  </r>
  <r>
    <x v="0"/>
    <n v="1185732"/>
    <x v="331"/>
    <s v="Midwest"/>
    <s v="Missouri"/>
    <s v="St. Louis"/>
    <s v="Men's Athletic Footwear"/>
    <n v="35.000000000000007"/>
    <n v="500"/>
    <n v="175000.00000000003"/>
    <n v="61250.000000000007"/>
    <n v="0.35"/>
    <x v="0"/>
  </r>
  <r>
    <x v="0"/>
    <n v="1185732"/>
    <x v="331"/>
    <s v="Midwest"/>
    <s v="Missouri"/>
    <s v="St. Louis"/>
    <s v="Women's Street Footwear"/>
    <n v="30.000000000000004"/>
    <n v="425"/>
    <n v="127500.00000000001"/>
    <n v="44625"/>
    <n v="0.35"/>
    <x v="0"/>
  </r>
  <r>
    <x v="0"/>
    <n v="1185732"/>
    <x v="331"/>
    <s v="Midwest"/>
    <s v="Missouri"/>
    <s v="St. Louis"/>
    <s v="Women's Athletic Footwear"/>
    <n v="30.000000000000004"/>
    <n v="375"/>
    <n v="112500.00000000001"/>
    <n v="45000.000000000007"/>
    <n v="0.4"/>
    <x v="0"/>
  </r>
  <r>
    <x v="0"/>
    <n v="1185732"/>
    <x v="331"/>
    <s v="Midwest"/>
    <s v="Missouri"/>
    <s v="St. Louis"/>
    <s v="Men's Apparel"/>
    <n v="40"/>
    <n v="375"/>
    <n v="150000"/>
    <n v="52500"/>
    <n v="0.35"/>
    <x v="0"/>
  </r>
  <r>
    <x v="0"/>
    <n v="1185732"/>
    <x v="331"/>
    <s v="Midwest"/>
    <s v="Missouri"/>
    <s v="St. Louis"/>
    <s v="Women's Apparel"/>
    <n v="45"/>
    <n v="550"/>
    <n v="247500"/>
    <n v="123750"/>
    <n v="0.5"/>
    <x v="0"/>
  </r>
  <r>
    <x v="0"/>
    <n v="1185732"/>
    <x v="363"/>
    <s v="Midwest"/>
    <s v="Missouri"/>
    <s v="St. Louis"/>
    <s v="Men's Street Footwear"/>
    <n v="40"/>
    <n v="700"/>
    <n v="280000"/>
    <n v="112000"/>
    <n v="0.4"/>
    <x v="0"/>
  </r>
  <r>
    <x v="0"/>
    <n v="1185732"/>
    <x v="363"/>
    <s v="Midwest"/>
    <s v="Missouri"/>
    <s v="St. Louis"/>
    <s v="Men's Athletic Footwear"/>
    <n v="40.000000000000007"/>
    <n v="475"/>
    <n v="190000.00000000003"/>
    <n v="66500"/>
    <n v="0.35"/>
    <x v="0"/>
  </r>
  <r>
    <x v="0"/>
    <n v="1185732"/>
    <x v="363"/>
    <s v="Midwest"/>
    <s v="Missouri"/>
    <s v="St. Louis"/>
    <s v="Women's Street Footwear"/>
    <n v="35"/>
    <n v="400"/>
    <n v="140000"/>
    <n v="49000"/>
    <n v="0.35"/>
    <x v="0"/>
  </r>
  <r>
    <x v="0"/>
    <n v="1185732"/>
    <x v="363"/>
    <s v="Midwest"/>
    <s v="Missouri"/>
    <s v="St. Louis"/>
    <s v="Women's Athletic Footwear"/>
    <n v="25.000000000000007"/>
    <n v="325"/>
    <n v="81250.000000000029"/>
    <n v="32500.000000000015"/>
    <n v="0.4"/>
    <x v="0"/>
  </r>
  <r>
    <x v="0"/>
    <n v="1185732"/>
    <x v="363"/>
    <s v="Midwest"/>
    <s v="Missouri"/>
    <s v="St. Louis"/>
    <s v="Men's Apparel"/>
    <n v="35"/>
    <n v="300"/>
    <n v="105000"/>
    <n v="36750"/>
    <n v="0.35"/>
    <x v="0"/>
  </r>
  <r>
    <x v="0"/>
    <n v="1185732"/>
    <x v="363"/>
    <s v="Midwest"/>
    <s v="Missouri"/>
    <s v="St. Louis"/>
    <s v="Women's Apparel"/>
    <n v="40"/>
    <n v="475"/>
    <n v="190000"/>
    <n v="95000"/>
    <n v="0.5"/>
    <x v="0"/>
  </r>
  <r>
    <x v="0"/>
    <n v="1185732"/>
    <x v="395"/>
    <s v="Midwest"/>
    <s v="Missouri"/>
    <s v="St. Louis"/>
    <s v="Men's Street Footwear"/>
    <n v="35"/>
    <n v="600"/>
    <n v="210000"/>
    <n v="84000"/>
    <n v="0.4"/>
    <x v="0"/>
  </r>
  <r>
    <x v="0"/>
    <n v="1185732"/>
    <x v="395"/>
    <s v="Midwest"/>
    <s v="Missouri"/>
    <s v="St. Louis"/>
    <s v="Men's Athletic Footwear"/>
    <n v="30.000000000000011"/>
    <n v="400"/>
    <n v="120000.00000000004"/>
    <n v="42000.000000000015"/>
    <n v="0.35"/>
    <x v="0"/>
  </r>
  <r>
    <x v="0"/>
    <n v="1185732"/>
    <x v="395"/>
    <s v="Midwest"/>
    <s v="Missouri"/>
    <s v="St. Louis"/>
    <s v="Women's Street Footwear"/>
    <n v="15.000000000000002"/>
    <n v="300"/>
    <n v="45000.000000000007"/>
    <n v="15750.000000000002"/>
    <n v="0.35"/>
    <x v="0"/>
  </r>
  <r>
    <x v="0"/>
    <n v="1185732"/>
    <x v="395"/>
    <s v="Midwest"/>
    <s v="Missouri"/>
    <s v="St. Louis"/>
    <s v="Women's Athletic Footwear"/>
    <n v="15.000000000000002"/>
    <n v="275"/>
    <n v="41250.000000000007"/>
    <n v="16500.000000000004"/>
    <n v="0.4"/>
    <x v="0"/>
  </r>
  <r>
    <x v="0"/>
    <n v="1185732"/>
    <x v="395"/>
    <s v="Midwest"/>
    <s v="Missouri"/>
    <s v="St. Louis"/>
    <s v="Men's Apparel"/>
    <n v="25"/>
    <n v="275"/>
    <n v="68750"/>
    <n v="24062.5"/>
    <n v="0.35"/>
    <x v="0"/>
  </r>
  <r>
    <x v="0"/>
    <n v="1185732"/>
    <x v="395"/>
    <s v="Midwest"/>
    <s v="Missouri"/>
    <s v="St. Louis"/>
    <s v="Women's Apparel"/>
    <n v="30.000000000000004"/>
    <n v="350"/>
    <n v="105000.00000000001"/>
    <n v="52500.000000000007"/>
    <n v="0.5"/>
    <x v="0"/>
  </r>
  <r>
    <x v="0"/>
    <n v="1185732"/>
    <x v="424"/>
    <s v="Midwest"/>
    <s v="Missouri"/>
    <s v="St. Louis"/>
    <s v="Men's Street Footwear"/>
    <n v="35"/>
    <n v="525"/>
    <n v="183750"/>
    <n v="73500"/>
    <n v="0.4"/>
    <x v="0"/>
  </r>
  <r>
    <x v="0"/>
    <n v="1185732"/>
    <x v="424"/>
    <s v="Midwest"/>
    <s v="Missouri"/>
    <s v="St. Louis"/>
    <s v="Men's Athletic Footwear"/>
    <n v="25"/>
    <n v="350"/>
    <n v="87500"/>
    <n v="30624.999999999996"/>
    <n v="0.35"/>
    <x v="0"/>
  </r>
  <r>
    <x v="0"/>
    <n v="1185732"/>
    <x v="424"/>
    <s v="Midwest"/>
    <s v="Missouri"/>
    <s v="St. Louis"/>
    <s v="Women's Street Footwear"/>
    <n v="25"/>
    <n v="250"/>
    <n v="62500"/>
    <n v="21875"/>
    <n v="0.35"/>
    <x v="0"/>
  </r>
  <r>
    <x v="0"/>
    <n v="1185732"/>
    <x v="424"/>
    <s v="Midwest"/>
    <s v="Missouri"/>
    <s v="St. Louis"/>
    <s v="Women's Athletic Footwear"/>
    <n v="25"/>
    <n v="225"/>
    <n v="56250"/>
    <n v="22500"/>
    <n v="0.4"/>
    <x v="0"/>
  </r>
  <r>
    <x v="0"/>
    <n v="1185732"/>
    <x v="424"/>
    <s v="Midwest"/>
    <s v="Missouri"/>
    <s v="St. Louis"/>
    <s v="Men's Apparel"/>
    <n v="35"/>
    <n v="225"/>
    <n v="78750"/>
    <n v="27562.5"/>
    <n v="0.35"/>
    <x v="0"/>
  </r>
  <r>
    <x v="0"/>
    <n v="1185732"/>
    <x v="424"/>
    <s v="Midwest"/>
    <s v="Missouri"/>
    <s v="St. Louis"/>
    <s v="Women's Apparel"/>
    <n v="39.999999999999993"/>
    <n v="350"/>
    <n v="139999.99999999997"/>
    <n v="69999.999999999985"/>
    <n v="0.5"/>
    <x v="0"/>
  </r>
  <r>
    <x v="0"/>
    <n v="1185732"/>
    <x v="455"/>
    <s v="Midwest"/>
    <s v="Missouri"/>
    <s v="St. Louis"/>
    <s v="Men's Street Footwear"/>
    <n v="35"/>
    <n v="500"/>
    <n v="175000"/>
    <n v="70000"/>
    <n v="0.4"/>
    <x v="0"/>
  </r>
  <r>
    <x v="0"/>
    <n v="1185732"/>
    <x v="455"/>
    <s v="Midwest"/>
    <s v="Missouri"/>
    <s v="St. Louis"/>
    <s v="Men's Athletic Footwear"/>
    <n v="25.000000000000007"/>
    <n v="350"/>
    <n v="87500.000000000029"/>
    <n v="30625.000000000007"/>
    <n v="0.35"/>
    <x v="0"/>
  </r>
  <r>
    <x v="0"/>
    <n v="1185732"/>
    <x v="455"/>
    <s v="Midwest"/>
    <s v="Missouri"/>
    <s v="St. Louis"/>
    <s v="Women's Street Footwear"/>
    <n v="25.000000000000007"/>
    <n v="295"/>
    <n v="73750.000000000015"/>
    <n v="25812.500000000004"/>
    <n v="0.35"/>
    <x v="0"/>
  </r>
  <r>
    <x v="0"/>
    <n v="1185732"/>
    <x v="455"/>
    <s v="Midwest"/>
    <s v="Missouri"/>
    <s v="St. Louis"/>
    <s v="Women's Athletic Footwear"/>
    <n v="25.000000000000007"/>
    <n v="325"/>
    <n v="81250.000000000029"/>
    <n v="32500.000000000015"/>
    <n v="0.4"/>
    <x v="0"/>
  </r>
  <r>
    <x v="0"/>
    <n v="1185732"/>
    <x v="455"/>
    <s v="Midwest"/>
    <s v="Missouri"/>
    <s v="St. Louis"/>
    <s v="Men's Apparel"/>
    <n v="44.999999999999993"/>
    <n v="300"/>
    <n v="134999.99999999997"/>
    <n v="47249.999999999985"/>
    <n v="0.35"/>
    <x v="0"/>
  </r>
  <r>
    <x v="0"/>
    <n v="1185732"/>
    <x v="455"/>
    <s v="Midwest"/>
    <s v="Missouri"/>
    <s v="St. Louis"/>
    <s v="Women's Apparel"/>
    <n v="49.999999999999986"/>
    <n v="400"/>
    <n v="199999.99999999994"/>
    <n v="99999.999999999971"/>
    <n v="0.5"/>
    <x v="0"/>
  </r>
  <r>
    <x v="0"/>
    <n v="1185732"/>
    <x v="484"/>
    <s v="Midwest"/>
    <s v="Missouri"/>
    <s v="St. Louis"/>
    <s v="Men's Street Footwear"/>
    <n v="44.999999999999993"/>
    <n v="650"/>
    <n v="292499.99999999994"/>
    <n v="116999.99999999999"/>
    <n v="0.4"/>
    <x v="0"/>
  </r>
  <r>
    <x v="0"/>
    <n v="1185732"/>
    <x v="484"/>
    <s v="Midwest"/>
    <s v="Missouri"/>
    <s v="St. Louis"/>
    <s v="Men's Athletic Footwear"/>
    <n v="35"/>
    <n v="450"/>
    <n v="157500"/>
    <n v="55125"/>
    <n v="0.35"/>
    <x v="0"/>
  </r>
  <r>
    <x v="3"/>
    <n v="1185732"/>
    <x v="484"/>
    <s v="Midwest"/>
    <s v="Missouri"/>
    <s v="St. Louis"/>
    <s v="Women's Street Footwear"/>
    <n v="35"/>
    <n v="400"/>
    <n v="140000"/>
    <n v="49000"/>
    <n v="0.35"/>
    <x v="0"/>
  </r>
  <r>
    <x v="3"/>
    <n v="1185732"/>
    <x v="484"/>
    <s v="Midwest"/>
    <s v="Missouri"/>
    <s v="St. Louis"/>
    <s v="Women's Athletic Footwear"/>
    <n v="35"/>
    <n v="350"/>
    <n v="122500"/>
    <n v="49000"/>
    <n v="0.4"/>
    <x v="0"/>
  </r>
  <r>
    <x v="3"/>
    <n v="1185732"/>
    <x v="484"/>
    <s v="Midwest"/>
    <s v="Missouri"/>
    <s v="St. Louis"/>
    <s v="Men's Apparel"/>
    <n v="44.999999999999993"/>
    <n v="350"/>
    <n v="157499.99999999997"/>
    <n v="55124.999999999985"/>
    <n v="0.35"/>
    <x v="0"/>
  </r>
  <r>
    <x v="3"/>
    <n v="1185732"/>
    <x v="484"/>
    <s v="Midwest"/>
    <s v="Missouri"/>
    <s v="St. Louis"/>
    <s v="Women's Apparel"/>
    <n v="49.999999999999986"/>
    <n v="450"/>
    <n v="224999.99999999994"/>
    <n v="112499.99999999997"/>
    <n v="0.5"/>
    <x v="0"/>
  </r>
  <r>
    <x v="3"/>
    <n v="1185732"/>
    <x v="175"/>
    <s v="Midwest"/>
    <s v="Missouri"/>
    <s v="St. Louis"/>
    <s v="Men's Street Footwear"/>
    <n v="25"/>
    <n v="675"/>
    <n v="168750"/>
    <n v="67500"/>
    <n v="0.4"/>
    <x v="0"/>
  </r>
  <r>
    <x v="3"/>
    <n v="1185732"/>
    <x v="175"/>
    <s v="Midwest"/>
    <s v="Missouri"/>
    <s v="St. Louis"/>
    <s v="Men's Athletic Footwear"/>
    <n v="25"/>
    <n v="475"/>
    <n v="118750"/>
    <n v="41562.5"/>
    <n v="0.35"/>
    <x v="0"/>
  </r>
  <r>
    <x v="3"/>
    <n v="1185732"/>
    <x v="175"/>
    <s v="Midwest"/>
    <s v="Missouri"/>
    <s v="St. Louis"/>
    <s v="Women's Street Footwear"/>
    <n v="15.000000000000002"/>
    <n v="475"/>
    <n v="71250.000000000015"/>
    <n v="24937.500000000004"/>
    <n v="0.35"/>
    <x v="0"/>
  </r>
  <r>
    <x v="3"/>
    <n v="1185732"/>
    <x v="175"/>
    <s v="Midwest"/>
    <s v="Missouri"/>
    <s v="St. Louis"/>
    <s v="Women's Athletic Footwear"/>
    <n v="20.000000000000007"/>
    <n v="325"/>
    <n v="65000.000000000022"/>
    <n v="26000.000000000011"/>
    <n v="0.4"/>
    <x v="0"/>
  </r>
  <r>
    <x v="3"/>
    <n v="1185732"/>
    <x v="175"/>
    <s v="Midwest"/>
    <s v="Missouri"/>
    <s v="St. Louis"/>
    <s v="Men's Apparel"/>
    <n v="35"/>
    <n v="375"/>
    <n v="131250"/>
    <n v="45937.5"/>
    <n v="0.35"/>
    <x v="0"/>
  </r>
  <r>
    <x v="3"/>
    <n v="1185732"/>
    <x v="175"/>
    <s v="Midwest"/>
    <s v="Missouri"/>
    <s v="St. Louis"/>
    <s v="Women's Apparel"/>
    <n v="25"/>
    <n v="475"/>
    <n v="118750"/>
    <n v="59375"/>
    <n v="0.5"/>
    <x v="0"/>
  </r>
  <r>
    <x v="3"/>
    <n v="1185732"/>
    <x v="206"/>
    <s v="Midwest"/>
    <s v="Missouri"/>
    <s v="St. Louis"/>
    <s v="Men's Street Footwear"/>
    <n v="25"/>
    <n v="725"/>
    <n v="181250"/>
    <n v="72500"/>
    <n v="0.4"/>
    <x v="0"/>
  </r>
  <r>
    <x v="3"/>
    <n v="1185732"/>
    <x v="206"/>
    <s v="Midwest"/>
    <s v="Missouri"/>
    <s v="St. Louis"/>
    <s v="Men's Athletic Footwear"/>
    <n v="25"/>
    <n v="375"/>
    <n v="93750"/>
    <n v="32812.5"/>
    <n v="0.35"/>
    <x v="0"/>
  </r>
  <r>
    <x v="3"/>
    <n v="1185732"/>
    <x v="206"/>
    <s v="Midwest"/>
    <s v="Missouri"/>
    <s v="St. Louis"/>
    <s v="Women's Street Footwear"/>
    <n v="15.000000000000002"/>
    <n v="425"/>
    <n v="63750.000000000007"/>
    <n v="22312.5"/>
    <n v="0.35"/>
    <x v="0"/>
  </r>
  <r>
    <x v="3"/>
    <n v="1185732"/>
    <x v="206"/>
    <s v="West"/>
    <s v="Utah"/>
    <s v="Salt Lake City"/>
    <s v="Women's Athletic Footwear"/>
    <n v="20.000000000000007"/>
    <n v="300"/>
    <n v="60000.000000000022"/>
    <n v="24000.000000000011"/>
    <n v="0.4"/>
    <x v="0"/>
  </r>
  <r>
    <x v="3"/>
    <n v="1185732"/>
    <x v="206"/>
    <s v="West"/>
    <s v="Utah"/>
    <s v="Salt Lake City"/>
    <s v="Men's Apparel"/>
    <n v="35"/>
    <n v="375"/>
    <n v="131250"/>
    <n v="45937.5"/>
    <n v="0.35"/>
    <x v="0"/>
  </r>
  <r>
    <x v="3"/>
    <n v="1185732"/>
    <x v="206"/>
    <s v="West"/>
    <s v="Utah"/>
    <s v="Salt Lake City"/>
    <s v="Women's Apparel"/>
    <n v="25"/>
    <n v="450"/>
    <n v="112500"/>
    <n v="56250"/>
    <n v="0.5"/>
    <x v="0"/>
  </r>
  <r>
    <x v="3"/>
    <n v="1185732"/>
    <x v="215"/>
    <s v="West"/>
    <s v="Utah"/>
    <s v="Salt Lake City"/>
    <s v="Men's Street Footwear"/>
    <n v="30.000000000000004"/>
    <n v="670"/>
    <n v="201000.00000000003"/>
    <n v="80400.000000000015"/>
    <n v="0.4"/>
    <x v="0"/>
  </r>
  <r>
    <x v="3"/>
    <n v="1185732"/>
    <x v="215"/>
    <s v="West"/>
    <s v="Utah"/>
    <s v="Salt Lake City"/>
    <s v="Men's Athletic Footwear"/>
    <n v="30.000000000000004"/>
    <n v="350"/>
    <n v="105000.00000000001"/>
    <n v="36750"/>
    <n v="0.35"/>
    <x v="0"/>
  </r>
  <r>
    <x v="3"/>
    <n v="1185732"/>
    <x v="215"/>
    <s v="West"/>
    <s v="Utah"/>
    <s v="Salt Lake City"/>
    <s v="Women's Street Footwear"/>
    <n v="20.000000000000007"/>
    <n v="400"/>
    <n v="80000.000000000029"/>
    <n v="28000.000000000007"/>
    <n v="0.35"/>
    <x v="0"/>
  </r>
  <r>
    <x v="3"/>
    <n v="1185732"/>
    <x v="215"/>
    <s v="West"/>
    <s v="Utah"/>
    <s v="Salt Lake City"/>
    <s v="Women's Athletic Footwear"/>
    <n v="25"/>
    <n v="250"/>
    <n v="62500"/>
    <n v="25000"/>
    <n v="0.4"/>
    <x v="0"/>
  </r>
  <r>
    <x v="3"/>
    <n v="1185732"/>
    <x v="215"/>
    <s v="West"/>
    <s v="Utah"/>
    <s v="Salt Lake City"/>
    <s v="Men's Apparel"/>
    <n v="40"/>
    <n v="300"/>
    <n v="120000"/>
    <n v="42000"/>
    <n v="0.35"/>
    <x v="0"/>
  </r>
  <r>
    <x v="3"/>
    <n v="1185732"/>
    <x v="215"/>
    <s v="West"/>
    <s v="Utah"/>
    <s v="Salt Lake City"/>
    <s v="Women's Apparel"/>
    <n v="30.000000000000004"/>
    <n v="400"/>
    <n v="120000.00000000001"/>
    <n v="60000.000000000007"/>
    <n v="0.5"/>
    <x v="0"/>
  </r>
  <r>
    <x v="3"/>
    <n v="1185732"/>
    <x v="234"/>
    <s v="West"/>
    <s v="Utah"/>
    <s v="Salt Lake City"/>
    <s v="Men's Street Footwear"/>
    <n v="30.000000000000004"/>
    <n v="625"/>
    <n v="187500.00000000003"/>
    <n v="75000.000000000015"/>
    <n v="0.4"/>
    <x v="0"/>
  </r>
  <r>
    <x v="3"/>
    <n v="1185732"/>
    <x v="234"/>
    <s v="West"/>
    <s v="Utah"/>
    <s v="Salt Lake City"/>
    <s v="Men's Athletic Footwear"/>
    <n v="25.000000000000007"/>
    <n v="325"/>
    <n v="81250.000000000029"/>
    <n v="28437.500000000007"/>
    <n v="0.35"/>
    <x v="0"/>
  </r>
  <r>
    <x v="3"/>
    <n v="1185732"/>
    <x v="234"/>
    <s v="West"/>
    <s v="Utah"/>
    <s v="Salt Lake City"/>
    <s v="Women's Street Footwear"/>
    <n v="15.000000000000007"/>
    <n v="325"/>
    <n v="48750.000000000022"/>
    <n v="17062.500000000007"/>
    <n v="0.35"/>
    <x v="0"/>
  </r>
  <r>
    <x v="3"/>
    <n v="1185732"/>
    <x v="234"/>
    <s v="West"/>
    <s v="Utah"/>
    <s v="Salt Lake City"/>
    <s v="Women's Athletic Footwear"/>
    <n v="20"/>
    <n v="250"/>
    <n v="50000"/>
    <n v="20000"/>
    <n v="0.4"/>
    <x v="0"/>
  </r>
  <r>
    <x v="3"/>
    <n v="1185732"/>
    <x v="234"/>
    <s v="West"/>
    <s v="Utah"/>
    <s v="Salt Lake City"/>
    <s v="Men's Apparel"/>
    <n v="35"/>
    <n v="275"/>
    <n v="96250"/>
    <n v="33687.5"/>
    <n v="0.35"/>
    <x v="0"/>
  </r>
  <r>
    <x v="3"/>
    <n v="1185732"/>
    <x v="234"/>
    <s v="West"/>
    <s v="Utah"/>
    <s v="Salt Lake City"/>
    <s v="Women's Apparel"/>
    <n v="25.000000000000007"/>
    <n v="400"/>
    <n v="100000.00000000003"/>
    <n v="50000.000000000015"/>
    <n v="0.5"/>
    <x v="0"/>
  </r>
  <r>
    <x v="3"/>
    <n v="1185732"/>
    <x v="265"/>
    <s v="West"/>
    <s v="Utah"/>
    <s v="Salt Lake City"/>
    <s v="Men's Street Footwear"/>
    <n v="35"/>
    <n v="670"/>
    <n v="234500"/>
    <n v="93800"/>
    <n v="0.4"/>
    <x v="0"/>
  </r>
  <r>
    <x v="3"/>
    <n v="1185732"/>
    <x v="265"/>
    <s v="West"/>
    <s v="Utah"/>
    <s v="Salt Lake City"/>
    <s v="Men's Athletic Footwear"/>
    <n v="30.000000000000011"/>
    <n v="375"/>
    <n v="112500.00000000004"/>
    <n v="39375.000000000015"/>
    <n v="0.35"/>
    <x v="0"/>
  </r>
  <r>
    <x v="3"/>
    <n v="1185732"/>
    <x v="265"/>
    <s v="West"/>
    <s v="Utah"/>
    <s v="Salt Lake City"/>
    <s v="Women's Street Footwear"/>
    <n v="25.000000000000007"/>
    <n v="350"/>
    <n v="87500.000000000029"/>
    <n v="30625.000000000007"/>
    <n v="0.35"/>
    <x v="0"/>
  </r>
  <r>
    <x v="3"/>
    <n v="1185732"/>
    <x v="265"/>
    <s v="West"/>
    <s v="Utah"/>
    <s v="Salt Lake City"/>
    <s v="Women's Athletic Footwear"/>
    <n v="25.000000000000007"/>
    <n v="275"/>
    <n v="68750.000000000015"/>
    <n v="27500.000000000007"/>
    <n v="0.4"/>
    <x v="0"/>
  </r>
  <r>
    <x v="3"/>
    <n v="1185732"/>
    <x v="265"/>
    <s v="West"/>
    <s v="Utah"/>
    <s v="Salt Lake City"/>
    <s v="Men's Apparel"/>
    <n v="40"/>
    <n v="300"/>
    <n v="120000"/>
    <n v="42000"/>
    <n v="0.35"/>
    <x v="0"/>
  </r>
  <r>
    <x v="3"/>
    <n v="1185732"/>
    <x v="265"/>
    <s v="West"/>
    <s v="Utah"/>
    <s v="Salt Lake City"/>
    <s v="Women's Apparel"/>
    <n v="44.999999999999993"/>
    <n v="400"/>
    <n v="179999.99999999997"/>
    <n v="89999.999999999985"/>
    <n v="0.5"/>
    <x v="0"/>
  </r>
  <r>
    <x v="3"/>
    <n v="1185732"/>
    <x v="295"/>
    <s v="West"/>
    <s v="Utah"/>
    <s v="Salt Lake City"/>
    <s v="Men's Street Footwear"/>
    <n v="30.000000000000004"/>
    <n v="650"/>
    <n v="195000.00000000003"/>
    <n v="78000.000000000015"/>
    <n v="0.4"/>
    <x v="0"/>
  </r>
  <r>
    <x v="3"/>
    <n v="1185732"/>
    <x v="295"/>
    <s v="West"/>
    <s v="Utah"/>
    <s v="Salt Lake City"/>
    <s v="Men's Athletic Footwear"/>
    <n v="25.000000000000011"/>
    <n v="400"/>
    <n v="100000.00000000004"/>
    <n v="35000.000000000015"/>
    <n v="0.35"/>
    <x v="0"/>
  </r>
  <r>
    <x v="3"/>
    <n v="1185732"/>
    <x v="295"/>
    <s v="West"/>
    <s v="Utah"/>
    <s v="Salt Lake City"/>
    <s v="Women's Street Footwear"/>
    <n v="20.000000000000007"/>
    <n v="425"/>
    <n v="85000.000000000029"/>
    <n v="29750.000000000007"/>
    <n v="0.35"/>
    <x v="0"/>
  </r>
  <r>
    <x v="3"/>
    <n v="1185732"/>
    <x v="295"/>
    <s v="West"/>
    <s v="Utah"/>
    <s v="Salt Lake City"/>
    <s v="Women's Athletic Footwear"/>
    <n v="20.000000000000007"/>
    <n v="400"/>
    <n v="80000.000000000029"/>
    <n v="32000.000000000015"/>
    <n v="0.4"/>
    <x v="0"/>
  </r>
  <r>
    <x v="3"/>
    <n v="1185732"/>
    <x v="295"/>
    <s v="West"/>
    <s v="Utah"/>
    <s v="Salt Lake City"/>
    <s v="Men's Apparel"/>
    <n v="35"/>
    <n v="400"/>
    <n v="140000"/>
    <n v="49000"/>
    <n v="0.35"/>
    <x v="0"/>
  </r>
  <r>
    <x v="3"/>
    <n v="1185732"/>
    <x v="295"/>
    <s v="West"/>
    <s v="Utah"/>
    <s v="Salt Lake City"/>
    <s v="Women's Apparel"/>
    <n v="40"/>
    <n v="575"/>
    <n v="230000"/>
    <n v="115000"/>
    <n v="0.5"/>
    <x v="0"/>
  </r>
  <r>
    <x v="3"/>
    <n v="1185732"/>
    <x v="324"/>
    <s v="West"/>
    <s v="Utah"/>
    <s v="Salt Lake City"/>
    <s v="Men's Street Footwear"/>
    <n v="35"/>
    <n v="800"/>
    <n v="280000"/>
    <n v="112000"/>
    <n v="0.4"/>
    <x v="0"/>
  </r>
  <r>
    <x v="3"/>
    <n v="1185732"/>
    <x v="324"/>
    <s v="West"/>
    <s v="Utah"/>
    <s v="Salt Lake City"/>
    <s v="Men's Athletic Footwear"/>
    <n v="30.000000000000011"/>
    <n v="550"/>
    <n v="165000.00000000006"/>
    <n v="57750.000000000015"/>
    <n v="0.35"/>
    <x v="0"/>
  </r>
  <r>
    <x v="3"/>
    <n v="1185732"/>
    <x v="324"/>
    <s v="West"/>
    <s v="Utah"/>
    <s v="Salt Lake City"/>
    <s v="Women's Street Footwear"/>
    <n v="25.000000000000007"/>
    <n v="475"/>
    <n v="118750.00000000003"/>
    <n v="41562.500000000007"/>
    <n v="0.35"/>
    <x v="0"/>
  </r>
  <r>
    <x v="3"/>
    <n v="1185732"/>
    <x v="324"/>
    <s v="West"/>
    <s v="Utah"/>
    <s v="Salt Lake City"/>
    <s v="Women's Athletic Footwear"/>
    <n v="25.000000000000007"/>
    <n v="425"/>
    <n v="106250.00000000003"/>
    <n v="42500.000000000015"/>
    <n v="0.4"/>
    <x v="0"/>
  </r>
  <r>
    <x v="3"/>
    <n v="1185732"/>
    <x v="324"/>
    <s v="West"/>
    <s v="Utah"/>
    <s v="Salt Lake City"/>
    <s v="Men's Apparel"/>
    <n v="35"/>
    <n v="425"/>
    <n v="148750"/>
    <n v="52062.5"/>
    <n v="0.35"/>
    <x v="0"/>
  </r>
  <r>
    <x v="3"/>
    <n v="1185732"/>
    <x v="324"/>
    <s v="West"/>
    <s v="Utah"/>
    <s v="Salt Lake City"/>
    <s v="Women's Apparel"/>
    <n v="40"/>
    <n v="600"/>
    <n v="240000"/>
    <n v="120000"/>
    <n v="0.5"/>
    <x v="0"/>
  </r>
  <r>
    <x v="3"/>
    <n v="1185732"/>
    <x v="356"/>
    <s v="West"/>
    <s v="Utah"/>
    <s v="Salt Lake City"/>
    <s v="Men's Street Footwear"/>
    <n v="35"/>
    <n v="750"/>
    <n v="262500"/>
    <n v="105000"/>
    <n v="0.4"/>
    <x v="0"/>
  </r>
  <r>
    <x v="3"/>
    <n v="1185732"/>
    <x v="356"/>
    <s v="West"/>
    <s v="Utah"/>
    <s v="Salt Lake City"/>
    <s v="Men's Athletic Footwear"/>
    <n v="35.000000000000007"/>
    <n v="525"/>
    <n v="183750.00000000003"/>
    <n v="64312.500000000007"/>
    <n v="0.35"/>
    <x v="0"/>
  </r>
  <r>
    <x v="3"/>
    <n v="1185732"/>
    <x v="356"/>
    <s v="West"/>
    <s v="Utah"/>
    <s v="Salt Lake City"/>
    <s v="Women's Street Footwear"/>
    <n v="30.000000000000004"/>
    <n v="450"/>
    <n v="135000.00000000003"/>
    <n v="47250.000000000007"/>
    <n v="0.35"/>
    <x v="0"/>
  </r>
  <r>
    <x v="3"/>
    <n v="1185732"/>
    <x v="356"/>
    <s v="West"/>
    <s v="Utah"/>
    <s v="Salt Lake City"/>
    <s v="Women's Athletic Footwear"/>
    <n v="20.000000000000007"/>
    <n v="375"/>
    <n v="75000.000000000029"/>
    <n v="30000.000000000015"/>
    <n v="0.4"/>
    <x v="0"/>
  </r>
  <r>
    <x v="3"/>
    <n v="1185732"/>
    <x v="356"/>
    <s v="West"/>
    <s v="Utah"/>
    <s v="Salt Lake City"/>
    <s v="Men's Apparel"/>
    <n v="30.000000000000004"/>
    <n v="350"/>
    <n v="105000.00000000001"/>
    <n v="36750"/>
    <n v="0.35"/>
    <x v="0"/>
  </r>
  <r>
    <x v="3"/>
    <n v="1185732"/>
    <x v="356"/>
    <s v="West"/>
    <s v="Utah"/>
    <s v="Salt Lake City"/>
    <s v="Women's Apparel"/>
    <n v="35"/>
    <n v="525"/>
    <n v="183750"/>
    <n v="91875"/>
    <n v="0.5"/>
    <x v="0"/>
  </r>
  <r>
    <x v="3"/>
    <n v="1185732"/>
    <x v="388"/>
    <s v="West"/>
    <s v="Utah"/>
    <s v="Salt Lake City"/>
    <s v="Men's Street Footwear"/>
    <n v="30.000000000000004"/>
    <n v="650"/>
    <n v="195000.00000000003"/>
    <n v="78000.000000000015"/>
    <n v="0.4"/>
    <x v="0"/>
  </r>
  <r>
    <x v="3"/>
    <n v="1185732"/>
    <x v="388"/>
    <s v="West"/>
    <s v="Utah"/>
    <s v="Salt Lake City"/>
    <s v="Men's Athletic Footwear"/>
    <n v="25.000000000000011"/>
    <n v="450"/>
    <n v="112500.00000000004"/>
    <n v="39375.000000000015"/>
    <n v="0.35"/>
    <x v="0"/>
  </r>
  <r>
    <x v="3"/>
    <n v="1185732"/>
    <x v="388"/>
    <s v="West"/>
    <s v="Utah"/>
    <s v="Salt Lake City"/>
    <s v="Women's Street Footwear"/>
    <n v="10.000000000000002"/>
    <n v="350"/>
    <n v="35000.000000000007"/>
    <n v="12250.000000000002"/>
    <n v="0.35"/>
    <x v="0"/>
  </r>
  <r>
    <x v="3"/>
    <n v="1185732"/>
    <x v="388"/>
    <s v="West"/>
    <s v="Utah"/>
    <s v="Salt Lake City"/>
    <s v="Women's Athletic Footwear"/>
    <n v="10.000000000000002"/>
    <n v="325"/>
    <n v="32500.000000000007"/>
    <n v="13000.000000000004"/>
    <n v="0.4"/>
    <x v="0"/>
  </r>
  <r>
    <x v="3"/>
    <n v="1185732"/>
    <x v="388"/>
    <s v="West"/>
    <s v="Utah"/>
    <s v="Salt Lake City"/>
    <s v="Men's Apparel"/>
    <n v="20"/>
    <n v="325"/>
    <n v="65000"/>
    <n v="22750"/>
    <n v="0.35"/>
    <x v="0"/>
  </r>
  <r>
    <x v="3"/>
    <n v="1185732"/>
    <x v="388"/>
    <s v="West"/>
    <s v="Utah"/>
    <s v="Salt Lake City"/>
    <s v="Women's Apparel"/>
    <n v="25.000000000000007"/>
    <n v="400"/>
    <n v="100000.00000000003"/>
    <n v="50000.000000000015"/>
    <n v="0.5"/>
    <x v="0"/>
  </r>
  <r>
    <x v="3"/>
    <n v="1185732"/>
    <x v="417"/>
    <s v="West"/>
    <s v="Utah"/>
    <s v="Salt Lake City"/>
    <s v="Men's Street Footwear"/>
    <n v="30"/>
    <n v="575"/>
    <n v="172500"/>
    <n v="69000"/>
    <n v="0.4"/>
    <x v="0"/>
  </r>
  <r>
    <x v="3"/>
    <n v="1185732"/>
    <x v="417"/>
    <s v="West"/>
    <s v="Utah"/>
    <s v="Salt Lake City"/>
    <s v="Men's Athletic Footwear"/>
    <n v="20"/>
    <n v="400"/>
    <n v="80000"/>
    <n v="28000"/>
    <n v="0.35"/>
    <x v="0"/>
  </r>
  <r>
    <x v="3"/>
    <n v="1185732"/>
    <x v="417"/>
    <s v="West"/>
    <s v="Utah"/>
    <s v="Salt Lake City"/>
    <s v="Women's Street Footwear"/>
    <n v="20"/>
    <n v="300"/>
    <n v="60000"/>
    <n v="21000"/>
    <n v="0.35"/>
    <x v="0"/>
  </r>
  <r>
    <x v="3"/>
    <n v="1185732"/>
    <x v="417"/>
    <s v="West"/>
    <s v="Utah"/>
    <s v="Salt Lake City"/>
    <s v="Women's Athletic Footwear"/>
    <n v="20"/>
    <n v="275"/>
    <n v="55000"/>
    <n v="22000"/>
    <n v="0.4"/>
    <x v="0"/>
  </r>
  <r>
    <x v="3"/>
    <n v="1185732"/>
    <x v="417"/>
    <s v="West"/>
    <s v="Utah"/>
    <s v="Salt Lake City"/>
    <s v="Men's Apparel"/>
    <n v="30"/>
    <n v="275"/>
    <n v="82500"/>
    <n v="28874.999999999996"/>
    <n v="0.35"/>
    <x v="0"/>
  </r>
  <r>
    <x v="3"/>
    <n v="1185732"/>
    <x v="417"/>
    <s v="West"/>
    <s v="Utah"/>
    <s v="Salt Lake City"/>
    <s v="Women's Apparel"/>
    <n v="34.999999999999993"/>
    <n v="400"/>
    <n v="139999.99999999997"/>
    <n v="69999.999999999985"/>
    <n v="0.5"/>
    <x v="0"/>
  </r>
  <r>
    <x v="3"/>
    <n v="1185732"/>
    <x v="448"/>
    <s v="West"/>
    <s v="Utah"/>
    <s v="Salt Lake City"/>
    <s v="Men's Street Footwear"/>
    <n v="30.000000000000004"/>
    <n v="550"/>
    <n v="165000.00000000003"/>
    <n v="66000.000000000015"/>
    <n v="0.4"/>
    <x v="0"/>
  </r>
  <r>
    <x v="3"/>
    <n v="1185732"/>
    <x v="448"/>
    <s v="West"/>
    <s v="Utah"/>
    <s v="Salt Lake City"/>
    <s v="Men's Athletic Footwear"/>
    <n v="20.000000000000007"/>
    <n v="400"/>
    <n v="80000.000000000029"/>
    <n v="28000.000000000007"/>
    <n v="0.35"/>
    <x v="0"/>
  </r>
  <r>
    <x v="3"/>
    <n v="1185732"/>
    <x v="448"/>
    <s v="West"/>
    <s v="Utah"/>
    <s v="Salt Lake City"/>
    <s v="Women's Street Footwear"/>
    <n v="20.000000000000007"/>
    <n v="345"/>
    <n v="69000.000000000029"/>
    <n v="24150.000000000007"/>
    <n v="0.35"/>
    <x v="0"/>
  </r>
  <r>
    <x v="3"/>
    <n v="1185732"/>
    <x v="448"/>
    <s v="West"/>
    <s v="Utah"/>
    <s v="Salt Lake City"/>
    <s v="Women's Athletic Footwear"/>
    <n v="20.000000000000007"/>
    <n v="375"/>
    <n v="75000.000000000029"/>
    <n v="30000.000000000015"/>
    <n v="0.4"/>
    <x v="0"/>
  </r>
  <r>
    <x v="3"/>
    <n v="1185732"/>
    <x v="448"/>
    <s v="West"/>
    <s v="Utah"/>
    <s v="Salt Lake City"/>
    <s v="Men's Apparel"/>
    <n v="40"/>
    <n v="350"/>
    <n v="140000"/>
    <n v="49000"/>
    <n v="0.35"/>
    <x v="0"/>
  </r>
  <r>
    <x v="3"/>
    <n v="1185732"/>
    <x v="448"/>
    <s v="West"/>
    <s v="Utah"/>
    <s v="Salt Lake City"/>
    <s v="Women's Apparel"/>
    <n v="44.999999999999986"/>
    <n v="450"/>
    <n v="202499.99999999994"/>
    <n v="101249.99999999997"/>
    <n v="0.5"/>
    <x v="0"/>
  </r>
  <r>
    <x v="3"/>
    <n v="1185732"/>
    <x v="477"/>
    <s v="West"/>
    <s v="Utah"/>
    <s v="Salt Lake City"/>
    <s v="Men's Street Footwear"/>
    <n v="40"/>
    <n v="700"/>
    <n v="280000"/>
    <n v="112000"/>
    <n v="0.4"/>
    <x v="0"/>
  </r>
  <r>
    <x v="3"/>
    <n v="1185732"/>
    <x v="477"/>
    <s v="West"/>
    <s v="Utah"/>
    <s v="Salt Lake City"/>
    <s v="Men's Athletic Footwear"/>
    <n v="30.000000000000004"/>
    <n v="500"/>
    <n v="150000.00000000003"/>
    <n v="52500.000000000007"/>
    <n v="0.35"/>
    <x v="0"/>
  </r>
  <r>
    <x v="3"/>
    <n v="1185732"/>
    <x v="477"/>
    <s v="West"/>
    <s v="Utah"/>
    <s v="Salt Lake City"/>
    <s v="Women's Street Footwear"/>
    <n v="30.000000000000004"/>
    <n v="450"/>
    <n v="135000.00000000003"/>
    <n v="47250.000000000007"/>
    <n v="0.35"/>
    <x v="0"/>
  </r>
  <r>
    <x v="3"/>
    <n v="1185732"/>
    <x v="477"/>
    <s v="West"/>
    <s v="Utah"/>
    <s v="Salt Lake City"/>
    <s v="Women's Athletic Footwear"/>
    <n v="30.000000000000004"/>
    <n v="400"/>
    <n v="120000.00000000001"/>
    <n v="48000.000000000007"/>
    <n v="0.4"/>
    <x v="0"/>
  </r>
  <r>
    <x v="3"/>
    <n v="1185732"/>
    <x v="477"/>
    <s v="West"/>
    <s v="Utah"/>
    <s v="Salt Lake City"/>
    <s v="Men's Apparel"/>
    <n v="40"/>
    <n v="400"/>
    <n v="160000"/>
    <n v="56000"/>
    <n v="0.35"/>
    <x v="0"/>
  </r>
  <r>
    <x v="3"/>
    <n v="1185732"/>
    <x v="477"/>
    <s v="West"/>
    <s v="Utah"/>
    <s v="Salt Lake City"/>
    <s v="Women's Apparel"/>
    <n v="44.999999999999986"/>
    <n v="500"/>
    <n v="224999.99999999994"/>
    <n v="112499.99999999997"/>
    <n v="0.5"/>
    <x v="0"/>
  </r>
  <r>
    <x v="3"/>
    <n v="1128299"/>
    <x v="188"/>
    <s v="West"/>
    <s v="Utah"/>
    <s v="Salt Lake City"/>
    <s v="Men's Street Footwear"/>
    <n v="30.000000000000004"/>
    <n v="350"/>
    <n v="105000.00000000001"/>
    <n v="36750"/>
    <n v="0.35"/>
    <x v="0"/>
  </r>
  <r>
    <x v="3"/>
    <n v="1128299"/>
    <x v="188"/>
    <s v="West"/>
    <s v="Utah"/>
    <s v="Salt Lake City"/>
    <s v="Men's Athletic Footwear"/>
    <n v="40"/>
    <n v="350"/>
    <n v="140000"/>
    <n v="49000"/>
    <n v="0.35"/>
    <x v="0"/>
  </r>
  <r>
    <x v="3"/>
    <n v="1128299"/>
    <x v="188"/>
    <s v="West"/>
    <s v="Utah"/>
    <s v="Salt Lake City"/>
    <s v="Women's Street Footwear"/>
    <n v="40"/>
    <n v="350"/>
    <n v="140000"/>
    <n v="49000"/>
    <n v="0.35"/>
    <x v="0"/>
  </r>
  <r>
    <x v="3"/>
    <n v="1128299"/>
    <x v="188"/>
    <s v="West"/>
    <s v="Utah"/>
    <s v="Salt Lake City"/>
    <s v="Women's Athletic Footwear"/>
    <n v="40"/>
    <n v="200"/>
    <n v="80000"/>
    <n v="28000"/>
    <n v="0.35"/>
    <x v="0"/>
  </r>
  <r>
    <x v="3"/>
    <n v="1128299"/>
    <x v="188"/>
    <s v="West"/>
    <s v="Utah"/>
    <s v="Salt Lake City"/>
    <s v="Men's Apparel"/>
    <n v="45.000000000000007"/>
    <n v="150"/>
    <n v="67500.000000000015"/>
    <n v="27000.000000000007"/>
    <n v="0.4"/>
    <x v="0"/>
  </r>
  <r>
    <x v="3"/>
    <n v="1128299"/>
    <x v="188"/>
    <s v="West"/>
    <s v="Utah"/>
    <s v="Salt Lake City"/>
    <s v="Women's Apparel"/>
    <n v="40"/>
    <n v="400"/>
    <n v="160000"/>
    <n v="48000"/>
    <n v="0.3"/>
    <x v="0"/>
  </r>
  <r>
    <x v="3"/>
    <n v="1128299"/>
    <x v="698"/>
    <s v="West"/>
    <s v="Utah"/>
    <s v="Salt Lake City"/>
    <s v="Men's Street Footwear"/>
    <n v="30.000000000000004"/>
    <n v="450"/>
    <n v="135000.00000000003"/>
    <n v="47250.000000000007"/>
    <n v="0.35"/>
    <x v="0"/>
  </r>
  <r>
    <x v="3"/>
    <n v="1128299"/>
    <x v="698"/>
    <s v="West"/>
    <s v="Utah"/>
    <s v="Salt Lake City"/>
    <s v="Men's Athletic Footwear"/>
    <n v="40"/>
    <n v="350"/>
    <n v="140000"/>
    <n v="49000"/>
    <n v="0.35"/>
    <x v="0"/>
  </r>
  <r>
    <x v="3"/>
    <n v="1128299"/>
    <x v="698"/>
    <s v="West"/>
    <s v="Utah"/>
    <s v="Salt Lake City"/>
    <s v="Women's Street Footwear"/>
    <n v="40"/>
    <n v="350"/>
    <n v="140000"/>
    <n v="49000"/>
    <n v="0.35"/>
    <x v="0"/>
  </r>
  <r>
    <x v="3"/>
    <n v="1128299"/>
    <x v="698"/>
    <s v="West"/>
    <s v="Oregon"/>
    <s v="Portland"/>
    <s v="Women's Athletic Footwear"/>
    <n v="40"/>
    <n v="200"/>
    <n v="80000"/>
    <n v="28000"/>
    <n v="0.35"/>
    <x v="0"/>
  </r>
  <r>
    <x v="3"/>
    <n v="1128299"/>
    <x v="698"/>
    <s v="West"/>
    <s v="Oregon"/>
    <s v="Portland"/>
    <s v="Men's Apparel"/>
    <n v="45.000000000000007"/>
    <n v="125"/>
    <n v="56250.000000000007"/>
    <n v="22500.000000000004"/>
    <n v="0.4"/>
    <x v="0"/>
  </r>
  <r>
    <x v="3"/>
    <n v="1128299"/>
    <x v="698"/>
    <s v="West"/>
    <s v="Oregon"/>
    <s v="Portland"/>
    <s v="Women's Apparel"/>
    <n v="40"/>
    <n v="325"/>
    <n v="130000"/>
    <n v="39000"/>
    <n v="0.3"/>
    <x v="0"/>
  </r>
  <r>
    <x v="3"/>
    <n v="1128299"/>
    <x v="228"/>
    <s v="West"/>
    <s v="Oregon"/>
    <s v="Portland"/>
    <s v="Men's Street Footwear"/>
    <n v="40"/>
    <n v="475"/>
    <n v="190000"/>
    <n v="66500"/>
    <n v="0.35"/>
    <x v="0"/>
  </r>
  <r>
    <x v="3"/>
    <n v="1128299"/>
    <x v="228"/>
    <s v="West"/>
    <s v="Oregon"/>
    <s v="Portland"/>
    <s v="Men's Athletic Footwear"/>
    <n v="50"/>
    <n v="325"/>
    <n v="162500"/>
    <n v="56875"/>
    <n v="0.35"/>
    <x v="0"/>
  </r>
  <r>
    <x v="3"/>
    <n v="1128299"/>
    <x v="228"/>
    <s v="West"/>
    <s v="Oregon"/>
    <s v="Portland"/>
    <s v="Women's Street Footwear"/>
    <n v="54.999999999999993"/>
    <n v="350"/>
    <n v="192499.99999999997"/>
    <n v="67374.999999999985"/>
    <n v="0.35"/>
    <x v="0"/>
  </r>
  <r>
    <x v="3"/>
    <n v="1128299"/>
    <x v="228"/>
    <s v="West"/>
    <s v="Oregon"/>
    <s v="Portland"/>
    <s v="Women's Athletic Footwear"/>
    <n v="50"/>
    <n v="250"/>
    <n v="125000"/>
    <n v="43750"/>
    <n v="0.35"/>
    <x v="0"/>
  </r>
  <r>
    <x v="3"/>
    <n v="1128299"/>
    <x v="228"/>
    <s v="West"/>
    <s v="Oregon"/>
    <s v="Portland"/>
    <s v="Men's Apparel"/>
    <n v="55.000000000000007"/>
    <n v="100"/>
    <n v="55000.000000000007"/>
    <n v="22000.000000000004"/>
    <n v="0.4"/>
    <x v="0"/>
  </r>
  <r>
    <x v="3"/>
    <n v="1128299"/>
    <x v="228"/>
    <s v="West"/>
    <s v="Oregon"/>
    <s v="Portland"/>
    <s v="Women's Apparel"/>
    <n v="50"/>
    <n v="300"/>
    <n v="150000"/>
    <n v="45000"/>
    <n v="0.3"/>
    <x v="0"/>
  </r>
  <r>
    <x v="3"/>
    <n v="1128299"/>
    <x v="247"/>
    <s v="West"/>
    <s v="Oregon"/>
    <s v="Portland"/>
    <s v="Men's Street Footwear"/>
    <n v="55.000000000000007"/>
    <n v="475"/>
    <n v="261250.00000000003"/>
    <n v="91437.5"/>
    <n v="0.35"/>
    <x v="0"/>
  </r>
  <r>
    <x v="3"/>
    <n v="1128299"/>
    <x v="247"/>
    <s v="West"/>
    <s v="Oregon"/>
    <s v="Portland"/>
    <s v="Men's Athletic Footwear"/>
    <n v="60.000000000000007"/>
    <n v="275"/>
    <n v="165000.00000000003"/>
    <n v="57750.000000000007"/>
    <n v="0.35"/>
    <x v="0"/>
  </r>
  <r>
    <x v="3"/>
    <n v="1128299"/>
    <x v="247"/>
    <s v="West"/>
    <s v="Oregon"/>
    <s v="Portland"/>
    <s v="Women's Street Footwear"/>
    <n v="60.000000000000007"/>
    <n v="325"/>
    <n v="195000.00000000003"/>
    <n v="68250"/>
    <n v="0.35"/>
    <x v="0"/>
  </r>
  <r>
    <x v="3"/>
    <n v="1128299"/>
    <x v="247"/>
    <s v="West"/>
    <s v="Oregon"/>
    <s v="Portland"/>
    <s v="Women's Athletic Footwear"/>
    <n v="45.000000000000007"/>
    <n v="225"/>
    <n v="101250.00000000001"/>
    <n v="35437.5"/>
    <n v="0.35"/>
    <x v="0"/>
  </r>
  <r>
    <x v="3"/>
    <n v="1128299"/>
    <x v="247"/>
    <s v="West"/>
    <s v="Oregon"/>
    <s v="Portland"/>
    <s v="Men's Apparel"/>
    <n v="50.000000000000014"/>
    <n v="125"/>
    <n v="62500.000000000015"/>
    <n v="25000.000000000007"/>
    <n v="0.4"/>
    <x v="0"/>
  </r>
  <r>
    <x v="3"/>
    <n v="1128299"/>
    <x v="247"/>
    <s v="West"/>
    <s v="Oregon"/>
    <s v="Portland"/>
    <s v="Women's Apparel"/>
    <n v="65.000000000000014"/>
    <n v="300"/>
    <n v="195000.00000000003"/>
    <n v="58500.000000000007"/>
    <n v="0.3"/>
    <x v="0"/>
  </r>
  <r>
    <x v="3"/>
    <n v="1128299"/>
    <x v="278"/>
    <s v="West"/>
    <s v="Oregon"/>
    <s v="Portland"/>
    <s v="Men's Street Footwear"/>
    <n v="50"/>
    <n v="500"/>
    <n v="250000"/>
    <n v="87500"/>
    <n v="0.35"/>
    <x v="0"/>
  </r>
  <r>
    <x v="3"/>
    <n v="1128299"/>
    <x v="278"/>
    <s v="West"/>
    <s v="Oregon"/>
    <s v="Portland"/>
    <s v="Men's Athletic Footwear"/>
    <n v="55.000000000000007"/>
    <n v="350"/>
    <n v="192500.00000000003"/>
    <n v="67375"/>
    <n v="0.35"/>
    <x v="0"/>
  </r>
  <r>
    <x v="3"/>
    <n v="1128299"/>
    <x v="278"/>
    <s v="West"/>
    <s v="Oregon"/>
    <s v="Portland"/>
    <s v="Women's Street Footwear"/>
    <n v="55.000000000000007"/>
    <n v="350"/>
    <n v="192500.00000000003"/>
    <n v="67375"/>
    <n v="0.35"/>
    <x v="0"/>
  </r>
  <r>
    <x v="3"/>
    <n v="1128299"/>
    <x v="278"/>
    <s v="West"/>
    <s v="Oregon"/>
    <s v="Portland"/>
    <s v="Women's Athletic Footwear"/>
    <n v="50"/>
    <n v="275"/>
    <n v="137500"/>
    <n v="48125"/>
    <n v="0.35"/>
    <x v="0"/>
  </r>
  <r>
    <x v="3"/>
    <n v="1128299"/>
    <x v="278"/>
    <s v="West"/>
    <s v="Oregon"/>
    <s v="Portland"/>
    <s v="Men's Apparel"/>
    <n v="44.999999999999993"/>
    <n v="175"/>
    <n v="78749.999999999985"/>
    <n v="31499.999999999996"/>
    <n v="0.4"/>
    <x v="0"/>
  </r>
  <r>
    <x v="3"/>
    <n v="1128299"/>
    <x v="278"/>
    <s v="West"/>
    <s v="Oregon"/>
    <s v="Portland"/>
    <s v="Women's Apparel"/>
    <n v="60"/>
    <n v="525"/>
    <n v="315000"/>
    <n v="94500"/>
    <n v="0.3"/>
    <x v="0"/>
  </r>
  <r>
    <x v="3"/>
    <n v="1128299"/>
    <x v="308"/>
    <s v="West"/>
    <s v="Oregon"/>
    <s v="Portland"/>
    <s v="Men's Street Footwear"/>
    <n v="54.999999999999993"/>
    <n v="775"/>
    <n v="426249.99999999994"/>
    <n v="149187.49999999997"/>
    <n v="0.35"/>
    <x v="0"/>
  </r>
  <r>
    <x v="3"/>
    <n v="1128299"/>
    <x v="308"/>
    <s v="West"/>
    <s v="Oregon"/>
    <s v="Portland"/>
    <s v="Men's Athletic Footwear"/>
    <n v="64.999999999999986"/>
    <n v="650"/>
    <n v="422499.99999999988"/>
    <n v="147874.99999999994"/>
    <n v="0.35"/>
    <x v="0"/>
  </r>
  <r>
    <x v="3"/>
    <n v="1128299"/>
    <x v="308"/>
    <s v="West"/>
    <s v="Oregon"/>
    <s v="Portland"/>
    <s v="Women's Street Footwear"/>
    <n v="80"/>
    <n v="650"/>
    <n v="520000"/>
    <n v="182000"/>
    <n v="0.35"/>
    <x v="0"/>
  </r>
  <r>
    <x v="3"/>
    <n v="1128299"/>
    <x v="308"/>
    <s v="West"/>
    <s v="Oregon"/>
    <s v="Portland"/>
    <s v="Women's Athletic Footwear"/>
    <n v="80"/>
    <n v="525"/>
    <n v="420000"/>
    <n v="147000"/>
    <n v="0.35"/>
    <x v="0"/>
  </r>
  <r>
    <x v="3"/>
    <n v="1128299"/>
    <x v="308"/>
    <s v="West"/>
    <s v="Oregon"/>
    <s v="Portland"/>
    <s v="Men's Apparel"/>
    <n v="90"/>
    <n v="400"/>
    <n v="360000"/>
    <n v="144000"/>
    <n v="0.4"/>
    <x v="0"/>
  </r>
  <r>
    <x v="3"/>
    <n v="1128299"/>
    <x v="308"/>
    <s v="West"/>
    <s v="Oregon"/>
    <s v="Portland"/>
    <s v="Women's Apparel"/>
    <n v="105"/>
    <n v="700"/>
    <n v="735000"/>
    <n v="220500"/>
    <n v="0.3"/>
    <x v="0"/>
  </r>
  <r>
    <x v="3"/>
    <n v="1128299"/>
    <x v="337"/>
    <s v="West"/>
    <s v="Oregon"/>
    <s v="Portland"/>
    <s v="Men's Street Footwear"/>
    <n v="85"/>
    <n v="850"/>
    <n v="722500"/>
    <n v="252874.99999999997"/>
    <n v="0.35"/>
    <x v="0"/>
  </r>
  <r>
    <x v="3"/>
    <n v="1128299"/>
    <x v="337"/>
    <s v="West"/>
    <s v="Oregon"/>
    <s v="Portland"/>
    <s v="Men's Athletic Footwear"/>
    <n v="90"/>
    <n v="700"/>
    <n v="630000"/>
    <n v="220500"/>
    <n v="0.35"/>
    <x v="0"/>
  </r>
  <r>
    <x v="3"/>
    <n v="1128299"/>
    <x v="337"/>
    <s v="West"/>
    <s v="Oregon"/>
    <s v="Portland"/>
    <s v="Women's Street Footwear"/>
    <n v="90"/>
    <n v="650"/>
    <n v="585000"/>
    <n v="204750"/>
    <n v="0.35"/>
    <x v="0"/>
  </r>
  <r>
    <x v="3"/>
    <n v="1128299"/>
    <x v="337"/>
    <s v="West"/>
    <s v="Oregon"/>
    <s v="Portland"/>
    <s v="Women's Athletic Footwear"/>
    <n v="85"/>
    <n v="550"/>
    <n v="467500"/>
    <n v="163625"/>
    <n v="0.35"/>
    <x v="0"/>
  </r>
  <r>
    <x v="3"/>
    <n v="1128299"/>
    <x v="337"/>
    <s v="West"/>
    <s v="Oregon"/>
    <s v="Portland"/>
    <s v="Men's Apparel"/>
    <n v="90"/>
    <n v="600"/>
    <n v="540000"/>
    <n v="216000"/>
    <n v="0.4"/>
    <x v="0"/>
  </r>
  <r>
    <x v="3"/>
    <n v="1128299"/>
    <x v="337"/>
    <s v="West"/>
    <s v="Oregon"/>
    <s v="Portland"/>
    <s v="Women's Apparel"/>
    <n v="105"/>
    <n v="600"/>
    <n v="630000"/>
    <n v="189000"/>
    <n v="0.3"/>
    <x v="0"/>
  </r>
  <r>
    <x v="3"/>
    <n v="1128299"/>
    <x v="369"/>
    <s v="West"/>
    <s v="Oregon"/>
    <s v="Portland"/>
    <s v="Men's Street Footwear"/>
    <n v="90"/>
    <n v="800"/>
    <n v="720000"/>
    <n v="251999.99999999997"/>
    <n v="0.35"/>
    <x v="0"/>
  </r>
  <r>
    <x v="3"/>
    <n v="1128299"/>
    <x v="369"/>
    <s v="West"/>
    <s v="Oregon"/>
    <s v="Portland"/>
    <s v="Men's Athletic Footwear"/>
    <n v="80"/>
    <n v="775"/>
    <n v="620000"/>
    <n v="217000"/>
    <n v="0.35"/>
    <x v="0"/>
  </r>
  <r>
    <x v="3"/>
    <n v="1128299"/>
    <x v="369"/>
    <s v="West"/>
    <s v="Oregon"/>
    <s v="Portland"/>
    <s v="Women's Street Footwear"/>
    <n v="70"/>
    <n v="650"/>
    <n v="455000"/>
    <n v="159250"/>
    <n v="0.35"/>
    <x v="0"/>
  </r>
  <r>
    <x v="3"/>
    <n v="1128299"/>
    <x v="369"/>
    <s v="West"/>
    <s v="Oregon"/>
    <s v="Portland"/>
    <s v="Women's Athletic Footwear"/>
    <n v="70"/>
    <n v="425"/>
    <n v="297500"/>
    <n v="104125"/>
    <n v="0.35"/>
    <x v="0"/>
  </r>
  <r>
    <x v="3"/>
    <n v="1128299"/>
    <x v="369"/>
    <s v="West"/>
    <s v="Oregon"/>
    <s v="Portland"/>
    <s v="Men's Apparel"/>
    <n v="70"/>
    <n v="425"/>
    <n v="297500"/>
    <n v="119000"/>
    <n v="0.4"/>
    <x v="0"/>
  </r>
  <r>
    <x v="3"/>
    <n v="1128299"/>
    <x v="369"/>
    <s v="West"/>
    <s v="Oregon"/>
    <s v="Portland"/>
    <s v="Women's Apparel"/>
    <n v="75"/>
    <n v="250"/>
    <n v="187500"/>
    <n v="56250"/>
    <n v="0.3"/>
    <x v="0"/>
  </r>
  <r>
    <x v="3"/>
    <n v="1128299"/>
    <x v="401"/>
    <s v="West"/>
    <s v="Oregon"/>
    <s v="Portland"/>
    <s v="Men's Street Footwear"/>
    <n v="50.000000000000014"/>
    <n v="450"/>
    <n v="225000.00000000006"/>
    <n v="78750.000000000015"/>
    <n v="0.35"/>
    <x v="0"/>
  </r>
  <r>
    <x v="3"/>
    <n v="1128299"/>
    <x v="401"/>
    <s v="West"/>
    <s v="Oregon"/>
    <s v="Portland"/>
    <s v="Men's Athletic Footwear"/>
    <n v="55.000000000000014"/>
    <n v="450"/>
    <n v="247500.00000000006"/>
    <n v="86625.000000000015"/>
    <n v="0.35"/>
    <x v="0"/>
  </r>
  <r>
    <x v="3"/>
    <n v="1128299"/>
    <x v="401"/>
    <s v="West"/>
    <s v="Oregon"/>
    <s v="Portland"/>
    <s v="Women's Street Footwear"/>
    <n v="50.000000000000014"/>
    <n v="250"/>
    <n v="125000.00000000003"/>
    <n v="43750.000000000007"/>
    <n v="0.35"/>
    <x v="0"/>
  </r>
  <r>
    <x v="3"/>
    <n v="1128299"/>
    <x v="401"/>
    <s v="West"/>
    <s v="Oregon"/>
    <s v="Portland"/>
    <s v="Women's Athletic Footwear"/>
    <n v="50.000000000000014"/>
    <n v="200"/>
    <n v="100000.00000000003"/>
    <n v="35000.000000000007"/>
    <n v="0.35"/>
    <x v="0"/>
  </r>
  <r>
    <x v="3"/>
    <n v="1128299"/>
    <x v="401"/>
    <s v="West"/>
    <s v="Oregon"/>
    <s v="Portland"/>
    <s v="Men's Apparel"/>
    <n v="60.000000000000007"/>
    <n v="225"/>
    <n v="135000.00000000003"/>
    <n v="54000.000000000015"/>
    <n v="0.4"/>
    <x v="0"/>
  </r>
  <r>
    <x v="3"/>
    <n v="1128299"/>
    <x v="401"/>
    <s v="West"/>
    <s v="Oregon"/>
    <s v="Portland"/>
    <s v="Women's Apparel"/>
    <n v="44.999999999999993"/>
    <n v="250"/>
    <n v="112499.99999999999"/>
    <n v="33749.999999999993"/>
    <n v="0.3"/>
    <x v="0"/>
  </r>
  <r>
    <x v="3"/>
    <n v="1128299"/>
    <x v="430"/>
    <s v="West"/>
    <s v="Oregon"/>
    <s v="Portland"/>
    <s v="Men's Street Footwear"/>
    <n v="40"/>
    <n v="350"/>
    <n v="140000"/>
    <n v="49000"/>
    <n v="0.35"/>
    <x v="0"/>
  </r>
  <r>
    <x v="3"/>
    <n v="1128299"/>
    <x v="430"/>
    <s v="West"/>
    <s v="Oregon"/>
    <s v="Portland"/>
    <s v="Men's Athletic Footwear"/>
    <n v="55.000000000000014"/>
    <n v="525"/>
    <n v="288750.00000000006"/>
    <n v="101062.50000000001"/>
    <n v="0.35"/>
    <x v="0"/>
  </r>
  <r>
    <x v="3"/>
    <n v="1128299"/>
    <x v="430"/>
    <s v="West"/>
    <s v="Oregon"/>
    <s v="Portland"/>
    <s v="Women's Street Footwear"/>
    <n v="50.000000000000014"/>
    <n v="350"/>
    <n v="175000.00000000006"/>
    <n v="61250.000000000015"/>
    <n v="0.35"/>
    <x v="0"/>
  </r>
  <r>
    <x v="3"/>
    <n v="1128299"/>
    <x v="430"/>
    <s v="West"/>
    <s v="Oregon"/>
    <s v="Portland"/>
    <s v="Women's Athletic Footwear"/>
    <n v="45.000000000000007"/>
    <n v="325"/>
    <n v="146250.00000000003"/>
    <n v="51187.500000000007"/>
    <n v="0.35"/>
    <x v="0"/>
  </r>
  <r>
    <x v="3"/>
    <n v="1128299"/>
    <x v="430"/>
    <s v="West"/>
    <s v="Oregon"/>
    <s v="Portland"/>
    <s v="Men's Apparel"/>
    <n v="55.000000000000007"/>
    <n v="300"/>
    <n v="165000.00000000003"/>
    <n v="66000.000000000015"/>
    <n v="0.4"/>
    <x v="0"/>
  </r>
  <r>
    <x v="3"/>
    <n v="1128299"/>
    <x v="430"/>
    <s v="West"/>
    <s v="Oregon"/>
    <s v="Portland"/>
    <s v="Women's Apparel"/>
    <n v="60.000000000000007"/>
    <n v="350"/>
    <n v="210000.00000000003"/>
    <n v="63000.000000000007"/>
    <n v="0.3"/>
    <x v="0"/>
  </r>
  <r>
    <x v="3"/>
    <n v="1128299"/>
    <x v="461"/>
    <s v="West"/>
    <s v="Oregon"/>
    <s v="Portland"/>
    <s v="Men's Street Footwear"/>
    <n v="45.000000000000007"/>
    <n v="575"/>
    <n v="258750.00000000003"/>
    <n v="90562.5"/>
    <n v="0.35"/>
    <x v="0"/>
  </r>
  <r>
    <x v="3"/>
    <n v="1128299"/>
    <x v="461"/>
    <s v="West"/>
    <s v="Oregon"/>
    <s v="Portland"/>
    <s v="Men's Athletic Footwear"/>
    <n v="50.000000000000014"/>
    <n v="650"/>
    <n v="325000.00000000012"/>
    <n v="113750.00000000003"/>
    <n v="0.35"/>
    <x v="0"/>
  </r>
  <r>
    <x v="3"/>
    <n v="1128299"/>
    <x v="461"/>
    <s v="West"/>
    <s v="Oregon"/>
    <s v="Portland"/>
    <s v="Women's Street Footwear"/>
    <n v="45.000000000000007"/>
    <n v="475"/>
    <n v="213750.00000000003"/>
    <n v="74812.5"/>
    <n v="0.35"/>
    <x v="0"/>
  </r>
  <r>
    <x v="3"/>
    <n v="1128299"/>
    <x v="461"/>
    <s v="West"/>
    <s v="Oregon"/>
    <s v="Portland"/>
    <s v="Women's Athletic Footwear"/>
    <n v="55.000000000000014"/>
    <n v="450"/>
    <n v="247500.00000000006"/>
    <n v="86625.000000000015"/>
    <n v="0.35"/>
    <x v="0"/>
  </r>
  <r>
    <x v="3"/>
    <n v="1128299"/>
    <x v="461"/>
    <s v="West"/>
    <s v="Oregon"/>
    <s v="Portland"/>
    <s v="Men's Apparel"/>
    <n v="75.000000000000014"/>
    <n v="425"/>
    <n v="318750.00000000006"/>
    <n v="127500.00000000003"/>
    <n v="0.4"/>
    <x v="0"/>
  </r>
  <r>
    <x v="3"/>
    <n v="1128299"/>
    <x v="461"/>
    <s v="West"/>
    <s v="Oregon"/>
    <s v="Portland"/>
    <s v="Women's Apparel"/>
    <n v="80.000000000000014"/>
    <n v="550"/>
    <n v="440000.00000000006"/>
    <n v="132000"/>
    <n v="0.3"/>
    <x v="0"/>
  </r>
  <r>
    <x v="3"/>
    <n v="1128299"/>
    <x v="490"/>
    <s v="West"/>
    <s v="Oregon"/>
    <s v="Portland"/>
    <s v="Men's Street Footwear"/>
    <n v="65.000000000000014"/>
    <n v="750"/>
    <n v="487500.00000000012"/>
    <n v="170625.00000000003"/>
    <n v="0.35"/>
    <x v="0"/>
  </r>
  <r>
    <x v="3"/>
    <n v="1128299"/>
    <x v="490"/>
    <s v="West"/>
    <s v="Oregon"/>
    <s v="Portland"/>
    <s v="Men's Athletic Footwear"/>
    <n v="75.000000000000028"/>
    <n v="750"/>
    <n v="562500.00000000023"/>
    <n v="196875.00000000006"/>
    <n v="0.35"/>
    <x v="0"/>
  </r>
  <r>
    <x v="3"/>
    <n v="1128299"/>
    <x v="490"/>
    <s v="West"/>
    <s v="Oregon"/>
    <s v="Portland"/>
    <s v="Women's Street Footwear"/>
    <n v="70.000000000000014"/>
    <n v="550"/>
    <n v="385000.00000000006"/>
    <n v="134750"/>
    <n v="0.35"/>
    <x v="0"/>
  </r>
  <r>
    <x v="3"/>
    <n v="1128299"/>
    <x v="490"/>
    <s v="West"/>
    <s v="Oregon"/>
    <s v="Portland"/>
    <s v="Women's Athletic Footwear"/>
    <n v="70.000000000000014"/>
    <n v="550"/>
    <n v="385000.00000000006"/>
    <n v="134750"/>
    <n v="0.35"/>
    <x v="0"/>
  </r>
  <r>
    <x v="3"/>
    <n v="1128299"/>
    <x v="490"/>
    <s v="West"/>
    <s v="Oregon"/>
    <s v="Portland"/>
    <s v="Men's Apparel"/>
    <n v="80.000000000000014"/>
    <n v="475"/>
    <n v="380000.00000000006"/>
    <n v="152000.00000000003"/>
    <n v="0.4"/>
    <x v="0"/>
  </r>
  <r>
    <x v="3"/>
    <n v="1128299"/>
    <x v="490"/>
    <s v="West"/>
    <s v="Oregon"/>
    <s v="Portland"/>
    <s v="Women's Apparel"/>
    <n v="85.000000000000014"/>
    <n v="575"/>
    <n v="488750.00000000006"/>
    <n v="146625"/>
    <n v="0.3"/>
    <x v="0"/>
  </r>
  <r>
    <x v="3"/>
    <n v="1128299"/>
    <x v="181"/>
    <s v="West"/>
    <s v="Oregon"/>
    <s v="Portland"/>
    <s v="Men's Street Footwear"/>
    <n v="35"/>
    <n v="400"/>
    <n v="140000"/>
    <n v="55999.999999999993"/>
    <n v="0.39999999999999997"/>
    <x v="0"/>
  </r>
  <r>
    <x v="3"/>
    <n v="1128299"/>
    <x v="181"/>
    <s v="West"/>
    <s v="Oregon"/>
    <s v="Portland"/>
    <s v="Men's Athletic Footwear"/>
    <n v="45"/>
    <n v="400"/>
    <n v="180000"/>
    <n v="72000"/>
    <n v="0.39999999999999997"/>
    <x v="0"/>
  </r>
  <r>
    <x v="3"/>
    <n v="1128299"/>
    <x v="181"/>
    <s v="West"/>
    <s v="Oregon"/>
    <s v="Portland"/>
    <s v="Women's Street Footwear"/>
    <n v="45"/>
    <n v="400"/>
    <n v="180000"/>
    <n v="72000"/>
    <n v="0.39999999999999997"/>
    <x v="0"/>
  </r>
  <r>
    <x v="3"/>
    <n v="1128299"/>
    <x v="181"/>
    <s v="West"/>
    <s v="Oregon"/>
    <s v="Portland"/>
    <s v="Women's Athletic Footwear"/>
    <n v="45"/>
    <n v="250"/>
    <n v="112500"/>
    <n v="44999.999999999993"/>
    <n v="0.39999999999999997"/>
    <x v="0"/>
  </r>
  <r>
    <x v="3"/>
    <n v="1128299"/>
    <x v="181"/>
    <s v="West"/>
    <s v="Oregon"/>
    <s v="Portland"/>
    <s v="Men's Apparel"/>
    <n v="50.000000000000014"/>
    <n v="200"/>
    <n v="100000.00000000003"/>
    <n v="45000.000000000015"/>
    <n v="0.45"/>
    <x v="0"/>
  </r>
  <r>
    <x v="3"/>
    <n v="1128299"/>
    <x v="181"/>
    <s v="West"/>
    <s v="Oregon"/>
    <s v="Portland"/>
    <s v="Women's Apparel"/>
    <n v="45"/>
    <n v="450"/>
    <n v="202500"/>
    <n v="70875"/>
    <n v="0.35"/>
    <x v="0"/>
  </r>
  <r>
    <x v="3"/>
    <n v="1128299"/>
    <x v="212"/>
    <s v="West"/>
    <s v="Oregon"/>
    <s v="Portland"/>
    <s v="Men's Street Footwear"/>
    <n v="35"/>
    <n v="500"/>
    <n v="175000"/>
    <n v="70000"/>
    <n v="0.39999999999999997"/>
    <x v="0"/>
  </r>
  <r>
    <x v="3"/>
    <n v="1128299"/>
    <x v="212"/>
    <s v="West"/>
    <s v="Oregon"/>
    <s v="Portland"/>
    <s v="Men's Athletic Footwear"/>
    <n v="45"/>
    <n v="400"/>
    <n v="180000"/>
    <n v="72000"/>
    <n v="0.39999999999999997"/>
    <x v="0"/>
  </r>
  <r>
    <x v="3"/>
    <n v="1128299"/>
    <x v="212"/>
    <s v="West"/>
    <s v="Oregon"/>
    <s v="Portland"/>
    <s v="Women's Street Footwear"/>
    <n v="45"/>
    <n v="400"/>
    <n v="180000"/>
    <n v="72000"/>
    <n v="0.39999999999999997"/>
    <x v="0"/>
  </r>
  <r>
    <x v="3"/>
    <n v="1128299"/>
    <x v="212"/>
    <s v="South"/>
    <s v="Louisiana"/>
    <s v="New Orleans"/>
    <s v="Women's Athletic Footwear"/>
    <n v="45"/>
    <n v="250"/>
    <n v="112500"/>
    <n v="44999.999999999993"/>
    <n v="0.39999999999999997"/>
    <x v="0"/>
  </r>
  <r>
    <x v="3"/>
    <n v="1128299"/>
    <x v="212"/>
    <s v="South"/>
    <s v="Louisiana"/>
    <s v="New Orleans"/>
    <s v="Men's Apparel"/>
    <n v="50.000000000000014"/>
    <n v="175"/>
    <n v="87500.000000000029"/>
    <n v="39375.000000000015"/>
    <n v="0.45"/>
    <x v="0"/>
  </r>
  <r>
    <x v="3"/>
    <n v="1128299"/>
    <x v="212"/>
    <s v="South"/>
    <s v="Louisiana"/>
    <s v="New Orleans"/>
    <s v="Women's Apparel"/>
    <n v="45"/>
    <n v="375"/>
    <n v="168750"/>
    <n v="59062.499999999993"/>
    <n v="0.35"/>
    <x v="0"/>
  </r>
  <r>
    <x v="3"/>
    <n v="1128299"/>
    <x v="221"/>
    <s v="South"/>
    <s v="Louisiana"/>
    <s v="New Orleans"/>
    <s v="Men's Street Footwear"/>
    <n v="45"/>
    <n v="525"/>
    <n v="236250"/>
    <n v="94499.999999999985"/>
    <n v="0.39999999999999997"/>
    <x v="0"/>
  </r>
  <r>
    <x v="3"/>
    <n v="1128299"/>
    <x v="221"/>
    <s v="South"/>
    <s v="Louisiana"/>
    <s v="New Orleans"/>
    <s v="Men's Athletic Footwear"/>
    <n v="55.000000000000007"/>
    <n v="375"/>
    <n v="206250.00000000003"/>
    <n v="82500"/>
    <n v="0.39999999999999997"/>
    <x v="0"/>
  </r>
  <r>
    <x v="3"/>
    <n v="1128299"/>
    <x v="221"/>
    <s v="South"/>
    <s v="Louisiana"/>
    <s v="New Orleans"/>
    <s v="Women's Street Footwear"/>
    <n v="60"/>
    <n v="400"/>
    <n v="240000"/>
    <n v="95999.999999999985"/>
    <n v="0.39999999999999997"/>
    <x v="0"/>
  </r>
  <r>
    <x v="3"/>
    <n v="1128299"/>
    <x v="221"/>
    <s v="South"/>
    <s v="Louisiana"/>
    <s v="New Orleans"/>
    <s v="Women's Athletic Footwear"/>
    <n v="55.000000000000007"/>
    <n v="300"/>
    <n v="165000.00000000003"/>
    <n v="66000"/>
    <n v="0.39999999999999997"/>
    <x v="0"/>
  </r>
  <r>
    <x v="3"/>
    <n v="1128299"/>
    <x v="221"/>
    <s v="South"/>
    <s v="Louisiana"/>
    <s v="New Orleans"/>
    <s v="Men's Apparel"/>
    <n v="60.000000000000007"/>
    <n v="150"/>
    <n v="90000.000000000015"/>
    <n v="40500.000000000007"/>
    <n v="0.45"/>
    <x v="0"/>
  </r>
  <r>
    <x v="3"/>
    <n v="1128299"/>
    <x v="221"/>
    <s v="South"/>
    <s v="Louisiana"/>
    <s v="New Orleans"/>
    <s v="Women's Apparel"/>
    <n v="45"/>
    <n v="350"/>
    <n v="157500"/>
    <n v="55125"/>
    <n v="0.35"/>
    <x v="0"/>
  </r>
  <r>
    <x v="3"/>
    <n v="1128299"/>
    <x v="240"/>
    <s v="South"/>
    <s v="Louisiana"/>
    <s v="New Orleans"/>
    <s v="Men's Street Footwear"/>
    <n v="50"/>
    <n v="525"/>
    <n v="262500"/>
    <n v="104999.99999999999"/>
    <n v="0.39999999999999997"/>
    <x v="0"/>
  </r>
  <r>
    <x v="3"/>
    <n v="1128299"/>
    <x v="240"/>
    <s v="South"/>
    <s v="Louisiana"/>
    <s v="New Orleans"/>
    <s v="Men's Athletic Footwear"/>
    <n v="55.000000000000007"/>
    <n v="325"/>
    <n v="178750.00000000003"/>
    <n v="71500"/>
    <n v="0.39999999999999997"/>
    <x v="0"/>
  </r>
  <r>
    <x v="3"/>
    <n v="1128299"/>
    <x v="240"/>
    <s v="South"/>
    <s v="Louisiana"/>
    <s v="New Orleans"/>
    <s v="Women's Street Footwear"/>
    <n v="55.000000000000007"/>
    <n v="375"/>
    <n v="206250.00000000003"/>
    <n v="82500"/>
    <n v="0.39999999999999997"/>
    <x v="0"/>
  </r>
  <r>
    <x v="3"/>
    <n v="1128299"/>
    <x v="240"/>
    <s v="South"/>
    <s v="Louisiana"/>
    <s v="New Orleans"/>
    <s v="Women's Athletic Footwear"/>
    <n v="40.000000000000007"/>
    <n v="275"/>
    <n v="110000.00000000001"/>
    <n v="44000"/>
    <n v="0.39999999999999997"/>
    <x v="0"/>
  </r>
  <r>
    <x v="3"/>
    <n v="1128299"/>
    <x v="240"/>
    <s v="South"/>
    <s v="Louisiana"/>
    <s v="New Orleans"/>
    <s v="Men's Apparel"/>
    <n v="45.000000000000014"/>
    <n v="175"/>
    <n v="78750.000000000029"/>
    <n v="35437.500000000015"/>
    <n v="0.45"/>
    <x v="0"/>
  </r>
  <r>
    <x v="3"/>
    <n v="1128299"/>
    <x v="240"/>
    <s v="South"/>
    <s v="Louisiana"/>
    <s v="New Orleans"/>
    <s v="Women's Apparel"/>
    <n v="60.000000000000007"/>
    <n v="350"/>
    <n v="210000.00000000003"/>
    <n v="73500"/>
    <n v="0.35"/>
    <x v="0"/>
  </r>
  <r>
    <x v="3"/>
    <n v="1128299"/>
    <x v="271"/>
    <s v="South"/>
    <s v="Louisiana"/>
    <s v="New Orleans"/>
    <s v="Men's Street Footwear"/>
    <n v="45"/>
    <n v="550"/>
    <n v="247500"/>
    <n v="98999.999999999985"/>
    <n v="0.39999999999999997"/>
    <x v="0"/>
  </r>
  <r>
    <x v="3"/>
    <n v="1128299"/>
    <x v="271"/>
    <s v="South"/>
    <s v="Louisiana"/>
    <s v="New Orleans"/>
    <s v="Men's Athletic Footwear"/>
    <n v="50"/>
    <n v="400"/>
    <n v="200000"/>
    <n v="80000"/>
    <n v="0.39999999999999997"/>
    <x v="0"/>
  </r>
  <r>
    <x v="3"/>
    <n v="1128299"/>
    <x v="271"/>
    <s v="South"/>
    <s v="Louisiana"/>
    <s v="New Orleans"/>
    <s v="Women's Street Footwear"/>
    <n v="50"/>
    <n v="400"/>
    <n v="200000"/>
    <n v="80000"/>
    <n v="0.39999999999999997"/>
    <x v="0"/>
  </r>
  <r>
    <x v="3"/>
    <n v="1128299"/>
    <x v="271"/>
    <s v="South"/>
    <s v="Louisiana"/>
    <s v="New Orleans"/>
    <s v="Women's Athletic Footwear"/>
    <n v="45"/>
    <n v="325"/>
    <n v="146250"/>
    <n v="58499.999999999993"/>
    <n v="0.39999999999999997"/>
    <x v="0"/>
  </r>
  <r>
    <x v="3"/>
    <n v="1128299"/>
    <x v="271"/>
    <s v="South"/>
    <s v="Louisiana"/>
    <s v="New Orleans"/>
    <s v="Men's Apparel"/>
    <n v="40"/>
    <n v="225"/>
    <n v="90000"/>
    <n v="40500"/>
    <n v="0.45"/>
    <x v="0"/>
  </r>
  <r>
    <x v="3"/>
    <n v="1128299"/>
    <x v="271"/>
    <s v="South"/>
    <s v="Louisiana"/>
    <s v="New Orleans"/>
    <s v="Women's Apparel"/>
    <n v="65"/>
    <n v="575"/>
    <n v="373750"/>
    <n v="130812.49999999999"/>
    <n v="0.35"/>
    <x v="2"/>
  </r>
  <r>
    <x v="3"/>
    <n v="1128299"/>
    <x v="301"/>
    <s v="South"/>
    <s v="Louisiana"/>
    <s v="New Orleans"/>
    <s v="Men's Street Footwear"/>
    <n v="60"/>
    <n v="825"/>
    <n v="495000"/>
    <n v="197999.99999999997"/>
    <n v="0.39999999999999997"/>
    <x v="2"/>
  </r>
  <r>
    <x v="3"/>
    <n v="1128299"/>
    <x v="301"/>
    <s v="South"/>
    <s v="Louisiana"/>
    <s v="New Orleans"/>
    <s v="Men's Athletic Footwear"/>
    <n v="70"/>
    <n v="700"/>
    <n v="490000"/>
    <n v="195999.99999999997"/>
    <n v="0.39999999999999997"/>
    <x v="2"/>
  </r>
  <r>
    <x v="3"/>
    <n v="1128299"/>
    <x v="301"/>
    <s v="South"/>
    <s v="Louisiana"/>
    <s v="New Orleans"/>
    <s v="Women's Street Footwear"/>
    <n v="85"/>
    <n v="700"/>
    <n v="595000"/>
    <n v="237999.99999999997"/>
    <n v="0.39999999999999997"/>
    <x v="2"/>
  </r>
  <r>
    <x v="3"/>
    <n v="1128299"/>
    <x v="301"/>
    <s v="South"/>
    <s v="Louisiana"/>
    <s v="New Orleans"/>
    <s v="Women's Athletic Footwear"/>
    <n v="85"/>
    <n v="575"/>
    <n v="488750"/>
    <n v="195499.99999999997"/>
    <n v="0.39999999999999997"/>
    <x v="2"/>
  </r>
  <r>
    <x v="3"/>
    <n v="1128299"/>
    <x v="301"/>
    <s v="South"/>
    <s v="Louisiana"/>
    <s v="New Orleans"/>
    <s v="Men's Apparel"/>
    <n v="95"/>
    <n v="450"/>
    <n v="427500"/>
    <n v="192375"/>
    <n v="0.45"/>
    <x v="2"/>
  </r>
  <r>
    <x v="3"/>
    <n v="1128299"/>
    <x v="301"/>
    <s v="South"/>
    <s v="Louisiana"/>
    <s v="New Orleans"/>
    <s v="Women's Apparel"/>
    <n v="110.00000000000001"/>
    <n v="750"/>
    <n v="825000.00000000012"/>
    <n v="288750"/>
    <n v="0.35"/>
    <x v="2"/>
  </r>
  <r>
    <x v="3"/>
    <n v="1128299"/>
    <x v="330"/>
    <s v="South"/>
    <s v="Louisiana"/>
    <s v="New Orleans"/>
    <s v="Men's Street Footwear"/>
    <n v="90"/>
    <n v="900"/>
    <n v="810000"/>
    <n v="324000"/>
    <n v="0.39999999999999997"/>
    <x v="2"/>
  </r>
  <r>
    <x v="3"/>
    <n v="1128299"/>
    <x v="330"/>
    <s v="South"/>
    <s v="Louisiana"/>
    <s v="New Orleans"/>
    <s v="Men's Athletic Footwear"/>
    <n v="95"/>
    <n v="750"/>
    <n v="712500"/>
    <n v="285000"/>
    <n v="0.39999999999999997"/>
    <x v="2"/>
  </r>
  <r>
    <x v="3"/>
    <n v="1128299"/>
    <x v="330"/>
    <s v="South"/>
    <s v="Louisiana"/>
    <s v="New Orleans"/>
    <s v="Women's Street Footwear"/>
    <n v="95"/>
    <n v="700"/>
    <n v="665000"/>
    <n v="266000"/>
    <n v="0.39999999999999997"/>
    <x v="2"/>
  </r>
  <r>
    <x v="3"/>
    <n v="1128299"/>
    <x v="330"/>
    <s v="South"/>
    <s v="Louisiana"/>
    <s v="New Orleans"/>
    <s v="Women's Athletic Footwear"/>
    <n v="90"/>
    <n v="600"/>
    <n v="540000"/>
    <n v="215999.99999999997"/>
    <n v="0.39999999999999997"/>
    <x v="2"/>
  </r>
  <r>
    <x v="3"/>
    <n v="1128299"/>
    <x v="330"/>
    <s v="South"/>
    <s v="Louisiana"/>
    <s v="New Orleans"/>
    <s v="Men's Apparel"/>
    <n v="95"/>
    <n v="650"/>
    <n v="617500"/>
    <n v="277875"/>
    <n v="0.45"/>
    <x v="2"/>
  </r>
  <r>
    <x v="3"/>
    <n v="1128299"/>
    <x v="330"/>
    <s v="South"/>
    <s v="Louisiana"/>
    <s v="New Orleans"/>
    <s v="Women's Apparel"/>
    <n v="110.00000000000001"/>
    <n v="650"/>
    <n v="715000.00000000012"/>
    <n v="250250.00000000003"/>
    <n v="0.35"/>
    <x v="2"/>
  </r>
  <r>
    <x v="3"/>
    <n v="1128299"/>
    <x v="362"/>
    <s v="South"/>
    <s v="Louisiana"/>
    <s v="New Orleans"/>
    <s v="Men's Street Footwear"/>
    <n v="95"/>
    <n v="850"/>
    <n v="807500"/>
    <n v="323000"/>
    <n v="0.39999999999999997"/>
    <x v="2"/>
  </r>
  <r>
    <x v="3"/>
    <n v="1128299"/>
    <x v="362"/>
    <s v="South"/>
    <s v="Louisiana"/>
    <s v="New Orleans"/>
    <s v="Men's Athletic Footwear"/>
    <n v="85.000000000000014"/>
    <n v="825"/>
    <n v="701250.00000000012"/>
    <n v="280500"/>
    <n v="0.39999999999999997"/>
    <x v="2"/>
  </r>
  <r>
    <x v="3"/>
    <n v="1128299"/>
    <x v="362"/>
    <s v="South"/>
    <s v="Louisiana"/>
    <s v="New Orleans"/>
    <s v="Women's Street Footwear"/>
    <n v="75.000000000000014"/>
    <n v="700"/>
    <n v="525000.00000000012"/>
    <n v="210000.00000000003"/>
    <n v="0.39999999999999997"/>
    <x v="2"/>
  </r>
  <r>
    <x v="3"/>
    <n v="1128299"/>
    <x v="362"/>
    <s v="South"/>
    <s v="Louisiana"/>
    <s v="New Orleans"/>
    <s v="Women's Athletic Footwear"/>
    <n v="75.000000000000014"/>
    <n v="475"/>
    <n v="356250.00000000006"/>
    <n v="142500"/>
    <n v="0.39999999999999997"/>
    <x v="2"/>
  </r>
  <r>
    <x v="3"/>
    <n v="1128299"/>
    <x v="362"/>
    <s v="South"/>
    <s v="Louisiana"/>
    <s v="New Orleans"/>
    <s v="Men's Apparel"/>
    <n v="64.999999999999986"/>
    <n v="475"/>
    <n v="308749.99999999994"/>
    <n v="138937.49999999997"/>
    <n v="0.45"/>
    <x v="2"/>
  </r>
  <r>
    <x v="3"/>
    <n v="1128299"/>
    <x v="362"/>
    <s v="South"/>
    <s v="Louisiana"/>
    <s v="New Orleans"/>
    <s v="Women's Apparel"/>
    <n v="70"/>
    <n v="300"/>
    <n v="210000"/>
    <n v="73500"/>
    <n v="0.35"/>
    <x v="2"/>
  </r>
  <r>
    <x v="3"/>
    <n v="1128299"/>
    <x v="394"/>
    <s v="South"/>
    <s v="Louisiana"/>
    <s v="New Orleans"/>
    <s v="Men's Street Footwear"/>
    <n v="45.000000000000014"/>
    <n v="500"/>
    <n v="225000.00000000006"/>
    <n v="90000.000000000015"/>
    <n v="0.39999999999999997"/>
    <x v="2"/>
  </r>
  <r>
    <x v="3"/>
    <n v="1128299"/>
    <x v="394"/>
    <s v="South"/>
    <s v="Louisiana"/>
    <s v="New Orleans"/>
    <s v="Men's Athletic Footwear"/>
    <n v="50.000000000000014"/>
    <n v="500"/>
    <n v="250000.00000000006"/>
    <n v="100000.00000000001"/>
    <n v="0.39999999999999997"/>
    <x v="2"/>
  </r>
  <r>
    <x v="3"/>
    <n v="1128299"/>
    <x v="394"/>
    <s v="South"/>
    <s v="Louisiana"/>
    <s v="New Orleans"/>
    <s v="Women's Street Footwear"/>
    <n v="45.000000000000014"/>
    <n v="300"/>
    <n v="135000.00000000003"/>
    <n v="54000.000000000007"/>
    <n v="0.39999999999999997"/>
    <x v="2"/>
  </r>
  <r>
    <x v="3"/>
    <n v="1128299"/>
    <x v="394"/>
    <s v="South"/>
    <s v="Louisiana"/>
    <s v="New Orleans"/>
    <s v="Women's Athletic Footwear"/>
    <n v="45.000000000000014"/>
    <n v="250"/>
    <n v="112500.00000000003"/>
    <n v="45000.000000000007"/>
    <n v="0.39999999999999997"/>
    <x v="2"/>
  </r>
  <r>
    <x v="3"/>
    <n v="1128299"/>
    <x v="394"/>
    <s v="South"/>
    <s v="Louisiana"/>
    <s v="New Orleans"/>
    <s v="Men's Apparel"/>
    <n v="55.000000000000007"/>
    <n v="275"/>
    <n v="151250.00000000003"/>
    <n v="68062.500000000015"/>
    <n v="0.45"/>
    <x v="2"/>
  </r>
  <r>
    <x v="3"/>
    <n v="1128299"/>
    <x v="394"/>
    <s v="South"/>
    <s v="Louisiana"/>
    <s v="New Orleans"/>
    <s v="Women's Apparel"/>
    <n v="40"/>
    <n v="300"/>
    <n v="120000"/>
    <n v="42000"/>
    <n v="0.35"/>
    <x v="2"/>
  </r>
  <r>
    <x v="3"/>
    <n v="1128299"/>
    <x v="423"/>
    <s v="South"/>
    <s v="Louisiana"/>
    <s v="New Orleans"/>
    <s v="Men's Street Footwear"/>
    <n v="35"/>
    <n v="400"/>
    <n v="140000"/>
    <n v="55999.999999999993"/>
    <n v="0.39999999999999997"/>
    <x v="2"/>
  </r>
  <r>
    <x v="3"/>
    <n v="1128299"/>
    <x v="423"/>
    <s v="South"/>
    <s v="Louisiana"/>
    <s v="New Orleans"/>
    <s v="Men's Athletic Footwear"/>
    <n v="50.000000000000014"/>
    <n v="575"/>
    <n v="287500.00000000006"/>
    <n v="115000.00000000001"/>
    <n v="0.39999999999999997"/>
    <x v="2"/>
  </r>
  <r>
    <x v="3"/>
    <n v="1128299"/>
    <x v="423"/>
    <s v="South"/>
    <s v="Louisiana"/>
    <s v="New Orleans"/>
    <s v="Women's Street Footwear"/>
    <n v="45.000000000000014"/>
    <n v="400"/>
    <n v="180000.00000000006"/>
    <n v="72000.000000000015"/>
    <n v="0.39999999999999997"/>
    <x v="2"/>
  </r>
  <r>
    <x v="3"/>
    <n v="1128299"/>
    <x v="423"/>
    <s v="South"/>
    <s v="Louisiana"/>
    <s v="New Orleans"/>
    <s v="Women's Athletic Footwear"/>
    <n v="40.000000000000007"/>
    <n v="375"/>
    <n v="150000.00000000003"/>
    <n v="60000.000000000007"/>
    <n v="0.39999999999999997"/>
    <x v="2"/>
  </r>
  <r>
    <x v="3"/>
    <n v="1128299"/>
    <x v="423"/>
    <s v="South"/>
    <s v="Louisiana"/>
    <s v="New Orleans"/>
    <s v="Men's Apparel"/>
    <n v="50"/>
    <n v="350"/>
    <n v="175000"/>
    <n v="78750"/>
    <n v="0.45"/>
    <x v="2"/>
  </r>
  <r>
    <x v="3"/>
    <n v="1128299"/>
    <x v="423"/>
    <s v="South"/>
    <s v="Louisiana"/>
    <s v="New Orleans"/>
    <s v="Women's Apparel"/>
    <n v="55.000000000000007"/>
    <n v="400"/>
    <n v="220000.00000000003"/>
    <n v="77000"/>
    <n v="0.35"/>
    <x v="2"/>
  </r>
  <r>
    <x v="3"/>
    <n v="1128299"/>
    <x v="454"/>
    <s v="South"/>
    <s v="Louisiana"/>
    <s v="New Orleans"/>
    <s v="Men's Street Footwear"/>
    <n v="40.000000000000007"/>
    <n v="625"/>
    <n v="250000.00000000006"/>
    <n v="100000.00000000001"/>
    <n v="0.39999999999999997"/>
    <x v="2"/>
  </r>
  <r>
    <x v="3"/>
    <n v="1128299"/>
    <x v="454"/>
    <s v="South"/>
    <s v="Louisiana"/>
    <s v="New Orleans"/>
    <s v="Men's Athletic Footwear"/>
    <n v="45.000000000000014"/>
    <n v="700"/>
    <n v="315000.00000000012"/>
    <n v="126000.00000000003"/>
    <n v="0.39999999999999997"/>
    <x v="2"/>
  </r>
  <r>
    <x v="3"/>
    <n v="1128299"/>
    <x v="454"/>
    <s v="South"/>
    <s v="Louisiana"/>
    <s v="New Orleans"/>
    <s v="Women's Street Footwear"/>
    <n v="40.000000000000007"/>
    <n v="525"/>
    <n v="210000.00000000003"/>
    <n v="84000"/>
    <n v="0.39999999999999997"/>
    <x v="2"/>
  </r>
  <r>
    <x v="3"/>
    <n v="1128299"/>
    <x v="454"/>
    <s v="South"/>
    <s v="Louisiana"/>
    <s v="New Orleans"/>
    <s v="Women's Athletic Footwear"/>
    <n v="50.000000000000014"/>
    <n v="500"/>
    <n v="250000.00000000006"/>
    <n v="100000.00000000001"/>
    <n v="0.39999999999999997"/>
    <x v="2"/>
  </r>
  <r>
    <x v="3"/>
    <n v="1128299"/>
    <x v="454"/>
    <s v="South"/>
    <s v="Louisiana"/>
    <s v="New Orleans"/>
    <s v="Men's Apparel"/>
    <n v="70"/>
    <n v="475"/>
    <n v="332500"/>
    <n v="149625"/>
    <n v="0.45"/>
    <x v="2"/>
  </r>
  <r>
    <x v="3"/>
    <n v="1128299"/>
    <x v="454"/>
    <s v="South"/>
    <s v="Louisiana"/>
    <s v="New Orleans"/>
    <s v="Women's Apparel"/>
    <n v="85.000000000000014"/>
    <n v="600"/>
    <n v="510000.00000000006"/>
    <n v="178500"/>
    <n v="0.35"/>
    <x v="2"/>
  </r>
  <r>
    <x v="3"/>
    <n v="1128299"/>
    <x v="483"/>
    <s v="South"/>
    <s v="Louisiana"/>
    <s v="New Orleans"/>
    <s v="Men's Street Footwear"/>
    <n v="70.000000000000014"/>
    <n v="800"/>
    <n v="560000.00000000012"/>
    <n v="224000.00000000003"/>
    <n v="0.39999999999999997"/>
    <x v="2"/>
  </r>
  <r>
    <x v="3"/>
    <n v="1128299"/>
    <x v="483"/>
    <s v="South"/>
    <s v="Louisiana"/>
    <s v="New Orleans"/>
    <s v="Men's Athletic Footwear"/>
    <n v="80.000000000000028"/>
    <n v="800"/>
    <n v="640000.00000000023"/>
    <n v="256000.00000000006"/>
    <n v="0.39999999999999997"/>
    <x v="2"/>
  </r>
  <r>
    <x v="0"/>
    <n v="1128299"/>
    <x v="483"/>
    <s v="South"/>
    <s v="Louisiana"/>
    <s v="New Orleans"/>
    <s v="Women's Street Footwear"/>
    <n v="75.000000000000028"/>
    <n v="600"/>
    <n v="450000.00000000017"/>
    <n v="180000.00000000006"/>
    <n v="0.39999999999999997"/>
    <x v="2"/>
  </r>
  <r>
    <x v="0"/>
    <n v="1128299"/>
    <x v="483"/>
    <s v="South"/>
    <s v="Louisiana"/>
    <s v="New Orleans"/>
    <s v="Women's Athletic Footwear"/>
    <n v="75.000000000000028"/>
    <n v="600"/>
    <n v="450000.00000000017"/>
    <n v="180000.00000000006"/>
    <n v="0.39999999999999997"/>
    <x v="2"/>
  </r>
  <r>
    <x v="0"/>
    <n v="1128299"/>
    <x v="483"/>
    <s v="South"/>
    <s v="Louisiana"/>
    <s v="New Orleans"/>
    <s v="Men's Apparel"/>
    <n v="85.000000000000014"/>
    <n v="525"/>
    <n v="446250.00000000006"/>
    <n v="200812.50000000003"/>
    <n v="0.45"/>
    <x v="2"/>
  </r>
  <r>
    <x v="0"/>
    <n v="1128299"/>
    <x v="483"/>
    <s v="South"/>
    <s v="Louisiana"/>
    <s v="New Orleans"/>
    <s v="Women's Apparel"/>
    <n v="90.000000000000028"/>
    <n v="625"/>
    <n v="562500.00000000023"/>
    <n v="196875.00000000006"/>
    <n v="0.35"/>
    <x v="2"/>
  </r>
  <r>
    <x v="0"/>
    <n v="1197831"/>
    <x v="169"/>
    <s v="South"/>
    <s v="Louisiana"/>
    <s v="New Orleans"/>
    <s v="Men's Street Footwear"/>
    <n v="20"/>
    <n v="675"/>
    <n v="135000"/>
    <n v="40500"/>
    <n v="0.3"/>
    <x v="2"/>
  </r>
  <r>
    <x v="0"/>
    <n v="1197831"/>
    <x v="169"/>
    <s v="South"/>
    <s v="Louisiana"/>
    <s v="New Orleans"/>
    <s v="Men's Athletic Footwear"/>
    <n v="30"/>
    <n v="675"/>
    <n v="202500"/>
    <n v="60750"/>
    <n v="0.3"/>
    <x v="2"/>
  </r>
  <r>
    <x v="0"/>
    <n v="1197831"/>
    <x v="169"/>
    <s v="South"/>
    <s v="Louisiana"/>
    <s v="New Orleans"/>
    <s v="Women's Street Footwear"/>
    <n v="30"/>
    <n v="475"/>
    <n v="142500"/>
    <n v="42750"/>
    <n v="0.3"/>
    <x v="2"/>
  </r>
  <r>
    <x v="0"/>
    <n v="1197831"/>
    <x v="169"/>
    <s v="South"/>
    <s v="Louisiana"/>
    <s v="New Orleans"/>
    <s v="Women's Athletic Footwear"/>
    <n v="35"/>
    <n v="475"/>
    <n v="166250"/>
    <n v="66500"/>
    <n v="0.4"/>
    <x v="2"/>
  </r>
  <r>
    <x v="0"/>
    <n v="1197831"/>
    <x v="169"/>
    <s v="South"/>
    <s v="Louisiana"/>
    <s v="New Orleans"/>
    <s v="Men's Apparel"/>
    <n v="40"/>
    <n v="325"/>
    <n v="130000"/>
    <n v="32500"/>
    <n v="0.25"/>
    <x v="2"/>
  </r>
  <r>
    <x v="3"/>
    <n v="1197831"/>
    <x v="169"/>
    <s v="South"/>
    <s v="Louisiana"/>
    <s v="New Orleans"/>
    <s v="Women's Apparel"/>
    <n v="35"/>
    <n v="475"/>
    <n v="166250"/>
    <n v="74812.5"/>
    <n v="0.45"/>
    <x v="2"/>
  </r>
  <r>
    <x v="0"/>
    <n v="1197831"/>
    <x v="199"/>
    <s v="South"/>
    <s v="Louisiana"/>
    <s v="New Orleans"/>
    <s v="Men's Street Footwear"/>
    <n v="25"/>
    <n v="625"/>
    <n v="156250"/>
    <n v="46875"/>
    <n v="0.3"/>
    <x v="2"/>
  </r>
  <r>
    <x v="0"/>
    <n v="1197831"/>
    <x v="199"/>
    <s v="South"/>
    <s v="Louisiana"/>
    <s v="New Orleans"/>
    <s v="Men's Athletic Footwear"/>
    <n v="35"/>
    <n v="600"/>
    <n v="210000"/>
    <n v="63000"/>
    <n v="0.3"/>
    <x v="2"/>
  </r>
  <r>
    <x v="0"/>
    <n v="1197831"/>
    <x v="199"/>
    <s v="South"/>
    <s v="Louisiana"/>
    <s v="New Orleans"/>
    <s v="Women's Street Footwear"/>
    <n v="35"/>
    <n v="425"/>
    <n v="148750"/>
    <n v="44625"/>
    <n v="0.3"/>
    <x v="2"/>
  </r>
  <r>
    <x v="0"/>
    <n v="1197831"/>
    <x v="199"/>
    <s v="West"/>
    <s v="Idaho"/>
    <s v="Boise"/>
    <s v="Women's Athletic Footwear"/>
    <n v="35"/>
    <n v="375"/>
    <n v="131250"/>
    <n v="52500"/>
    <n v="0.4"/>
    <x v="2"/>
  </r>
  <r>
    <x v="0"/>
    <n v="1197831"/>
    <x v="199"/>
    <s v="West"/>
    <s v="Idaho"/>
    <s v="Boise"/>
    <s v="Men's Apparel"/>
    <n v="40"/>
    <n v="250"/>
    <n v="100000"/>
    <n v="25000"/>
    <n v="0.25"/>
    <x v="2"/>
  </r>
  <r>
    <x v="0"/>
    <n v="1197831"/>
    <x v="199"/>
    <s v="West"/>
    <s v="Idaho"/>
    <s v="Boise"/>
    <s v="Women's Apparel"/>
    <n v="35"/>
    <n v="450"/>
    <n v="157500"/>
    <n v="70875"/>
    <n v="0.45"/>
    <x v="2"/>
  </r>
  <r>
    <x v="0"/>
    <n v="1197831"/>
    <x v="708"/>
    <s v="West"/>
    <s v="Idaho"/>
    <s v="Boise"/>
    <s v="Men's Street Footwear"/>
    <n v="30"/>
    <n v="625"/>
    <n v="187500"/>
    <n v="65625"/>
    <n v="0.35"/>
    <x v="2"/>
  </r>
  <r>
    <x v="0"/>
    <n v="1197831"/>
    <x v="708"/>
    <s v="West"/>
    <s v="Idaho"/>
    <s v="Boise"/>
    <s v="Men's Athletic Footwear"/>
    <n v="40"/>
    <n v="625"/>
    <n v="250000"/>
    <n v="87500"/>
    <n v="0.35"/>
    <x v="2"/>
  </r>
  <r>
    <x v="0"/>
    <n v="1197831"/>
    <x v="708"/>
    <s v="West"/>
    <s v="Idaho"/>
    <s v="Boise"/>
    <s v="Women's Street Footwear"/>
    <n v="30"/>
    <n v="450"/>
    <n v="135000"/>
    <n v="47250"/>
    <n v="0.35"/>
    <x v="2"/>
  </r>
  <r>
    <x v="0"/>
    <n v="1197831"/>
    <x v="708"/>
    <s v="West"/>
    <s v="Idaho"/>
    <s v="Boise"/>
    <s v="Women's Athletic Footwear"/>
    <n v="35"/>
    <n v="350"/>
    <n v="122500"/>
    <n v="55125"/>
    <n v="0.45"/>
    <x v="2"/>
  </r>
  <r>
    <x v="3"/>
    <n v="1197831"/>
    <x v="708"/>
    <s v="West"/>
    <s v="Idaho"/>
    <s v="Boise"/>
    <s v="Men's Apparel"/>
    <n v="40"/>
    <n v="250"/>
    <n v="100000"/>
    <n v="30000"/>
    <n v="0.3"/>
    <x v="2"/>
  </r>
  <r>
    <x v="3"/>
    <n v="1197831"/>
    <x v="708"/>
    <s v="West"/>
    <s v="Idaho"/>
    <s v="Boise"/>
    <s v="Women's Apparel"/>
    <n v="35"/>
    <n v="400"/>
    <n v="140000"/>
    <n v="70000"/>
    <n v="0.5"/>
    <x v="2"/>
  </r>
  <r>
    <x v="3"/>
    <n v="1197831"/>
    <x v="723"/>
    <s v="West"/>
    <s v="Idaho"/>
    <s v="Boise"/>
    <s v="Men's Street Footwear"/>
    <n v="20"/>
    <n v="650"/>
    <n v="130000"/>
    <n v="45500"/>
    <n v="0.35"/>
    <x v="2"/>
  </r>
  <r>
    <x v="3"/>
    <n v="1197831"/>
    <x v="723"/>
    <s v="West"/>
    <s v="Idaho"/>
    <s v="Boise"/>
    <s v="Men's Athletic Footwear"/>
    <n v="30.000000000000004"/>
    <n v="650"/>
    <n v="195000.00000000003"/>
    <n v="68250"/>
    <n v="0.35"/>
    <x v="2"/>
  </r>
  <r>
    <x v="3"/>
    <n v="1197831"/>
    <x v="723"/>
    <s v="West"/>
    <s v="Idaho"/>
    <s v="Boise"/>
    <s v="Women's Street Footwear"/>
    <n v="24.999999999999996"/>
    <n v="475"/>
    <n v="118749.99999999999"/>
    <n v="41562.499999999993"/>
    <n v="0.35"/>
    <x v="2"/>
  </r>
  <r>
    <x v="3"/>
    <n v="1197831"/>
    <x v="723"/>
    <s v="West"/>
    <s v="Idaho"/>
    <s v="Boise"/>
    <s v="Women's Athletic Footwear"/>
    <n v="30.000000000000004"/>
    <n v="375"/>
    <n v="112500.00000000001"/>
    <n v="50625.000000000007"/>
    <n v="0.45"/>
    <x v="2"/>
  </r>
  <r>
    <x v="3"/>
    <n v="1197831"/>
    <x v="723"/>
    <s v="West"/>
    <s v="Idaho"/>
    <s v="Boise"/>
    <s v="Men's Apparel"/>
    <n v="35"/>
    <n v="275"/>
    <n v="96250"/>
    <n v="28875"/>
    <n v="0.3"/>
    <x v="2"/>
  </r>
  <r>
    <x v="3"/>
    <n v="1197831"/>
    <x v="723"/>
    <s v="West"/>
    <s v="Idaho"/>
    <s v="Boise"/>
    <s v="Women's Apparel"/>
    <n v="30.000000000000004"/>
    <n v="550"/>
    <n v="165000.00000000003"/>
    <n v="82500.000000000015"/>
    <n v="0.5"/>
    <x v="2"/>
  </r>
  <r>
    <x v="3"/>
    <n v="1197831"/>
    <x v="258"/>
    <s v="West"/>
    <s v="Idaho"/>
    <s v="Boise"/>
    <s v="Men's Street Footwear"/>
    <n v="20"/>
    <n v="700"/>
    <n v="140000"/>
    <n v="49000"/>
    <n v="0.35"/>
    <x v="2"/>
  </r>
  <r>
    <x v="3"/>
    <n v="1197831"/>
    <x v="258"/>
    <s v="West"/>
    <s v="Idaho"/>
    <s v="Boise"/>
    <s v="Men's Athletic Footwear"/>
    <n v="30.000000000000004"/>
    <n v="725"/>
    <n v="217500.00000000003"/>
    <n v="76125"/>
    <n v="0.35"/>
    <x v="2"/>
  </r>
  <r>
    <x v="3"/>
    <n v="1197831"/>
    <x v="258"/>
    <s v="West"/>
    <s v="Idaho"/>
    <s v="Boise"/>
    <s v="Women's Street Footwear"/>
    <n v="24.999999999999996"/>
    <n v="575"/>
    <n v="143749.99999999997"/>
    <n v="50312.499999999985"/>
    <n v="0.35"/>
    <x v="2"/>
  </r>
  <r>
    <x v="3"/>
    <n v="1197831"/>
    <x v="258"/>
    <s v="West"/>
    <s v="Idaho"/>
    <s v="Boise"/>
    <s v="Women's Athletic Footwear"/>
    <n v="35"/>
    <n v="500"/>
    <n v="175000"/>
    <n v="78750"/>
    <n v="0.45"/>
    <x v="2"/>
  </r>
  <r>
    <x v="3"/>
    <n v="1197831"/>
    <x v="258"/>
    <s v="West"/>
    <s v="Idaho"/>
    <s v="Boise"/>
    <s v="Men's Apparel"/>
    <n v="50"/>
    <n v="400"/>
    <n v="200000"/>
    <n v="60000"/>
    <n v="0.3"/>
    <x v="2"/>
  </r>
  <r>
    <x v="3"/>
    <n v="1197831"/>
    <x v="258"/>
    <s v="West"/>
    <s v="Idaho"/>
    <s v="Boise"/>
    <s v="Women's Apparel"/>
    <n v="45"/>
    <n v="750"/>
    <n v="337500"/>
    <n v="168750"/>
    <n v="0.5"/>
    <x v="2"/>
  </r>
  <r>
    <x v="3"/>
    <n v="1197831"/>
    <x v="288"/>
    <s v="West"/>
    <s v="Idaho"/>
    <s v="Boise"/>
    <s v="Men's Street Footwear"/>
    <n v="45"/>
    <n v="750"/>
    <n v="337500"/>
    <n v="118124.99999999999"/>
    <n v="0.35"/>
    <x v="2"/>
  </r>
  <r>
    <x v="3"/>
    <n v="1197831"/>
    <x v="288"/>
    <s v="West"/>
    <s v="Idaho"/>
    <s v="Boise"/>
    <s v="Men's Athletic Footwear"/>
    <n v="50"/>
    <n v="750"/>
    <n v="375000"/>
    <n v="131250"/>
    <n v="0.35"/>
    <x v="2"/>
  </r>
  <r>
    <x v="3"/>
    <n v="1197831"/>
    <x v="288"/>
    <s v="West"/>
    <s v="Idaho"/>
    <s v="Boise"/>
    <s v="Women's Street Footwear"/>
    <n v="50"/>
    <n v="600"/>
    <n v="300000"/>
    <n v="105000"/>
    <n v="0.35"/>
    <x v="2"/>
  </r>
  <r>
    <x v="3"/>
    <n v="1197831"/>
    <x v="288"/>
    <s v="West"/>
    <s v="Idaho"/>
    <s v="Boise"/>
    <s v="Women's Athletic Footwear"/>
    <n v="50"/>
    <n v="550"/>
    <n v="275000"/>
    <n v="123750"/>
    <n v="0.45"/>
    <x v="2"/>
  </r>
  <r>
    <x v="3"/>
    <n v="1197831"/>
    <x v="288"/>
    <s v="West"/>
    <s v="Idaho"/>
    <s v="Boise"/>
    <s v="Men's Apparel"/>
    <n v="55.000000000000007"/>
    <n v="450"/>
    <n v="247500.00000000003"/>
    <n v="74250"/>
    <n v="0.3"/>
    <x v="2"/>
  </r>
  <r>
    <x v="3"/>
    <n v="1197831"/>
    <x v="288"/>
    <s v="West"/>
    <s v="Idaho"/>
    <s v="Boise"/>
    <s v="Women's Apparel"/>
    <n v="60.000000000000007"/>
    <n v="825"/>
    <n v="495000.00000000006"/>
    <n v="247500.00000000003"/>
    <n v="0.5"/>
    <x v="2"/>
  </r>
  <r>
    <x v="3"/>
    <n v="1197831"/>
    <x v="320"/>
    <s v="West"/>
    <s v="Idaho"/>
    <s v="Boise"/>
    <s v="Men's Street Footwear"/>
    <n v="50"/>
    <n v="775"/>
    <n v="387500"/>
    <n v="155000"/>
    <n v="0.39999999999999997"/>
    <x v="2"/>
  </r>
  <r>
    <x v="3"/>
    <n v="1197831"/>
    <x v="320"/>
    <s v="West"/>
    <s v="Idaho"/>
    <s v="Boise"/>
    <s v="Men's Athletic Footwear"/>
    <n v="55.000000000000007"/>
    <n v="775"/>
    <n v="426250.00000000006"/>
    <n v="170500"/>
    <n v="0.39999999999999997"/>
    <x v="2"/>
  </r>
  <r>
    <x v="3"/>
    <n v="1197831"/>
    <x v="320"/>
    <s v="West"/>
    <s v="Idaho"/>
    <s v="Boise"/>
    <s v="Women's Street Footwear"/>
    <n v="50"/>
    <n v="925"/>
    <n v="462500"/>
    <n v="184999.99999999997"/>
    <n v="0.39999999999999997"/>
    <x v="2"/>
  </r>
  <r>
    <x v="3"/>
    <n v="1197831"/>
    <x v="320"/>
    <s v="West"/>
    <s v="Idaho"/>
    <s v="Boise"/>
    <s v="Women's Athletic Footwear"/>
    <n v="50"/>
    <n v="525"/>
    <n v="262500"/>
    <n v="131250"/>
    <n v="0.5"/>
    <x v="2"/>
  </r>
  <r>
    <x v="3"/>
    <n v="1197831"/>
    <x v="320"/>
    <s v="West"/>
    <s v="Idaho"/>
    <s v="Boise"/>
    <s v="Men's Apparel"/>
    <n v="55.000000000000007"/>
    <n v="525"/>
    <n v="288750.00000000006"/>
    <n v="101062.50000000001"/>
    <n v="0.35"/>
    <x v="2"/>
  </r>
  <r>
    <x v="0"/>
    <n v="1197831"/>
    <x v="320"/>
    <s v="West"/>
    <s v="Idaho"/>
    <s v="Boise"/>
    <s v="Women's Apparel"/>
    <n v="65"/>
    <n v="800"/>
    <n v="520000"/>
    <n v="286000"/>
    <n v="0.55000000000000004"/>
    <x v="2"/>
  </r>
  <r>
    <x v="0"/>
    <n v="1197831"/>
    <x v="353"/>
    <s v="West"/>
    <s v="Idaho"/>
    <s v="Boise"/>
    <s v="Men's Street Footwear"/>
    <n v="50"/>
    <n v="750"/>
    <n v="375000"/>
    <n v="150000"/>
    <n v="0.39999999999999997"/>
    <x v="2"/>
  </r>
  <r>
    <x v="0"/>
    <n v="1197831"/>
    <x v="353"/>
    <s v="West"/>
    <s v="Idaho"/>
    <s v="Boise"/>
    <s v="Men's Athletic Footwear"/>
    <n v="55.000000000000007"/>
    <n v="750"/>
    <n v="412500.00000000006"/>
    <n v="165000"/>
    <n v="0.39999999999999997"/>
    <x v="2"/>
  </r>
  <r>
    <x v="0"/>
    <n v="1197831"/>
    <x v="353"/>
    <s v="West"/>
    <s v="Idaho"/>
    <s v="Boise"/>
    <s v="Women's Street Footwear"/>
    <n v="50"/>
    <n v="925"/>
    <n v="462500"/>
    <n v="184999.99999999997"/>
    <n v="0.39999999999999997"/>
    <x v="2"/>
  </r>
  <r>
    <x v="0"/>
    <n v="1197831"/>
    <x v="353"/>
    <s v="West"/>
    <s v="Idaho"/>
    <s v="Boise"/>
    <s v="Women's Athletic Footwear"/>
    <n v="50"/>
    <n v="475"/>
    <n v="237500"/>
    <n v="118750"/>
    <n v="0.5"/>
    <x v="2"/>
  </r>
  <r>
    <x v="2"/>
    <n v="1197831"/>
    <x v="353"/>
    <s v="West"/>
    <s v="Idaho"/>
    <s v="Boise"/>
    <s v="Men's Apparel"/>
    <n v="55.000000000000007"/>
    <n v="475"/>
    <n v="261250.00000000003"/>
    <n v="91437.5"/>
    <n v="0.35"/>
    <x v="2"/>
  </r>
  <r>
    <x v="2"/>
    <n v="1197831"/>
    <x v="353"/>
    <s v="West"/>
    <s v="Idaho"/>
    <s v="Boise"/>
    <s v="Women's Apparel"/>
    <n v="60"/>
    <n v="725"/>
    <n v="435000"/>
    <n v="239250.00000000003"/>
    <n v="0.55000000000000004"/>
    <x v="2"/>
  </r>
  <r>
    <x v="2"/>
    <n v="1197831"/>
    <x v="381"/>
    <s v="West"/>
    <s v="Idaho"/>
    <s v="Boise"/>
    <s v="Men's Street Footwear"/>
    <n v="55.000000000000007"/>
    <n v="675"/>
    <n v="371250.00000000006"/>
    <n v="148500"/>
    <n v="0.39999999999999997"/>
    <x v="2"/>
  </r>
  <r>
    <x v="2"/>
    <n v="1197831"/>
    <x v="381"/>
    <s v="West"/>
    <s v="Idaho"/>
    <s v="Boise"/>
    <s v="Men's Athletic Footwear"/>
    <n v="55.000000000000007"/>
    <n v="625"/>
    <n v="343750.00000000006"/>
    <n v="137500"/>
    <n v="0.39999999999999997"/>
    <x v="2"/>
  </r>
  <r>
    <x v="2"/>
    <n v="1197831"/>
    <x v="381"/>
    <s v="West"/>
    <s v="Idaho"/>
    <s v="Boise"/>
    <s v="Women's Street Footwear"/>
    <n v="60"/>
    <n v="675"/>
    <n v="405000"/>
    <n v="162000"/>
    <n v="0.39999999999999997"/>
    <x v="2"/>
  </r>
  <r>
    <x v="2"/>
    <n v="1197831"/>
    <x v="381"/>
    <s v="West"/>
    <s v="Idaho"/>
    <s v="Boise"/>
    <s v="Women's Athletic Footwear"/>
    <n v="60"/>
    <n v="400"/>
    <n v="240000"/>
    <n v="120000"/>
    <n v="0.5"/>
    <x v="2"/>
  </r>
  <r>
    <x v="2"/>
    <n v="1197831"/>
    <x v="381"/>
    <s v="West"/>
    <s v="Idaho"/>
    <s v="Boise"/>
    <s v="Men's Apparel"/>
    <n v="55.000000000000007"/>
    <n v="400"/>
    <n v="220000.00000000003"/>
    <n v="77000"/>
    <n v="0.35"/>
    <x v="2"/>
  </r>
  <r>
    <x v="2"/>
    <n v="1197831"/>
    <x v="381"/>
    <s v="West"/>
    <s v="Idaho"/>
    <s v="Boise"/>
    <s v="Women's Apparel"/>
    <n v="50"/>
    <n v="625"/>
    <n v="312500"/>
    <n v="171875"/>
    <n v="0.55000000000000004"/>
    <x v="2"/>
  </r>
  <r>
    <x v="2"/>
    <n v="1197831"/>
    <x v="410"/>
    <s v="West"/>
    <s v="Idaho"/>
    <s v="Boise"/>
    <s v="Men's Street Footwear"/>
    <n v="40"/>
    <n v="575"/>
    <n v="230000"/>
    <n v="91999.999999999985"/>
    <n v="0.39999999999999997"/>
    <x v="2"/>
  </r>
  <r>
    <x v="2"/>
    <n v="1197831"/>
    <x v="410"/>
    <s v="West"/>
    <s v="Idaho"/>
    <s v="Boise"/>
    <s v="Men's Athletic Footwear"/>
    <n v="40"/>
    <n v="575"/>
    <n v="230000"/>
    <n v="91999.999999999985"/>
    <n v="0.39999999999999997"/>
    <x v="2"/>
  </r>
  <r>
    <x v="2"/>
    <n v="1197831"/>
    <x v="410"/>
    <s v="West"/>
    <s v="Idaho"/>
    <s v="Boise"/>
    <s v="Women's Street Footwear"/>
    <n v="45"/>
    <n v="525"/>
    <n v="236250"/>
    <n v="94499.999999999985"/>
    <n v="0.39999999999999997"/>
    <x v="2"/>
  </r>
  <r>
    <x v="2"/>
    <n v="1197831"/>
    <x v="410"/>
    <s v="West"/>
    <s v="Idaho"/>
    <s v="Boise"/>
    <s v="Women's Athletic Footwear"/>
    <n v="45"/>
    <n v="375"/>
    <n v="168750"/>
    <n v="84375"/>
    <n v="0.5"/>
    <x v="2"/>
  </r>
  <r>
    <x v="2"/>
    <n v="1197831"/>
    <x v="410"/>
    <s v="West"/>
    <s v="Idaho"/>
    <s v="Boise"/>
    <s v="Men's Apparel"/>
    <n v="35"/>
    <n v="350"/>
    <n v="122500"/>
    <n v="42875"/>
    <n v="0.35"/>
    <x v="2"/>
  </r>
  <r>
    <x v="2"/>
    <n v="1197831"/>
    <x v="410"/>
    <s v="West"/>
    <s v="Idaho"/>
    <s v="Boise"/>
    <s v="Women's Apparel"/>
    <n v="45"/>
    <n v="525"/>
    <n v="236250"/>
    <n v="129937.50000000001"/>
    <n v="0.55000000000000004"/>
    <x v="2"/>
  </r>
  <r>
    <x v="2"/>
    <n v="1197831"/>
    <x v="442"/>
    <s v="West"/>
    <s v="Idaho"/>
    <s v="Boise"/>
    <s v="Men's Street Footwear"/>
    <n v="35"/>
    <n v="675"/>
    <n v="236250"/>
    <n v="94499.999999999985"/>
    <n v="0.39999999999999997"/>
    <x v="2"/>
  </r>
  <r>
    <x v="2"/>
    <n v="1197831"/>
    <x v="442"/>
    <s v="West"/>
    <s v="Idaho"/>
    <s v="Boise"/>
    <s v="Men's Athletic Footwear"/>
    <n v="35"/>
    <n v="675"/>
    <n v="236250"/>
    <n v="94499.999999999985"/>
    <n v="0.39999999999999997"/>
    <x v="2"/>
  </r>
  <r>
    <x v="2"/>
    <n v="1197831"/>
    <x v="442"/>
    <s v="West"/>
    <s v="Idaho"/>
    <s v="Boise"/>
    <s v="Women's Street Footwear"/>
    <n v="60"/>
    <n v="600"/>
    <n v="360000"/>
    <n v="144000"/>
    <n v="0.39999999999999997"/>
    <x v="2"/>
  </r>
  <r>
    <x v="2"/>
    <n v="1197831"/>
    <x v="442"/>
    <s v="West"/>
    <s v="Idaho"/>
    <s v="Boise"/>
    <s v="Women's Athletic Footwear"/>
    <n v="60"/>
    <n v="450"/>
    <n v="270000"/>
    <n v="135000"/>
    <n v="0.5"/>
    <x v="2"/>
  </r>
  <r>
    <x v="2"/>
    <n v="1197831"/>
    <x v="442"/>
    <s v="West"/>
    <s v="Idaho"/>
    <s v="Boise"/>
    <s v="Men's Apparel"/>
    <n v="54.999999999999993"/>
    <n v="425"/>
    <n v="233749.99999999997"/>
    <n v="81812.499999999985"/>
    <n v="0.35"/>
    <x v="2"/>
  </r>
  <r>
    <x v="2"/>
    <n v="1197831"/>
    <x v="442"/>
    <s v="West"/>
    <s v="Idaho"/>
    <s v="Boise"/>
    <s v="Women's Apparel"/>
    <n v="65"/>
    <n v="625"/>
    <n v="406250"/>
    <n v="223437.50000000003"/>
    <n v="0.55000000000000004"/>
    <x v="2"/>
  </r>
  <r>
    <x v="0"/>
    <n v="1197831"/>
    <x v="471"/>
    <s v="West"/>
    <s v="Idaho"/>
    <s v="Boise"/>
    <s v="Men's Street Footwear"/>
    <n v="54.999999999999993"/>
    <n v="775"/>
    <n v="426249.99999999994"/>
    <n v="170499.99999999997"/>
    <n v="0.39999999999999997"/>
    <x v="2"/>
  </r>
  <r>
    <x v="0"/>
    <n v="1197831"/>
    <x v="471"/>
    <s v="West"/>
    <s v="Idaho"/>
    <s v="Boise"/>
    <s v="Men's Athletic Footwear"/>
    <n v="54.999999999999993"/>
    <n v="775"/>
    <n v="426249.99999999994"/>
    <n v="170499.99999999997"/>
    <n v="0.39999999999999997"/>
    <x v="2"/>
  </r>
  <r>
    <x v="0"/>
    <n v="1197831"/>
    <x v="471"/>
    <s v="West"/>
    <s v="Idaho"/>
    <s v="Boise"/>
    <s v="Women's Street Footwear"/>
    <n v="60"/>
    <n v="675"/>
    <n v="405000"/>
    <n v="162000"/>
    <n v="0.39999999999999997"/>
    <x v="2"/>
  </r>
  <r>
    <x v="0"/>
    <n v="1197831"/>
    <x v="471"/>
    <s v="West"/>
    <s v="Idaho"/>
    <s v="Boise"/>
    <s v="Women's Athletic Footwear"/>
    <n v="60"/>
    <n v="525"/>
    <n v="315000"/>
    <n v="157500"/>
    <n v="0.5"/>
    <x v="2"/>
  </r>
  <r>
    <x v="0"/>
    <n v="1197831"/>
    <x v="471"/>
    <s v="West"/>
    <s v="Idaho"/>
    <s v="Boise"/>
    <s v="Men's Apparel"/>
    <n v="54.999999999999993"/>
    <n v="475"/>
    <n v="261249.99999999997"/>
    <n v="91437.499999999985"/>
    <n v="0.35"/>
    <x v="2"/>
  </r>
  <r>
    <x v="0"/>
    <n v="1197831"/>
    <x v="471"/>
    <s v="West"/>
    <s v="Idaho"/>
    <s v="Boise"/>
    <s v="Women's Apparel"/>
    <n v="65"/>
    <n v="725"/>
    <n v="471250"/>
    <n v="259187.50000000003"/>
    <n v="0.55000000000000004"/>
    <x v="2"/>
  </r>
  <r>
    <x v="0"/>
    <n v="1128299"/>
    <x v="187"/>
    <s v="West"/>
    <s v="Idaho"/>
    <s v="Boise"/>
    <s v="Men's Street Footwear"/>
    <n v="29.999999999999993"/>
    <n v="425"/>
    <n v="127499.99999999997"/>
    <n v="44624.999999999985"/>
    <n v="0.35"/>
    <x v="2"/>
  </r>
  <r>
    <x v="0"/>
    <n v="1128299"/>
    <x v="187"/>
    <s v="West"/>
    <s v="Idaho"/>
    <s v="Boise"/>
    <s v="Men's Athletic Footwear"/>
    <n v="40"/>
    <n v="425"/>
    <n v="170000"/>
    <n v="68000"/>
    <n v="0.4"/>
    <x v="2"/>
  </r>
  <r>
    <x v="0"/>
    <n v="1128299"/>
    <x v="187"/>
    <s v="West"/>
    <s v="Idaho"/>
    <s v="Boise"/>
    <s v="Women's Street Footwear"/>
    <n v="40"/>
    <n v="425"/>
    <n v="170000"/>
    <n v="59499.999999999993"/>
    <n v="0.35"/>
    <x v="2"/>
  </r>
  <r>
    <x v="0"/>
    <n v="1128299"/>
    <x v="187"/>
    <s v="West"/>
    <s v="Idaho"/>
    <s v="Boise"/>
    <s v="Women's Athletic Footwear"/>
    <n v="40"/>
    <n v="275"/>
    <n v="110000"/>
    <n v="38500"/>
    <n v="0.35"/>
    <x v="2"/>
  </r>
  <r>
    <x v="0"/>
    <n v="1128299"/>
    <x v="187"/>
    <s v="West"/>
    <s v="Idaho"/>
    <s v="Boise"/>
    <s v="Men's Apparel"/>
    <n v="45.000000000000007"/>
    <n v="225"/>
    <n v="101250.00000000001"/>
    <n v="30375.000000000004"/>
    <n v="0.3"/>
    <x v="2"/>
  </r>
  <r>
    <x v="0"/>
    <n v="1128299"/>
    <x v="187"/>
    <s v="West"/>
    <s v="Idaho"/>
    <s v="Boise"/>
    <s v="Women's Apparel"/>
    <n v="40"/>
    <n v="425"/>
    <n v="170000"/>
    <n v="42500"/>
    <n v="0.25"/>
    <x v="2"/>
  </r>
  <r>
    <x v="0"/>
    <n v="1128299"/>
    <x v="697"/>
    <s v="West"/>
    <s v="Idaho"/>
    <s v="Boise"/>
    <s v="Men's Street Footwear"/>
    <n v="29.999999999999993"/>
    <n v="475"/>
    <n v="142499.99999999997"/>
    <n v="49874.999999999985"/>
    <n v="0.35"/>
    <x v="2"/>
  </r>
  <r>
    <x v="0"/>
    <n v="1128299"/>
    <x v="697"/>
    <s v="West"/>
    <s v="Idaho"/>
    <s v="Boise"/>
    <s v="Men's Athletic Footwear"/>
    <n v="40"/>
    <n v="375"/>
    <n v="150000"/>
    <n v="60000"/>
    <n v="0.4"/>
    <x v="2"/>
  </r>
  <r>
    <x v="0"/>
    <n v="1128299"/>
    <x v="697"/>
    <s v="West"/>
    <s v="Idaho"/>
    <s v="Boise"/>
    <s v="Women's Street Footwear"/>
    <n v="40"/>
    <n v="375"/>
    <n v="150000"/>
    <n v="52500"/>
    <n v="0.35"/>
    <x v="2"/>
  </r>
  <r>
    <x v="0"/>
    <n v="1128299"/>
    <x v="697"/>
    <s v="West"/>
    <s v="Arizona"/>
    <s v="Phoenix"/>
    <s v="Women's Athletic Footwear"/>
    <n v="40"/>
    <n v="225"/>
    <n v="90000"/>
    <n v="31499.999999999996"/>
    <n v="0.35"/>
    <x v="2"/>
  </r>
  <r>
    <x v="0"/>
    <n v="1128299"/>
    <x v="697"/>
    <s v="West"/>
    <s v="Arizona"/>
    <s v="Phoenix"/>
    <s v="Men's Apparel"/>
    <n v="45.000000000000007"/>
    <n v="150"/>
    <n v="67500.000000000015"/>
    <n v="20250.000000000004"/>
    <n v="0.3"/>
    <x v="2"/>
  </r>
  <r>
    <x v="0"/>
    <n v="1128299"/>
    <x v="697"/>
    <s v="West"/>
    <s v="Arizona"/>
    <s v="Phoenix"/>
    <s v="Women's Apparel"/>
    <n v="40"/>
    <n v="350"/>
    <n v="140000"/>
    <n v="35000"/>
    <n v="0.25"/>
    <x v="2"/>
  </r>
  <r>
    <x v="0"/>
    <n v="1128299"/>
    <x v="227"/>
    <s v="West"/>
    <s v="Arizona"/>
    <s v="Phoenix"/>
    <s v="Men's Street Footwear"/>
    <n v="40"/>
    <n v="500"/>
    <n v="200000"/>
    <n v="70000"/>
    <n v="0.35"/>
    <x v="2"/>
  </r>
  <r>
    <x v="0"/>
    <n v="1128299"/>
    <x v="227"/>
    <s v="West"/>
    <s v="Arizona"/>
    <s v="Phoenix"/>
    <s v="Men's Athletic Footwear"/>
    <n v="50"/>
    <n v="350"/>
    <n v="175000"/>
    <n v="70000"/>
    <n v="0.4"/>
    <x v="2"/>
  </r>
  <r>
    <x v="0"/>
    <n v="1128299"/>
    <x v="227"/>
    <s v="West"/>
    <s v="Arizona"/>
    <s v="Phoenix"/>
    <s v="Women's Street Footwear"/>
    <n v="50"/>
    <n v="350"/>
    <n v="175000"/>
    <n v="61249.999999999993"/>
    <n v="0.35"/>
    <x v="2"/>
  </r>
  <r>
    <x v="0"/>
    <n v="1128299"/>
    <x v="227"/>
    <s v="West"/>
    <s v="Arizona"/>
    <s v="Phoenix"/>
    <s v="Women's Athletic Footwear"/>
    <n v="50"/>
    <n v="225"/>
    <n v="112500"/>
    <n v="39375"/>
    <n v="0.35"/>
    <x v="2"/>
  </r>
  <r>
    <x v="0"/>
    <n v="1128299"/>
    <x v="227"/>
    <s v="West"/>
    <s v="Arizona"/>
    <s v="Phoenix"/>
    <s v="Men's Apparel"/>
    <n v="55.000000000000007"/>
    <n v="125"/>
    <n v="68750.000000000015"/>
    <n v="20625.000000000004"/>
    <n v="0.3"/>
    <x v="2"/>
  </r>
  <r>
    <x v="0"/>
    <n v="1128299"/>
    <x v="227"/>
    <s v="West"/>
    <s v="Arizona"/>
    <s v="Phoenix"/>
    <s v="Women's Apparel"/>
    <n v="50"/>
    <n v="325"/>
    <n v="162500"/>
    <n v="40625"/>
    <n v="0.25"/>
    <x v="2"/>
  </r>
  <r>
    <x v="0"/>
    <n v="1128299"/>
    <x v="246"/>
    <s v="West"/>
    <s v="Arizona"/>
    <s v="Phoenix"/>
    <s v="Men's Street Footwear"/>
    <n v="50"/>
    <n v="500"/>
    <n v="250000"/>
    <n v="87500"/>
    <n v="0.35"/>
    <x v="2"/>
  </r>
  <r>
    <x v="0"/>
    <n v="1128299"/>
    <x v="246"/>
    <s v="West"/>
    <s v="Arizona"/>
    <s v="Phoenix"/>
    <s v="Men's Athletic Footwear"/>
    <n v="55.000000000000007"/>
    <n v="300"/>
    <n v="165000.00000000003"/>
    <n v="66000.000000000015"/>
    <n v="0.4"/>
    <x v="2"/>
  </r>
  <r>
    <x v="0"/>
    <n v="1128299"/>
    <x v="246"/>
    <s v="West"/>
    <s v="Arizona"/>
    <s v="Phoenix"/>
    <s v="Women's Street Footwear"/>
    <n v="55.000000000000007"/>
    <n v="350"/>
    <n v="192500.00000000003"/>
    <n v="67375"/>
    <n v="0.35"/>
    <x v="2"/>
  </r>
  <r>
    <x v="0"/>
    <n v="1128299"/>
    <x v="246"/>
    <s v="West"/>
    <s v="Arizona"/>
    <s v="Phoenix"/>
    <s v="Women's Athletic Footwear"/>
    <n v="50"/>
    <n v="250"/>
    <n v="125000"/>
    <n v="43750"/>
    <n v="0.35"/>
    <x v="2"/>
  </r>
  <r>
    <x v="0"/>
    <n v="1128299"/>
    <x v="246"/>
    <s v="West"/>
    <s v="Arizona"/>
    <s v="Phoenix"/>
    <s v="Men's Apparel"/>
    <n v="55.000000000000007"/>
    <n v="150"/>
    <n v="82500.000000000015"/>
    <n v="24750.000000000004"/>
    <n v="0.3"/>
    <x v="2"/>
  </r>
  <r>
    <x v="0"/>
    <n v="1128299"/>
    <x v="246"/>
    <s v="West"/>
    <s v="Arizona"/>
    <s v="Phoenix"/>
    <s v="Women's Apparel"/>
    <n v="70"/>
    <n v="325"/>
    <n v="227500"/>
    <n v="56875"/>
    <n v="0.25"/>
    <x v="2"/>
  </r>
  <r>
    <x v="0"/>
    <n v="1128299"/>
    <x v="277"/>
    <s v="West"/>
    <s v="Arizona"/>
    <s v="Phoenix"/>
    <s v="Men's Street Footwear"/>
    <n v="50"/>
    <n v="525"/>
    <n v="262500"/>
    <n v="91875"/>
    <n v="0.35"/>
    <x v="2"/>
  </r>
  <r>
    <x v="0"/>
    <n v="1128299"/>
    <x v="277"/>
    <s v="West"/>
    <s v="Arizona"/>
    <s v="Phoenix"/>
    <s v="Men's Athletic Footwear"/>
    <n v="55.000000000000007"/>
    <n v="375"/>
    <n v="206250.00000000003"/>
    <n v="82500.000000000015"/>
    <n v="0.4"/>
    <x v="2"/>
  </r>
  <r>
    <x v="0"/>
    <n v="1128299"/>
    <x v="277"/>
    <s v="West"/>
    <s v="Arizona"/>
    <s v="Phoenix"/>
    <s v="Women's Street Footwear"/>
    <n v="55.000000000000007"/>
    <n v="400"/>
    <n v="220000.00000000003"/>
    <n v="77000"/>
    <n v="0.35"/>
    <x v="2"/>
  </r>
  <r>
    <x v="0"/>
    <n v="1128299"/>
    <x v="277"/>
    <s v="West"/>
    <s v="Arizona"/>
    <s v="Phoenix"/>
    <s v="Women's Athletic Footwear"/>
    <n v="50"/>
    <n v="300"/>
    <n v="150000"/>
    <n v="52500"/>
    <n v="0.35"/>
    <x v="2"/>
  </r>
  <r>
    <x v="0"/>
    <n v="1128299"/>
    <x v="277"/>
    <s v="West"/>
    <s v="Arizona"/>
    <s v="Phoenix"/>
    <s v="Men's Apparel"/>
    <n v="55.000000000000007"/>
    <n v="200"/>
    <n v="110000.00000000001"/>
    <n v="33000"/>
    <n v="0.3"/>
    <x v="2"/>
  </r>
  <r>
    <x v="0"/>
    <n v="1128299"/>
    <x v="277"/>
    <s v="West"/>
    <s v="Arizona"/>
    <s v="Phoenix"/>
    <s v="Women's Apparel"/>
    <n v="70"/>
    <n v="375"/>
    <n v="262500"/>
    <n v="65625"/>
    <n v="0.25"/>
    <x v="2"/>
  </r>
  <r>
    <x v="0"/>
    <n v="1128299"/>
    <x v="307"/>
    <s v="West"/>
    <s v="Arizona"/>
    <s v="Phoenix"/>
    <s v="Men's Street Footwear"/>
    <n v="50"/>
    <n v="625"/>
    <n v="312500"/>
    <n v="109375"/>
    <n v="0.35"/>
    <x v="2"/>
  </r>
  <r>
    <x v="0"/>
    <n v="1128299"/>
    <x v="307"/>
    <s v="West"/>
    <s v="Arizona"/>
    <s v="Phoenix"/>
    <s v="Men's Athletic Footwear"/>
    <n v="55.000000000000007"/>
    <n v="475"/>
    <n v="261250.00000000003"/>
    <n v="104500.00000000001"/>
    <n v="0.4"/>
    <x v="2"/>
  </r>
  <r>
    <x v="0"/>
    <n v="1128299"/>
    <x v="307"/>
    <s v="West"/>
    <s v="Arizona"/>
    <s v="Phoenix"/>
    <s v="Women's Street Footwear"/>
    <n v="55.000000000000007"/>
    <n v="475"/>
    <n v="261250.00000000003"/>
    <n v="91437.5"/>
    <n v="0.35"/>
    <x v="2"/>
  </r>
  <r>
    <x v="0"/>
    <n v="1128299"/>
    <x v="307"/>
    <s v="West"/>
    <s v="Arizona"/>
    <s v="Phoenix"/>
    <s v="Women's Athletic Footwear"/>
    <n v="50"/>
    <n v="350"/>
    <n v="175000"/>
    <n v="61249.999999999993"/>
    <n v="0.35"/>
    <x v="2"/>
  </r>
  <r>
    <x v="0"/>
    <n v="1128299"/>
    <x v="307"/>
    <s v="West"/>
    <s v="Arizona"/>
    <s v="Phoenix"/>
    <s v="Men's Apparel"/>
    <n v="55.000000000000007"/>
    <n v="225"/>
    <n v="123750.00000000001"/>
    <n v="37125"/>
    <n v="0.3"/>
    <x v="2"/>
  </r>
  <r>
    <x v="0"/>
    <n v="1128299"/>
    <x v="307"/>
    <s v="West"/>
    <s v="Arizona"/>
    <s v="Phoenix"/>
    <s v="Women's Apparel"/>
    <n v="70"/>
    <n v="525"/>
    <n v="367500"/>
    <n v="91875"/>
    <n v="0.25"/>
    <x v="2"/>
  </r>
  <r>
    <x v="0"/>
    <n v="1128299"/>
    <x v="336"/>
    <s v="West"/>
    <s v="Arizona"/>
    <s v="Phoenix"/>
    <s v="Men's Street Footwear"/>
    <n v="50"/>
    <n v="675"/>
    <n v="337500"/>
    <n v="118124.99999999999"/>
    <n v="0.35"/>
    <x v="2"/>
  </r>
  <r>
    <x v="0"/>
    <n v="1128299"/>
    <x v="336"/>
    <s v="West"/>
    <s v="Arizona"/>
    <s v="Phoenix"/>
    <s v="Men's Athletic Footwear"/>
    <n v="55.000000000000007"/>
    <n v="525"/>
    <n v="288750.00000000006"/>
    <n v="115500.00000000003"/>
    <n v="0.4"/>
    <x v="2"/>
  </r>
  <r>
    <x v="0"/>
    <n v="1128299"/>
    <x v="336"/>
    <s v="West"/>
    <s v="Arizona"/>
    <s v="Phoenix"/>
    <s v="Women's Street Footwear"/>
    <n v="55.000000000000007"/>
    <n v="475"/>
    <n v="261250.00000000003"/>
    <n v="91437.5"/>
    <n v="0.35"/>
    <x v="2"/>
  </r>
  <r>
    <x v="0"/>
    <n v="1128299"/>
    <x v="336"/>
    <s v="West"/>
    <s v="Arizona"/>
    <s v="Phoenix"/>
    <s v="Women's Athletic Footwear"/>
    <n v="50"/>
    <n v="375"/>
    <n v="187500"/>
    <n v="65625"/>
    <n v="0.35"/>
    <x v="2"/>
  </r>
  <r>
    <x v="0"/>
    <n v="1128299"/>
    <x v="336"/>
    <s v="West"/>
    <s v="Arizona"/>
    <s v="Phoenix"/>
    <s v="Men's Apparel"/>
    <n v="55.000000000000007"/>
    <n v="425"/>
    <n v="233750.00000000003"/>
    <n v="70125"/>
    <n v="0.3"/>
    <x v="2"/>
  </r>
  <r>
    <x v="0"/>
    <n v="1128299"/>
    <x v="336"/>
    <s v="West"/>
    <s v="Arizona"/>
    <s v="Phoenix"/>
    <s v="Women's Apparel"/>
    <n v="70"/>
    <n v="425"/>
    <n v="297500"/>
    <n v="74375"/>
    <n v="0.25"/>
    <x v="2"/>
  </r>
  <r>
    <x v="0"/>
    <n v="1128299"/>
    <x v="368"/>
    <s v="West"/>
    <s v="Arizona"/>
    <s v="Phoenix"/>
    <s v="Men's Street Footwear"/>
    <n v="55.000000000000007"/>
    <n v="625"/>
    <n v="343750.00000000006"/>
    <n v="120312.50000000001"/>
    <n v="0.35"/>
    <x v="2"/>
  </r>
  <r>
    <x v="0"/>
    <n v="1128299"/>
    <x v="368"/>
    <s v="West"/>
    <s v="Arizona"/>
    <s v="Phoenix"/>
    <s v="Men's Athletic Footwear"/>
    <n v="60.000000000000007"/>
    <n v="575"/>
    <n v="345000.00000000006"/>
    <n v="138000.00000000003"/>
    <n v="0.4"/>
    <x v="2"/>
  </r>
  <r>
    <x v="0"/>
    <n v="1128299"/>
    <x v="368"/>
    <s v="West"/>
    <s v="Arizona"/>
    <s v="Phoenix"/>
    <s v="Women's Street Footwear"/>
    <n v="55.000000000000007"/>
    <n v="450"/>
    <n v="247500.00000000003"/>
    <n v="86625"/>
    <n v="0.35"/>
    <x v="2"/>
  </r>
  <r>
    <x v="0"/>
    <n v="1128299"/>
    <x v="368"/>
    <s v="West"/>
    <s v="Arizona"/>
    <s v="Phoenix"/>
    <s v="Women's Athletic Footwear"/>
    <n v="55.000000000000007"/>
    <n v="400"/>
    <n v="220000.00000000003"/>
    <n v="77000"/>
    <n v="0.35"/>
    <x v="2"/>
  </r>
  <r>
    <x v="0"/>
    <n v="1128299"/>
    <x v="368"/>
    <s v="West"/>
    <s v="Arizona"/>
    <s v="Phoenix"/>
    <s v="Men's Apparel"/>
    <n v="65"/>
    <n v="400"/>
    <n v="260000"/>
    <n v="78000"/>
    <n v="0.3"/>
    <x v="2"/>
  </r>
  <r>
    <x v="0"/>
    <n v="1128299"/>
    <x v="368"/>
    <s v="West"/>
    <s v="Arizona"/>
    <s v="Phoenix"/>
    <s v="Women's Apparel"/>
    <n v="70"/>
    <n v="375"/>
    <n v="262500"/>
    <n v="65625"/>
    <n v="0.25"/>
    <x v="2"/>
  </r>
  <r>
    <x v="0"/>
    <n v="1128299"/>
    <x v="400"/>
    <s v="West"/>
    <s v="Arizona"/>
    <s v="Phoenix"/>
    <s v="Men's Street Footwear"/>
    <n v="45.000000000000007"/>
    <n v="575"/>
    <n v="258750.00000000003"/>
    <n v="90562.5"/>
    <n v="0.35"/>
    <x v="2"/>
  </r>
  <r>
    <x v="0"/>
    <n v="1128299"/>
    <x v="400"/>
    <s v="West"/>
    <s v="Arizona"/>
    <s v="Phoenix"/>
    <s v="Men's Athletic Footwear"/>
    <n v="50.000000000000014"/>
    <n v="575"/>
    <n v="287500.00000000006"/>
    <n v="115000.00000000003"/>
    <n v="0.4"/>
    <x v="2"/>
  </r>
  <r>
    <x v="0"/>
    <n v="1128299"/>
    <x v="400"/>
    <s v="West"/>
    <s v="Arizona"/>
    <s v="Phoenix"/>
    <s v="Women's Street Footwear"/>
    <n v="45.000000000000007"/>
    <n v="425"/>
    <n v="191250.00000000003"/>
    <n v="66937.5"/>
    <n v="0.35"/>
    <x v="2"/>
  </r>
  <r>
    <x v="0"/>
    <n v="1128299"/>
    <x v="400"/>
    <s v="West"/>
    <s v="Arizona"/>
    <s v="Phoenix"/>
    <s v="Women's Athletic Footwear"/>
    <n v="45.000000000000007"/>
    <n v="375"/>
    <n v="168750.00000000003"/>
    <n v="59062.500000000007"/>
    <n v="0.35"/>
    <x v="2"/>
  </r>
  <r>
    <x v="0"/>
    <n v="1128299"/>
    <x v="400"/>
    <s v="West"/>
    <s v="Arizona"/>
    <s v="Phoenix"/>
    <s v="Men's Apparel"/>
    <n v="55.000000000000007"/>
    <n v="375"/>
    <n v="206250.00000000003"/>
    <n v="61875.000000000007"/>
    <n v="0.3"/>
    <x v="2"/>
  </r>
  <r>
    <x v="0"/>
    <n v="1128299"/>
    <x v="400"/>
    <s v="West"/>
    <s v="Arizona"/>
    <s v="Phoenix"/>
    <s v="Women's Apparel"/>
    <n v="60.000000000000007"/>
    <n v="425"/>
    <n v="255000.00000000003"/>
    <n v="63750.000000000007"/>
    <n v="0.25"/>
    <x v="2"/>
  </r>
  <r>
    <x v="0"/>
    <n v="1128299"/>
    <x v="429"/>
    <s v="West"/>
    <s v="Arizona"/>
    <s v="Phoenix"/>
    <s v="Men's Street Footwear"/>
    <n v="45.000000000000007"/>
    <n v="500"/>
    <n v="225000.00000000003"/>
    <n v="78750"/>
    <n v="0.35"/>
    <x v="2"/>
  </r>
  <r>
    <x v="0"/>
    <n v="1128299"/>
    <x v="429"/>
    <s v="West"/>
    <s v="Arizona"/>
    <s v="Phoenix"/>
    <s v="Men's Athletic Footwear"/>
    <n v="50.000000000000014"/>
    <n v="500"/>
    <n v="250000.00000000006"/>
    <n v="100000.00000000003"/>
    <n v="0.4"/>
    <x v="2"/>
  </r>
  <r>
    <x v="0"/>
    <n v="1128299"/>
    <x v="429"/>
    <s v="West"/>
    <s v="Arizona"/>
    <s v="Phoenix"/>
    <s v="Women's Street Footwear"/>
    <n v="45.000000000000007"/>
    <n v="325"/>
    <n v="146250.00000000003"/>
    <n v="51187.500000000007"/>
    <n v="0.35"/>
    <x v="2"/>
  </r>
  <r>
    <x v="0"/>
    <n v="1128299"/>
    <x v="429"/>
    <s v="West"/>
    <s v="Arizona"/>
    <s v="Phoenix"/>
    <s v="Women's Athletic Footwear"/>
    <n v="45.000000000000007"/>
    <n v="300"/>
    <n v="135000.00000000003"/>
    <n v="47250.000000000007"/>
    <n v="0.35"/>
    <x v="2"/>
  </r>
  <r>
    <x v="0"/>
    <n v="1128299"/>
    <x v="429"/>
    <s v="West"/>
    <s v="Arizona"/>
    <s v="Phoenix"/>
    <s v="Men's Apparel"/>
    <n v="55.000000000000007"/>
    <n v="275"/>
    <n v="151250.00000000003"/>
    <n v="45375.000000000007"/>
    <n v="0.3"/>
    <x v="2"/>
  </r>
  <r>
    <x v="0"/>
    <n v="1128299"/>
    <x v="429"/>
    <s v="West"/>
    <s v="Arizona"/>
    <s v="Phoenix"/>
    <s v="Women's Apparel"/>
    <n v="60.000000000000007"/>
    <n v="325"/>
    <n v="195000.00000000003"/>
    <n v="48750.000000000007"/>
    <n v="0.25"/>
    <x v="2"/>
  </r>
  <r>
    <x v="0"/>
    <n v="1128299"/>
    <x v="460"/>
    <s v="West"/>
    <s v="Arizona"/>
    <s v="Phoenix"/>
    <s v="Men's Street Footwear"/>
    <n v="45.000000000000007"/>
    <n v="500"/>
    <n v="225000.00000000003"/>
    <n v="78750"/>
    <n v="0.35"/>
    <x v="2"/>
  </r>
  <r>
    <x v="0"/>
    <n v="1128299"/>
    <x v="460"/>
    <s v="West"/>
    <s v="Arizona"/>
    <s v="Phoenix"/>
    <s v="Men's Athletic Footwear"/>
    <n v="50.000000000000014"/>
    <n v="525"/>
    <n v="262500.00000000006"/>
    <n v="105000.00000000003"/>
    <n v="0.4"/>
    <x v="2"/>
  </r>
  <r>
    <x v="0"/>
    <n v="1128299"/>
    <x v="460"/>
    <s v="West"/>
    <s v="Arizona"/>
    <s v="Phoenix"/>
    <s v="Women's Street Footwear"/>
    <n v="45.000000000000007"/>
    <n v="375"/>
    <n v="168750.00000000003"/>
    <n v="59062.500000000007"/>
    <n v="0.35"/>
    <x v="2"/>
  </r>
  <r>
    <x v="0"/>
    <n v="1128299"/>
    <x v="460"/>
    <s v="West"/>
    <s v="Arizona"/>
    <s v="Phoenix"/>
    <s v="Women's Athletic Footwear"/>
    <n v="45.000000000000007"/>
    <n v="350"/>
    <n v="157500.00000000003"/>
    <n v="55125.000000000007"/>
    <n v="0.35"/>
    <x v="2"/>
  </r>
  <r>
    <x v="0"/>
    <n v="1128299"/>
    <x v="460"/>
    <s v="West"/>
    <s v="Arizona"/>
    <s v="Phoenix"/>
    <s v="Men's Apparel"/>
    <n v="55.000000000000007"/>
    <n v="300"/>
    <n v="165000.00000000003"/>
    <n v="49500.000000000007"/>
    <n v="0.3"/>
    <x v="2"/>
  </r>
  <r>
    <x v="0"/>
    <n v="1128299"/>
    <x v="460"/>
    <s v="West"/>
    <s v="Arizona"/>
    <s v="Phoenix"/>
    <s v="Women's Apparel"/>
    <n v="60.000000000000007"/>
    <n v="425"/>
    <n v="255000.00000000003"/>
    <n v="63750.000000000007"/>
    <n v="0.25"/>
    <x v="2"/>
  </r>
  <r>
    <x v="0"/>
    <n v="1128299"/>
    <x v="489"/>
    <s v="West"/>
    <s v="Arizona"/>
    <s v="Phoenix"/>
    <s v="Men's Street Footwear"/>
    <n v="45.000000000000007"/>
    <n v="625"/>
    <n v="281250.00000000006"/>
    <n v="98437.500000000015"/>
    <n v="0.35"/>
    <x v="2"/>
  </r>
  <r>
    <x v="0"/>
    <n v="1128299"/>
    <x v="489"/>
    <s v="West"/>
    <s v="Arizona"/>
    <s v="Phoenix"/>
    <s v="Men's Athletic Footwear"/>
    <n v="50.000000000000014"/>
    <n v="625"/>
    <n v="312500.00000000012"/>
    <n v="125000.00000000006"/>
    <n v="0.4"/>
    <x v="2"/>
  </r>
  <r>
    <x v="4"/>
    <n v="1128299"/>
    <x v="489"/>
    <s v="West"/>
    <s v="Arizona"/>
    <s v="Phoenix"/>
    <s v="Women's Street Footwear"/>
    <n v="45.000000000000007"/>
    <n v="425"/>
    <n v="191250.00000000003"/>
    <n v="66937.5"/>
    <n v="0.35"/>
    <x v="2"/>
  </r>
  <r>
    <x v="4"/>
    <n v="1128299"/>
    <x v="489"/>
    <s v="West"/>
    <s v="Arizona"/>
    <s v="Phoenix"/>
    <s v="Women's Athletic Footwear"/>
    <n v="45.000000000000007"/>
    <n v="425"/>
    <n v="191250.00000000003"/>
    <n v="66937.5"/>
    <n v="0.35"/>
    <x v="2"/>
  </r>
  <r>
    <x v="4"/>
    <n v="1128299"/>
    <x v="489"/>
    <s v="West"/>
    <s v="Arizona"/>
    <s v="Phoenix"/>
    <s v="Men's Apparel"/>
    <n v="55.000000000000007"/>
    <n v="350"/>
    <n v="192500.00000000003"/>
    <n v="57750.000000000007"/>
    <n v="0.3"/>
    <x v="2"/>
  </r>
  <r>
    <x v="4"/>
    <n v="1128299"/>
    <x v="489"/>
    <s v="West"/>
    <s v="Arizona"/>
    <s v="Phoenix"/>
    <s v="Women's Apparel"/>
    <n v="60.000000000000007"/>
    <n v="450"/>
    <n v="270000.00000000006"/>
    <n v="67500.000000000015"/>
    <n v="0.25"/>
    <x v="2"/>
  </r>
  <r>
    <x v="4"/>
    <n v="1128299"/>
    <x v="190"/>
    <s v="West"/>
    <s v="Arizona"/>
    <s v="Phoenix"/>
    <s v="Men's Street Footwear"/>
    <n v="34.999999999999993"/>
    <n v="475"/>
    <n v="166249.99999999997"/>
    <n v="58187.499999999985"/>
    <n v="0.35"/>
    <x v="2"/>
  </r>
  <r>
    <x v="4"/>
    <n v="1128299"/>
    <x v="190"/>
    <s v="West"/>
    <s v="Arizona"/>
    <s v="Phoenix"/>
    <s v="Men's Athletic Footwear"/>
    <n v="45"/>
    <n v="475"/>
    <n v="213750"/>
    <n v="85500"/>
    <n v="0.4"/>
    <x v="2"/>
  </r>
  <r>
    <x v="4"/>
    <n v="1128299"/>
    <x v="190"/>
    <s v="West"/>
    <s v="Arizona"/>
    <s v="Phoenix"/>
    <s v="Women's Street Footwear"/>
    <n v="45"/>
    <n v="475"/>
    <n v="213750"/>
    <n v="74812.5"/>
    <n v="0.35"/>
    <x v="2"/>
  </r>
  <r>
    <x v="4"/>
    <n v="1128299"/>
    <x v="190"/>
    <s v="West"/>
    <s v="Arizona"/>
    <s v="Phoenix"/>
    <s v="Women's Athletic Footwear"/>
    <n v="45"/>
    <n v="325"/>
    <n v="146250"/>
    <n v="51187.5"/>
    <n v="0.35"/>
    <x v="2"/>
  </r>
  <r>
    <x v="4"/>
    <n v="1128299"/>
    <x v="190"/>
    <s v="West"/>
    <s v="Arizona"/>
    <s v="Phoenix"/>
    <s v="Men's Apparel"/>
    <n v="50.000000000000014"/>
    <n v="275"/>
    <n v="137500.00000000003"/>
    <n v="41250.000000000007"/>
    <n v="0.3"/>
    <x v="2"/>
  </r>
  <r>
    <x v="4"/>
    <n v="1128299"/>
    <x v="190"/>
    <s v="West"/>
    <s v="Arizona"/>
    <s v="Phoenix"/>
    <s v="Women's Apparel"/>
    <n v="45"/>
    <n v="475"/>
    <n v="213750"/>
    <n v="53437.5"/>
    <n v="0.25"/>
    <x v="2"/>
  </r>
  <r>
    <x v="4"/>
    <n v="1128299"/>
    <x v="700"/>
    <s v="West"/>
    <s v="Arizona"/>
    <s v="Phoenix"/>
    <s v="Men's Street Footwear"/>
    <n v="34.999999999999993"/>
    <n v="525"/>
    <n v="183749.99999999997"/>
    <n v="64312.499999999985"/>
    <n v="0.35"/>
    <x v="2"/>
  </r>
  <r>
    <x v="4"/>
    <n v="1128299"/>
    <x v="700"/>
    <s v="West"/>
    <s v="Arizona"/>
    <s v="Phoenix"/>
    <s v="Men's Athletic Footwear"/>
    <n v="45"/>
    <n v="425"/>
    <n v="191250"/>
    <n v="76500"/>
    <n v="0.4"/>
    <x v="2"/>
  </r>
  <r>
    <x v="4"/>
    <n v="1128299"/>
    <x v="700"/>
    <s v="West"/>
    <s v="Arizona"/>
    <s v="Phoenix"/>
    <s v="Women's Street Footwear"/>
    <n v="45"/>
    <n v="425"/>
    <n v="191250"/>
    <n v="66937.5"/>
    <n v="0.35"/>
    <x v="2"/>
  </r>
  <r>
    <x v="4"/>
    <n v="1128299"/>
    <x v="700"/>
    <s v="West"/>
    <s v="New Mexico"/>
    <s v="Albuquerque"/>
    <s v="Women's Athletic Footwear"/>
    <n v="45"/>
    <n v="275"/>
    <n v="123750"/>
    <n v="43312.5"/>
    <n v="0.35"/>
    <x v="2"/>
  </r>
  <r>
    <x v="4"/>
    <n v="1128299"/>
    <x v="700"/>
    <s v="West"/>
    <s v="New Mexico"/>
    <s v="Albuquerque"/>
    <s v="Men's Apparel"/>
    <n v="50.000000000000014"/>
    <n v="200"/>
    <n v="100000.00000000003"/>
    <n v="30000.000000000007"/>
    <n v="0.3"/>
    <x v="2"/>
  </r>
  <r>
    <x v="4"/>
    <n v="1128299"/>
    <x v="700"/>
    <s v="West"/>
    <s v="New Mexico"/>
    <s v="Albuquerque"/>
    <s v="Women's Apparel"/>
    <n v="45"/>
    <n v="400"/>
    <n v="180000"/>
    <n v="45000"/>
    <n v="0.25"/>
    <x v="2"/>
  </r>
  <r>
    <x v="4"/>
    <n v="1128299"/>
    <x v="712"/>
    <s v="West"/>
    <s v="New Mexico"/>
    <s v="Albuquerque"/>
    <s v="Men's Street Footwear"/>
    <n v="45"/>
    <n v="550"/>
    <n v="247500"/>
    <n v="86625"/>
    <n v="0.35"/>
    <x v="2"/>
  </r>
  <r>
    <x v="4"/>
    <n v="1128299"/>
    <x v="712"/>
    <s v="West"/>
    <s v="New Mexico"/>
    <s v="Albuquerque"/>
    <s v="Men's Athletic Footwear"/>
    <n v="55.000000000000007"/>
    <n v="400"/>
    <n v="220000.00000000003"/>
    <n v="88000.000000000015"/>
    <n v="0.4"/>
    <x v="2"/>
  </r>
  <r>
    <x v="4"/>
    <n v="1128299"/>
    <x v="712"/>
    <s v="West"/>
    <s v="New Mexico"/>
    <s v="Albuquerque"/>
    <s v="Women's Street Footwear"/>
    <n v="55.000000000000007"/>
    <n v="400"/>
    <n v="220000.00000000003"/>
    <n v="77000"/>
    <n v="0.35"/>
    <x v="2"/>
  </r>
  <r>
    <x v="4"/>
    <n v="1128299"/>
    <x v="712"/>
    <s v="West"/>
    <s v="New Mexico"/>
    <s v="Albuquerque"/>
    <s v="Women's Athletic Footwear"/>
    <n v="55.000000000000007"/>
    <n v="275"/>
    <n v="151250.00000000003"/>
    <n v="52937.500000000007"/>
    <n v="0.35"/>
    <x v="2"/>
  </r>
  <r>
    <x v="4"/>
    <n v="1128299"/>
    <x v="712"/>
    <s v="West"/>
    <s v="New Mexico"/>
    <s v="Albuquerque"/>
    <s v="Men's Apparel"/>
    <n v="60.000000000000007"/>
    <n v="175"/>
    <n v="105000.00000000001"/>
    <n v="31500.000000000004"/>
    <n v="0.3"/>
    <x v="2"/>
  </r>
  <r>
    <x v="4"/>
    <n v="1128299"/>
    <x v="712"/>
    <s v="West"/>
    <s v="New Mexico"/>
    <s v="Albuquerque"/>
    <s v="Women's Apparel"/>
    <n v="55.000000000000007"/>
    <n v="375"/>
    <n v="206250.00000000003"/>
    <n v="51562.500000000007"/>
    <n v="0.25"/>
    <x v="2"/>
  </r>
  <r>
    <x v="4"/>
    <n v="1128299"/>
    <x v="249"/>
    <s v="West"/>
    <s v="New Mexico"/>
    <s v="Albuquerque"/>
    <s v="Men's Street Footwear"/>
    <n v="55.000000000000007"/>
    <n v="550"/>
    <n v="302500.00000000006"/>
    <n v="105875.00000000001"/>
    <n v="0.35"/>
    <x v="2"/>
  </r>
  <r>
    <x v="4"/>
    <n v="1128299"/>
    <x v="249"/>
    <s v="West"/>
    <s v="New Mexico"/>
    <s v="Albuquerque"/>
    <s v="Men's Athletic Footwear"/>
    <n v="60.000000000000007"/>
    <n v="350"/>
    <n v="210000.00000000003"/>
    <n v="84000.000000000015"/>
    <n v="0.4"/>
    <x v="2"/>
  </r>
  <r>
    <x v="4"/>
    <n v="1128299"/>
    <x v="249"/>
    <s v="West"/>
    <s v="New Mexico"/>
    <s v="Albuquerque"/>
    <s v="Women's Street Footwear"/>
    <n v="60.000000000000007"/>
    <n v="400"/>
    <n v="240000.00000000003"/>
    <n v="84000"/>
    <n v="0.35"/>
    <x v="2"/>
  </r>
  <r>
    <x v="4"/>
    <n v="1128299"/>
    <x v="249"/>
    <s v="West"/>
    <s v="New Mexico"/>
    <s v="Albuquerque"/>
    <s v="Women's Athletic Footwear"/>
    <n v="55.000000000000007"/>
    <n v="300"/>
    <n v="165000.00000000003"/>
    <n v="57750.000000000007"/>
    <n v="0.35"/>
    <x v="2"/>
  </r>
  <r>
    <x v="4"/>
    <n v="1128299"/>
    <x v="249"/>
    <s v="West"/>
    <s v="New Mexico"/>
    <s v="Albuquerque"/>
    <s v="Men's Apparel"/>
    <n v="60.000000000000007"/>
    <n v="200"/>
    <n v="120000.00000000001"/>
    <n v="36000"/>
    <n v="0.3"/>
    <x v="2"/>
  </r>
  <r>
    <x v="4"/>
    <n v="1128299"/>
    <x v="249"/>
    <s v="West"/>
    <s v="New Mexico"/>
    <s v="Albuquerque"/>
    <s v="Women's Apparel"/>
    <n v="75.000000000000014"/>
    <n v="375"/>
    <n v="281250.00000000006"/>
    <n v="70312.500000000015"/>
    <n v="0.25"/>
    <x v="2"/>
  </r>
  <r>
    <x v="4"/>
    <n v="1128299"/>
    <x v="280"/>
    <s v="West"/>
    <s v="New Mexico"/>
    <s v="Albuquerque"/>
    <s v="Men's Street Footwear"/>
    <n v="55.000000000000007"/>
    <n v="575"/>
    <n v="316250.00000000006"/>
    <n v="110687.50000000001"/>
    <n v="0.35"/>
    <x v="2"/>
  </r>
  <r>
    <x v="4"/>
    <n v="1128299"/>
    <x v="280"/>
    <s v="West"/>
    <s v="New Mexico"/>
    <s v="Albuquerque"/>
    <s v="Men's Athletic Footwear"/>
    <n v="60.000000000000007"/>
    <n v="425"/>
    <n v="255000.00000000003"/>
    <n v="102000.00000000001"/>
    <n v="0.4"/>
    <x v="2"/>
  </r>
  <r>
    <x v="4"/>
    <n v="1128299"/>
    <x v="280"/>
    <s v="West"/>
    <s v="New Mexico"/>
    <s v="Albuquerque"/>
    <s v="Women's Street Footwear"/>
    <n v="60.000000000000007"/>
    <n v="450"/>
    <n v="270000.00000000006"/>
    <n v="94500.000000000015"/>
    <n v="0.35"/>
    <x v="2"/>
  </r>
  <r>
    <x v="4"/>
    <n v="1128299"/>
    <x v="280"/>
    <s v="West"/>
    <s v="New Mexico"/>
    <s v="Albuquerque"/>
    <s v="Women's Athletic Footwear"/>
    <n v="55.000000000000007"/>
    <n v="350"/>
    <n v="192500.00000000003"/>
    <n v="67375"/>
    <n v="0.35"/>
    <x v="2"/>
  </r>
  <r>
    <x v="4"/>
    <n v="1128299"/>
    <x v="280"/>
    <s v="West"/>
    <s v="New Mexico"/>
    <s v="Albuquerque"/>
    <s v="Men's Apparel"/>
    <n v="60.000000000000007"/>
    <n v="250"/>
    <n v="150000.00000000003"/>
    <n v="45000.000000000007"/>
    <n v="0.3"/>
    <x v="2"/>
  </r>
  <r>
    <x v="4"/>
    <n v="1128299"/>
    <x v="280"/>
    <s v="West"/>
    <s v="New Mexico"/>
    <s v="Albuquerque"/>
    <s v="Women's Apparel"/>
    <n v="75.000000000000014"/>
    <n v="425"/>
    <n v="318750.00000000006"/>
    <n v="79687.500000000015"/>
    <n v="0.25"/>
    <x v="2"/>
  </r>
  <r>
    <x v="4"/>
    <n v="1128299"/>
    <x v="310"/>
    <s v="West"/>
    <s v="New Mexico"/>
    <s v="Albuquerque"/>
    <s v="Men's Street Footwear"/>
    <n v="55.000000000000007"/>
    <n v="700"/>
    <n v="385000.00000000006"/>
    <n v="134750"/>
    <n v="0.35"/>
    <x v="2"/>
  </r>
  <r>
    <x v="4"/>
    <n v="1128299"/>
    <x v="310"/>
    <s v="West"/>
    <s v="New Mexico"/>
    <s v="Albuquerque"/>
    <s v="Men's Athletic Footwear"/>
    <n v="60.000000000000007"/>
    <n v="550"/>
    <n v="330000.00000000006"/>
    <n v="132000.00000000003"/>
    <n v="0.4"/>
    <x v="2"/>
  </r>
  <r>
    <x v="4"/>
    <n v="1128299"/>
    <x v="310"/>
    <s v="West"/>
    <s v="New Mexico"/>
    <s v="Albuquerque"/>
    <s v="Women's Street Footwear"/>
    <n v="60.000000000000007"/>
    <n v="550"/>
    <n v="330000.00000000006"/>
    <n v="115500.00000000001"/>
    <n v="0.35"/>
    <x v="2"/>
  </r>
  <r>
    <x v="4"/>
    <n v="1128299"/>
    <x v="310"/>
    <s v="West"/>
    <s v="New Mexico"/>
    <s v="Albuquerque"/>
    <s v="Women's Athletic Footwear"/>
    <n v="55.000000000000007"/>
    <n v="425"/>
    <n v="233750.00000000003"/>
    <n v="81812.5"/>
    <n v="0.35"/>
    <x v="2"/>
  </r>
  <r>
    <x v="4"/>
    <n v="1128299"/>
    <x v="310"/>
    <s v="West"/>
    <s v="New Mexico"/>
    <s v="Albuquerque"/>
    <s v="Men's Apparel"/>
    <n v="60.000000000000007"/>
    <n v="300"/>
    <n v="180000.00000000003"/>
    <n v="54000.000000000007"/>
    <n v="0.3"/>
    <x v="2"/>
  </r>
  <r>
    <x v="4"/>
    <n v="1128299"/>
    <x v="310"/>
    <s v="West"/>
    <s v="New Mexico"/>
    <s v="Albuquerque"/>
    <s v="Women's Apparel"/>
    <n v="75.000000000000014"/>
    <n v="600"/>
    <n v="450000.00000000006"/>
    <n v="112500.00000000001"/>
    <n v="0.25"/>
    <x v="2"/>
  </r>
  <r>
    <x v="4"/>
    <n v="1128299"/>
    <x v="339"/>
    <s v="West"/>
    <s v="New Mexico"/>
    <s v="Albuquerque"/>
    <s v="Men's Street Footwear"/>
    <n v="55.000000000000007"/>
    <n v="750"/>
    <n v="412500.00000000006"/>
    <n v="144375"/>
    <n v="0.35"/>
    <x v="2"/>
  </r>
  <r>
    <x v="4"/>
    <n v="1128299"/>
    <x v="339"/>
    <s v="West"/>
    <s v="New Mexico"/>
    <s v="Albuquerque"/>
    <s v="Men's Athletic Footwear"/>
    <n v="60.000000000000007"/>
    <n v="600"/>
    <n v="360000.00000000006"/>
    <n v="144000.00000000003"/>
    <n v="0.4"/>
    <x v="2"/>
  </r>
  <r>
    <x v="4"/>
    <n v="1128299"/>
    <x v="339"/>
    <s v="West"/>
    <s v="New Mexico"/>
    <s v="Albuquerque"/>
    <s v="Women's Street Footwear"/>
    <n v="60.000000000000007"/>
    <n v="550"/>
    <n v="330000.00000000006"/>
    <n v="115500.00000000001"/>
    <n v="0.35"/>
    <x v="2"/>
  </r>
  <r>
    <x v="4"/>
    <n v="1128299"/>
    <x v="339"/>
    <s v="West"/>
    <s v="New Mexico"/>
    <s v="Albuquerque"/>
    <s v="Women's Athletic Footwear"/>
    <n v="55.000000000000007"/>
    <n v="450"/>
    <n v="247500.00000000003"/>
    <n v="86625"/>
    <n v="0.35"/>
    <x v="2"/>
  </r>
  <r>
    <x v="4"/>
    <n v="1128299"/>
    <x v="339"/>
    <s v="West"/>
    <s v="New Mexico"/>
    <s v="Albuquerque"/>
    <s v="Men's Apparel"/>
    <n v="60.000000000000007"/>
    <n v="500"/>
    <n v="300000.00000000006"/>
    <n v="90000.000000000015"/>
    <n v="0.3"/>
    <x v="2"/>
  </r>
  <r>
    <x v="4"/>
    <n v="1128299"/>
    <x v="339"/>
    <s v="West"/>
    <s v="New Mexico"/>
    <s v="Albuquerque"/>
    <s v="Women's Apparel"/>
    <n v="75.000000000000014"/>
    <n v="500"/>
    <n v="375000.00000000006"/>
    <n v="93750.000000000015"/>
    <n v="0.25"/>
    <x v="2"/>
  </r>
  <r>
    <x v="4"/>
    <n v="1128299"/>
    <x v="371"/>
    <s v="West"/>
    <s v="New Mexico"/>
    <s v="Albuquerque"/>
    <s v="Men's Street Footwear"/>
    <n v="60.000000000000007"/>
    <n v="700"/>
    <n v="420000.00000000006"/>
    <n v="147000"/>
    <n v="0.35"/>
    <x v="2"/>
  </r>
  <r>
    <x v="4"/>
    <n v="1128299"/>
    <x v="371"/>
    <s v="West"/>
    <s v="New Mexico"/>
    <s v="Albuquerque"/>
    <s v="Men's Athletic Footwear"/>
    <n v="65.000000000000014"/>
    <n v="650"/>
    <n v="422500.00000000012"/>
    <n v="169000.00000000006"/>
    <n v="0.4"/>
    <x v="2"/>
  </r>
  <r>
    <x v="4"/>
    <n v="1128299"/>
    <x v="371"/>
    <s v="West"/>
    <s v="New Mexico"/>
    <s v="Albuquerque"/>
    <s v="Women's Street Footwear"/>
    <n v="60.000000000000007"/>
    <n v="525"/>
    <n v="315000.00000000006"/>
    <n v="110250.00000000001"/>
    <n v="0.35"/>
    <x v="2"/>
  </r>
  <r>
    <x v="4"/>
    <n v="1128299"/>
    <x v="371"/>
    <s v="West"/>
    <s v="New Mexico"/>
    <s v="Albuquerque"/>
    <s v="Women's Athletic Footwear"/>
    <n v="60.000000000000007"/>
    <n v="475"/>
    <n v="285000.00000000006"/>
    <n v="99750.000000000015"/>
    <n v="0.35"/>
    <x v="2"/>
  </r>
  <r>
    <x v="4"/>
    <n v="1128299"/>
    <x v="371"/>
    <s v="West"/>
    <s v="New Mexico"/>
    <s v="Albuquerque"/>
    <s v="Men's Apparel"/>
    <n v="70"/>
    <n v="475"/>
    <n v="332500"/>
    <n v="99750"/>
    <n v="0.3"/>
    <x v="2"/>
  </r>
  <r>
    <x v="4"/>
    <n v="1128299"/>
    <x v="371"/>
    <s v="West"/>
    <s v="New Mexico"/>
    <s v="Albuquerque"/>
    <s v="Women's Apparel"/>
    <n v="75.000000000000014"/>
    <n v="450"/>
    <n v="337500.00000000006"/>
    <n v="84375.000000000015"/>
    <n v="0.25"/>
    <x v="2"/>
  </r>
  <r>
    <x v="4"/>
    <n v="1128299"/>
    <x v="403"/>
    <s v="West"/>
    <s v="New Mexico"/>
    <s v="Albuquerque"/>
    <s v="Men's Street Footwear"/>
    <n v="50.000000000000014"/>
    <n v="625"/>
    <n v="312500.00000000012"/>
    <n v="109375.00000000003"/>
    <n v="0.35"/>
    <x v="2"/>
  </r>
  <r>
    <x v="4"/>
    <n v="1128299"/>
    <x v="403"/>
    <s v="West"/>
    <s v="New Mexico"/>
    <s v="Albuquerque"/>
    <s v="Men's Athletic Footwear"/>
    <n v="55.000000000000014"/>
    <n v="625"/>
    <n v="343750.00000000012"/>
    <n v="137500.00000000006"/>
    <n v="0.4"/>
    <x v="2"/>
  </r>
  <r>
    <x v="4"/>
    <n v="1128299"/>
    <x v="403"/>
    <s v="West"/>
    <s v="New Mexico"/>
    <s v="Albuquerque"/>
    <s v="Women's Street Footwear"/>
    <n v="50.000000000000014"/>
    <n v="475"/>
    <n v="237500.00000000006"/>
    <n v="83125.000000000015"/>
    <n v="0.35"/>
    <x v="2"/>
  </r>
  <r>
    <x v="4"/>
    <n v="1128299"/>
    <x v="403"/>
    <s v="West"/>
    <s v="New Mexico"/>
    <s v="Albuquerque"/>
    <s v="Women's Athletic Footwear"/>
    <n v="50.000000000000014"/>
    <n v="425"/>
    <n v="212500.00000000006"/>
    <n v="74375.000000000015"/>
    <n v="0.35"/>
    <x v="2"/>
  </r>
  <r>
    <x v="4"/>
    <n v="1128299"/>
    <x v="403"/>
    <s v="West"/>
    <s v="New Mexico"/>
    <s v="Albuquerque"/>
    <s v="Men's Apparel"/>
    <n v="60.000000000000007"/>
    <n v="425"/>
    <n v="255000.00000000003"/>
    <n v="76500"/>
    <n v="0.3"/>
    <x v="2"/>
  </r>
  <r>
    <x v="4"/>
    <n v="1128299"/>
    <x v="403"/>
    <s v="West"/>
    <s v="New Mexico"/>
    <s v="Albuquerque"/>
    <s v="Women's Apparel"/>
    <n v="65.000000000000014"/>
    <n v="475"/>
    <n v="308750.00000000006"/>
    <n v="77187.500000000015"/>
    <n v="0.25"/>
    <x v="2"/>
  </r>
  <r>
    <x v="4"/>
    <n v="1128299"/>
    <x v="432"/>
    <s v="West"/>
    <s v="New Mexico"/>
    <s v="Albuquerque"/>
    <s v="Men's Street Footwear"/>
    <n v="50.000000000000014"/>
    <n v="550"/>
    <n v="275000.00000000006"/>
    <n v="96250.000000000015"/>
    <n v="0.35"/>
    <x v="2"/>
  </r>
  <r>
    <x v="4"/>
    <n v="1128299"/>
    <x v="432"/>
    <s v="West"/>
    <s v="New Mexico"/>
    <s v="Albuquerque"/>
    <s v="Men's Athletic Footwear"/>
    <n v="55.000000000000014"/>
    <n v="550"/>
    <n v="302500.00000000006"/>
    <n v="121000.00000000003"/>
    <n v="0.4"/>
    <x v="2"/>
  </r>
  <r>
    <x v="4"/>
    <n v="1128299"/>
    <x v="432"/>
    <s v="West"/>
    <s v="New Mexico"/>
    <s v="Albuquerque"/>
    <s v="Women's Street Footwear"/>
    <n v="50.000000000000014"/>
    <n v="375"/>
    <n v="187500.00000000006"/>
    <n v="65625.000000000015"/>
    <n v="0.35"/>
    <x v="2"/>
  </r>
  <r>
    <x v="4"/>
    <n v="1128299"/>
    <x v="432"/>
    <s v="West"/>
    <s v="New Mexico"/>
    <s v="Albuquerque"/>
    <s v="Women's Athletic Footwear"/>
    <n v="50.000000000000014"/>
    <n v="350"/>
    <n v="175000.00000000006"/>
    <n v="61250.000000000015"/>
    <n v="0.35"/>
    <x v="2"/>
  </r>
  <r>
    <x v="4"/>
    <n v="1128299"/>
    <x v="432"/>
    <s v="West"/>
    <s v="New Mexico"/>
    <s v="Albuquerque"/>
    <s v="Men's Apparel"/>
    <n v="60.000000000000007"/>
    <n v="325"/>
    <n v="195000.00000000003"/>
    <n v="58500.000000000007"/>
    <n v="0.3"/>
    <x v="2"/>
  </r>
  <r>
    <x v="4"/>
    <n v="1128299"/>
    <x v="432"/>
    <s v="West"/>
    <s v="New Mexico"/>
    <s v="Albuquerque"/>
    <s v="Women's Apparel"/>
    <n v="75.000000000000014"/>
    <n v="375"/>
    <n v="281250.00000000006"/>
    <n v="70312.500000000015"/>
    <n v="0.25"/>
    <x v="2"/>
  </r>
  <r>
    <x v="4"/>
    <n v="1128299"/>
    <x v="463"/>
    <s v="West"/>
    <s v="New Mexico"/>
    <s v="Albuquerque"/>
    <s v="Men's Street Footwear"/>
    <n v="60.000000000000007"/>
    <n v="550"/>
    <n v="330000.00000000006"/>
    <n v="115500.00000000001"/>
    <n v="0.35"/>
    <x v="2"/>
  </r>
  <r>
    <x v="4"/>
    <n v="1128299"/>
    <x v="463"/>
    <s v="West"/>
    <s v="New Mexico"/>
    <s v="Albuquerque"/>
    <s v="Men's Athletic Footwear"/>
    <n v="65.000000000000014"/>
    <n v="600"/>
    <n v="390000.00000000006"/>
    <n v="156000.00000000003"/>
    <n v="0.4"/>
    <x v="2"/>
  </r>
  <r>
    <x v="4"/>
    <n v="1128299"/>
    <x v="463"/>
    <s v="West"/>
    <s v="New Mexico"/>
    <s v="Albuquerque"/>
    <s v="Women's Street Footwear"/>
    <n v="60.000000000000007"/>
    <n v="450"/>
    <n v="270000.00000000006"/>
    <n v="94500.000000000015"/>
    <n v="0.35"/>
    <x v="2"/>
  </r>
  <r>
    <x v="4"/>
    <n v="1128299"/>
    <x v="463"/>
    <s v="West"/>
    <s v="New Mexico"/>
    <s v="Albuquerque"/>
    <s v="Women's Athletic Footwear"/>
    <n v="60.000000000000007"/>
    <n v="425"/>
    <n v="255000.00000000003"/>
    <n v="89250"/>
    <n v="0.35"/>
    <x v="2"/>
  </r>
  <r>
    <x v="4"/>
    <n v="1128299"/>
    <x v="463"/>
    <s v="West"/>
    <s v="New Mexico"/>
    <s v="Albuquerque"/>
    <s v="Men's Apparel"/>
    <n v="70"/>
    <n v="375"/>
    <n v="262500"/>
    <n v="78750"/>
    <n v="0.3"/>
    <x v="2"/>
  </r>
  <r>
    <x v="4"/>
    <n v="1128299"/>
    <x v="463"/>
    <s v="West"/>
    <s v="New Mexico"/>
    <s v="Albuquerque"/>
    <s v="Women's Apparel"/>
    <n v="75.000000000000014"/>
    <n v="500"/>
    <n v="375000.00000000006"/>
    <n v="93750.000000000015"/>
    <n v="0.25"/>
    <x v="2"/>
  </r>
  <r>
    <x v="4"/>
    <n v="1128299"/>
    <x v="492"/>
    <s v="West"/>
    <s v="New Mexico"/>
    <s v="Albuquerque"/>
    <s v="Men's Street Footwear"/>
    <n v="60.000000000000007"/>
    <n v="700"/>
    <n v="420000.00000000006"/>
    <n v="147000"/>
    <n v="0.35"/>
    <x v="2"/>
  </r>
  <r>
    <x v="4"/>
    <n v="1128299"/>
    <x v="492"/>
    <s v="West"/>
    <s v="New Mexico"/>
    <s v="Albuquerque"/>
    <s v="Men's Athletic Footwear"/>
    <n v="65.000000000000014"/>
    <n v="700"/>
    <n v="455000.00000000012"/>
    <n v="182000.00000000006"/>
    <n v="0.4"/>
    <x v="2"/>
  </r>
  <r>
    <x v="2"/>
    <n v="1128299"/>
    <x v="492"/>
    <s v="West"/>
    <s v="New Mexico"/>
    <s v="Albuquerque"/>
    <s v="Women's Street Footwear"/>
    <n v="60.000000000000007"/>
    <n v="500"/>
    <n v="300000.00000000006"/>
    <n v="105000.00000000001"/>
    <n v="0.35"/>
    <x v="2"/>
  </r>
  <r>
    <x v="2"/>
    <n v="1128299"/>
    <x v="492"/>
    <s v="West"/>
    <s v="New Mexico"/>
    <s v="Albuquerque"/>
    <s v="Women's Athletic Footwear"/>
    <n v="60.000000000000007"/>
    <n v="500"/>
    <n v="300000.00000000006"/>
    <n v="105000.00000000001"/>
    <n v="0.35"/>
    <x v="2"/>
  </r>
  <r>
    <x v="2"/>
    <n v="1128299"/>
    <x v="492"/>
    <s v="West"/>
    <s v="New Mexico"/>
    <s v="Albuquerque"/>
    <s v="Men's Apparel"/>
    <n v="70"/>
    <n v="425"/>
    <n v="297500"/>
    <n v="89250"/>
    <n v="0.3"/>
    <x v="2"/>
  </r>
  <r>
    <x v="2"/>
    <n v="1128299"/>
    <x v="492"/>
    <s v="West"/>
    <s v="New Mexico"/>
    <s v="Albuquerque"/>
    <s v="Women's Apparel"/>
    <n v="75.000000000000014"/>
    <n v="525"/>
    <n v="393750.00000000006"/>
    <n v="98437.500000000015"/>
    <n v="0.25"/>
    <x v="2"/>
  </r>
  <r>
    <x v="2"/>
    <n v="1128299"/>
    <x v="177"/>
    <s v="West"/>
    <s v="New Mexico"/>
    <s v="Albuquerque"/>
    <s v="Men's Street Footwear"/>
    <n v="29.999999999999993"/>
    <n v="450"/>
    <n v="134999.99999999997"/>
    <n v="53999.999999999993"/>
    <n v="0.4"/>
    <x v="2"/>
  </r>
  <r>
    <x v="2"/>
    <n v="1128299"/>
    <x v="177"/>
    <s v="West"/>
    <s v="New Mexico"/>
    <s v="Albuquerque"/>
    <s v="Men's Athletic Footwear"/>
    <n v="40"/>
    <n v="450"/>
    <n v="180000"/>
    <n v="72000"/>
    <n v="0.4"/>
    <x v="2"/>
  </r>
  <r>
    <x v="2"/>
    <n v="1128299"/>
    <x v="177"/>
    <s v="West"/>
    <s v="New Mexico"/>
    <s v="Albuquerque"/>
    <s v="Women's Street Footwear"/>
    <n v="40"/>
    <n v="450"/>
    <n v="180000"/>
    <n v="62999.999999999993"/>
    <n v="0.35"/>
    <x v="2"/>
  </r>
  <r>
    <x v="2"/>
    <n v="1128299"/>
    <x v="177"/>
    <s v="West"/>
    <s v="New Mexico"/>
    <s v="Albuquerque"/>
    <s v="Women's Athletic Footwear"/>
    <n v="40"/>
    <n v="300"/>
    <n v="120000"/>
    <n v="48000"/>
    <n v="0.4"/>
    <x v="2"/>
  </r>
  <r>
    <x v="2"/>
    <n v="1128299"/>
    <x v="177"/>
    <s v="West"/>
    <s v="New Mexico"/>
    <s v="Albuquerque"/>
    <s v="Men's Apparel"/>
    <n v="45.000000000000014"/>
    <n v="250"/>
    <n v="112500.00000000003"/>
    <n v="39375.000000000007"/>
    <n v="0.35"/>
    <x v="2"/>
  </r>
  <r>
    <x v="2"/>
    <n v="1128299"/>
    <x v="177"/>
    <s v="West"/>
    <s v="New Mexico"/>
    <s v="Albuquerque"/>
    <s v="Women's Apparel"/>
    <n v="40"/>
    <n v="450"/>
    <n v="180000"/>
    <n v="45000"/>
    <n v="0.25"/>
    <x v="2"/>
  </r>
  <r>
    <x v="2"/>
    <n v="1128299"/>
    <x v="208"/>
    <s v="West"/>
    <s v="New Mexico"/>
    <s v="Albuquerque"/>
    <s v="Men's Street Footwear"/>
    <n v="29.999999999999993"/>
    <n v="500"/>
    <n v="149999.99999999997"/>
    <n v="59999.999999999993"/>
    <n v="0.4"/>
    <x v="2"/>
  </r>
  <r>
    <x v="2"/>
    <n v="1128299"/>
    <x v="208"/>
    <s v="West"/>
    <s v="New Mexico"/>
    <s v="Albuquerque"/>
    <s v="Men's Athletic Footwear"/>
    <n v="40"/>
    <n v="400"/>
    <n v="160000"/>
    <n v="64000"/>
    <n v="0.4"/>
    <x v="2"/>
  </r>
  <r>
    <x v="2"/>
    <n v="1128299"/>
    <x v="208"/>
    <s v="West"/>
    <s v="New Mexico"/>
    <s v="Albuquerque"/>
    <s v="Women's Street Footwear"/>
    <n v="40"/>
    <n v="400"/>
    <n v="160000"/>
    <n v="56000"/>
    <n v="0.35"/>
    <x v="2"/>
  </r>
  <r>
    <x v="2"/>
    <n v="1128299"/>
    <x v="208"/>
    <s v="Southeast"/>
    <s v="Georgia"/>
    <s v="Atlanta"/>
    <s v="Women's Athletic Footwear"/>
    <n v="40"/>
    <n v="250"/>
    <n v="100000"/>
    <n v="40000"/>
    <n v="0.4"/>
    <x v="2"/>
  </r>
  <r>
    <x v="2"/>
    <n v="1128299"/>
    <x v="208"/>
    <s v="Southeast"/>
    <s v="Georgia"/>
    <s v="Atlanta"/>
    <s v="Men's Apparel"/>
    <n v="45.000000000000014"/>
    <n v="175"/>
    <n v="78750.000000000029"/>
    <n v="27562.500000000007"/>
    <n v="0.35"/>
    <x v="2"/>
  </r>
  <r>
    <x v="2"/>
    <n v="1128299"/>
    <x v="208"/>
    <s v="Southeast"/>
    <s v="Georgia"/>
    <s v="Atlanta"/>
    <s v="Women's Apparel"/>
    <n v="40"/>
    <n v="375"/>
    <n v="150000"/>
    <n v="37500"/>
    <n v="0.25"/>
    <x v="2"/>
  </r>
  <r>
    <x v="2"/>
    <n v="1128299"/>
    <x v="217"/>
    <s v="Southeast"/>
    <s v="Georgia"/>
    <s v="Atlanta"/>
    <s v="Men's Street Footwear"/>
    <n v="40"/>
    <n v="525"/>
    <n v="210000"/>
    <n v="84000"/>
    <n v="0.4"/>
    <x v="2"/>
  </r>
  <r>
    <x v="2"/>
    <n v="1128299"/>
    <x v="217"/>
    <s v="Southeast"/>
    <s v="Georgia"/>
    <s v="Atlanta"/>
    <s v="Men's Athletic Footwear"/>
    <n v="50"/>
    <n v="375"/>
    <n v="187500"/>
    <n v="75000"/>
    <n v="0.4"/>
    <x v="2"/>
  </r>
  <r>
    <x v="2"/>
    <n v="1128299"/>
    <x v="217"/>
    <s v="Southeast"/>
    <s v="Georgia"/>
    <s v="Atlanta"/>
    <s v="Women's Street Footwear"/>
    <n v="50"/>
    <n v="375"/>
    <n v="187500"/>
    <n v="65625"/>
    <n v="0.35"/>
    <x v="2"/>
  </r>
  <r>
    <x v="2"/>
    <n v="1128299"/>
    <x v="217"/>
    <s v="Southeast"/>
    <s v="Georgia"/>
    <s v="Atlanta"/>
    <s v="Women's Athletic Footwear"/>
    <n v="50"/>
    <n v="250"/>
    <n v="125000"/>
    <n v="50000"/>
    <n v="0.4"/>
    <x v="2"/>
  </r>
  <r>
    <x v="2"/>
    <n v="1128299"/>
    <x v="217"/>
    <s v="Southeast"/>
    <s v="Georgia"/>
    <s v="Atlanta"/>
    <s v="Men's Apparel"/>
    <n v="55.000000000000007"/>
    <n v="150"/>
    <n v="82500.000000000015"/>
    <n v="28875.000000000004"/>
    <n v="0.35"/>
    <x v="2"/>
  </r>
  <r>
    <x v="2"/>
    <n v="1128299"/>
    <x v="217"/>
    <s v="Southeast"/>
    <s v="Georgia"/>
    <s v="Atlanta"/>
    <s v="Women's Apparel"/>
    <n v="50"/>
    <n v="350"/>
    <n v="175000"/>
    <n v="43750"/>
    <n v="0.25"/>
    <x v="2"/>
  </r>
  <r>
    <x v="2"/>
    <n v="1128299"/>
    <x v="236"/>
    <s v="Southeast"/>
    <s v="Georgia"/>
    <s v="Atlanta"/>
    <s v="Men's Street Footwear"/>
    <n v="50"/>
    <n v="525"/>
    <n v="262500"/>
    <n v="105000"/>
    <n v="0.4"/>
    <x v="2"/>
  </r>
  <r>
    <x v="2"/>
    <n v="1128299"/>
    <x v="236"/>
    <s v="Southeast"/>
    <s v="Georgia"/>
    <s v="Atlanta"/>
    <s v="Men's Athletic Footwear"/>
    <n v="55.000000000000007"/>
    <n v="325"/>
    <n v="178750.00000000003"/>
    <n v="71500.000000000015"/>
    <n v="0.4"/>
    <x v="2"/>
  </r>
  <r>
    <x v="2"/>
    <n v="1128299"/>
    <x v="236"/>
    <s v="Southeast"/>
    <s v="Georgia"/>
    <s v="Atlanta"/>
    <s v="Women's Street Footwear"/>
    <n v="55.000000000000007"/>
    <n v="375"/>
    <n v="206250.00000000003"/>
    <n v="72187.5"/>
    <n v="0.35"/>
    <x v="2"/>
  </r>
  <r>
    <x v="2"/>
    <n v="1128299"/>
    <x v="236"/>
    <s v="Southeast"/>
    <s v="Georgia"/>
    <s v="Atlanta"/>
    <s v="Women's Athletic Footwear"/>
    <n v="50"/>
    <n v="275"/>
    <n v="137500"/>
    <n v="55000"/>
    <n v="0.4"/>
    <x v="2"/>
  </r>
  <r>
    <x v="2"/>
    <n v="1128299"/>
    <x v="236"/>
    <s v="Southeast"/>
    <s v="Georgia"/>
    <s v="Atlanta"/>
    <s v="Men's Apparel"/>
    <n v="55.000000000000007"/>
    <n v="175"/>
    <n v="96250.000000000015"/>
    <n v="33687.5"/>
    <n v="0.35"/>
    <x v="2"/>
  </r>
  <r>
    <x v="2"/>
    <n v="1128299"/>
    <x v="236"/>
    <s v="Southeast"/>
    <s v="Georgia"/>
    <s v="Atlanta"/>
    <s v="Women's Apparel"/>
    <n v="70"/>
    <n v="350"/>
    <n v="245000"/>
    <n v="61250"/>
    <n v="0.25"/>
    <x v="2"/>
  </r>
  <r>
    <x v="2"/>
    <n v="1128299"/>
    <x v="267"/>
    <s v="Southeast"/>
    <s v="Georgia"/>
    <s v="Atlanta"/>
    <s v="Men's Street Footwear"/>
    <n v="50"/>
    <n v="550"/>
    <n v="275000"/>
    <n v="110000"/>
    <n v="0.4"/>
    <x v="2"/>
  </r>
  <r>
    <x v="2"/>
    <n v="1128299"/>
    <x v="267"/>
    <s v="Southeast"/>
    <s v="Georgia"/>
    <s v="Atlanta"/>
    <s v="Men's Athletic Footwear"/>
    <n v="55.000000000000007"/>
    <n v="400"/>
    <n v="220000.00000000003"/>
    <n v="88000.000000000015"/>
    <n v="0.4"/>
    <x v="2"/>
  </r>
  <r>
    <x v="2"/>
    <n v="1128299"/>
    <x v="267"/>
    <s v="Southeast"/>
    <s v="Georgia"/>
    <s v="Atlanta"/>
    <s v="Women's Street Footwear"/>
    <n v="55.000000000000007"/>
    <n v="425"/>
    <n v="233750.00000000003"/>
    <n v="81812.5"/>
    <n v="0.35"/>
    <x v="2"/>
  </r>
  <r>
    <x v="2"/>
    <n v="1128299"/>
    <x v="267"/>
    <s v="Southeast"/>
    <s v="Georgia"/>
    <s v="Atlanta"/>
    <s v="Women's Athletic Footwear"/>
    <n v="50"/>
    <n v="325"/>
    <n v="162500"/>
    <n v="65000"/>
    <n v="0.4"/>
    <x v="2"/>
  </r>
  <r>
    <x v="2"/>
    <n v="1128299"/>
    <x v="267"/>
    <s v="Southeast"/>
    <s v="Georgia"/>
    <s v="Atlanta"/>
    <s v="Men's Apparel"/>
    <n v="55.000000000000007"/>
    <n v="225"/>
    <n v="123750.00000000001"/>
    <n v="43312.5"/>
    <n v="0.35"/>
    <x v="2"/>
  </r>
  <r>
    <x v="2"/>
    <n v="1128299"/>
    <x v="267"/>
    <s v="Southeast"/>
    <s v="Georgia"/>
    <s v="Atlanta"/>
    <s v="Women's Apparel"/>
    <n v="70"/>
    <n v="400"/>
    <n v="280000"/>
    <n v="70000"/>
    <n v="0.25"/>
    <x v="2"/>
  </r>
  <r>
    <x v="2"/>
    <n v="1128299"/>
    <x v="297"/>
    <s v="Southeast"/>
    <s v="Georgia"/>
    <s v="Atlanta"/>
    <s v="Men's Street Footwear"/>
    <n v="50"/>
    <n v="675"/>
    <n v="337500"/>
    <n v="135000"/>
    <n v="0.4"/>
    <x v="2"/>
  </r>
  <r>
    <x v="2"/>
    <n v="1128299"/>
    <x v="297"/>
    <s v="Southeast"/>
    <s v="Georgia"/>
    <s v="Atlanta"/>
    <s v="Men's Athletic Footwear"/>
    <n v="55.000000000000007"/>
    <n v="525"/>
    <n v="288750.00000000006"/>
    <n v="115500.00000000003"/>
    <n v="0.4"/>
    <x v="2"/>
  </r>
  <r>
    <x v="2"/>
    <n v="1128299"/>
    <x v="297"/>
    <s v="Southeast"/>
    <s v="Georgia"/>
    <s v="Atlanta"/>
    <s v="Women's Street Footwear"/>
    <n v="55.000000000000007"/>
    <n v="525"/>
    <n v="288750.00000000006"/>
    <n v="101062.50000000001"/>
    <n v="0.35"/>
    <x v="2"/>
  </r>
  <r>
    <x v="2"/>
    <n v="1128299"/>
    <x v="297"/>
    <s v="Southeast"/>
    <s v="Georgia"/>
    <s v="Atlanta"/>
    <s v="Women's Athletic Footwear"/>
    <n v="50"/>
    <n v="400"/>
    <n v="200000"/>
    <n v="80000"/>
    <n v="0.4"/>
    <x v="2"/>
  </r>
  <r>
    <x v="2"/>
    <n v="1128299"/>
    <x v="297"/>
    <s v="Southeast"/>
    <s v="Georgia"/>
    <s v="Atlanta"/>
    <s v="Men's Apparel"/>
    <n v="55.000000000000007"/>
    <n v="275"/>
    <n v="151250.00000000003"/>
    <n v="52937.500000000007"/>
    <n v="0.35"/>
    <x v="2"/>
  </r>
  <r>
    <x v="2"/>
    <n v="1128299"/>
    <x v="297"/>
    <s v="Southeast"/>
    <s v="Georgia"/>
    <s v="Atlanta"/>
    <s v="Women's Apparel"/>
    <n v="70"/>
    <n v="575"/>
    <n v="402500"/>
    <n v="100625"/>
    <n v="0.25"/>
    <x v="2"/>
  </r>
  <r>
    <x v="2"/>
    <n v="1128299"/>
    <x v="326"/>
    <s v="Southeast"/>
    <s v="Georgia"/>
    <s v="Atlanta"/>
    <s v="Men's Street Footwear"/>
    <n v="50"/>
    <n v="725"/>
    <n v="362500"/>
    <n v="145000"/>
    <n v="0.4"/>
    <x v="2"/>
  </r>
  <r>
    <x v="2"/>
    <n v="1128299"/>
    <x v="326"/>
    <s v="Southeast"/>
    <s v="Georgia"/>
    <s v="Atlanta"/>
    <s v="Men's Athletic Footwear"/>
    <n v="55.000000000000007"/>
    <n v="575"/>
    <n v="316250.00000000006"/>
    <n v="126500.00000000003"/>
    <n v="0.4"/>
    <x v="2"/>
  </r>
  <r>
    <x v="2"/>
    <n v="1128299"/>
    <x v="326"/>
    <s v="Southeast"/>
    <s v="Georgia"/>
    <s v="Atlanta"/>
    <s v="Women's Street Footwear"/>
    <n v="55.000000000000007"/>
    <n v="525"/>
    <n v="288750.00000000006"/>
    <n v="101062.50000000001"/>
    <n v="0.35"/>
    <x v="2"/>
  </r>
  <r>
    <x v="2"/>
    <n v="1128299"/>
    <x v="326"/>
    <s v="Southeast"/>
    <s v="Georgia"/>
    <s v="Atlanta"/>
    <s v="Women's Athletic Footwear"/>
    <n v="50"/>
    <n v="425"/>
    <n v="212500"/>
    <n v="85000"/>
    <n v="0.4"/>
    <x v="2"/>
  </r>
  <r>
    <x v="2"/>
    <n v="1128299"/>
    <x v="326"/>
    <s v="Southeast"/>
    <s v="Georgia"/>
    <s v="Atlanta"/>
    <s v="Men's Apparel"/>
    <n v="55.000000000000007"/>
    <n v="475"/>
    <n v="261250.00000000003"/>
    <n v="91437.5"/>
    <n v="0.35"/>
    <x v="2"/>
  </r>
  <r>
    <x v="2"/>
    <n v="1128299"/>
    <x v="326"/>
    <s v="Southeast"/>
    <s v="Georgia"/>
    <s v="Atlanta"/>
    <s v="Women's Apparel"/>
    <n v="70"/>
    <n v="475"/>
    <n v="332500"/>
    <n v="83125"/>
    <n v="0.25"/>
    <x v="2"/>
  </r>
  <r>
    <x v="2"/>
    <n v="1128299"/>
    <x v="358"/>
    <s v="Southeast"/>
    <s v="Georgia"/>
    <s v="Atlanta"/>
    <s v="Men's Street Footwear"/>
    <n v="55.000000000000007"/>
    <n v="675"/>
    <n v="371250.00000000006"/>
    <n v="148500.00000000003"/>
    <n v="0.4"/>
    <x v="2"/>
  </r>
  <r>
    <x v="2"/>
    <n v="1128299"/>
    <x v="358"/>
    <s v="Southeast"/>
    <s v="Georgia"/>
    <s v="Atlanta"/>
    <s v="Men's Athletic Footwear"/>
    <n v="60.000000000000007"/>
    <n v="625"/>
    <n v="375000.00000000006"/>
    <n v="150000.00000000003"/>
    <n v="0.4"/>
    <x v="2"/>
  </r>
  <r>
    <x v="2"/>
    <n v="1128299"/>
    <x v="358"/>
    <s v="Southeast"/>
    <s v="Georgia"/>
    <s v="Atlanta"/>
    <s v="Women's Street Footwear"/>
    <n v="55.000000000000007"/>
    <n v="500"/>
    <n v="275000.00000000006"/>
    <n v="96250.000000000015"/>
    <n v="0.35"/>
    <x v="2"/>
  </r>
  <r>
    <x v="2"/>
    <n v="1128299"/>
    <x v="358"/>
    <s v="Southeast"/>
    <s v="Georgia"/>
    <s v="Atlanta"/>
    <s v="Women's Athletic Footwear"/>
    <n v="55.000000000000007"/>
    <n v="450"/>
    <n v="247500.00000000003"/>
    <n v="99000.000000000015"/>
    <n v="0.4"/>
    <x v="2"/>
  </r>
  <r>
    <x v="2"/>
    <n v="1128299"/>
    <x v="358"/>
    <s v="Southeast"/>
    <s v="Georgia"/>
    <s v="Atlanta"/>
    <s v="Men's Apparel"/>
    <n v="65"/>
    <n v="450"/>
    <n v="292500"/>
    <n v="102375"/>
    <n v="0.35"/>
    <x v="2"/>
  </r>
  <r>
    <x v="2"/>
    <n v="1128299"/>
    <x v="358"/>
    <s v="Southeast"/>
    <s v="Georgia"/>
    <s v="Atlanta"/>
    <s v="Women's Apparel"/>
    <n v="70"/>
    <n v="425"/>
    <n v="297500"/>
    <n v="74375"/>
    <n v="0.25"/>
    <x v="2"/>
  </r>
  <r>
    <x v="2"/>
    <n v="1128299"/>
    <x v="390"/>
    <s v="Southeast"/>
    <s v="Georgia"/>
    <s v="Atlanta"/>
    <s v="Men's Street Footwear"/>
    <n v="45.000000000000014"/>
    <n v="600"/>
    <n v="270000.00000000006"/>
    <n v="108000.00000000003"/>
    <n v="0.4"/>
    <x v="2"/>
  </r>
  <r>
    <x v="2"/>
    <n v="1128299"/>
    <x v="390"/>
    <s v="Southeast"/>
    <s v="Georgia"/>
    <s v="Atlanta"/>
    <s v="Men's Athletic Footwear"/>
    <n v="50.000000000000014"/>
    <n v="600"/>
    <n v="300000.00000000006"/>
    <n v="120000.00000000003"/>
    <n v="0.4"/>
    <x v="2"/>
  </r>
  <r>
    <x v="2"/>
    <n v="1128299"/>
    <x v="390"/>
    <s v="Southeast"/>
    <s v="Georgia"/>
    <s v="Atlanta"/>
    <s v="Women's Street Footwear"/>
    <n v="45.000000000000014"/>
    <n v="450"/>
    <n v="202500.00000000006"/>
    <n v="70875.000000000015"/>
    <n v="0.35"/>
    <x v="2"/>
  </r>
  <r>
    <x v="2"/>
    <n v="1128299"/>
    <x v="390"/>
    <s v="Southeast"/>
    <s v="Georgia"/>
    <s v="Atlanta"/>
    <s v="Women's Athletic Footwear"/>
    <n v="45.000000000000014"/>
    <n v="400"/>
    <n v="180000.00000000006"/>
    <n v="72000.000000000029"/>
    <n v="0.4"/>
    <x v="2"/>
  </r>
  <r>
    <x v="2"/>
    <n v="1128299"/>
    <x v="390"/>
    <s v="Southeast"/>
    <s v="Georgia"/>
    <s v="Atlanta"/>
    <s v="Men's Apparel"/>
    <n v="55.000000000000007"/>
    <n v="400"/>
    <n v="220000.00000000003"/>
    <n v="77000"/>
    <n v="0.35"/>
    <x v="2"/>
  </r>
  <r>
    <x v="2"/>
    <n v="1128299"/>
    <x v="390"/>
    <s v="Southeast"/>
    <s v="Georgia"/>
    <s v="Atlanta"/>
    <s v="Women's Apparel"/>
    <n v="60.000000000000007"/>
    <n v="450"/>
    <n v="270000.00000000006"/>
    <n v="67500.000000000015"/>
    <n v="0.25"/>
    <x v="2"/>
  </r>
  <r>
    <x v="2"/>
    <n v="1128299"/>
    <x v="419"/>
    <s v="Southeast"/>
    <s v="Georgia"/>
    <s v="Atlanta"/>
    <s v="Men's Street Footwear"/>
    <n v="45.000000000000014"/>
    <n v="525"/>
    <n v="236250.00000000009"/>
    <n v="94500.000000000044"/>
    <n v="0.4"/>
    <x v="2"/>
  </r>
  <r>
    <x v="2"/>
    <n v="1128299"/>
    <x v="419"/>
    <s v="Southeast"/>
    <s v="Georgia"/>
    <s v="Atlanta"/>
    <s v="Men's Athletic Footwear"/>
    <n v="50.000000000000014"/>
    <n v="525"/>
    <n v="262500.00000000006"/>
    <n v="105000.00000000003"/>
    <n v="0.4"/>
    <x v="2"/>
  </r>
  <r>
    <x v="2"/>
    <n v="1128299"/>
    <x v="419"/>
    <s v="Southeast"/>
    <s v="Georgia"/>
    <s v="Atlanta"/>
    <s v="Women's Street Footwear"/>
    <n v="45.000000000000014"/>
    <n v="350"/>
    <n v="157500.00000000006"/>
    <n v="55125.000000000015"/>
    <n v="0.35"/>
    <x v="2"/>
  </r>
  <r>
    <x v="2"/>
    <n v="1128299"/>
    <x v="419"/>
    <s v="Southeast"/>
    <s v="Georgia"/>
    <s v="Atlanta"/>
    <s v="Women's Athletic Footwear"/>
    <n v="45.000000000000014"/>
    <n v="325"/>
    <n v="146250.00000000006"/>
    <n v="58500.000000000029"/>
    <n v="0.4"/>
    <x v="2"/>
  </r>
  <r>
    <x v="2"/>
    <n v="1128299"/>
    <x v="419"/>
    <s v="Southeast"/>
    <s v="Georgia"/>
    <s v="Atlanta"/>
    <s v="Men's Apparel"/>
    <n v="55.000000000000007"/>
    <n v="300"/>
    <n v="165000.00000000003"/>
    <n v="57750.000000000007"/>
    <n v="0.35"/>
    <x v="2"/>
  </r>
  <r>
    <x v="2"/>
    <n v="1128299"/>
    <x v="419"/>
    <s v="Southeast"/>
    <s v="Georgia"/>
    <s v="Atlanta"/>
    <s v="Women's Apparel"/>
    <n v="70"/>
    <n v="350"/>
    <n v="245000"/>
    <n v="61250"/>
    <n v="0.25"/>
    <x v="2"/>
  </r>
  <r>
    <x v="2"/>
    <n v="1128299"/>
    <x v="450"/>
    <s v="Southeast"/>
    <s v="Georgia"/>
    <s v="Atlanta"/>
    <s v="Men's Street Footwear"/>
    <n v="55.000000000000007"/>
    <n v="525"/>
    <n v="288750.00000000006"/>
    <n v="115500.00000000003"/>
    <n v="0.4"/>
    <x v="2"/>
  </r>
  <r>
    <x v="2"/>
    <n v="1128299"/>
    <x v="450"/>
    <s v="Southeast"/>
    <s v="Georgia"/>
    <s v="Atlanta"/>
    <s v="Men's Athletic Footwear"/>
    <n v="60.000000000000007"/>
    <n v="575"/>
    <n v="345000.00000000006"/>
    <n v="138000.00000000003"/>
    <n v="0.4"/>
    <x v="2"/>
  </r>
  <r>
    <x v="2"/>
    <n v="1128299"/>
    <x v="450"/>
    <s v="Southeast"/>
    <s v="Georgia"/>
    <s v="Atlanta"/>
    <s v="Women's Street Footwear"/>
    <n v="55.000000000000007"/>
    <n v="425"/>
    <n v="233750.00000000003"/>
    <n v="81812.5"/>
    <n v="0.35"/>
    <x v="2"/>
  </r>
  <r>
    <x v="2"/>
    <n v="1128299"/>
    <x v="450"/>
    <s v="Southeast"/>
    <s v="Georgia"/>
    <s v="Atlanta"/>
    <s v="Women's Athletic Footwear"/>
    <n v="55.000000000000007"/>
    <n v="400"/>
    <n v="220000.00000000003"/>
    <n v="88000.000000000015"/>
    <n v="0.4"/>
    <x v="2"/>
  </r>
  <r>
    <x v="2"/>
    <n v="1128299"/>
    <x v="450"/>
    <s v="Southeast"/>
    <s v="Georgia"/>
    <s v="Atlanta"/>
    <s v="Men's Apparel"/>
    <n v="65"/>
    <n v="350"/>
    <n v="227500"/>
    <n v="79625"/>
    <n v="0.35"/>
    <x v="2"/>
  </r>
  <r>
    <x v="2"/>
    <n v="1128299"/>
    <x v="450"/>
    <s v="Southeast"/>
    <s v="Georgia"/>
    <s v="Atlanta"/>
    <s v="Women's Apparel"/>
    <n v="70"/>
    <n v="475"/>
    <n v="332500"/>
    <n v="83125"/>
    <n v="0.25"/>
    <x v="2"/>
  </r>
  <r>
    <x v="2"/>
    <n v="1128299"/>
    <x v="479"/>
    <s v="Southeast"/>
    <s v="Georgia"/>
    <s v="Atlanta"/>
    <s v="Men's Street Footwear"/>
    <n v="55.000000000000007"/>
    <n v="675"/>
    <n v="371250.00000000006"/>
    <n v="148500.00000000003"/>
    <n v="0.4"/>
    <x v="2"/>
  </r>
  <r>
    <x v="2"/>
    <n v="1128299"/>
    <x v="479"/>
    <s v="Southeast"/>
    <s v="Georgia"/>
    <s v="Atlanta"/>
    <s v="Men's Athletic Footwear"/>
    <n v="60.000000000000007"/>
    <n v="675"/>
    <n v="405000.00000000006"/>
    <n v="162000.00000000003"/>
    <n v="0.4"/>
    <x v="2"/>
  </r>
  <r>
    <x v="0"/>
    <n v="1128299"/>
    <x v="479"/>
    <s v="Southeast"/>
    <s v="Georgia"/>
    <s v="Atlanta"/>
    <s v="Women's Street Footwear"/>
    <n v="55.000000000000007"/>
    <n v="475"/>
    <n v="261250.00000000003"/>
    <n v="91437.5"/>
    <n v="0.35"/>
    <x v="2"/>
  </r>
  <r>
    <x v="0"/>
    <n v="1128299"/>
    <x v="479"/>
    <s v="Southeast"/>
    <s v="Georgia"/>
    <s v="Atlanta"/>
    <s v="Women's Athletic Footwear"/>
    <n v="55.000000000000007"/>
    <n v="475"/>
    <n v="261250.00000000003"/>
    <n v="104500.00000000001"/>
    <n v="0.4"/>
    <x v="2"/>
  </r>
  <r>
    <x v="0"/>
    <n v="1128299"/>
    <x v="479"/>
    <s v="Southeast"/>
    <s v="Georgia"/>
    <s v="Atlanta"/>
    <s v="Men's Apparel"/>
    <n v="65"/>
    <n v="400"/>
    <n v="260000"/>
    <n v="91000"/>
    <n v="0.35"/>
    <x v="2"/>
  </r>
  <r>
    <x v="0"/>
    <n v="1128299"/>
    <x v="479"/>
    <s v="Southeast"/>
    <s v="Georgia"/>
    <s v="Atlanta"/>
    <s v="Women's Apparel"/>
    <n v="70"/>
    <n v="500"/>
    <n v="350000"/>
    <n v="87500"/>
    <n v="0.25"/>
    <x v="2"/>
  </r>
  <r>
    <x v="0"/>
    <n v="1185732"/>
    <x v="173"/>
    <s v="Southeast"/>
    <s v="Georgia"/>
    <s v="Atlanta"/>
    <s v="Men's Street Footwear"/>
    <n v="40"/>
    <n v="1025"/>
    <n v="410000"/>
    <n v="184500"/>
    <n v="0.45"/>
    <x v="2"/>
  </r>
  <r>
    <x v="0"/>
    <n v="1185732"/>
    <x v="173"/>
    <s v="Southeast"/>
    <s v="Georgia"/>
    <s v="Atlanta"/>
    <s v="Men's Athletic Footwear"/>
    <n v="40"/>
    <n v="825"/>
    <n v="330000"/>
    <n v="115499.99999999999"/>
    <n v="0.35"/>
    <x v="2"/>
  </r>
  <r>
    <x v="0"/>
    <n v="1185732"/>
    <x v="173"/>
    <s v="Southeast"/>
    <s v="Georgia"/>
    <s v="Atlanta"/>
    <s v="Women's Street Footwear"/>
    <n v="30.000000000000004"/>
    <n v="825"/>
    <n v="247500.00000000003"/>
    <n v="61875.000000000007"/>
    <n v="0.25"/>
    <x v="2"/>
  </r>
  <r>
    <x v="0"/>
    <n v="1185732"/>
    <x v="173"/>
    <s v="Southeast"/>
    <s v="Georgia"/>
    <s v="Atlanta"/>
    <s v="Women's Athletic Footwear"/>
    <n v="35"/>
    <n v="675"/>
    <n v="236250"/>
    <n v="70875"/>
    <n v="0.3"/>
    <x v="2"/>
  </r>
  <r>
    <x v="0"/>
    <n v="1185732"/>
    <x v="173"/>
    <s v="Southeast"/>
    <s v="Georgia"/>
    <s v="Atlanta"/>
    <s v="Men's Apparel"/>
    <n v="50"/>
    <n v="725"/>
    <n v="362500"/>
    <n v="126874.99999999999"/>
    <n v="0.35"/>
    <x v="2"/>
  </r>
  <r>
    <x v="0"/>
    <n v="1185732"/>
    <x v="173"/>
    <s v="Southeast"/>
    <s v="Georgia"/>
    <s v="Atlanta"/>
    <s v="Women's Apparel"/>
    <n v="40"/>
    <n v="825"/>
    <n v="330000"/>
    <n v="165000"/>
    <n v="0.5"/>
    <x v="2"/>
  </r>
  <r>
    <x v="0"/>
    <n v="1185732"/>
    <x v="202"/>
    <s v="Southeast"/>
    <s v="Georgia"/>
    <s v="Atlanta"/>
    <s v="Men's Street Footwear"/>
    <n v="40"/>
    <n v="1075"/>
    <n v="430000"/>
    <n v="193500"/>
    <n v="0.45"/>
    <x v="2"/>
  </r>
  <r>
    <x v="0"/>
    <n v="1185732"/>
    <x v="202"/>
    <s v="Southeast"/>
    <s v="Georgia"/>
    <s v="Atlanta"/>
    <s v="Men's Athletic Footwear"/>
    <n v="40"/>
    <n v="725"/>
    <n v="290000"/>
    <n v="101500"/>
    <n v="0.35"/>
    <x v="2"/>
  </r>
  <r>
    <x v="0"/>
    <n v="1185732"/>
    <x v="202"/>
    <s v="Southeast"/>
    <s v="Georgia"/>
    <s v="Atlanta"/>
    <s v="Women's Street Footwear"/>
    <n v="30.000000000000004"/>
    <n v="775"/>
    <n v="232500.00000000003"/>
    <n v="58125.000000000007"/>
    <n v="0.25"/>
    <x v="2"/>
  </r>
  <r>
    <x v="0"/>
    <n v="1185732"/>
    <x v="202"/>
    <s v="Southeast"/>
    <s v="South Carolina"/>
    <s v="Charleston"/>
    <s v="Women's Athletic Footwear"/>
    <n v="35"/>
    <n v="625"/>
    <n v="218750"/>
    <n v="65625"/>
    <n v="0.3"/>
    <x v="2"/>
  </r>
  <r>
    <x v="0"/>
    <n v="1185732"/>
    <x v="202"/>
    <s v="Southeast"/>
    <s v="South Carolina"/>
    <s v="Charleston"/>
    <s v="Men's Apparel"/>
    <n v="50"/>
    <n v="700"/>
    <n v="350000"/>
    <n v="122499.99999999999"/>
    <n v="0.35"/>
    <x v="2"/>
  </r>
  <r>
    <x v="0"/>
    <n v="1185732"/>
    <x v="202"/>
    <s v="Southeast"/>
    <s v="South Carolina"/>
    <s v="Charleston"/>
    <s v="Women's Apparel"/>
    <n v="35"/>
    <n v="800"/>
    <n v="280000"/>
    <n v="140000"/>
    <n v="0.5"/>
    <x v="2"/>
  </r>
  <r>
    <x v="0"/>
    <n v="1185732"/>
    <x v="707"/>
    <s v="Southeast"/>
    <s v="South Carolina"/>
    <s v="Charleston"/>
    <s v="Men's Street Footwear"/>
    <n v="35"/>
    <n v="1020"/>
    <n v="357000"/>
    <n v="160650"/>
    <n v="0.45"/>
    <x v="2"/>
  </r>
  <r>
    <x v="0"/>
    <n v="1185732"/>
    <x v="707"/>
    <s v="Southeast"/>
    <s v="South Carolina"/>
    <s v="Charleston"/>
    <s v="Men's Athletic Footwear"/>
    <n v="35"/>
    <n v="700"/>
    <n v="245000"/>
    <n v="85750"/>
    <n v="0.35"/>
    <x v="2"/>
  </r>
  <r>
    <x v="0"/>
    <n v="1185732"/>
    <x v="707"/>
    <s v="Southeast"/>
    <s v="South Carolina"/>
    <s v="Charleston"/>
    <s v="Women's Street Footwear"/>
    <n v="25"/>
    <n v="725"/>
    <n v="181250"/>
    <n v="45312.5"/>
    <n v="0.25"/>
    <x v="2"/>
  </r>
  <r>
    <x v="0"/>
    <n v="1185732"/>
    <x v="707"/>
    <s v="Southeast"/>
    <s v="South Carolina"/>
    <s v="Charleston"/>
    <s v="Women's Athletic Footwear"/>
    <n v="29.999999999999993"/>
    <n v="575"/>
    <n v="172499.99999999997"/>
    <n v="51749.999999999993"/>
    <n v="0.3"/>
    <x v="2"/>
  </r>
  <r>
    <x v="0"/>
    <n v="1185732"/>
    <x v="707"/>
    <s v="Southeast"/>
    <s v="South Carolina"/>
    <s v="Charleston"/>
    <s v="Men's Apparel"/>
    <n v="45.000000000000007"/>
    <n v="625"/>
    <n v="281250.00000000006"/>
    <n v="98437.500000000015"/>
    <n v="0.35"/>
    <x v="2"/>
  </r>
  <r>
    <x v="0"/>
    <n v="1185732"/>
    <x v="707"/>
    <s v="Southeast"/>
    <s v="South Carolina"/>
    <s v="Charleston"/>
    <s v="Women's Apparel"/>
    <n v="35"/>
    <n v="725"/>
    <n v="253750"/>
    <n v="126875"/>
    <n v="0.5"/>
    <x v="2"/>
  </r>
  <r>
    <x v="0"/>
    <n v="1185732"/>
    <x v="229"/>
    <s v="Southeast"/>
    <s v="South Carolina"/>
    <s v="Charleston"/>
    <s v="Men's Street Footwear"/>
    <n v="35"/>
    <n v="975"/>
    <n v="341250"/>
    <n v="153562.5"/>
    <n v="0.45"/>
    <x v="2"/>
  </r>
  <r>
    <x v="0"/>
    <n v="1185732"/>
    <x v="229"/>
    <s v="Southeast"/>
    <s v="South Carolina"/>
    <s v="Charleston"/>
    <s v="Men's Athletic Footwear"/>
    <n v="35"/>
    <n v="675"/>
    <n v="236250"/>
    <n v="82687.5"/>
    <n v="0.35"/>
    <x v="2"/>
  </r>
  <r>
    <x v="0"/>
    <n v="1185732"/>
    <x v="229"/>
    <s v="Southeast"/>
    <s v="South Carolina"/>
    <s v="Charleston"/>
    <s v="Women's Street Footwear"/>
    <n v="25"/>
    <n v="675"/>
    <n v="168750"/>
    <n v="42187.5"/>
    <n v="0.25"/>
    <x v="2"/>
  </r>
  <r>
    <x v="0"/>
    <n v="1185732"/>
    <x v="229"/>
    <s v="Southeast"/>
    <s v="South Carolina"/>
    <s v="Charleston"/>
    <s v="Women's Athletic Footwear"/>
    <n v="29.999999999999993"/>
    <n v="600"/>
    <n v="179999.99999999997"/>
    <n v="53999.999999999993"/>
    <n v="0.3"/>
    <x v="2"/>
  </r>
  <r>
    <x v="0"/>
    <n v="1185732"/>
    <x v="229"/>
    <s v="Southeast"/>
    <s v="South Carolina"/>
    <s v="Charleston"/>
    <s v="Men's Apparel"/>
    <n v="50"/>
    <n v="625"/>
    <n v="312500"/>
    <n v="109375"/>
    <n v="0.35"/>
    <x v="2"/>
  </r>
  <r>
    <x v="0"/>
    <n v="1185732"/>
    <x v="229"/>
    <s v="Southeast"/>
    <s v="South Carolina"/>
    <s v="Charleston"/>
    <s v="Women's Apparel"/>
    <n v="40"/>
    <n v="775"/>
    <n v="310000"/>
    <n v="155000"/>
    <n v="0.5"/>
    <x v="2"/>
  </r>
  <r>
    <x v="0"/>
    <n v="1185732"/>
    <x v="258"/>
    <s v="Southeast"/>
    <s v="South Carolina"/>
    <s v="Charleston"/>
    <s v="Men's Street Footwear"/>
    <n v="50"/>
    <n v="1045"/>
    <n v="522500"/>
    <n v="235125"/>
    <n v="0.45"/>
    <x v="2"/>
  </r>
  <r>
    <x v="0"/>
    <n v="1185732"/>
    <x v="258"/>
    <s v="Southeast"/>
    <s v="South Carolina"/>
    <s v="Charleston"/>
    <s v="Men's Athletic Footwear"/>
    <n v="50"/>
    <n v="750"/>
    <n v="375000"/>
    <n v="131250"/>
    <n v="0.35"/>
    <x v="2"/>
  </r>
  <r>
    <x v="0"/>
    <n v="1185732"/>
    <x v="258"/>
    <s v="Southeast"/>
    <s v="South Carolina"/>
    <s v="Charleston"/>
    <s v="Women's Street Footwear"/>
    <n v="45"/>
    <n v="725"/>
    <n v="326250"/>
    <n v="81562.5"/>
    <n v="0.25"/>
    <x v="2"/>
  </r>
  <r>
    <x v="0"/>
    <n v="1185732"/>
    <x v="258"/>
    <s v="Southeast"/>
    <s v="South Carolina"/>
    <s v="Charleston"/>
    <s v="Women's Athletic Footwear"/>
    <n v="45"/>
    <n v="675"/>
    <n v="303750"/>
    <n v="91125"/>
    <n v="0.3"/>
    <x v="2"/>
  </r>
  <r>
    <x v="0"/>
    <n v="1185732"/>
    <x v="258"/>
    <s v="Southeast"/>
    <s v="South Carolina"/>
    <s v="Charleston"/>
    <s v="Men's Apparel"/>
    <n v="54.999999999999993"/>
    <n v="700"/>
    <n v="384999.99999999994"/>
    <n v="134749.99999999997"/>
    <n v="0.35"/>
    <x v="2"/>
  </r>
  <r>
    <x v="0"/>
    <n v="1185732"/>
    <x v="258"/>
    <s v="Southeast"/>
    <s v="South Carolina"/>
    <s v="Charleston"/>
    <s v="Women's Apparel"/>
    <n v="60"/>
    <n v="800"/>
    <n v="480000"/>
    <n v="240000"/>
    <n v="0.5"/>
    <x v="2"/>
  </r>
  <r>
    <x v="0"/>
    <n v="1185732"/>
    <x v="291"/>
    <s v="Southeast"/>
    <s v="South Carolina"/>
    <s v="Charleston"/>
    <s v="Men's Street Footwear"/>
    <n v="54.999999999999993"/>
    <n v="1050"/>
    <n v="577499.99999999988"/>
    <n v="259874.99999999994"/>
    <n v="0.45"/>
    <x v="2"/>
  </r>
  <r>
    <x v="0"/>
    <n v="1185732"/>
    <x v="291"/>
    <s v="Southeast"/>
    <s v="South Carolina"/>
    <s v="Charleston"/>
    <s v="Men's Athletic Footwear"/>
    <n v="50"/>
    <n v="800"/>
    <n v="400000"/>
    <n v="140000"/>
    <n v="0.35"/>
    <x v="2"/>
  </r>
  <r>
    <x v="0"/>
    <n v="1185732"/>
    <x v="291"/>
    <s v="Southeast"/>
    <s v="South Carolina"/>
    <s v="Charleston"/>
    <s v="Women's Street Footwear"/>
    <n v="50"/>
    <n v="775"/>
    <n v="387500"/>
    <n v="96875"/>
    <n v="0.25"/>
    <x v="2"/>
  </r>
  <r>
    <x v="0"/>
    <n v="1185732"/>
    <x v="291"/>
    <s v="Southeast"/>
    <s v="South Carolina"/>
    <s v="Charleston"/>
    <s v="Women's Athletic Footwear"/>
    <n v="50"/>
    <n v="750"/>
    <n v="375000"/>
    <n v="112500"/>
    <n v="0.3"/>
    <x v="2"/>
  </r>
  <r>
    <x v="0"/>
    <n v="1185732"/>
    <x v="291"/>
    <s v="Southeast"/>
    <s v="South Carolina"/>
    <s v="Charleston"/>
    <s v="Men's Apparel"/>
    <n v="65"/>
    <n v="750"/>
    <n v="487500"/>
    <n v="170625"/>
    <n v="0.35"/>
    <x v="2"/>
  </r>
  <r>
    <x v="0"/>
    <n v="1185732"/>
    <x v="291"/>
    <s v="Southeast"/>
    <s v="South Carolina"/>
    <s v="Charleston"/>
    <s v="Women's Apparel"/>
    <n v="70"/>
    <n v="925"/>
    <n v="647500"/>
    <n v="323750"/>
    <n v="0.5"/>
    <x v="2"/>
  </r>
  <r>
    <x v="0"/>
    <n v="1185732"/>
    <x v="319"/>
    <s v="Southeast"/>
    <s v="South Carolina"/>
    <s v="Charleston"/>
    <s v="Men's Street Footwear"/>
    <n v="65"/>
    <n v="1150"/>
    <n v="747500"/>
    <n v="336375"/>
    <n v="0.45"/>
    <x v="2"/>
  </r>
  <r>
    <x v="0"/>
    <n v="1185732"/>
    <x v="319"/>
    <s v="Southeast"/>
    <s v="South Carolina"/>
    <s v="Charleston"/>
    <s v="Men's Athletic Footwear"/>
    <n v="60.000000000000007"/>
    <n v="900"/>
    <n v="540000.00000000012"/>
    <n v="189000.00000000003"/>
    <n v="0.35"/>
    <x v="2"/>
  </r>
  <r>
    <x v="0"/>
    <n v="1185732"/>
    <x v="319"/>
    <s v="Southeast"/>
    <s v="South Carolina"/>
    <s v="Charleston"/>
    <s v="Women's Street Footwear"/>
    <n v="55.000000000000007"/>
    <n v="825"/>
    <n v="453750.00000000006"/>
    <n v="113437.50000000001"/>
    <n v="0.25"/>
    <x v="2"/>
  </r>
  <r>
    <x v="0"/>
    <n v="1185732"/>
    <x v="319"/>
    <s v="Southeast"/>
    <s v="South Carolina"/>
    <s v="Charleston"/>
    <s v="Women's Athletic Footwear"/>
    <n v="55.000000000000007"/>
    <n v="775"/>
    <n v="426250.00000000006"/>
    <n v="127875.00000000001"/>
    <n v="0.3"/>
    <x v="2"/>
  </r>
  <r>
    <x v="0"/>
    <n v="1185732"/>
    <x v="319"/>
    <s v="Southeast"/>
    <s v="South Carolina"/>
    <s v="Charleston"/>
    <s v="Men's Apparel"/>
    <n v="65"/>
    <n v="800"/>
    <n v="520000"/>
    <n v="182000"/>
    <n v="0.35"/>
    <x v="2"/>
  </r>
  <r>
    <x v="0"/>
    <n v="1185732"/>
    <x v="319"/>
    <s v="Southeast"/>
    <s v="South Carolina"/>
    <s v="Charleston"/>
    <s v="Women's Apparel"/>
    <n v="70"/>
    <n v="975"/>
    <n v="682500"/>
    <n v="341250"/>
    <n v="0.5"/>
    <x v="2"/>
  </r>
  <r>
    <x v="0"/>
    <n v="1185732"/>
    <x v="351"/>
    <s v="Southeast"/>
    <s v="South Carolina"/>
    <s v="Charleston"/>
    <s v="Men's Street Footwear"/>
    <n v="65"/>
    <n v="1125"/>
    <n v="731250"/>
    <n v="329062.5"/>
    <n v="0.45"/>
    <x v="2"/>
  </r>
  <r>
    <x v="0"/>
    <n v="1185732"/>
    <x v="351"/>
    <s v="Southeast"/>
    <s v="South Carolina"/>
    <s v="Charleston"/>
    <s v="Men's Athletic Footwear"/>
    <n v="60.000000000000007"/>
    <n v="900"/>
    <n v="540000.00000000012"/>
    <n v="189000.00000000003"/>
    <n v="0.35"/>
    <x v="2"/>
  </r>
  <r>
    <x v="0"/>
    <n v="1185732"/>
    <x v="351"/>
    <s v="Southeast"/>
    <s v="South Carolina"/>
    <s v="Charleston"/>
    <s v="Women's Street Footwear"/>
    <n v="55.000000000000007"/>
    <n v="825"/>
    <n v="453750.00000000006"/>
    <n v="113437.50000000001"/>
    <n v="0.25"/>
    <x v="2"/>
  </r>
  <r>
    <x v="0"/>
    <n v="1185732"/>
    <x v="351"/>
    <s v="Southeast"/>
    <s v="South Carolina"/>
    <s v="Charleston"/>
    <s v="Women's Athletic Footwear"/>
    <n v="45"/>
    <n v="775"/>
    <n v="348750"/>
    <n v="104625"/>
    <n v="0.3"/>
    <x v="2"/>
  </r>
  <r>
    <x v="0"/>
    <n v="1185732"/>
    <x v="351"/>
    <s v="Southeast"/>
    <s v="South Carolina"/>
    <s v="Charleston"/>
    <s v="Men's Apparel"/>
    <n v="55.000000000000007"/>
    <n v="750"/>
    <n v="412500.00000000006"/>
    <n v="144375"/>
    <n v="0.35"/>
    <x v="2"/>
  </r>
  <r>
    <x v="0"/>
    <n v="1185732"/>
    <x v="351"/>
    <s v="Southeast"/>
    <s v="South Carolina"/>
    <s v="Charleston"/>
    <s v="Women's Apparel"/>
    <n v="60.000000000000007"/>
    <n v="925"/>
    <n v="555000.00000000012"/>
    <n v="277500.00000000006"/>
    <n v="0.5"/>
    <x v="2"/>
  </r>
  <r>
    <x v="0"/>
    <n v="1185732"/>
    <x v="381"/>
    <s v="Southeast"/>
    <s v="South Carolina"/>
    <s v="Charleston"/>
    <s v="Men's Street Footwear"/>
    <n v="55.000000000000007"/>
    <n v="1025"/>
    <n v="563750.00000000012"/>
    <n v="253687.50000000006"/>
    <n v="0.45"/>
    <x v="2"/>
  </r>
  <r>
    <x v="0"/>
    <n v="1185732"/>
    <x v="381"/>
    <s v="Southeast"/>
    <s v="South Carolina"/>
    <s v="Charleston"/>
    <s v="Men's Athletic Footwear"/>
    <n v="50.000000000000014"/>
    <n v="825"/>
    <n v="412500.00000000012"/>
    <n v="144375.00000000003"/>
    <n v="0.35"/>
    <x v="2"/>
  </r>
  <r>
    <x v="0"/>
    <n v="1185732"/>
    <x v="381"/>
    <s v="Southeast"/>
    <s v="South Carolina"/>
    <s v="Charleston"/>
    <s v="Women's Street Footwear"/>
    <n v="40"/>
    <n v="725"/>
    <n v="290000"/>
    <n v="72500"/>
    <n v="0.25"/>
    <x v="2"/>
  </r>
  <r>
    <x v="0"/>
    <n v="1185732"/>
    <x v="381"/>
    <s v="Southeast"/>
    <s v="South Carolina"/>
    <s v="Charleston"/>
    <s v="Women's Athletic Footwear"/>
    <n v="40"/>
    <n v="700"/>
    <n v="280000"/>
    <n v="84000"/>
    <n v="0.3"/>
    <x v="2"/>
  </r>
  <r>
    <x v="0"/>
    <n v="1185732"/>
    <x v="381"/>
    <s v="Southeast"/>
    <s v="South Carolina"/>
    <s v="Charleston"/>
    <s v="Men's Apparel"/>
    <n v="50"/>
    <n v="700"/>
    <n v="350000"/>
    <n v="122499.99999999999"/>
    <n v="0.35"/>
    <x v="2"/>
  </r>
  <r>
    <x v="0"/>
    <n v="1185732"/>
    <x v="381"/>
    <s v="Southeast"/>
    <s v="South Carolina"/>
    <s v="Charleston"/>
    <s v="Women's Apparel"/>
    <n v="55.000000000000007"/>
    <n v="800"/>
    <n v="440000.00000000006"/>
    <n v="220000.00000000003"/>
    <n v="0.5"/>
    <x v="2"/>
  </r>
  <r>
    <x v="0"/>
    <n v="1185732"/>
    <x v="413"/>
    <s v="Southeast"/>
    <s v="South Carolina"/>
    <s v="Charleston"/>
    <s v="Men's Street Footwear"/>
    <n v="55.000000000000007"/>
    <n v="975"/>
    <n v="536250.00000000012"/>
    <n v="241312.50000000006"/>
    <n v="0.45"/>
    <x v="2"/>
  </r>
  <r>
    <x v="0"/>
    <n v="1185732"/>
    <x v="413"/>
    <s v="Southeast"/>
    <s v="South Carolina"/>
    <s v="Charleston"/>
    <s v="Men's Athletic Footwear"/>
    <n v="45.000000000000014"/>
    <n v="800"/>
    <n v="360000.00000000012"/>
    <n v="126000.00000000003"/>
    <n v="0.35"/>
    <x v="2"/>
  </r>
  <r>
    <x v="0"/>
    <n v="1185732"/>
    <x v="413"/>
    <s v="Southeast"/>
    <s v="South Carolina"/>
    <s v="Charleston"/>
    <s v="Women's Street Footwear"/>
    <n v="45.000000000000014"/>
    <n v="675"/>
    <n v="303750.00000000012"/>
    <n v="75937.500000000029"/>
    <n v="0.25"/>
    <x v="2"/>
  </r>
  <r>
    <x v="0"/>
    <n v="1185732"/>
    <x v="413"/>
    <s v="Southeast"/>
    <s v="South Carolina"/>
    <s v="Charleston"/>
    <s v="Women's Athletic Footwear"/>
    <n v="45.000000000000014"/>
    <n v="650"/>
    <n v="292500.00000000012"/>
    <n v="87750.000000000029"/>
    <n v="0.3"/>
    <x v="2"/>
  </r>
  <r>
    <x v="0"/>
    <n v="1185732"/>
    <x v="413"/>
    <s v="Southeast"/>
    <s v="South Carolina"/>
    <s v="Charleston"/>
    <s v="Men's Apparel"/>
    <n v="55.000000000000007"/>
    <n v="650"/>
    <n v="357500.00000000006"/>
    <n v="125125.00000000001"/>
    <n v="0.35"/>
    <x v="2"/>
  </r>
  <r>
    <x v="0"/>
    <n v="1185732"/>
    <x v="413"/>
    <s v="Southeast"/>
    <s v="South Carolina"/>
    <s v="Charleston"/>
    <s v="Women's Apparel"/>
    <n v="60"/>
    <n v="775"/>
    <n v="465000"/>
    <n v="232500"/>
    <n v="0.5"/>
    <x v="2"/>
  </r>
  <r>
    <x v="0"/>
    <n v="1185732"/>
    <x v="443"/>
    <s v="Southeast"/>
    <s v="South Carolina"/>
    <s v="Charleston"/>
    <s v="Men's Street Footwear"/>
    <n v="55.000000000000007"/>
    <n v="925"/>
    <n v="508750.00000000006"/>
    <n v="228937.50000000003"/>
    <n v="0.45"/>
    <x v="2"/>
  </r>
  <r>
    <x v="0"/>
    <n v="1185732"/>
    <x v="443"/>
    <s v="Southeast"/>
    <s v="South Carolina"/>
    <s v="Charleston"/>
    <s v="Men's Athletic Footwear"/>
    <n v="45.000000000000014"/>
    <n v="750"/>
    <n v="337500.00000000012"/>
    <n v="118125.00000000003"/>
    <n v="0.35"/>
    <x v="2"/>
  </r>
  <r>
    <x v="0"/>
    <n v="1185732"/>
    <x v="443"/>
    <s v="Southeast"/>
    <s v="South Carolina"/>
    <s v="Charleston"/>
    <s v="Women's Street Footwear"/>
    <n v="45.000000000000014"/>
    <n v="695"/>
    <n v="312750.00000000012"/>
    <n v="78187.500000000029"/>
    <n v="0.25"/>
    <x v="2"/>
  </r>
  <r>
    <x v="0"/>
    <n v="1185732"/>
    <x v="443"/>
    <s v="Southeast"/>
    <s v="South Carolina"/>
    <s v="Charleston"/>
    <s v="Women's Athletic Footwear"/>
    <n v="55.000000000000014"/>
    <n v="750"/>
    <n v="412500.00000000012"/>
    <n v="123750.00000000003"/>
    <n v="0.3"/>
    <x v="2"/>
  </r>
  <r>
    <x v="0"/>
    <n v="1185732"/>
    <x v="443"/>
    <s v="Southeast"/>
    <s v="South Carolina"/>
    <s v="Charleston"/>
    <s v="Men's Apparel"/>
    <n v="70"/>
    <n v="725"/>
    <n v="507500"/>
    <n v="177625"/>
    <n v="0.35"/>
    <x v="2"/>
  </r>
  <r>
    <x v="0"/>
    <n v="1185732"/>
    <x v="443"/>
    <s v="Southeast"/>
    <s v="South Carolina"/>
    <s v="Charleston"/>
    <s v="Women's Apparel"/>
    <n v="75"/>
    <n v="825"/>
    <n v="618750"/>
    <n v="309375"/>
    <n v="0.5"/>
    <x v="2"/>
  </r>
  <r>
    <x v="0"/>
    <n v="1185732"/>
    <x v="472"/>
    <s v="Southeast"/>
    <s v="South Carolina"/>
    <s v="Charleston"/>
    <s v="Men's Street Footwear"/>
    <n v="70"/>
    <n v="1075"/>
    <n v="752500"/>
    <n v="338625"/>
    <n v="0.45"/>
    <x v="2"/>
  </r>
  <r>
    <x v="0"/>
    <n v="1185732"/>
    <x v="472"/>
    <s v="Southeast"/>
    <s v="South Carolina"/>
    <s v="Charleston"/>
    <s v="Men's Athletic Footwear"/>
    <n v="60.000000000000007"/>
    <n v="875"/>
    <n v="525000.00000000012"/>
    <n v="183750.00000000003"/>
    <n v="0.35"/>
    <x v="2"/>
  </r>
  <r>
    <x v="2"/>
    <n v="1185732"/>
    <x v="472"/>
    <s v="Southeast"/>
    <s v="South Carolina"/>
    <s v="Charleston"/>
    <s v="Women's Street Footwear"/>
    <n v="60.000000000000007"/>
    <n v="825"/>
    <n v="495000.00000000006"/>
    <n v="123750.00000000001"/>
    <n v="0.25"/>
    <x v="2"/>
  </r>
  <r>
    <x v="2"/>
    <n v="1185732"/>
    <x v="472"/>
    <s v="Southeast"/>
    <s v="South Carolina"/>
    <s v="Charleston"/>
    <s v="Women's Athletic Footwear"/>
    <n v="60.000000000000007"/>
    <n v="775"/>
    <n v="465000.00000000006"/>
    <n v="139500"/>
    <n v="0.3"/>
    <x v="2"/>
  </r>
  <r>
    <x v="2"/>
    <n v="1185732"/>
    <x v="472"/>
    <s v="Southeast"/>
    <s v="South Carolina"/>
    <s v="Charleston"/>
    <s v="Men's Apparel"/>
    <n v="70"/>
    <n v="775"/>
    <n v="542500"/>
    <n v="189875"/>
    <n v="0.35"/>
    <x v="2"/>
  </r>
  <r>
    <x v="2"/>
    <n v="1185732"/>
    <x v="472"/>
    <s v="Southeast"/>
    <s v="South Carolina"/>
    <s v="Charleston"/>
    <s v="Women's Apparel"/>
    <n v="75"/>
    <n v="875"/>
    <n v="656250"/>
    <n v="328125"/>
    <n v="0.5"/>
    <x v="2"/>
  </r>
  <r>
    <x v="2"/>
    <n v="1185732"/>
    <x v="170"/>
    <s v="Southeast"/>
    <s v="South Carolina"/>
    <s v="Charleston"/>
    <s v="Men's Street Footwear"/>
    <n v="35"/>
    <n v="925"/>
    <n v="323750"/>
    <n v="129500"/>
    <n v="0.4"/>
    <x v="2"/>
  </r>
  <r>
    <x v="2"/>
    <n v="1185732"/>
    <x v="170"/>
    <s v="Southeast"/>
    <s v="South Carolina"/>
    <s v="Charleston"/>
    <s v="Men's Athletic Footwear"/>
    <n v="35"/>
    <n v="725"/>
    <n v="253750"/>
    <n v="88812.5"/>
    <n v="0.35"/>
    <x v="2"/>
  </r>
  <r>
    <x v="2"/>
    <n v="1185732"/>
    <x v="170"/>
    <s v="Southeast"/>
    <s v="South Carolina"/>
    <s v="Charleston"/>
    <s v="Women's Street Footwear"/>
    <n v="25.000000000000007"/>
    <n v="725"/>
    <n v="181250.00000000006"/>
    <n v="72500.000000000029"/>
    <n v="0.4"/>
    <x v="2"/>
  </r>
  <r>
    <x v="2"/>
    <n v="1185732"/>
    <x v="170"/>
    <s v="Southeast"/>
    <s v="South Carolina"/>
    <s v="Charleston"/>
    <s v="Women's Athletic Footwear"/>
    <n v="30"/>
    <n v="575"/>
    <n v="172500"/>
    <n v="69000"/>
    <n v="0.4"/>
    <x v="2"/>
  </r>
  <r>
    <x v="2"/>
    <n v="1185732"/>
    <x v="170"/>
    <s v="Southeast"/>
    <s v="South Carolina"/>
    <s v="Charleston"/>
    <s v="Men's Apparel"/>
    <n v="45"/>
    <n v="625"/>
    <n v="281250"/>
    <n v="98437.5"/>
    <n v="0.35"/>
    <x v="2"/>
  </r>
  <r>
    <x v="2"/>
    <n v="1185732"/>
    <x v="170"/>
    <s v="Southeast"/>
    <s v="South Carolina"/>
    <s v="Charleston"/>
    <s v="Women's Apparel"/>
    <n v="35"/>
    <n v="725"/>
    <n v="253750"/>
    <n v="126875"/>
    <n v="0.5"/>
    <x v="2"/>
  </r>
  <r>
    <x v="2"/>
    <n v="1185732"/>
    <x v="199"/>
    <s v="Southeast"/>
    <s v="South Carolina"/>
    <s v="Charleston"/>
    <s v="Men's Street Footwear"/>
    <n v="35"/>
    <n v="975"/>
    <n v="341250"/>
    <n v="136500"/>
    <n v="0.4"/>
    <x v="2"/>
  </r>
  <r>
    <x v="2"/>
    <n v="1185732"/>
    <x v="199"/>
    <s v="Southeast"/>
    <s v="South Carolina"/>
    <s v="Charleston"/>
    <s v="Men's Athletic Footwear"/>
    <n v="35"/>
    <n v="625"/>
    <n v="218750"/>
    <n v="76562.5"/>
    <n v="0.35"/>
    <x v="2"/>
  </r>
  <r>
    <x v="2"/>
    <n v="1185732"/>
    <x v="199"/>
    <s v="Southeast"/>
    <s v="South Carolina"/>
    <s v="Charleston"/>
    <s v="Women's Street Footwear"/>
    <n v="25.000000000000007"/>
    <n v="675"/>
    <n v="168750.00000000006"/>
    <n v="67500.000000000029"/>
    <n v="0.4"/>
    <x v="2"/>
  </r>
  <r>
    <x v="2"/>
    <n v="1185732"/>
    <x v="199"/>
    <s v="Southeast"/>
    <s v="North Carolina"/>
    <s v="Charlotte"/>
    <s v="Women's Athletic Footwear"/>
    <n v="30"/>
    <n v="525"/>
    <n v="157500"/>
    <n v="63000"/>
    <n v="0.4"/>
    <x v="2"/>
  </r>
  <r>
    <x v="2"/>
    <n v="1185732"/>
    <x v="199"/>
    <s v="Southeast"/>
    <s v="North Carolina"/>
    <s v="Charlotte"/>
    <s v="Men's Apparel"/>
    <n v="45"/>
    <n v="600"/>
    <n v="270000"/>
    <n v="94500"/>
    <n v="0.35"/>
    <x v="2"/>
  </r>
  <r>
    <x v="2"/>
    <n v="1185732"/>
    <x v="199"/>
    <s v="Southeast"/>
    <s v="North Carolina"/>
    <s v="Charlotte"/>
    <s v="Women's Apparel"/>
    <n v="30"/>
    <n v="700"/>
    <n v="210000"/>
    <n v="105000"/>
    <n v="0.5"/>
    <x v="2"/>
  </r>
  <r>
    <x v="2"/>
    <n v="1185732"/>
    <x v="704"/>
    <s v="Southeast"/>
    <s v="North Carolina"/>
    <s v="Charlotte"/>
    <s v="Men's Street Footwear"/>
    <n v="30"/>
    <n v="920"/>
    <n v="276000"/>
    <n v="110400"/>
    <n v="0.4"/>
    <x v="2"/>
  </r>
  <r>
    <x v="2"/>
    <n v="1185732"/>
    <x v="704"/>
    <s v="Southeast"/>
    <s v="North Carolina"/>
    <s v="Charlotte"/>
    <s v="Men's Athletic Footwear"/>
    <n v="30"/>
    <n v="600"/>
    <n v="180000"/>
    <n v="62999.999999999993"/>
    <n v="0.35"/>
    <x v="2"/>
  </r>
  <r>
    <x v="2"/>
    <n v="1185732"/>
    <x v="704"/>
    <s v="Southeast"/>
    <s v="North Carolina"/>
    <s v="Charlotte"/>
    <s v="Women's Street Footwear"/>
    <n v="20"/>
    <n v="625"/>
    <n v="125000"/>
    <n v="50000"/>
    <n v="0.4"/>
    <x v="2"/>
  </r>
  <r>
    <x v="2"/>
    <n v="1185732"/>
    <x v="704"/>
    <s v="Southeast"/>
    <s v="North Carolina"/>
    <s v="Charlotte"/>
    <s v="Women's Athletic Footwear"/>
    <n v="24.999999999999993"/>
    <n v="475"/>
    <n v="118749.99999999997"/>
    <n v="47499.999999999993"/>
    <n v="0.4"/>
    <x v="2"/>
  </r>
  <r>
    <x v="2"/>
    <n v="1185732"/>
    <x v="704"/>
    <s v="Southeast"/>
    <s v="North Carolina"/>
    <s v="Charlotte"/>
    <s v="Men's Apparel"/>
    <n v="40.000000000000007"/>
    <n v="525"/>
    <n v="210000.00000000003"/>
    <n v="73500"/>
    <n v="0.35"/>
    <x v="2"/>
  </r>
  <r>
    <x v="2"/>
    <n v="1185732"/>
    <x v="704"/>
    <s v="Southeast"/>
    <s v="North Carolina"/>
    <s v="Charlotte"/>
    <s v="Women's Apparel"/>
    <n v="30"/>
    <n v="625"/>
    <n v="187500"/>
    <n v="93750"/>
    <n v="0.5"/>
    <x v="2"/>
  </r>
  <r>
    <x v="2"/>
    <n v="1185732"/>
    <x v="721"/>
    <s v="Southeast"/>
    <s v="North Carolina"/>
    <s v="Charlotte"/>
    <s v="Men's Street Footwear"/>
    <n v="30"/>
    <n v="875"/>
    <n v="262500"/>
    <n v="105000"/>
    <n v="0.4"/>
    <x v="2"/>
  </r>
  <r>
    <x v="2"/>
    <n v="1185732"/>
    <x v="721"/>
    <s v="Southeast"/>
    <s v="North Carolina"/>
    <s v="Charlotte"/>
    <s v="Men's Athletic Footwear"/>
    <n v="30"/>
    <n v="575"/>
    <n v="172500"/>
    <n v="60374.999999999993"/>
    <n v="0.35"/>
    <x v="2"/>
  </r>
  <r>
    <x v="2"/>
    <n v="1185732"/>
    <x v="721"/>
    <s v="Southeast"/>
    <s v="North Carolina"/>
    <s v="Charlotte"/>
    <s v="Women's Street Footwear"/>
    <n v="20"/>
    <n v="575"/>
    <n v="115000"/>
    <n v="46000"/>
    <n v="0.4"/>
    <x v="2"/>
  </r>
  <r>
    <x v="2"/>
    <n v="1185732"/>
    <x v="721"/>
    <s v="Southeast"/>
    <s v="North Carolina"/>
    <s v="Charlotte"/>
    <s v="Women's Athletic Footwear"/>
    <n v="24.999999999999993"/>
    <n v="500"/>
    <n v="124999.99999999997"/>
    <n v="49999.999999999993"/>
    <n v="0.4"/>
    <x v="2"/>
  </r>
  <r>
    <x v="2"/>
    <n v="1185732"/>
    <x v="721"/>
    <s v="Southeast"/>
    <s v="North Carolina"/>
    <s v="Charlotte"/>
    <s v="Men's Apparel"/>
    <n v="45"/>
    <n v="525"/>
    <n v="236250"/>
    <n v="82687.5"/>
    <n v="0.35"/>
    <x v="2"/>
  </r>
  <r>
    <x v="2"/>
    <n v="1185732"/>
    <x v="721"/>
    <s v="Southeast"/>
    <s v="North Carolina"/>
    <s v="Charlotte"/>
    <s v="Women's Apparel"/>
    <n v="35"/>
    <n v="675"/>
    <n v="236250"/>
    <n v="118125"/>
    <n v="0.5"/>
    <x v="2"/>
  </r>
  <r>
    <x v="2"/>
    <n v="1185732"/>
    <x v="255"/>
    <s v="Southeast"/>
    <s v="North Carolina"/>
    <s v="Charlotte"/>
    <s v="Men's Street Footwear"/>
    <n v="45"/>
    <n v="945"/>
    <n v="425250"/>
    <n v="170100"/>
    <n v="0.4"/>
    <x v="2"/>
  </r>
  <r>
    <x v="2"/>
    <n v="1185732"/>
    <x v="255"/>
    <s v="Southeast"/>
    <s v="North Carolina"/>
    <s v="Charlotte"/>
    <s v="Men's Athletic Footwear"/>
    <n v="45"/>
    <n v="650"/>
    <n v="292500"/>
    <n v="102375"/>
    <n v="0.35"/>
    <x v="2"/>
  </r>
  <r>
    <x v="2"/>
    <n v="1185732"/>
    <x v="255"/>
    <s v="Southeast"/>
    <s v="North Carolina"/>
    <s v="Charlotte"/>
    <s v="Women's Street Footwear"/>
    <n v="40"/>
    <n v="625"/>
    <n v="250000"/>
    <n v="100000"/>
    <n v="0.4"/>
    <x v="2"/>
  </r>
  <r>
    <x v="2"/>
    <n v="1185732"/>
    <x v="255"/>
    <s v="Southeast"/>
    <s v="North Carolina"/>
    <s v="Charlotte"/>
    <s v="Women's Athletic Footwear"/>
    <n v="40"/>
    <n v="575"/>
    <n v="230000"/>
    <n v="92000"/>
    <n v="0.4"/>
    <x v="2"/>
  </r>
  <r>
    <x v="2"/>
    <n v="1185732"/>
    <x v="255"/>
    <s v="Southeast"/>
    <s v="North Carolina"/>
    <s v="Charlotte"/>
    <s v="Men's Apparel"/>
    <n v="49.999999999999993"/>
    <n v="600"/>
    <n v="299999.99999999994"/>
    <n v="104999.99999999997"/>
    <n v="0.35"/>
    <x v="2"/>
  </r>
  <r>
    <x v="2"/>
    <n v="1185732"/>
    <x v="255"/>
    <s v="Southeast"/>
    <s v="North Carolina"/>
    <s v="Charlotte"/>
    <s v="Women's Apparel"/>
    <n v="54.999999999999993"/>
    <n v="700"/>
    <n v="384999.99999999994"/>
    <n v="192499.99999999997"/>
    <n v="0.5"/>
    <x v="2"/>
  </r>
  <r>
    <x v="2"/>
    <n v="1185732"/>
    <x v="288"/>
    <s v="Southeast"/>
    <s v="North Carolina"/>
    <s v="Charlotte"/>
    <s v="Men's Street Footwear"/>
    <n v="49.999999999999993"/>
    <n v="950"/>
    <n v="474999.99999999994"/>
    <n v="190000"/>
    <n v="0.4"/>
    <x v="2"/>
  </r>
  <r>
    <x v="2"/>
    <n v="1185732"/>
    <x v="288"/>
    <s v="Southeast"/>
    <s v="North Carolina"/>
    <s v="Charlotte"/>
    <s v="Men's Athletic Footwear"/>
    <n v="45"/>
    <n v="700"/>
    <n v="315000"/>
    <n v="110250"/>
    <n v="0.35"/>
    <x v="2"/>
  </r>
  <r>
    <x v="2"/>
    <n v="1185732"/>
    <x v="288"/>
    <s v="Southeast"/>
    <s v="North Carolina"/>
    <s v="Charlotte"/>
    <s v="Women's Street Footwear"/>
    <n v="50"/>
    <n v="675"/>
    <n v="337500"/>
    <n v="135000"/>
    <n v="0.4"/>
    <x v="2"/>
  </r>
  <r>
    <x v="2"/>
    <n v="1185732"/>
    <x v="288"/>
    <s v="Southeast"/>
    <s v="North Carolina"/>
    <s v="Charlotte"/>
    <s v="Women's Athletic Footwear"/>
    <n v="50"/>
    <n v="650"/>
    <n v="325000"/>
    <n v="130000"/>
    <n v="0.4"/>
    <x v="2"/>
  </r>
  <r>
    <x v="2"/>
    <n v="1185732"/>
    <x v="288"/>
    <s v="Southeast"/>
    <s v="North Carolina"/>
    <s v="Charlotte"/>
    <s v="Men's Apparel"/>
    <n v="65"/>
    <n v="650"/>
    <n v="422500"/>
    <n v="147875"/>
    <n v="0.35"/>
    <x v="2"/>
  </r>
  <r>
    <x v="2"/>
    <n v="1185732"/>
    <x v="288"/>
    <s v="Southeast"/>
    <s v="North Carolina"/>
    <s v="Charlotte"/>
    <s v="Women's Apparel"/>
    <n v="70"/>
    <n v="825"/>
    <n v="577500"/>
    <n v="288750"/>
    <n v="0.5"/>
    <x v="2"/>
  </r>
  <r>
    <x v="2"/>
    <n v="1185732"/>
    <x v="316"/>
    <s v="Southeast"/>
    <s v="North Carolina"/>
    <s v="Charlotte"/>
    <s v="Men's Street Footwear"/>
    <n v="65"/>
    <n v="1050"/>
    <n v="682500"/>
    <n v="273000"/>
    <n v="0.4"/>
    <x v="2"/>
  </r>
  <r>
    <x v="2"/>
    <n v="1185732"/>
    <x v="316"/>
    <s v="Southeast"/>
    <s v="North Carolina"/>
    <s v="Charlotte"/>
    <s v="Men's Athletic Footwear"/>
    <n v="60.000000000000007"/>
    <n v="800"/>
    <n v="480000.00000000006"/>
    <n v="168000"/>
    <n v="0.35"/>
    <x v="2"/>
  </r>
  <r>
    <x v="2"/>
    <n v="1185732"/>
    <x v="316"/>
    <s v="Southeast"/>
    <s v="North Carolina"/>
    <s v="Charlotte"/>
    <s v="Women's Street Footwear"/>
    <n v="55.000000000000007"/>
    <n v="725"/>
    <n v="398750.00000000006"/>
    <n v="159500.00000000003"/>
    <n v="0.4"/>
    <x v="2"/>
  </r>
  <r>
    <x v="2"/>
    <n v="1185732"/>
    <x v="316"/>
    <s v="Southeast"/>
    <s v="North Carolina"/>
    <s v="Charlotte"/>
    <s v="Women's Athletic Footwear"/>
    <n v="55.000000000000007"/>
    <n v="675"/>
    <n v="371250.00000000006"/>
    <n v="148500.00000000003"/>
    <n v="0.4"/>
    <x v="2"/>
  </r>
  <r>
    <x v="2"/>
    <n v="1185732"/>
    <x v="316"/>
    <s v="Southeast"/>
    <s v="North Carolina"/>
    <s v="Charlotte"/>
    <s v="Men's Apparel"/>
    <n v="65"/>
    <n v="700"/>
    <n v="455000"/>
    <n v="159250"/>
    <n v="0.35"/>
    <x v="2"/>
  </r>
  <r>
    <x v="2"/>
    <n v="1185732"/>
    <x v="316"/>
    <s v="Southeast"/>
    <s v="North Carolina"/>
    <s v="Charlotte"/>
    <s v="Women's Apparel"/>
    <n v="70"/>
    <n v="875"/>
    <n v="612500"/>
    <n v="306250"/>
    <n v="0.5"/>
    <x v="2"/>
  </r>
  <r>
    <x v="2"/>
    <n v="1185732"/>
    <x v="348"/>
    <s v="Southeast"/>
    <s v="North Carolina"/>
    <s v="Charlotte"/>
    <s v="Men's Street Footwear"/>
    <n v="65"/>
    <n v="1025"/>
    <n v="666250"/>
    <n v="266500"/>
    <n v="0.4"/>
    <x v="2"/>
  </r>
  <r>
    <x v="2"/>
    <n v="1185732"/>
    <x v="348"/>
    <s v="Southeast"/>
    <s v="North Carolina"/>
    <s v="Charlotte"/>
    <s v="Men's Athletic Footwear"/>
    <n v="60.000000000000007"/>
    <n v="800"/>
    <n v="480000.00000000006"/>
    <n v="168000"/>
    <n v="0.35"/>
    <x v="2"/>
  </r>
  <r>
    <x v="2"/>
    <n v="1185732"/>
    <x v="348"/>
    <s v="Southeast"/>
    <s v="North Carolina"/>
    <s v="Charlotte"/>
    <s v="Women's Street Footwear"/>
    <n v="55.000000000000007"/>
    <n v="725"/>
    <n v="398750.00000000006"/>
    <n v="159500.00000000003"/>
    <n v="0.4"/>
    <x v="2"/>
  </r>
  <r>
    <x v="2"/>
    <n v="1185732"/>
    <x v="348"/>
    <s v="Southeast"/>
    <s v="North Carolina"/>
    <s v="Charlotte"/>
    <s v="Women's Athletic Footwear"/>
    <n v="45"/>
    <n v="675"/>
    <n v="303750"/>
    <n v="121500"/>
    <n v="0.4"/>
    <x v="2"/>
  </r>
  <r>
    <x v="2"/>
    <n v="1185732"/>
    <x v="348"/>
    <s v="Southeast"/>
    <s v="North Carolina"/>
    <s v="Charlotte"/>
    <s v="Men's Apparel"/>
    <n v="55.000000000000007"/>
    <n v="650"/>
    <n v="357500.00000000006"/>
    <n v="125125.00000000001"/>
    <n v="0.35"/>
    <x v="2"/>
  </r>
  <r>
    <x v="2"/>
    <n v="1185732"/>
    <x v="348"/>
    <s v="Southeast"/>
    <s v="North Carolina"/>
    <s v="Charlotte"/>
    <s v="Women's Apparel"/>
    <n v="60.000000000000007"/>
    <n v="825"/>
    <n v="495000.00000000006"/>
    <n v="247500.00000000003"/>
    <n v="0.5"/>
    <x v="2"/>
  </r>
  <r>
    <x v="2"/>
    <n v="1185732"/>
    <x v="378"/>
    <s v="Southeast"/>
    <s v="North Carolina"/>
    <s v="Charlotte"/>
    <s v="Men's Street Footwear"/>
    <n v="55.000000000000007"/>
    <n v="925"/>
    <n v="508750.00000000006"/>
    <n v="203500.00000000003"/>
    <n v="0.4"/>
    <x v="2"/>
  </r>
  <r>
    <x v="2"/>
    <n v="1185732"/>
    <x v="378"/>
    <s v="Southeast"/>
    <s v="North Carolina"/>
    <s v="Charlotte"/>
    <s v="Men's Athletic Footwear"/>
    <n v="50.000000000000014"/>
    <n v="725"/>
    <n v="362500.00000000012"/>
    <n v="126875.00000000003"/>
    <n v="0.35"/>
    <x v="2"/>
  </r>
  <r>
    <x v="2"/>
    <n v="1185732"/>
    <x v="378"/>
    <s v="Southeast"/>
    <s v="North Carolina"/>
    <s v="Charlotte"/>
    <s v="Women's Street Footwear"/>
    <n v="30.000000000000004"/>
    <n v="625"/>
    <n v="187500.00000000003"/>
    <n v="75000.000000000015"/>
    <n v="0.4"/>
    <x v="2"/>
  </r>
  <r>
    <x v="2"/>
    <n v="1185732"/>
    <x v="378"/>
    <s v="Southeast"/>
    <s v="North Carolina"/>
    <s v="Charlotte"/>
    <s v="Women's Athletic Footwear"/>
    <n v="30.000000000000004"/>
    <n v="600"/>
    <n v="180000.00000000003"/>
    <n v="72000.000000000015"/>
    <n v="0.4"/>
    <x v="2"/>
  </r>
  <r>
    <x v="2"/>
    <n v="1185732"/>
    <x v="378"/>
    <s v="Southeast"/>
    <s v="North Carolina"/>
    <s v="Charlotte"/>
    <s v="Men's Apparel"/>
    <n v="40"/>
    <n v="600"/>
    <n v="240000"/>
    <n v="84000"/>
    <n v="0.35"/>
    <x v="2"/>
  </r>
  <r>
    <x v="2"/>
    <n v="1185732"/>
    <x v="378"/>
    <s v="Southeast"/>
    <s v="North Carolina"/>
    <s v="Charlotte"/>
    <s v="Women's Apparel"/>
    <n v="45.000000000000007"/>
    <n v="700"/>
    <n v="315000.00000000006"/>
    <n v="157500.00000000003"/>
    <n v="0.5"/>
    <x v="2"/>
  </r>
  <r>
    <x v="2"/>
    <n v="1185732"/>
    <x v="410"/>
    <s v="Southeast"/>
    <s v="North Carolina"/>
    <s v="Charlotte"/>
    <s v="Men's Street Footwear"/>
    <n v="45.000000000000007"/>
    <n v="875"/>
    <n v="393750.00000000006"/>
    <n v="157500.00000000003"/>
    <n v="0.4"/>
    <x v="2"/>
  </r>
  <r>
    <x v="2"/>
    <n v="1185732"/>
    <x v="410"/>
    <s v="Southeast"/>
    <s v="North Carolina"/>
    <s v="Charlotte"/>
    <s v="Men's Athletic Footwear"/>
    <n v="35.000000000000007"/>
    <n v="700"/>
    <n v="245000.00000000006"/>
    <n v="85750.000000000015"/>
    <n v="0.35"/>
    <x v="2"/>
  </r>
  <r>
    <x v="2"/>
    <n v="1185732"/>
    <x v="410"/>
    <s v="Southeast"/>
    <s v="North Carolina"/>
    <s v="Charlotte"/>
    <s v="Women's Street Footwear"/>
    <n v="35.000000000000007"/>
    <n v="575"/>
    <n v="201250.00000000003"/>
    <n v="80500.000000000015"/>
    <n v="0.4"/>
    <x v="2"/>
  </r>
  <r>
    <x v="2"/>
    <n v="1185732"/>
    <x v="410"/>
    <s v="Southeast"/>
    <s v="North Carolina"/>
    <s v="Charlotte"/>
    <s v="Women's Athletic Footwear"/>
    <n v="35.000000000000007"/>
    <n v="550"/>
    <n v="192500.00000000003"/>
    <n v="77000.000000000015"/>
    <n v="0.4"/>
    <x v="2"/>
  </r>
  <r>
    <x v="2"/>
    <n v="1185732"/>
    <x v="410"/>
    <s v="Southeast"/>
    <s v="North Carolina"/>
    <s v="Charlotte"/>
    <s v="Men's Apparel"/>
    <n v="45.000000000000007"/>
    <n v="550"/>
    <n v="247500.00000000003"/>
    <n v="86625"/>
    <n v="0.35"/>
    <x v="2"/>
  </r>
  <r>
    <x v="2"/>
    <n v="1185732"/>
    <x v="410"/>
    <s v="Southeast"/>
    <s v="North Carolina"/>
    <s v="Charlotte"/>
    <s v="Women's Apparel"/>
    <n v="50"/>
    <n v="675"/>
    <n v="337500"/>
    <n v="168750"/>
    <n v="0.5"/>
    <x v="2"/>
  </r>
  <r>
    <x v="2"/>
    <n v="1185732"/>
    <x v="440"/>
    <s v="Southeast"/>
    <s v="North Carolina"/>
    <s v="Charlotte"/>
    <s v="Men's Street Footwear"/>
    <n v="45.000000000000007"/>
    <n v="825"/>
    <n v="371250.00000000006"/>
    <n v="148500.00000000003"/>
    <n v="0.4"/>
    <x v="2"/>
  </r>
  <r>
    <x v="2"/>
    <n v="1185732"/>
    <x v="440"/>
    <s v="Southeast"/>
    <s v="North Carolina"/>
    <s v="Charlotte"/>
    <s v="Men's Athletic Footwear"/>
    <n v="35.000000000000007"/>
    <n v="650"/>
    <n v="227500.00000000006"/>
    <n v="79625.000000000015"/>
    <n v="0.35"/>
    <x v="2"/>
  </r>
  <r>
    <x v="2"/>
    <n v="1185732"/>
    <x v="440"/>
    <s v="Southeast"/>
    <s v="North Carolina"/>
    <s v="Charlotte"/>
    <s v="Women's Street Footwear"/>
    <n v="40.000000000000014"/>
    <n v="595"/>
    <n v="238000.00000000009"/>
    <n v="95200.000000000044"/>
    <n v="0.4"/>
    <x v="2"/>
  </r>
  <r>
    <x v="2"/>
    <n v="1185732"/>
    <x v="440"/>
    <s v="Southeast"/>
    <s v="North Carolina"/>
    <s v="Charlotte"/>
    <s v="Women's Athletic Footwear"/>
    <n v="60.000000000000021"/>
    <n v="650"/>
    <n v="390000.00000000012"/>
    <n v="156000.00000000006"/>
    <n v="0.4"/>
    <x v="2"/>
  </r>
  <r>
    <x v="2"/>
    <n v="1185732"/>
    <x v="440"/>
    <s v="Southeast"/>
    <s v="North Carolina"/>
    <s v="Charlotte"/>
    <s v="Men's Apparel"/>
    <n v="75.000000000000014"/>
    <n v="625"/>
    <n v="468750.00000000012"/>
    <n v="164062.50000000003"/>
    <n v="0.35"/>
    <x v="2"/>
  </r>
  <r>
    <x v="2"/>
    <n v="1185732"/>
    <x v="440"/>
    <s v="Southeast"/>
    <s v="North Carolina"/>
    <s v="Charlotte"/>
    <s v="Women's Apparel"/>
    <n v="75"/>
    <n v="725"/>
    <n v="543750"/>
    <n v="271875"/>
    <n v="0.5"/>
    <x v="2"/>
  </r>
  <r>
    <x v="2"/>
    <n v="1185732"/>
    <x v="469"/>
    <s v="Southeast"/>
    <s v="North Carolina"/>
    <s v="Charlotte"/>
    <s v="Men's Street Footwear"/>
    <n v="70"/>
    <n v="975"/>
    <n v="682500"/>
    <n v="273000"/>
    <n v="0.4"/>
    <x v="2"/>
  </r>
  <r>
    <x v="2"/>
    <n v="1185732"/>
    <x v="469"/>
    <s v="Southeast"/>
    <s v="North Carolina"/>
    <s v="Charlotte"/>
    <s v="Men's Athletic Footwear"/>
    <n v="60.000000000000007"/>
    <n v="775"/>
    <n v="465000.00000000006"/>
    <n v="162750"/>
    <n v="0.35"/>
    <x v="2"/>
  </r>
  <r>
    <x v="5"/>
    <n v="1185732"/>
    <x v="469"/>
    <s v="Southeast"/>
    <s v="North Carolina"/>
    <s v="Charlotte"/>
    <s v="Women's Street Footwear"/>
    <n v="60.000000000000007"/>
    <n v="725"/>
    <n v="435000.00000000006"/>
    <n v="174000.00000000003"/>
    <n v="0.4"/>
    <x v="2"/>
  </r>
  <r>
    <x v="5"/>
    <n v="1185732"/>
    <x v="469"/>
    <s v="Southeast"/>
    <s v="North Carolina"/>
    <s v="Charlotte"/>
    <s v="Women's Athletic Footwear"/>
    <n v="60.000000000000007"/>
    <n v="675"/>
    <n v="405000.00000000006"/>
    <n v="162000.00000000003"/>
    <n v="0.4"/>
    <x v="2"/>
  </r>
  <r>
    <x v="5"/>
    <n v="1185732"/>
    <x v="469"/>
    <s v="Southeast"/>
    <s v="North Carolina"/>
    <s v="Charlotte"/>
    <s v="Men's Apparel"/>
    <n v="70"/>
    <n v="675"/>
    <n v="472500"/>
    <n v="165375"/>
    <n v="0.35"/>
    <x v="2"/>
  </r>
  <r>
    <x v="5"/>
    <n v="1185732"/>
    <x v="469"/>
    <s v="Southeast"/>
    <s v="North Carolina"/>
    <s v="Charlotte"/>
    <s v="Women's Apparel"/>
    <n v="75"/>
    <n v="775"/>
    <n v="581250"/>
    <n v="290625"/>
    <n v="0.5"/>
    <x v="2"/>
  </r>
  <r>
    <x v="5"/>
    <n v="1185732"/>
    <x v="177"/>
    <s v="Southeast"/>
    <s v="North Carolina"/>
    <s v="Charlotte"/>
    <s v="Men's Street Footwear"/>
    <n v="35"/>
    <n v="775"/>
    <n v="271250"/>
    <n v="108500"/>
    <n v="0.4"/>
    <x v="2"/>
  </r>
  <r>
    <x v="5"/>
    <n v="1185732"/>
    <x v="177"/>
    <s v="Southeast"/>
    <s v="North Carolina"/>
    <s v="Charlotte"/>
    <s v="Men's Athletic Footwear"/>
    <n v="35"/>
    <n v="575"/>
    <n v="201250"/>
    <n v="70437.5"/>
    <n v="0.35"/>
    <x v="2"/>
  </r>
  <r>
    <x v="5"/>
    <n v="1185732"/>
    <x v="177"/>
    <s v="Southeast"/>
    <s v="North Carolina"/>
    <s v="Charlotte"/>
    <s v="Women's Street Footwear"/>
    <n v="25.000000000000007"/>
    <n v="575"/>
    <n v="143750.00000000003"/>
    <n v="57500.000000000015"/>
    <n v="0.4"/>
    <x v="2"/>
  </r>
  <r>
    <x v="5"/>
    <n v="1185732"/>
    <x v="177"/>
    <s v="Southeast"/>
    <s v="North Carolina"/>
    <s v="Charlotte"/>
    <s v="Women's Athletic Footwear"/>
    <n v="30"/>
    <n v="425"/>
    <n v="127500"/>
    <n v="51000"/>
    <n v="0.4"/>
    <x v="2"/>
  </r>
  <r>
    <x v="5"/>
    <n v="1185732"/>
    <x v="177"/>
    <s v="Southeast"/>
    <s v="North Carolina"/>
    <s v="Charlotte"/>
    <s v="Men's Apparel"/>
    <n v="45"/>
    <n v="475"/>
    <n v="213750"/>
    <n v="74812.5"/>
    <n v="0.35"/>
    <x v="2"/>
  </r>
  <r>
    <x v="5"/>
    <n v="1185732"/>
    <x v="177"/>
    <s v="Southeast"/>
    <s v="North Carolina"/>
    <s v="Charlotte"/>
    <s v="Women's Apparel"/>
    <n v="35"/>
    <n v="575"/>
    <n v="201250"/>
    <n v="100625"/>
    <n v="0.5"/>
    <x v="2"/>
  </r>
  <r>
    <x v="5"/>
    <n v="1185732"/>
    <x v="206"/>
    <s v="Southeast"/>
    <s v="North Carolina"/>
    <s v="Charlotte"/>
    <s v="Men's Street Footwear"/>
    <n v="35"/>
    <n v="825"/>
    <n v="288750"/>
    <n v="115500"/>
    <n v="0.4"/>
    <x v="2"/>
  </r>
  <r>
    <x v="5"/>
    <n v="1185732"/>
    <x v="206"/>
    <s v="Southeast"/>
    <s v="North Carolina"/>
    <s v="Charlotte"/>
    <s v="Men's Athletic Footwear"/>
    <n v="35"/>
    <n v="475"/>
    <n v="166250"/>
    <n v="58187.499999999993"/>
    <n v="0.35"/>
    <x v="2"/>
  </r>
  <r>
    <x v="5"/>
    <n v="1185732"/>
    <x v="206"/>
    <s v="Southeast"/>
    <s v="North Carolina"/>
    <s v="Charlotte"/>
    <s v="Women's Street Footwear"/>
    <n v="25.000000000000007"/>
    <n v="525"/>
    <n v="131250.00000000003"/>
    <n v="52500.000000000015"/>
    <n v="0.4"/>
    <x v="2"/>
  </r>
  <r>
    <x v="5"/>
    <n v="1185732"/>
    <x v="206"/>
    <s v="Midwest"/>
    <s v="Ohio"/>
    <s v="Columbus"/>
    <s v="Women's Athletic Footwear"/>
    <n v="30"/>
    <n v="375"/>
    <n v="112500"/>
    <n v="45000"/>
    <n v="0.4"/>
    <x v="2"/>
  </r>
  <r>
    <x v="5"/>
    <n v="1185732"/>
    <x v="206"/>
    <s v="Midwest"/>
    <s v="Ohio"/>
    <s v="Columbus"/>
    <s v="Men's Apparel"/>
    <n v="45"/>
    <n v="450"/>
    <n v="202500"/>
    <n v="70875"/>
    <n v="0.35"/>
    <x v="2"/>
  </r>
  <r>
    <x v="5"/>
    <n v="1185732"/>
    <x v="206"/>
    <s v="Midwest"/>
    <s v="Ohio"/>
    <s v="Columbus"/>
    <s v="Women's Apparel"/>
    <n v="30"/>
    <n v="550"/>
    <n v="165000"/>
    <n v="82500"/>
    <n v="0.5"/>
    <x v="2"/>
  </r>
  <r>
    <x v="5"/>
    <n v="1185732"/>
    <x v="214"/>
    <s v="Midwest"/>
    <s v="Ohio"/>
    <s v="Columbus"/>
    <s v="Men's Street Footwear"/>
    <n v="30"/>
    <n v="770"/>
    <n v="231000"/>
    <n v="92400"/>
    <n v="0.4"/>
    <x v="2"/>
  </r>
  <r>
    <x v="5"/>
    <n v="1185732"/>
    <x v="214"/>
    <s v="Midwest"/>
    <s v="Ohio"/>
    <s v="Columbus"/>
    <s v="Men's Athletic Footwear"/>
    <n v="30"/>
    <n v="450"/>
    <n v="135000"/>
    <n v="47250"/>
    <n v="0.35"/>
    <x v="2"/>
  </r>
  <r>
    <x v="5"/>
    <n v="1185732"/>
    <x v="214"/>
    <s v="Midwest"/>
    <s v="Ohio"/>
    <s v="Columbus"/>
    <s v="Women's Street Footwear"/>
    <n v="20"/>
    <n v="475"/>
    <n v="95000"/>
    <n v="38000"/>
    <n v="0.4"/>
    <x v="2"/>
  </r>
  <r>
    <x v="5"/>
    <n v="1185732"/>
    <x v="214"/>
    <s v="Midwest"/>
    <s v="Ohio"/>
    <s v="Columbus"/>
    <s v="Women's Athletic Footwear"/>
    <n v="24.999999999999993"/>
    <n v="325"/>
    <n v="81249.999999999971"/>
    <n v="32499.999999999989"/>
    <n v="0.4"/>
    <x v="2"/>
  </r>
  <r>
    <x v="5"/>
    <n v="1185732"/>
    <x v="214"/>
    <s v="Midwest"/>
    <s v="Ohio"/>
    <s v="Columbus"/>
    <s v="Men's Apparel"/>
    <n v="40.000000000000007"/>
    <n v="375"/>
    <n v="150000.00000000003"/>
    <n v="52500.000000000007"/>
    <n v="0.35"/>
    <x v="2"/>
  </r>
  <r>
    <x v="5"/>
    <n v="1185732"/>
    <x v="214"/>
    <s v="Midwest"/>
    <s v="Ohio"/>
    <s v="Columbus"/>
    <s v="Women's Apparel"/>
    <n v="30"/>
    <n v="475"/>
    <n v="142500"/>
    <n v="71250"/>
    <n v="0.5"/>
    <x v="2"/>
  </r>
  <r>
    <x v="5"/>
    <n v="1185732"/>
    <x v="233"/>
    <s v="Midwest"/>
    <s v="Ohio"/>
    <s v="Columbus"/>
    <s v="Men's Street Footwear"/>
    <n v="30"/>
    <n v="725"/>
    <n v="217500"/>
    <n v="87000"/>
    <n v="0.4"/>
    <x v="2"/>
  </r>
  <r>
    <x v="5"/>
    <n v="1185732"/>
    <x v="233"/>
    <s v="Midwest"/>
    <s v="Ohio"/>
    <s v="Columbus"/>
    <s v="Men's Athletic Footwear"/>
    <n v="30"/>
    <n v="425"/>
    <n v="127500"/>
    <n v="44625"/>
    <n v="0.35"/>
    <x v="2"/>
  </r>
  <r>
    <x v="5"/>
    <n v="1185732"/>
    <x v="233"/>
    <s v="Midwest"/>
    <s v="Ohio"/>
    <s v="Columbus"/>
    <s v="Women's Street Footwear"/>
    <n v="20"/>
    <n v="425"/>
    <n v="85000"/>
    <n v="34000"/>
    <n v="0.4"/>
    <x v="2"/>
  </r>
  <r>
    <x v="5"/>
    <n v="1185732"/>
    <x v="233"/>
    <s v="Midwest"/>
    <s v="Ohio"/>
    <s v="Columbus"/>
    <s v="Women's Athletic Footwear"/>
    <n v="24.999999999999993"/>
    <n v="350"/>
    <n v="87499.999999999971"/>
    <n v="34999.999999999993"/>
    <n v="0.4"/>
    <x v="2"/>
  </r>
  <r>
    <x v="5"/>
    <n v="1185732"/>
    <x v="233"/>
    <s v="Midwest"/>
    <s v="Ohio"/>
    <s v="Columbus"/>
    <s v="Men's Apparel"/>
    <n v="45"/>
    <n v="375"/>
    <n v="168750"/>
    <n v="59062.499999999993"/>
    <n v="0.35"/>
    <x v="2"/>
  </r>
  <r>
    <x v="5"/>
    <n v="1185732"/>
    <x v="233"/>
    <s v="Midwest"/>
    <s v="Ohio"/>
    <s v="Columbus"/>
    <s v="Women's Apparel"/>
    <n v="35"/>
    <n v="525"/>
    <n v="183750"/>
    <n v="91875"/>
    <n v="0.5"/>
    <x v="2"/>
  </r>
  <r>
    <x v="5"/>
    <n v="1185732"/>
    <x v="262"/>
    <s v="Midwest"/>
    <s v="Ohio"/>
    <s v="Columbus"/>
    <s v="Men's Street Footwear"/>
    <n v="45"/>
    <n v="795"/>
    <n v="357750"/>
    <n v="143100"/>
    <n v="0.4"/>
    <x v="2"/>
  </r>
  <r>
    <x v="5"/>
    <n v="1185732"/>
    <x v="262"/>
    <s v="Midwest"/>
    <s v="Ohio"/>
    <s v="Columbus"/>
    <s v="Men's Athletic Footwear"/>
    <n v="45"/>
    <n v="500"/>
    <n v="225000"/>
    <n v="78750"/>
    <n v="0.35"/>
    <x v="2"/>
  </r>
  <r>
    <x v="5"/>
    <n v="1185732"/>
    <x v="262"/>
    <s v="Midwest"/>
    <s v="Ohio"/>
    <s v="Columbus"/>
    <s v="Women's Street Footwear"/>
    <n v="40"/>
    <n v="475"/>
    <n v="190000"/>
    <n v="76000"/>
    <n v="0.4"/>
    <x v="2"/>
  </r>
  <r>
    <x v="5"/>
    <n v="1185732"/>
    <x v="262"/>
    <s v="Midwest"/>
    <s v="Ohio"/>
    <s v="Columbus"/>
    <s v="Women's Athletic Footwear"/>
    <n v="40"/>
    <n v="425"/>
    <n v="170000"/>
    <n v="68000"/>
    <n v="0.4"/>
    <x v="2"/>
  </r>
  <r>
    <x v="5"/>
    <n v="1185732"/>
    <x v="262"/>
    <s v="Midwest"/>
    <s v="Ohio"/>
    <s v="Columbus"/>
    <s v="Men's Apparel"/>
    <n v="49.999999999999993"/>
    <n v="450"/>
    <n v="224999.99999999997"/>
    <n v="78749.999999999985"/>
    <n v="0.35"/>
    <x v="2"/>
  </r>
  <r>
    <x v="5"/>
    <n v="1185732"/>
    <x v="262"/>
    <s v="Midwest"/>
    <s v="Ohio"/>
    <s v="Columbus"/>
    <s v="Women's Apparel"/>
    <n v="54.999999999999993"/>
    <n v="550"/>
    <n v="302499.99999999994"/>
    <n v="151249.99999999997"/>
    <n v="0.5"/>
    <x v="2"/>
  </r>
  <r>
    <x v="5"/>
    <n v="1185732"/>
    <x v="295"/>
    <s v="Midwest"/>
    <s v="Ohio"/>
    <s v="Columbus"/>
    <s v="Men's Street Footwear"/>
    <n v="49.999999999999993"/>
    <n v="800"/>
    <n v="399999.99999999994"/>
    <n v="160000"/>
    <n v="0.4"/>
    <x v="2"/>
  </r>
  <r>
    <x v="5"/>
    <n v="1185732"/>
    <x v="295"/>
    <s v="Midwest"/>
    <s v="Ohio"/>
    <s v="Columbus"/>
    <s v="Men's Athletic Footwear"/>
    <n v="45"/>
    <n v="550"/>
    <n v="247500"/>
    <n v="86625"/>
    <n v="0.35"/>
    <x v="2"/>
  </r>
  <r>
    <x v="5"/>
    <n v="1185732"/>
    <x v="295"/>
    <s v="Midwest"/>
    <s v="Ohio"/>
    <s v="Columbus"/>
    <s v="Women's Street Footwear"/>
    <n v="50"/>
    <n v="525"/>
    <n v="262500"/>
    <n v="105000"/>
    <n v="0.4"/>
    <x v="2"/>
  </r>
  <r>
    <x v="5"/>
    <n v="1185732"/>
    <x v="295"/>
    <s v="Midwest"/>
    <s v="Ohio"/>
    <s v="Columbus"/>
    <s v="Women's Athletic Footwear"/>
    <n v="50"/>
    <n v="500"/>
    <n v="250000"/>
    <n v="100000"/>
    <n v="0.4"/>
    <x v="2"/>
  </r>
  <r>
    <x v="5"/>
    <n v="1185732"/>
    <x v="295"/>
    <s v="Midwest"/>
    <s v="Ohio"/>
    <s v="Columbus"/>
    <s v="Men's Apparel"/>
    <n v="65"/>
    <n v="500"/>
    <n v="325000"/>
    <n v="113750"/>
    <n v="0.35"/>
    <x v="2"/>
  </r>
  <r>
    <x v="5"/>
    <n v="1185732"/>
    <x v="295"/>
    <s v="Midwest"/>
    <s v="Ohio"/>
    <s v="Columbus"/>
    <s v="Women's Apparel"/>
    <n v="70"/>
    <n v="675"/>
    <n v="472500"/>
    <n v="236250"/>
    <n v="0.5"/>
    <x v="2"/>
  </r>
  <r>
    <x v="5"/>
    <n v="1185732"/>
    <x v="323"/>
    <s v="Midwest"/>
    <s v="Ohio"/>
    <s v="Columbus"/>
    <s v="Men's Street Footwear"/>
    <n v="65"/>
    <n v="900"/>
    <n v="585000"/>
    <n v="234000"/>
    <n v="0.4"/>
    <x v="2"/>
  </r>
  <r>
    <x v="5"/>
    <n v="1185732"/>
    <x v="323"/>
    <s v="Midwest"/>
    <s v="Ohio"/>
    <s v="Columbus"/>
    <s v="Men's Athletic Footwear"/>
    <n v="60.000000000000007"/>
    <n v="650"/>
    <n v="390000.00000000006"/>
    <n v="136500"/>
    <n v="0.35"/>
    <x v="2"/>
  </r>
  <r>
    <x v="5"/>
    <n v="1185732"/>
    <x v="323"/>
    <s v="Midwest"/>
    <s v="Ohio"/>
    <s v="Columbus"/>
    <s v="Women's Street Footwear"/>
    <n v="55.000000000000007"/>
    <n v="575"/>
    <n v="316250.00000000006"/>
    <n v="126500.00000000003"/>
    <n v="0.4"/>
    <x v="2"/>
  </r>
  <r>
    <x v="5"/>
    <n v="1185732"/>
    <x v="323"/>
    <s v="Midwest"/>
    <s v="Ohio"/>
    <s v="Columbus"/>
    <s v="Women's Athletic Footwear"/>
    <n v="55.000000000000007"/>
    <n v="525"/>
    <n v="288750.00000000006"/>
    <n v="115500.00000000003"/>
    <n v="0.4"/>
    <x v="2"/>
  </r>
  <r>
    <x v="5"/>
    <n v="1185732"/>
    <x v="323"/>
    <s v="Midwest"/>
    <s v="Ohio"/>
    <s v="Columbus"/>
    <s v="Men's Apparel"/>
    <n v="65"/>
    <n v="550"/>
    <n v="357500"/>
    <n v="125124.99999999999"/>
    <n v="0.35"/>
    <x v="2"/>
  </r>
  <r>
    <x v="5"/>
    <n v="1185732"/>
    <x v="323"/>
    <s v="Midwest"/>
    <s v="Ohio"/>
    <s v="Columbus"/>
    <s v="Women's Apparel"/>
    <n v="70"/>
    <n v="725"/>
    <n v="507500"/>
    <n v="253750"/>
    <n v="0.5"/>
    <x v="2"/>
  </r>
  <r>
    <x v="5"/>
    <n v="1185732"/>
    <x v="355"/>
    <s v="Midwest"/>
    <s v="Ohio"/>
    <s v="Columbus"/>
    <s v="Men's Street Footwear"/>
    <n v="65"/>
    <n v="875"/>
    <n v="568750"/>
    <n v="227500"/>
    <n v="0.4"/>
    <x v="2"/>
  </r>
  <r>
    <x v="5"/>
    <n v="1185732"/>
    <x v="355"/>
    <s v="Midwest"/>
    <s v="Ohio"/>
    <s v="Columbus"/>
    <s v="Men's Athletic Footwear"/>
    <n v="60.000000000000007"/>
    <n v="650"/>
    <n v="390000.00000000006"/>
    <n v="136500"/>
    <n v="0.35"/>
    <x v="2"/>
  </r>
  <r>
    <x v="5"/>
    <n v="1185732"/>
    <x v="355"/>
    <s v="Midwest"/>
    <s v="Ohio"/>
    <s v="Columbus"/>
    <s v="Women's Street Footwear"/>
    <n v="55.000000000000007"/>
    <n v="575"/>
    <n v="316250.00000000006"/>
    <n v="126500.00000000003"/>
    <n v="0.4"/>
    <x v="2"/>
  </r>
  <r>
    <x v="5"/>
    <n v="1185732"/>
    <x v="355"/>
    <s v="Midwest"/>
    <s v="Ohio"/>
    <s v="Columbus"/>
    <s v="Women's Athletic Footwear"/>
    <n v="45"/>
    <n v="525"/>
    <n v="236250"/>
    <n v="94500"/>
    <n v="0.4"/>
    <x v="2"/>
  </r>
  <r>
    <x v="5"/>
    <n v="1185732"/>
    <x v="355"/>
    <s v="Midwest"/>
    <s v="Ohio"/>
    <s v="Columbus"/>
    <s v="Men's Apparel"/>
    <n v="55.000000000000007"/>
    <n v="500"/>
    <n v="275000.00000000006"/>
    <n v="96250.000000000015"/>
    <n v="0.35"/>
    <x v="2"/>
  </r>
  <r>
    <x v="5"/>
    <n v="1185732"/>
    <x v="355"/>
    <s v="Midwest"/>
    <s v="Ohio"/>
    <s v="Columbus"/>
    <s v="Women's Apparel"/>
    <n v="60.000000000000007"/>
    <n v="675"/>
    <n v="405000.00000000006"/>
    <n v="202500.00000000003"/>
    <n v="0.5"/>
    <x v="2"/>
  </r>
  <r>
    <x v="5"/>
    <n v="1185732"/>
    <x v="385"/>
    <s v="Midwest"/>
    <s v="Ohio"/>
    <s v="Columbus"/>
    <s v="Men's Street Footwear"/>
    <n v="55.000000000000007"/>
    <n v="775"/>
    <n v="426250.00000000006"/>
    <n v="170500.00000000003"/>
    <n v="0.4"/>
    <x v="2"/>
  </r>
  <r>
    <x v="5"/>
    <n v="1185732"/>
    <x v="385"/>
    <s v="Midwest"/>
    <s v="Ohio"/>
    <s v="Columbus"/>
    <s v="Men's Athletic Footwear"/>
    <n v="50.000000000000014"/>
    <n v="575"/>
    <n v="287500.00000000006"/>
    <n v="100625.00000000001"/>
    <n v="0.35"/>
    <x v="2"/>
  </r>
  <r>
    <x v="5"/>
    <n v="1185732"/>
    <x v="385"/>
    <s v="Midwest"/>
    <s v="Ohio"/>
    <s v="Columbus"/>
    <s v="Women's Street Footwear"/>
    <n v="25.000000000000007"/>
    <n v="475"/>
    <n v="118750.00000000003"/>
    <n v="47500.000000000015"/>
    <n v="0.4"/>
    <x v="2"/>
  </r>
  <r>
    <x v="5"/>
    <n v="1185732"/>
    <x v="385"/>
    <s v="Midwest"/>
    <s v="Ohio"/>
    <s v="Columbus"/>
    <s v="Women's Athletic Footwear"/>
    <n v="25.000000000000007"/>
    <n v="450"/>
    <n v="112500.00000000003"/>
    <n v="45000.000000000015"/>
    <n v="0.4"/>
    <x v="2"/>
  </r>
  <r>
    <x v="5"/>
    <n v="1185732"/>
    <x v="385"/>
    <s v="Midwest"/>
    <s v="Ohio"/>
    <s v="Columbus"/>
    <s v="Men's Apparel"/>
    <n v="35"/>
    <n v="450"/>
    <n v="157500"/>
    <n v="55125"/>
    <n v="0.35"/>
    <x v="2"/>
  </r>
  <r>
    <x v="5"/>
    <n v="1185732"/>
    <x v="385"/>
    <s v="Midwest"/>
    <s v="Ohio"/>
    <s v="Columbus"/>
    <s v="Women's Apparel"/>
    <n v="40.000000000000007"/>
    <n v="550"/>
    <n v="220000.00000000003"/>
    <n v="110000.00000000001"/>
    <n v="0.5"/>
    <x v="2"/>
  </r>
  <r>
    <x v="5"/>
    <n v="1185732"/>
    <x v="417"/>
    <s v="Midwest"/>
    <s v="Ohio"/>
    <s v="Columbus"/>
    <s v="Men's Street Footwear"/>
    <n v="40.000000000000007"/>
    <n v="725"/>
    <n v="290000.00000000006"/>
    <n v="116000.00000000003"/>
    <n v="0.4"/>
    <x v="2"/>
  </r>
  <r>
    <x v="5"/>
    <n v="1185732"/>
    <x v="417"/>
    <s v="Midwest"/>
    <s v="Ohio"/>
    <s v="Columbus"/>
    <s v="Men's Athletic Footwear"/>
    <n v="30.000000000000011"/>
    <n v="550"/>
    <n v="165000.00000000006"/>
    <n v="57750.000000000015"/>
    <n v="0.35"/>
    <x v="2"/>
  </r>
  <r>
    <x v="5"/>
    <n v="1185732"/>
    <x v="417"/>
    <s v="Midwest"/>
    <s v="Ohio"/>
    <s v="Columbus"/>
    <s v="Women's Street Footwear"/>
    <n v="30.000000000000011"/>
    <n v="425"/>
    <n v="127500.00000000004"/>
    <n v="51000.000000000022"/>
    <n v="0.4"/>
    <x v="2"/>
  </r>
  <r>
    <x v="5"/>
    <n v="1185732"/>
    <x v="417"/>
    <s v="Midwest"/>
    <s v="Ohio"/>
    <s v="Columbus"/>
    <s v="Women's Athletic Footwear"/>
    <n v="30.000000000000011"/>
    <n v="400"/>
    <n v="120000.00000000004"/>
    <n v="48000.000000000022"/>
    <n v="0.4"/>
    <x v="2"/>
  </r>
  <r>
    <x v="5"/>
    <n v="1185732"/>
    <x v="417"/>
    <s v="Midwest"/>
    <s v="Ohio"/>
    <s v="Columbus"/>
    <s v="Men's Apparel"/>
    <n v="40.000000000000007"/>
    <n v="400"/>
    <n v="160000.00000000003"/>
    <n v="56000.000000000007"/>
    <n v="0.35"/>
    <x v="2"/>
  </r>
  <r>
    <x v="5"/>
    <n v="1185732"/>
    <x v="417"/>
    <s v="Midwest"/>
    <s v="Ohio"/>
    <s v="Columbus"/>
    <s v="Women's Apparel"/>
    <n v="40"/>
    <n v="525"/>
    <n v="210000"/>
    <n v="105000"/>
    <n v="0.5"/>
    <x v="2"/>
  </r>
  <r>
    <x v="5"/>
    <n v="1185732"/>
    <x v="447"/>
    <s v="Midwest"/>
    <s v="Ohio"/>
    <s v="Columbus"/>
    <s v="Men's Street Footwear"/>
    <n v="35.000000000000007"/>
    <n v="675"/>
    <n v="236250.00000000006"/>
    <n v="94500.000000000029"/>
    <n v="0.4"/>
    <x v="2"/>
  </r>
  <r>
    <x v="5"/>
    <n v="1185732"/>
    <x v="447"/>
    <s v="Midwest"/>
    <s v="Ohio"/>
    <s v="Columbus"/>
    <s v="Men's Athletic Footwear"/>
    <n v="25.000000000000011"/>
    <n v="500"/>
    <n v="125000.00000000006"/>
    <n v="43750.000000000015"/>
    <n v="0.35"/>
    <x v="2"/>
  </r>
  <r>
    <x v="5"/>
    <n v="1185732"/>
    <x v="447"/>
    <s v="Midwest"/>
    <s v="Ohio"/>
    <s v="Columbus"/>
    <s v="Women's Street Footwear"/>
    <n v="35.000000000000014"/>
    <n v="445"/>
    <n v="155750.00000000006"/>
    <n v="62300.000000000029"/>
    <n v="0.4"/>
    <x v="2"/>
  </r>
  <r>
    <x v="5"/>
    <n v="1185732"/>
    <x v="447"/>
    <s v="Midwest"/>
    <s v="Ohio"/>
    <s v="Columbus"/>
    <s v="Women's Athletic Footwear"/>
    <n v="65.000000000000028"/>
    <n v="500"/>
    <n v="325000.00000000012"/>
    <n v="130000.00000000006"/>
    <n v="0.4"/>
    <x v="2"/>
  </r>
  <r>
    <x v="5"/>
    <n v="1185732"/>
    <x v="447"/>
    <s v="Midwest"/>
    <s v="Ohio"/>
    <s v="Columbus"/>
    <s v="Men's Apparel"/>
    <n v="80.000000000000014"/>
    <n v="475"/>
    <n v="380000.00000000006"/>
    <n v="133000"/>
    <n v="0.35"/>
    <x v="2"/>
  </r>
  <r>
    <x v="5"/>
    <n v="1185732"/>
    <x v="447"/>
    <s v="Midwest"/>
    <s v="Ohio"/>
    <s v="Columbus"/>
    <s v="Women's Apparel"/>
    <n v="80"/>
    <n v="575"/>
    <n v="460000"/>
    <n v="230000"/>
    <n v="0.5"/>
    <x v="2"/>
  </r>
  <r>
    <x v="5"/>
    <n v="1185732"/>
    <x v="476"/>
    <s v="Midwest"/>
    <s v="Ohio"/>
    <s v="Columbus"/>
    <s v="Men's Street Footwear"/>
    <n v="75.000000000000014"/>
    <n v="825"/>
    <n v="618750.00000000012"/>
    <n v="247500.00000000006"/>
    <n v="0.4"/>
    <x v="2"/>
  </r>
  <r>
    <x v="5"/>
    <n v="1185732"/>
    <x v="476"/>
    <s v="Midwest"/>
    <s v="Ohio"/>
    <s v="Columbus"/>
    <s v="Men's Athletic Footwear"/>
    <n v="65.000000000000014"/>
    <n v="625"/>
    <n v="406250.00000000012"/>
    <n v="142187.50000000003"/>
    <n v="0.35"/>
    <x v="2"/>
  </r>
  <r>
    <x v="3"/>
    <n v="1185732"/>
    <x v="476"/>
    <s v="Midwest"/>
    <s v="Ohio"/>
    <s v="Columbus"/>
    <s v="Women's Street Footwear"/>
    <n v="65.000000000000014"/>
    <n v="575"/>
    <n v="373750.00000000006"/>
    <n v="149500.00000000003"/>
    <n v="0.4"/>
    <x v="2"/>
  </r>
  <r>
    <x v="3"/>
    <n v="1185732"/>
    <x v="476"/>
    <s v="Midwest"/>
    <s v="Ohio"/>
    <s v="Columbus"/>
    <s v="Women's Athletic Footwear"/>
    <n v="65.000000000000014"/>
    <n v="525"/>
    <n v="341250.00000000006"/>
    <n v="136500.00000000003"/>
    <n v="0.4"/>
    <x v="2"/>
  </r>
  <r>
    <x v="3"/>
    <n v="1185732"/>
    <x v="476"/>
    <s v="Midwest"/>
    <s v="Ohio"/>
    <s v="Columbus"/>
    <s v="Men's Apparel"/>
    <n v="75.000000000000014"/>
    <n v="525"/>
    <n v="393750.00000000006"/>
    <n v="137812.5"/>
    <n v="0.35"/>
    <x v="2"/>
  </r>
  <r>
    <x v="3"/>
    <n v="1185732"/>
    <x v="476"/>
    <s v="Midwest"/>
    <s v="Ohio"/>
    <s v="Columbus"/>
    <s v="Women's Apparel"/>
    <n v="80"/>
    <n v="625"/>
    <n v="500000"/>
    <n v="250000"/>
    <n v="0.5"/>
    <x v="2"/>
  </r>
  <r>
    <x v="5"/>
    <n v="1185732"/>
    <x v="186"/>
    <s v="Midwest"/>
    <s v="Ohio"/>
    <s v="Columbus"/>
    <s v="Men's Street Footwear"/>
    <n v="40"/>
    <n v="500"/>
    <n v="200000"/>
    <n v="80000"/>
    <n v="0.4"/>
    <x v="2"/>
  </r>
  <r>
    <x v="5"/>
    <n v="1185732"/>
    <x v="186"/>
    <s v="Midwest"/>
    <s v="Ohio"/>
    <s v="Columbus"/>
    <s v="Men's Athletic Footwear"/>
    <n v="40"/>
    <n v="300"/>
    <n v="120000"/>
    <n v="42000"/>
    <n v="0.35"/>
    <x v="2"/>
  </r>
  <r>
    <x v="5"/>
    <n v="1185732"/>
    <x v="186"/>
    <s v="Midwest"/>
    <s v="Ohio"/>
    <s v="Columbus"/>
    <s v="Women's Street Footwear"/>
    <n v="30.000000000000004"/>
    <n v="300"/>
    <n v="90000.000000000015"/>
    <n v="36000.000000000007"/>
    <n v="0.4"/>
    <x v="2"/>
  </r>
  <r>
    <x v="5"/>
    <n v="1185732"/>
    <x v="186"/>
    <s v="Midwest"/>
    <s v="Ohio"/>
    <s v="Columbus"/>
    <s v="Women's Athletic Footwear"/>
    <n v="35"/>
    <n v="150"/>
    <n v="52500"/>
    <n v="21000"/>
    <n v="0.4"/>
    <x v="2"/>
  </r>
  <r>
    <x v="5"/>
    <n v="1185732"/>
    <x v="186"/>
    <s v="Midwest"/>
    <s v="Ohio"/>
    <s v="Columbus"/>
    <s v="Men's Apparel"/>
    <n v="49.999999999999993"/>
    <n v="200"/>
    <n v="99999.999999999985"/>
    <n v="34999.999999999993"/>
    <n v="0.35"/>
    <x v="2"/>
  </r>
  <r>
    <x v="5"/>
    <n v="1185732"/>
    <x v="186"/>
    <s v="Midwest"/>
    <s v="Ohio"/>
    <s v="Columbus"/>
    <s v="Women's Apparel"/>
    <n v="40"/>
    <n v="300"/>
    <n v="120000"/>
    <n v="48000"/>
    <n v="0.4"/>
    <x v="2"/>
  </r>
  <r>
    <x v="5"/>
    <n v="1185732"/>
    <x v="696"/>
    <s v="Midwest"/>
    <s v="Ohio"/>
    <s v="Columbus"/>
    <s v="Men's Street Footwear"/>
    <n v="40"/>
    <n v="550"/>
    <n v="220000"/>
    <n v="88000"/>
    <n v="0.4"/>
    <x v="2"/>
  </r>
  <r>
    <x v="5"/>
    <n v="1185732"/>
    <x v="696"/>
    <s v="Midwest"/>
    <s v="Ohio"/>
    <s v="Columbus"/>
    <s v="Men's Athletic Footwear"/>
    <n v="40"/>
    <n v="200"/>
    <n v="80000"/>
    <n v="28000"/>
    <n v="0.35"/>
    <x v="2"/>
  </r>
  <r>
    <x v="5"/>
    <n v="1185732"/>
    <x v="696"/>
    <s v="Midwest"/>
    <s v="Ohio"/>
    <s v="Columbus"/>
    <s v="Women's Street Footwear"/>
    <n v="30.000000000000004"/>
    <n v="250"/>
    <n v="75000.000000000015"/>
    <n v="30000.000000000007"/>
    <n v="0.4"/>
    <x v="2"/>
  </r>
  <r>
    <x v="5"/>
    <n v="1185732"/>
    <x v="696"/>
    <s v="Southeast"/>
    <s v="Kentucky"/>
    <s v="Louisville"/>
    <s v="Women's Athletic Footwear"/>
    <n v="35"/>
    <n v="125"/>
    <n v="43750"/>
    <n v="17500"/>
    <n v="0.4"/>
    <x v="2"/>
  </r>
  <r>
    <x v="5"/>
    <n v="1185732"/>
    <x v="696"/>
    <s v="Southeast"/>
    <s v="Kentucky"/>
    <s v="Louisville"/>
    <s v="Men's Apparel"/>
    <n v="49.999999999999993"/>
    <n v="200"/>
    <n v="99999.999999999985"/>
    <n v="34999.999999999993"/>
    <n v="0.35"/>
    <x v="2"/>
  </r>
  <r>
    <x v="5"/>
    <n v="1185732"/>
    <x v="696"/>
    <s v="Southeast"/>
    <s v="Kentucky"/>
    <s v="Louisville"/>
    <s v="Women's Apparel"/>
    <n v="40"/>
    <n v="300"/>
    <n v="120000"/>
    <n v="48000"/>
    <n v="0.4"/>
    <x v="2"/>
  </r>
  <r>
    <x v="5"/>
    <n v="1185732"/>
    <x v="226"/>
    <s v="Southeast"/>
    <s v="Kentucky"/>
    <s v="Louisville"/>
    <s v="Men's Street Footwear"/>
    <n v="45"/>
    <n v="520"/>
    <n v="234000"/>
    <n v="93600"/>
    <n v="0.4"/>
    <x v="2"/>
  </r>
  <r>
    <x v="5"/>
    <n v="1185732"/>
    <x v="226"/>
    <s v="Southeast"/>
    <s v="Kentucky"/>
    <s v="Louisville"/>
    <s v="Men's Athletic Footwear"/>
    <n v="45"/>
    <n v="225"/>
    <n v="101250"/>
    <n v="35437.5"/>
    <n v="0.35"/>
    <x v="2"/>
  </r>
  <r>
    <x v="5"/>
    <n v="1185732"/>
    <x v="226"/>
    <s v="Southeast"/>
    <s v="Kentucky"/>
    <s v="Louisville"/>
    <s v="Women's Street Footwear"/>
    <n v="35"/>
    <n v="250"/>
    <n v="87500"/>
    <n v="35000"/>
    <n v="0.4"/>
    <x v="2"/>
  </r>
  <r>
    <x v="5"/>
    <n v="1185732"/>
    <x v="226"/>
    <s v="Southeast"/>
    <s v="Kentucky"/>
    <s v="Louisville"/>
    <s v="Women's Athletic Footwear"/>
    <n v="40"/>
    <n v="100"/>
    <n v="40000"/>
    <n v="16000"/>
    <n v="0.4"/>
    <x v="2"/>
  </r>
  <r>
    <x v="5"/>
    <n v="1185732"/>
    <x v="226"/>
    <s v="Southeast"/>
    <s v="Kentucky"/>
    <s v="Louisville"/>
    <s v="Men's Apparel"/>
    <n v="54.999999999999993"/>
    <n v="150"/>
    <n v="82499.999999999985"/>
    <n v="28874.999999999993"/>
    <n v="0.35"/>
    <x v="2"/>
  </r>
  <r>
    <x v="5"/>
    <n v="1185732"/>
    <x v="226"/>
    <s v="Southeast"/>
    <s v="Kentucky"/>
    <s v="Louisville"/>
    <s v="Women's Apparel"/>
    <n v="45"/>
    <n v="250"/>
    <n v="112500"/>
    <n v="45000"/>
    <n v="0.4"/>
    <x v="2"/>
  </r>
  <r>
    <x v="5"/>
    <n v="1185732"/>
    <x v="245"/>
    <s v="Southeast"/>
    <s v="Kentucky"/>
    <s v="Louisville"/>
    <s v="Men's Street Footwear"/>
    <n v="45"/>
    <n v="475"/>
    <n v="213750"/>
    <n v="85500"/>
    <n v="0.4"/>
    <x v="2"/>
  </r>
  <r>
    <x v="5"/>
    <n v="1185732"/>
    <x v="245"/>
    <s v="Southeast"/>
    <s v="Kentucky"/>
    <s v="Louisville"/>
    <s v="Men's Athletic Footwear"/>
    <n v="45"/>
    <n v="175"/>
    <n v="78750"/>
    <n v="27562.5"/>
    <n v="0.35"/>
    <x v="2"/>
  </r>
  <r>
    <x v="5"/>
    <n v="1185732"/>
    <x v="245"/>
    <s v="Southeast"/>
    <s v="Kentucky"/>
    <s v="Louisville"/>
    <s v="Women's Street Footwear"/>
    <n v="40"/>
    <n v="175"/>
    <n v="70000"/>
    <n v="28000"/>
    <n v="0.4"/>
    <x v="2"/>
  </r>
  <r>
    <x v="5"/>
    <n v="1185732"/>
    <x v="245"/>
    <s v="Southeast"/>
    <s v="Kentucky"/>
    <s v="Louisville"/>
    <s v="Women's Athletic Footwear"/>
    <n v="45"/>
    <n v="100"/>
    <n v="45000"/>
    <n v="18000"/>
    <n v="0.4"/>
    <x v="2"/>
  </r>
  <r>
    <x v="5"/>
    <n v="1185732"/>
    <x v="245"/>
    <s v="Southeast"/>
    <s v="Kentucky"/>
    <s v="Louisville"/>
    <s v="Men's Apparel"/>
    <n v="50"/>
    <n v="125"/>
    <n v="62500"/>
    <n v="21875"/>
    <n v="0.35"/>
    <x v="2"/>
  </r>
  <r>
    <x v="5"/>
    <n v="1185732"/>
    <x v="245"/>
    <s v="Southeast"/>
    <s v="Kentucky"/>
    <s v="Louisville"/>
    <s v="Women's Apparel"/>
    <n v="40"/>
    <n v="250"/>
    <n v="100000"/>
    <n v="40000"/>
    <n v="0.4"/>
    <x v="2"/>
  </r>
  <r>
    <x v="5"/>
    <n v="1185732"/>
    <x v="276"/>
    <s v="Southeast"/>
    <s v="Kentucky"/>
    <s v="Louisville"/>
    <s v="Men's Street Footwear"/>
    <n v="50"/>
    <n v="520"/>
    <n v="260000"/>
    <n v="104000"/>
    <n v="0.4"/>
    <x v="2"/>
  </r>
  <r>
    <x v="5"/>
    <n v="1185732"/>
    <x v="276"/>
    <s v="Southeast"/>
    <s v="Kentucky"/>
    <s v="Louisville"/>
    <s v="Men's Athletic Footwear"/>
    <n v="45.000000000000007"/>
    <n v="225"/>
    <n v="101250.00000000001"/>
    <n v="35437.5"/>
    <n v="0.35"/>
    <x v="2"/>
  </r>
  <r>
    <x v="5"/>
    <n v="1185732"/>
    <x v="276"/>
    <s v="Southeast"/>
    <s v="Kentucky"/>
    <s v="Louisville"/>
    <s v="Women's Street Footwear"/>
    <n v="40"/>
    <n v="200"/>
    <n v="80000"/>
    <n v="32000"/>
    <n v="0.4"/>
    <x v="2"/>
  </r>
  <r>
    <x v="5"/>
    <n v="1185732"/>
    <x v="276"/>
    <s v="Southeast"/>
    <s v="Kentucky"/>
    <s v="Louisville"/>
    <s v="Women's Athletic Footwear"/>
    <n v="40"/>
    <n v="125"/>
    <n v="50000"/>
    <n v="20000"/>
    <n v="0.4"/>
    <x v="2"/>
  </r>
  <r>
    <x v="5"/>
    <n v="1185732"/>
    <x v="276"/>
    <s v="Southeast"/>
    <s v="Kentucky"/>
    <s v="Louisville"/>
    <s v="Men's Apparel"/>
    <n v="50"/>
    <n v="150"/>
    <n v="75000"/>
    <n v="26250"/>
    <n v="0.35"/>
    <x v="2"/>
  </r>
  <r>
    <x v="5"/>
    <n v="1185732"/>
    <x v="276"/>
    <s v="Southeast"/>
    <s v="Kentucky"/>
    <s v="Louisville"/>
    <s v="Women's Apparel"/>
    <n v="55.000000000000007"/>
    <n v="275"/>
    <n v="151250.00000000003"/>
    <n v="60500.000000000015"/>
    <n v="0.4"/>
    <x v="2"/>
  </r>
  <r>
    <x v="5"/>
    <n v="1185732"/>
    <x v="306"/>
    <s v="Southeast"/>
    <s v="Kentucky"/>
    <s v="Louisville"/>
    <s v="Men's Street Footwear"/>
    <n v="40"/>
    <n v="525"/>
    <n v="210000"/>
    <n v="84000"/>
    <n v="0.4"/>
    <x v="2"/>
  </r>
  <r>
    <x v="5"/>
    <n v="1185732"/>
    <x v="306"/>
    <s v="Southeast"/>
    <s v="Kentucky"/>
    <s v="Louisville"/>
    <s v="Men's Athletic Footwear"/>
    <n v="35.000000000000007"/>
    <n v="275"/>
    <n v="96250.000000000015"/>
    <n v="33687.5"/>
    <n v="0.35"/>
    <x v="2"/>
  </r>
  <r>
    <x v="5"/>
    <n v="1185732"/>
    <x v="306"/>
    <s v="Southeast"/>
    <s v="Kentucky"/>
    <s v="Louisville"/>
    <s v="Women's Street Footwear"/>
    <n v="30.000000000000004"/>
    <n v="225"/>
    <n v="67500.000000000015"/>
    <n v="27000.000000000007"/>
    <n v="0.4"/>
    <x v="2"/>
  </r>
  <r>
    <x v="5"/>
    <n v="1185732"/>
    <x v="306"/>
    <s v="Southeast"/>
    <s v="Kentucky"/>
    <s v="Louisville"/>
    <s v="Women's Athletic Footwear"/>
    <n v="30.000000000000004"/>
    <n v="200"/>
    <n v="60000.000000000007"/>
    <n v="24000.000000000004"/>
    <n v="0.4"/>
    <x v="2"/>
  </r>
  <r>
    <x v="5"/>
    <n v="1185732"/>
    <x v="306"/>
    <s v="Southeast"/>
    <s v="Kentucky"/>
    <s v="Louisville"/>
    <s v="Men's Apparel"/>
    <n v="50"/>
    <n v="200"/>
    <n v="100000"/>
    <n v="35000"/>
    <n v="0.35"/>
    <x v="2"/>
  </r>
  <r>
    <x v="5"/>
    <n v="1185732"/>
    <x v="306"/>
    <s v="Southeast"/>
    <s v="Kentucky"/>
    <s v="Louisville"/>
    <s v="Women's Apparel"/>
    <n v="55.000000000000007"/>
    <n v="375"/>
    <n v="206250.00000000003"/>
    <n v="82500.000000000015"/>
    <n v="0.4"/>
    <x v="2"/>
  </r>
  <r>
    <x v="5"/>
    <n v="1185732"/>
    <x v="335"/>
    <s v="Southeast"/>
    <s v="Kentucky"/>
    <s v="Louisville"/>
    <s v="Men's Street Footwear"/>
    <n v="50"/>
    <n v="600"/>
    <n v="300000"/>
    <n v="120000"/>
    <n v="0.4"/>
    <x v="2"/>
  </r>
  <r>
    <x v="5"/>
    <n v="1185732"/>
    <x v="335"/>
    <s v="Southeast"/>
    <s v="Kentucky"/>
    <s v="Louisville"/>
    <s v="Men's Athletic Footwear"/>
    <n v="45.000000000000007"/>
    <n v="350"/>
    <n v="157500.00000000003"/>
    <n v="55125.000000000007"/>
    <n v="0.35"/>
    <x v="2"/>
  </r>
  <r>
    <x v="5"/>
    <n v="1185732"/>
    <x v="335"/>
    <s v="Southeast"/>
    <s v="Kentucky"/>
    <s v="Louisville"/>
    <s v="Women's Street Footwear"/>
    <n v="40"/>
    <n v="275"/>
    <n v="110000"/>
    <n v="44000"/>
    <n v="0.4"/>
    <x v="2"/>
  </r>
  <r>
    <x v="5"/>
    <n v="1185732"/>
    <x v="335"/>
    <s v="Southeast"/>
    <s v="Kentucky"/>
    <s v="Louisville"/>
    <s v="Women's Athletic Footwear"/>
    <n v="40"/>
    <n v="225"/>
    <n v="90000"/>
    <n v="36000"/>
    <n v="0.4"/>
    <x v="2"/>
  </r>
  <r>
    <x v="5"/>
    <n v="1185732"/>
    <x v="335"/>
    <s v="Southeast"/>
    <s v="Kentucky"/>
    <s v="Louisville"/>
    <s v="Men's Apparel"/>
    <n v="50"/>
    <n v="250"/>
    <n v="125000"/>
    <n v="43750"/>
    <n v="0.35"/>
    <x v="2"/>
  </r>
  <r>
    <x v="5"/>
    <n v="1185732"/>
    <x v="335"/>
    <s v="Southeast"/>
    <s v="Kentucky"/>
    <s v="Louisville"/>
    <s v="Women's Apparel"/>
    <n v="55.000000000000007"/>
    <n v="425"/>
    <n v="233750.00000000003"/>
    <n v="93500.000000000015"/>
    <n v="0.4"/>
    <x v="2"/>
  </r>
  <r>
    <x v="5"/>
    <n v="1185732"/>
    <x v="367"/>
    <s v="Southeast"/>
    <s v="Kentucky"/>
    <s v="Louisville"/>
    <s v="Men's Street Footwear"/>
    <n v="50"/>
    <n v="575"/>
    <n v="287500"/>
    <n v="115000"/>
    <n v="0.4"/>
    <x v="2"/>
  </r>
  <r>
    <x v="5"/>
    <n v="1185732"/>
    <x v="367"/>
    <s v="Southeast"/>
    <s v="Kentucky"/>
    <s v="Louisville"/>
    <s v="Men's Athletic Footwear"/>
    <n v="45.000000000000007"/>
    <n v="350"/>
    <n v="157500.00000000003"/>
    <n v="55125.000000000007"/>
    <n v="0.35"/>
    <x v="2"/>
  </r>
  <r>
    <x v="5"/>
    <n v="1185732"/>
    <x v="367"/>
    <s v="Southeast"/>
    <s v="Kentucky"/>
    <s v="Louisville"/>
    <s v="Women's Street Footwear"/>
    <n v="40"/>
    <n v="275"/>
    <n v="110000"/>
    <n v="44000"/>
    <n v="0.4"/>
    <x v="2"/>
  </r>
  <r>
    <x v="5"/>
    <n v="1185732"/>
    <x v="367"/>
    <s v="Southeast"/>
    <s v="Kentucky"/>
    <s v="Louisville"/>
    <s v="Women's Athletic Footwear"/>
    <n v="40"/>
    <n v="250"/>
    <n v="100000"/>
    <n v="40000"/>
    <n v="0.4"/>
    <x v="2"/>
  </r>
  <r>
    <x v="5"/>
    <n v="1185732"/>
    <x v="367"/>
    <s v="Southeast"/>
    <s v="Kentucky"/>
    <s v="Louisville"/>
    <s v="Men's Apparel"/>
    <n v="50"/>
    <n v="225"/>
    <n v="112500"/>
    <n v="39375"/>
    <n v="0.35"/>
    <x v="2"/>
  </r>
  <r>
    <x v="5"/>
    <n v="1185732"/>
    <x v="367"/>
    <s v="Southeast"/>
    <s v="Kentucky"/>
    <s v="Louisville"/>
    <s v="Women's Apparel"/>
    <n v="55.000000000000007"/>
    <n v="400"/>
    <n v="220000.00000000003"/>
    <n v="88000.000000000015"/>
    <n v="0.4"/>
    <x v="2"/>
  </r>
  <r>
    <x v="5"/>
    <n v="1185732"/>
    <x v="399"/>
    <s v="Southeast"/>
    <s v="Kentucky"/>
    <s v="Louisville"/>
    <s v="Men's Street Footwear"/>
    <n v="50"/>
    <n v="525"/>
    <n v="262500"/>
    <n v="105000"/>
    <n v="0.4"/>
    <x v="2"/>
  </r>
  <r>
    <x v="5"/>
    <n v="1185732"/>
    <x v="399"/>
    <s v="Southeast"/>
    <s v="Kentucky"/>
    <s v="Louisville"/>
    <s v="Men's Athletic Footwear"/>
    <n v="45.000000000000007"/>
    <n v="325"/>
    <n v="146250.00000000003"/>
    <n v="51187.500000000007"/>
    <n v="0.35"/>
    <x v="2"/>
  </r>
  <r>
    <x v="5"/>
    <n v="1185732"/>
    <x v="399"/>
    <s v="Southeast"/>
    <s v="Kentucky"/>
    <s v="Louisville"/>
    <s v="Women's Street Footwear"/>
    <n v="35"/>
    <n v="225"/>
    <n v="78750"/>
    <n v="31500"/>
    <n v="0.4"/>
    <x v="2"/>
  </r>
  <r>
    <x v="5"/>
    <n v="1185732"/>
    <x v="399"/>
    <s v="Southeast"/>
    <s v="Kentucky"/>
    <s v="Louisville"/>
    <s v="Women's Athletic Footwear"/>
    <n v="35"/>
    <n v="200"/>
    <n v="70000"/>
    <n v="28000"/>
    <n v="0.4"/>
    <x v="2"/>
  </r>
  <r>
    <x v="5"/>
    <n v="1185732"/>
    <x v="399"/>
    <s v="Southeast"/>
    <s v="Kentucky"/>
    <s v="Louisville"/>
    <s v="Men's Apparel"/>
    <n v="45"/>
    <n v="200"/>
    <n v="90000"/>
    <n v="31499.999999999996"/>
    <n v="0.35"/>
    <x v="2"/>
  </r>
  <r>
    <x v="5"/>
    <n v="1185732"/>
    <x v="399"/>
    <s v="Southeast"/>
    <s v="Kentucky"/>
    <s v="Louisville"/>
    <s v="Women's Apparel"/>
    <n v="50"/>
    <n v="275"/>
    <n v="137500"/>
    <n v="55000"/>
    <n v="0.4"/>
    <x v="2"/>
  </r>
  <r>
    <x v="5"/>
    <n v="1185732"/>
    <x v="428"/>
    <s v="Southeast"/>
    <s v="Kentucky"/>
    <s v="Louisville"/>
    <s v="Men's Street Footwear"/>
    <n v="54.999999999999993"/>
    <n v="450"/>
    <n v="247499.99999999997"/>
    <n v="99000"/>
    <n v="0.4"/>
    <x v="2"/>
  </r>
  <r>
    <x v="5"/>
    <n v="1185732"/>
    <x v="428"/>
    <s v="Southeast"/>
    <s v="Kentucky"/>
    <s v="Louisville"/>
    <s v="Men's Athletic Footwear"/>
    <n v="45"/>
    <n v="275"/>
    <n v="123750"/>
    <n v="43312.5"/>
    <n v="0.35"/>
    <x v="2"/>
  </r>
  <r>
    <x v="5"/>
    <n v="1185732"/>
    <x v="428"/>
    <s v="Southeast"/>
    <s v="Kentucky"/>
    <s v="Louisville"/>
    <s v="Women's Street Footwear"/>
    <n v="45"/>
    <n v="175"/>
    <n v="78750"/>
    <n v="31500"/>
    <n v="0.4"/>
    <x v="2"/>
  </r>
  <r>
    <x v="5"/>
    <n v="1185732"/>
    <x v="428"/>
    <s v="Southeast"/>
    <s v="Kentucky"/>
    <s v="Louisville"/>
    <s v="Women's Athletic Footwear"/>
    <n v="45"/>
    <n v="150"/>
    <n v="67500"/>
    <n v="27000"/>
    <n v="0.4"/>
    <x v="2"/>
  </r>
  <r>
    <x v="5"/>
    <n v="1185732"/>
    <x v="428"/>
    <s v="Southeast"/>
    <s v="Kentucky"/>
    <s v="Louisville"/>
    <s v="Men's Apparel"/>
    <n v="54.999999999999993"/>
    <n v="150"/>
    <n v="82499.999999999985"/>
    <n v="28874.999999999993"/>
    <n v="0.35"/>
    <x v="2"/>
  </r>
  <r>
    <x v="5"/>
    <n v="1185732"/>
    <x v="428"/>
    <s v="Southeast"/>
    <s v="Kentucky"/>
    <s v="Louisville"/>
    <s v="Women's Apparel"/>
    <n v="54.999999999999993"/>
    <n v="275"/>
    <n v="151249.99999999997"/>
    <n v="60499.999999999993"/>
    <n v="0.4"/>
    <x v="2"/>
  </r>
  <r>
    <x v="5"/>
    <n v="1185732"/>
    <x v="459"/>
    <s v="Southeast"/>
    <s v="Kentucky"/>
    <s v="Louisville"/>
    <s v="Men's Street Footwear"/>
    <n v="50"/>
    <n v="425"/>
    <n v="212500"/>
    <n v="85000"/>
    <n v="0.4"/>
    <x v="2"/>
  </r>
  <r>
    <x v="5"/>
    <n v="1185732"/>
    <x v="459"/>
    <s v="Southeast"/>
    <s v="Kentucky"/>
    <s v="Louisville"/>
    <s v="Men's Athletic Footwear"/>
    <n v="40"/>
    <n v="275"/>
    <n v="110000"/>
    <n v="38500"/>
    <n v="0.35"/>
    <x v="2"/>
  </r>
  <r>
    <x v="5"/>
    <n v="1185732"/>
    <x v="459"/>
    <s v="Southeast"/>
    <s v="Kentucky"/>
    <s v="Louisville"/>
    <s v="Women's Street Footwear"/>
    <n v="45"/>
    <n v="220"/>
    <n v="99000"/>
    <n v="39600"/>
    <n v="0.4"/>
    <x v="2"/>
  </r>
  <r>
    <x v="0"/>
    <n v="1185732"/>
    <x v="459"/>
    <s v="Southeast"/>
    <s v="Kentucky"/>
    <s v="Louisville"/>
    <s v="Women's Athletic Footwear"/>
    <n v="55.000000000000007"/>
    <n v="200"/>
    <n v="110000.00000000001"/>
    <n v="44000.000000000007"/>
    <n v="0.4"/>
    <x v="2"/>
  </r>
  <r>
    <x v="0"/>
    <n v="1185732"/>
    <x v="459"/>
    <s v="Southeast"/>
    <s v="Kentucky"/>
    <s v="Louisville"/>
    <s v="Men's Apparel"/>
    <n v="65"/>
    <n v="175"/>
    <n v="113750"/>
    <n v="39812.5"/>
    <n v="0.35"/>
    <x v="2"/>
  </r>
  <r>
    <x v="0"/>
    <n v="1185732"/>
    <x v="459"/>
    <s v="Southeast"/>
    <s v="Kentucky"/>
    <s v="Louisville"/>
    <s v="Women's Apparel"/>
    <n v="70"/>
    <n v="275"/>
    <n v="192500"/>
    <n v="77000"/>
    <n v="0.4"/>
    <x v="2"/>
  </r>
  <r>
    <x v="0"/>
    <n v="1185732"/>
    <x v="488"/>
    <s v="Southeast"/>
    <s v="Kentucky"/>
    <s v="Louisville"/>
    <s v="Men's Street Footwear"/>
    <n v="65"/>
    <n v="525"/>
    <n v="341250"/>
    <n v="136500"/>
    <n v="0.4"/>
    <x v="2"/>
  </r>
  <r>
    <x v="0"/>
    <n v="1185732"/>
    <x v="488"/>
    <s v="Southeast"/>
    <s v="Kentucky"/>
    <s v="Louisville"/>
    <s v="Men's Athletic Footwear"/>
    <n v="55.000000000000007"/>
    <n v="325"/>
    <n v="178750.00000000003"/>
    <n v="62562.500000000007"/>
    <n v="0.35"/>
    <x v="2"/>
  </r>
  <r>
    <x v="0"/>
    <n v="1185732"/>
    <x v="488"/>
    <s v="Southeast"/>
    <s v="Kentucky"/>
    <s v="Louisville"/>
    <s v="Women's Street Footwear"/>
    <n v="55.000000000000007"/>
    <n v="275"/>
    <n v="151250.00000000003"/>
    <n v="60500.000000000015"/>
    <n v="0.4"/>
    <x v="2"/>
  </r>
  <r>
    <x v="0"/>
    <n v="1185732"/>
    <x v="488"/>
    <s v="Southeast"/>
    <s v="Kentucky"/>
    <s v="Louisville"/>
    <s v="Women's Athletic Footwear"/>
    <n v="50"/>
    <n v="225"/>
    <n v="112500"/>
    <n v="45000"/>
    <n v="0.4"/>
    <x v="2"/>
  </r>
  <r>
    <x v="0"/>
    <n v="1185732"/>
    <x v="488"/>
    <s v="Southeast"/>
    <s v="Kentucky"/>
    <s v="Louisville"/>
    <s v="Men's Apparel"/>
    <n v="60"/>
    <n v="225"/>
    <n v="135000"/>
    <n v="47250"/>
    <n v="0.35"/>
    <x v="2"/>
  </r>
  <r>
    <x v="0"/>
    <n v="1185732"/>
    <x v="488"/>
    <s v="Southeast"/>
    <s v="Kentucky"/>
    <s v="Louisville"/>
    <s v="Women's Apparel"/>
    <n v="64.999999999999986"/>
    <n v="325"/>
    <n v="211249.99999999994"/>
    <n v="84499.999999999985"/>
    <n v="0.4"/>
    <x v="2"/>
  </r>
  <r>
    <x v="0"/>
    <n v="1185732"/>
    <x v="184"/>
    <s v="Southeast"/>
    <s v="Kentucky"/>
    <s v="Louisville"/>
    <s v="Men's Street Footwear"/>
    <n v="30.000000000000004"/>
    <n v="725"/>
    <n v="217500.00000000003"/>
    <n v="87000.000000000015"/>
    <n v="0.4"/>
    <x v="2"/>
  </r>
  <r>
    <x v="0"/>
    <n v="1185732"/>
    <x v="184"/>
    <s v="Southeast"/>
    <s v="Kentucky"/>
    <s v="Louisville"/>
    <s v="Men's Athletic Footwear"/>
    <n v="30.000000000000004"/>
    <n v="525"/>
    <n v="157500.00000000003"/>
    <n v="55125.000000000007"/>
    <n v="0.35"/>
    <x v="2"/>
  </r>
  <r>
    <x v="0"/>
    <n v="1185732"/>
    <x v="184"/>
    <s v="Southeast"/>
    <s v="Kentucky"/>
    <s v="Louisville"/>
    <s v="Women's Street Footwear"/>
    <n v="20.000000000000007"/>
    <n v="525"/>
    <n v="105000.00000000004"/>
    <n v="42000.000000000022"/>
    <n v="0.4"/>
    <x v="2"/>
  </r>
  <r>
    <x v="0"/>
    <n v="1185732"/>
    <x v="184"/>
    <s v="Southeast"/>
    <s v="Kentucky"/>
    <s v="Louisville"/>
    <s v="Women's Athletic Footwear"/>
    <n v="25"/>
    <n v="375"/>
    <n v="93750"/>
    <n v="37500"/>
    <n v="0.4"/>
    <x v="2"/>
  </r>
  <r>
    <x v="0"/>
    <n v="1185732"/>
    <x v="184"/>
    <s v="Southeast"/>
    <s v="Kentucky"/>
    <s v="Louisville"/>
    <s v="Men's Apparel"/>
    <n v="40"/>
    <n v="425"/>
    <n v="170000"/>
    <n v="59499.999999999993"/>
    <n v="0.35"/>
    <x v="2"/>
  </r>
  <r>
    <x v="0"/>
    <n v="1185732"/>
    <x v="184"/>
    <s v="Southeast"/>
    <s v="Kentucky"/>
    <s v="Louisville"/>
    <s v="Women's Apparel"/>
    <n v="30.000000000000004"/>
    <n v="525"/>
    <n v="157500.00000000003"/>
    <n v="78750.000000000015"/>
    <n v="0.5"/>
    <x v="2"/>
  </r>
  <r>
    <x v="0"/>
    <n v="1185732"/>
    <x v="213"/>
    <s v="Southeast"/>
    <s v="Kentucky"/>
    <s v="Louisville"/>
    <s v="Men's Street Footwear"/>
    <n v="30.000000000000004"/>
    <n v="775"/>
    <n v="232500.00000000003"/>
    <n v="93000.000000000015"/>
    <n v="0.4"/>
    <x v="2"/>
  </r>
  <r>
    <x v="0"/>
    <n v="1185732"/>
    <x v="213"/>
    <s v="Southeast"/>
    <s v="Kentucky"/>
    <s v="Louisville"/>
    <s v="Men's Athletic Footwear"/>
    <n v="30.000000000000004"/>
    <n v="425"/>
    <n v="127500.00000000001"/>
    <n v="44625"/>
    <n v="0.35"/>
    <x v="2"/>
  </r>
  <r>
    <x v="0"/>
    <n v="1185732"/>
    <x v="213"/>
    <s v="Southeast"/>
    <s v="Kentucky"/>
    <s v="Louisville"/>
    <s v="Women's Street Footwear"/>
    <n v="20.000000000000007"/>
    <n v="475"/>
    <n v="95000.000000000029"/>
    <n v="38000.000000000015"/>
    <n v="0.4"/>
    <x v="2"/>
  </r>
  <r>
    <x v="0"/>
    <n v="1185732"/>
    <x v="213"/>
    <s v="South"/>
    <s v="Mississippi"/>
    <s v="Jackson"/>
    <s v="Women's Athletic Footwear"/>
    <n v="25"/>
    <n v="325"/>
    <n v="81250"/>
    <n v="32500"/>
    <n v="0.4"/>
    <x v="2"/>
  </r>
  <r>
    <x v="0"/>
    <n v="1185732"/>
    <x v="213"/>
    <s v="South"/>
    <s v="Mississippi"/>
    <s v="Jackson"/>
    <s v="Men's Apparel"/>
    <n v="40"/>
    <n v="400"/>
    <n v="160000"/>
    <n v="56000"/>
    <n v="0.35"/>
    <x v="2"/>
  </r>
  <r>
    <x v="0"/>
    <n v="1185732"/>
    <x v="213"/>
    <s v="South"/>
    <s v="Mississippi"/>
    <s v="Jackson"/>
    <s v="Women's Apparel"/>
    <n v="25"/>
    <n v="500"/>
    <n v="125000"/>
    <n v="62500"/>
    <n v="0.5"/>
    <x v="2"/>
  </r>
  <r>
    <x v="0"/>
    <n v="1185732"/>
    <x v="221"/>
    <s v="South"/>
    <s v="Mississippi"/>
    <s v="Jackson"/>
    <s v="Men's Street Footwear"/>
    <n v="25"/>
    <n v="720"/>
    <n v="180000"/>
    <n v="72000"/>
    <n v="0.4"/>
    <x v="2"/>
  </r>
  <r>
    <x v="0"/>
    <n v="1185732"/>
    <x v="221"/>
    <s v="South"/>
    <s v="Mississippi"/>
    <s v="Jackson"/>
    <s v="Men's Athletic Footwear"/>
    <n v="25"/>
    <n v="400"/>
    <n v="100000"/>
    <n v="35000"/>
    <n v="0.35"/>
    <x v="2"/>
  </r>
  <r>
    <x v="0"/>
    <n v="1185732"/>
    <x v="221"/>
    <s v="South"/>
    <s v="Mississippi"/>
    <s v="Jackson"/>
    <s v="Women's Street Footwear"/>
    <n v="15.000000000000002"/>
    <n v="425"/>
    <n v="63750.000000000007"/>
    <n v="25500.000000000004"/>
    <n v="0.4"/>
    <x v="2"/>
  </r>
  <r>
    <x v="0"/>
    <n v="1185732"/>
    <x v="221"/>
    <s v="South"/>
    <s v="Mississippi"/>
    <s v="Jackson"/>
    <s v="Women's Athletic Footwear"/>
    <n v="19.999999999999996"/>
    <n v="275"/>
    <n v="54999.999999999993"/>
    <n v="22000"/>
    <n v="0.4"/>
    <x v="2"/>
  </r>
  <r>
    <x v="0"/>
    <n v="1185732"/>
    <x v="221"/>
    <s v="South"/>
    <s v="Mississippi"/>
    <s v="Jackson"/>
    <s v="Men's Apparel"/>
    <n v="35.000000000000007"/>
    <n v="325"/>
    <n v="113750.00000000003"/>
    <n v="39812.500000000007"/>
    <n v="0.35"/>
    <x v="2"/>
  </r>
  <r>
    <x v="0"/>
    <n v="1185732"/>
    <x v="221"/>
    <s v="South"/>
    <s v="Mississippi"/>
    <s v="Jackson"/>
    <s v="Women's Apparel"/>
    <n v="25"/>
    <n v="425"/>
    <n v="106250"/>
    <n v="53125"/>
    <n v="0.5"/>
    <x v="2"/>
  </r>
  <r>
    <x v="0"/>
    <n v="1185732"/>
    <x v="240"/>
    <s v="South"/>
    <s v="Mississippi"/>
    <s v="Jackson"/>
    <s v="Men's Street Footwear"/>
    <n v="25"/>
    <n v="675"/>
    <n v="168750"/>
    <n v="67500"/>
    <n v="0.4"/>
    <x v="2"/>
  </r>
  <r>
    <x v="0"/>
    <n v="1185732"/>
    <x v="240"/>
    <s v="South"/>
    <s v="Mississippi"/>
    <s v="Jackson"/>
    <s v="Men's Athletic Footwear"/>
    <n v="25"/>
    <n v="375"/>
    <n v="93750"/>
    <n v="32812.5"/>
    <n v="0.35"/>
    <x v="2"/>
  </r>
  <r>
    <x v="0"/>
    <n v="1185732"/>
    <x v="240"/>
    <s v="South"/>
    <s v="Mississippi"/>
    <s v="Jackson"/>
    <s v="Women's Street Footwear"/>
    <n v="15.000000000000002"/>
    <n v="375"/>
    <n v="56250.000000000007"/>
    <n v="22500.000000000004"/>
    <n v="0.4"/>
    <x v="2"/>
  </r>
  <r>
    <x v="0"/>
    <n v="1185732"/>
    <x v="240"/>
    <s v="South"/>
    <s v="Mississippi"/>
    <s v="Jackson"/>
    <s v="Women's Athletic Footwear"/>
    <n v="19.999999999999996"/>
    <n v="300"/>
    <n v="59999.999999999993"/>
    <n v="24000"/>
    <n v="0.4"/>
    <x v="2"/>
  </r>
  <r>
    <x v="0"/>
    <n v="1185732"/>
    <x v="240"/>
    <s v="South"/>
    <s v="Mississippi"/>
    <s v="Jackson"/>
    <s v="Men's Apparel"/>
    <n v="40"/>
    <n v="325"/>
    <n v="130000"/>
    <n v="45500"/>
    <n v="0.35"/>
    <x v="2"/>
  </r>
  <r>
    <x v="0"/>
    <n v="1185732"/>
    <x v="240"/>
    <s v="South"/>
    <s v="Mississippi"/>
    <s v="Jackson"/>
    <s v="Women's Apparel"/>
    <n v="30.000000000000004"/>
    <n v="475"/>
    <n v="142500.00000000003"/>
    <n v="71250.000000000015"/>
    <n v="0.5"/>
    <x v="2"/>
  </r>
  <r>
    <x v="0"/>
    <n v="1185732"/>
    <x v="269"/>
    <s v="South"/>
    <s v="Mississippi"/>
    <s v="Jackson"/>
    <s v="Men's Street Footwear"/>
    <n v="40"/>
    <n v="745"/>
    <n v="298000"/>
    <n v="119200"/>
    <n v="0.4"/>
    <x v="2"/>
  </r>
  <r>
    <x v="0"/>
    <n v="1185732"/>
    <x v="269"/>
    <s v="South"/>
    <s v="Mississippi"/>
    <s v="Jackson"/>
    <s v="Men's Athletic Footwear"/>
    <n v="40"/>
    <n v="450"/>
    <n v="180000"/>
    <n v="62999.999999999993"/>
    <n v="0.35"/>
    <x v="2"/>
  </r>
  <r>
    <x v="0"/>
    <n v="1185732"/>
    <x v="269"/>
    <s v="South"/>
    <s v="Mississippi"/>
    <s v="Jackson"/>
    <s v="Women's Street Footwear"/>
    <n v="35"/>
    <n v="425"/>
    <n v="148750"/>
    <n v="59500"/>
    <n v="0.4"/>
    <x v="2"/>
  </r>
  <r>
    <x v="0"/>
    <n v="1185732"/>
    <x v="269"/>
    <s v="South"/>
    <s v="Mississippi"/>
    <s v="Jackson"/>
    <s v="Women's Athletic Footwear"/>
    <n v="35"/>
    <n v="375"/>
    <n v="131250"/>
    <n v="52500"/>
    <n v="0.4"/>
    <x v="2"/>
  </r>
  <r>
    <x v="0"/>
    <n v="1185732"/>
    <x v="269"/>
    <s v="South"/>
    <s v="Mississippi"/>
    <s v="Jackson"/>
    <s v="Men's Apparel"/>
    <n v="44.999999999999993"/>
    <n v="400"/>
    <n v="179999.99999999997"/>
    <n v="62999.999999999985"/>
    <n v="0.35"/>
    <x v="2"/>
  </r>
  <r>
    <x v="0"/>
    <n v="1185732"/>
    <x v="269"/>
    <s v="South"/>
    <s v="Mississippi"/>
    <s v="Jackson"/>
    <s v="Women's Apparel"/>
    <n v="49.999999999999993"/>
    <n v="500"/>
    <n v="249999.99999999997"/>
    <n v="124999.99999999999"/>
    <n v="0.5"/>
    <x v="2"/>
  </r>
  <r>
    <x v="0"/>
    <n v="1185732"/>
    <x v="302"/>
    <s v="South"/>
    <s v="Mississippi"/>
    <s v="Jackson"/>
    <s v="Men's Street Footwear"/>
    <n v="44.999999999999993"/>
    <n v="750"/>
    <n v="337499.99999999994"/>
    <n v="134999.99999999997"/>
    <n v="0.4"/>
    <x v="2"/>
  </r>
  <r>
    <x v="0"/>
    <n v="1185732"/>
    <x v="302"/>
    <s v="South"/>
    <s v="Mississippi"/>
    <s v="Jackson"/>
    <s v="Men's Athletic Footwear"/>
    <n v="40"/>
    <n v="500"/>
    <n v="200000"/>
    <n v="70000"/>
    <n v="0.35"/>
    <x v="2"/>
  </r>
  <r>
    <x v="0"/>
    <n v="1185732"/>
    <x v="302"/>
    <s v="South"/>
    <s v="Mississippi"/>
    <s v="Jackson"/>
    <s v="Women's Street Footwear"/>
    <n v="45"/>
    <n v="475"/>
    <n v="213750"/>
    <n v="85500"/>
    <n v="0.4"/>
    <x v="2"/>
  </r>
  <r>
    <x v="0"/>
    <n v="1185732"/>
    <x v="302"/>
    <s v="South"/>
    <s v="Mississippi"/>
    <s v="Jackson"/>
    <s v="Women's Athletic Footwear"/>
    <n v="45"/>
    <n v="450"/>
    <n v="202500"/>
    <n v="81000"/>
    <n v="0.4"/>
    <x v="2"/>
  </r>
  <r>
    <x v="0"/>
    <n v="1185732"/>
    <x v="302"/>
    <s v="South"/>
    <s v="Mississippi"/>
    <s v="Jackson"/>
    <s v="Men's Apparel"/>
    <n v="60"/>
    <n v="450"/>
    <n v="270000"/>
    <n v="94500"/>
    <n v="0.35"/>
    <x v="2"/>
  </r>
  <r>
    <x v="0"/>
    <n v="1185732"/>
    <x v="302"/>
    <s v="South"/>
    <s v="Mississippi"/>
    <s v="Jackson"/>
    <s v="Women's Apparel"/>
    <n v="65"/>
    <n v="625"/>
    <n v="406250"/>
    <n v="203125"/>
    <n v="0.5"/>
    <x v="2"/>
  </r>
  <r>
    <x v="0"/>
    <n v="1185732"/>
    <x v="330"/>
    <s v="South"/>
    <s v="Mississippi"/>
    <s v="Jackson"/>
    <s v="Men's Street Footwear"/>
    <n v="60"/>
    <n v="850"/>
    <n v="510000"/>
    <n v="204000"/>
    <n v="0.4"/>
    <x v="2"/>
  </r>
  <r>
    <x v="1"/>
    <n v="1185732"/>
    <x v="330"/>
    <s v="South"/>
    <s v="Mississippi"/>
    <s v="Jackson"/>
    <s v="Men's Athletic Footwear"/>
    <n v="55.000000000000007"/>
    <n v="600"/>
    <n v="330000.00000000006"/>
    <n v="115500.00000000001"/>
    <n v="0.35"/>
    <x v="2"/>
  </r>
  <r>
    <x v="1"/>
    <n v="1185732"/>
    <x v="330"/>
    <s v="South"/>
    <s v="Mississippi"/>
    <s v="Jackson"/>
    <s v="Women's Street Footwear"/>
    <n v="50"/>
    <n v="525"/>
    <n v="262500"/>
    <n v="105000"/>
    <n v="0.4"/>
    <x v="2"/>
  </r>
  <r>
    <x v="1"/>
    <n v="1185732"/>
    <x v="330"/>
    <s v="South"/>
    <s v="Mississippi"/>
    <s v="Jackson"/>
    <s v="Women's Athletic Footwear"/>
    <n v="50"/>
    <n v="475"/>
    <n v="237500"/>
    <n v="95000"/>
    <n v="0.4"/>
    <x v="2"/>
  </r>
  <r>
    <x v="1"/>
    <n v="1185732"/>
    <x v="330"/>
    <s v="South"/>
    <s v="Mississippi"/>
    <s v="Jackson"/>
    <s v="Men's Apparel"/>
    <n v="60"/>
    <n v="500"/>
    <n v="300000"/>
    <n v="105000"/>
    <n v="0.35"/>
    <x v="2"/>
  </r>
  <r>
    <x v="1"/>
    <n v="1185732"/>
    <x v="330"/>
    <s v="South"/>
    <s v="Mississippi"/>
    <s v="Jackson"/>
    <s v="Women's Apparel"/>
    <n v="65"/>
    <n v="675"/>
    <n v="438750"/>
    <n v="219375"/>
    <n v="0.5"/>
    <x v="2"/>
  </r>
  <r>
    <x v="1"/>
    <n v="1185732"/>
    <x v="362"/>
    <s v="South"/>
    <s v="Mississippi"/>
    <s v="Jackson"/>
    <s v="Men's Street Footwear"/>
    <n v="60"/>
    <n v="825"/>
    <n v="495000"/>
    <n v="198000"/>
    <n v="0.4"/>
    <x v="2"/>
  </r>
  <r>
    <x v="1"/>
    <n v="1185732"/>
    <x v="362"/>
    <s v="South"/>
    <s v="Mississippi"/>
    <s v="Jackson"/>
    <s v="Men's Athletic Footwear"/>
    <n v="55.000000000000007"/>
    <n v="600"/>
    <n v="330000.00000000006"/>
    <n v="115500.00000000001"/>
    <n v="0.35"/>
    <x v="2"/>
  </r>
  <r>
    <x v="1"/>
    <n v="1185732"/>
    <x v="362"/>
    <s v="South"/>
    <s v="Mississippi"/>
    <s v="Jackson"/>
    <s v="Women's Street Footwear"/>
    <n v="50"/>
    <n v="525"/>
    <n v="262500"/>
    <n v="105000"/>
    <n v="0.4"/>
    <x v="2"/>
  </r>
  <r>
    <x v="1"/>
    <n v="1185732"/>
    <x v="362"/>
    <s v="South"/>
    <s v="Mississippi"/>
    <s v="Jackson"/>
    <s v="Women's Athletic Footwear"/>
    <n v="40"/>
    <n v="475"/>
    <n v="190000"/>
    <n v="76000"/>
    <n v="0.4"/>
    <x v="2"/>
  </r>
  <r>
    <x v="1"/>
    <n v="1185732"/>
    <x v="362"/>
    <s v="South"/>
    <s v="Mississippi"/>
    <s v="Jackson"/>
    <s v="Men's Apparel"/>
    <n v="50"/>
    <n v="450"/>
    <n v="225000"/>
    <n v="78750"/>
    <n v="0.35"/>
    <x v="2"/>
  </r>
  <r>
    <x v="1"/>
    <n v="1185732"/>
    <x v="362"/>
    <s v="South"/>
    <s v="Mississippi"/>
    <s v="Jackson"/>
    <s v="Women's Apparel"/>
    <n v="55.000000000000007"/>
    <n v="625"/>
    <n v="343750.00000000006"/>
    <n v="171875.00000000003"/>
    <n v="0.5"/>
    <x v="2"/>
  </r>
  <r>
    <x v="1"/>
    <n v="1185732"/>
    <x v="392"/>
    <s v="South"/>
    <s v="Mississippi"/>
    <s v="Jackson"/>
    <s v="Men's Street Footwear"/>
    <n v="50"/>
    <n v="725"/>
    <n v="362500"/>
    <n v="145000"/>
    <n v="0.4"/>
    <x v="2"/>
  </r>
  <r>
    <x v="1"/>
    <n v="1185732"/>
    <x v="392"/>
    <s v="South"/>
    <s v="Mississippi"/>
    <s v="Jackson"/>
    <s v="Men's Athletic Footwear"/>
    <n v="45.000000000000014"/>
    <n v="525"/>
    <n v="236250.00000000009"/>
    <n v="82687.500000000029"/>
    <n v="0.35"/>
    <x v="2"/>
  </r>
  <r>
    <x v="1"/>
    <n v="1185732"/>
    <x v="392"/>
    <s v="South"/>
    <s v="Mississippi"/>
    <s v="Jackson"/>
    <s v="Women's Street Footwear"/>
    <n v="20.000000000000007"/>
    <n v="425"/>
    <n v="85000.000000000029"/>
    <n v="34000.000000000015"/>
    <n v="0.4"/>
    <x v="2"/>
  </r>
  <r>
    <x v="1"/>
    <n v="1185732"/>
    <x v="392"/>
    <s v="South"/>
    <s v="Mississippi"/>
    <s v="Jackson"/>
    <s v="Women's Athletic Footwear"/>
    <n v="20.000000000000007"/>
    <n v="400"/>
    <n v="80000.000000000029"/>
    <n v="32000.000000000015"/>
    <n v="0.4"/>
    <x v="2"/>
  </r>
  <r>
    <x v="1"/>
    <n v="1185732"/>
    <x v="392"/>
    <s v="South"/>
    <s v="Mississippi"/>
    <s v="Jackson"/>
    <s v="Men's Apparel"/>
    <n v="30.000000000000004"/>
    <n v="400"/>
    <n v="120000.00000000001"/>
    <n v="42000"/>
    <n v="0.35"/>
    <x v="2"/>
  </r>
  <r>
    <x v="1"/>
    <n v="1185732"/>
    <x v="392"/>
    <s v="South"/>
    <s v="Mississippi"/>
    <s v="Jackson"/>
    <s v="Women's Apparel"/>
    <n v="35.000000000000007"/>
    <n v="500"/>
    <n v="175000.00000000003"/>
    <n v="87500.000000000015"/>
    <n v="0.5"/>
    <x v="2"/>
  </r>
  <r>
    <x v="1"/>
    <n v="1185732"/>
    <x v="424"/>
    <s v="South"/>
    <s v="Mississippi"/>
    <s v="Jackson"/>
    <s v="Men's Street Footwear"/>
    <n v="35.000000000000007"/>
    <n v="675"/>
    <n v="236250.00000000006"/>
    <n v="94500.000000000029"/>
    <n v="0.4"/>
    <x v="2"/>
  </r>
  <r>
    <x v="1"/>
    <n v="1185732"/>
    <x v="424"/>
    <s v="South"/>
    <s v="Mississippi"/>
    <s v="Jackson"/>
    <s v="Men's Athletic Footwear"/>
    <n v="25.000000000000011"/>
    <n v="500"/>
    <n v="125000.00000000006"/>
    <n v="43750.000000000015"/>
    <n v="0.35"/>
    <x v="2"/>
  </r>
  <r>
    <x v="1"/>
    <n v="1185732"/>
    <x v="424"/>
    <s v="South"/>
    <s v="Mississippi"/>
    <s v="Jackson"/>
    <s v="Women's Street Footwear"/>
    <n v="25.000000000000011"/>
    <n v="375"/>
    <n v="93750.000000000044"/>
    <n v="37500.000000000022"/>
    <n v="0.4"/>
    <x v="2"/>
  </r>
  <r>
    <x v="1"/>
    <n v="1185732"/>
    <x v="424"/>
    <s v="South"/>
    <s v="Mississippi"/>
    <s v="Jackson"/>
    <s v="Women's Athletic Footwear"/>
    <n v="25.000000000000011"/>
    <n v="350"/>
    <n v="87500.000000000044"/>
    <n v="35000.000000000022"/>
    <n v="0.4"/>
    <x v="2"/>
  </r>
  <r>
    <x v="1"/>
    <n v="1185732"/>
    <x v="424"/>
    <s v="South"/>
    <s v="Mississippi"/>
    <s v="Jackson"/>
    <s v="Men's Apparel"/>
    <n v="35.000000000000007"/>
    <n v="350"/>
    <n v="122500.00000000003"/>
    <n v="42875.000000000007"/>
    <n v="0.35"/>
    <x v="2"/>
  </r>
  <r>
    <x v="2"/>
    <n v="1185732"/>
    <x v="424"/>
    <s v="South"/>
    <s v="Mississippi"/>
    <s v="Jackson"/>
    <s v="Women's Apparel"/>
    <n v="35"/>
    <n v="475"/>
    <n v="166250"/>
    <n v="83125"/>
    <n v="0.5"/>
    <x v="2"/>
  </r>
  <r>
    <x v="2"/>
    <n v="1185732"/>
    <x v="454"/>
    <s v="South"/>
    <s v="Mississippi"/>
    <s v="Jackson"/>
    <s v="Men's Street Footwear"/>
    <n v="30.000000000000011"/>
    <n v="625"/>
    <n v="187500.00000000006"/>
    <n v="75000.000000000029"/>
    <n v="0.4"/>
    <x v="2"/>
  </r>
  <r>
    <x v="2"/>
    <n v="1185732"/>
    <x v="454"/>
    <s v="South"/>
    <s v="Mississippi"/>
    <s v="Jackson"/>
    <s v="Men's Athletic Footwear"/>
    <n v="20.000000000000011"/>
    <n v="450"/>
    <n v="90000.000000000044"/>
    <n v="31500.000000000015"/>
    <n v="0.35"/>
    <x v="2"/>
  </r>
  <r>
    <x v="2"/>
    <n v="1185732"/>
    <x v="454"/>
    <s v="South"/>
    <s v="Mississippi"/>
    <s v="Jackson"/>
    <s v="Women's Street Footwear"/>
    <n v="30.000000000000014"/>
    <n v="395"/>
    <n v="118500.00000000006"/>
    <n v="47400.000000000029"/>
    <n v="0.4"/>
    <x v="2"/>
  </r>
  <r>
    <x v="2"/>
    <n v="1185732"/>
    <x v="454"/>
    <s v="South"/>
    <s v="Mississippi"/>
    <s v="Jackson"/>
    <s v="Women's Athletic Footwear"/>
    <n v="60.000000000000021"/>
    <n v="450"/>
    <n v="270000.00000000012"/>
    <n v="108000.00000000006"/>
    <n v="0.4"/>
    <x v="2"/>
  </r>
  <r>
    <x v="2"/>
    <n v="1185732"/>
    <x v="454"/>
    <s v="South"/>
    <s v="Mississippi"/>
    <s v="Jackson"/>
    <s v="Men's Apparel"/>
    <n v="75.000000000000014"/>
    <n v="425"/>
    <n v="318750.00000000006"/>
    <n v="111562.50000000001"/>
    <n v="0.35"/>
    <x v="2"/>
  </r>
  <r>
    <x v="2"/>
    <n v="1185732"/>
    <x v="454"/>
    <s v="South"/>
    <s v="Mississippi"/>
    <s v="Jackson"/>
    <s v="Women's Apparel"/>
    <n v="75"/>
    <n v="525"/>
    <n v="393750"/>
    <n v="196875"/>
    <n v="0.5"/>
    <x v="2"/>
  </r>
  <r>
    <x v="2"/>
    <n v="1185732"/>
    <x v="483"/>
    <s v="South"/>
    <s v="Mississippi"/>
    <s v="Jackson"/>
    <s v="Men's Street Footwear"/>
    <n v="70"/>
    <n v="775"/>
    <n v="542500"/>
    <n v="217000"/>
    <n v="0.4"/>
    <x v="2"/>
  </r>
  <r>
    <x v="2"/>
    <n v="1185732"/>
    <x v="483"/>
    <s v="South"/>
    <s v="Mississippi"/>
    <s v="Jackson"/>
    <s v="Men's Athletic Footwear"/>
    <n v="60.000000000000007"/>
    <n v="575"/>
    <n v="345000.00000000006"/>
    <n v="120750.00000000001"/>
    <n v="0.35"/>
    <x v="2"/>
  </r>
  <r>
    <x v="2"/>
    <n v="1185732"/>
    <x v="483"/>
    <s v="South"/>
    <s v="Mississippi"/>
    <s v="Jackson"/>
    <s v="Women's Street Footwear"/>
    <n v="60.000000000000007"/>
    <n v="525"/>
    <n v="315000.00000000006"/>
    <n v="126000.00000000003"/>
    <n v="0.4"/>
    <x v="2"/>
  </r>
  <r>
    <x v="2"/>
    <n v="1185732"/>
    <x v="483"/>
    <s v="South"/>
    <s v="Mississippi"/>
    <s v="Jackson"/>
    <s v="Women's Athletic Footwear"/>
    <n v="60.000000000000007"/>
    <n v="475"/>
    <n v="285000.00000000006"/>
    <n v="114000.00000000003"/>
    <n v="0.4"/>
    <x v="2"/>
  </r>
  <r>
    <x v="2"/>
    <n v="1185732"/>
    <x v="483"/>
    <s v="South"/>
    <s v="Mississippi"/>
    <s v="Jackson"/>
    <s v="Men's Apparel"/>
    <n v="70"/>
    <n v="475"/>
    <n v="332500"/>
    <n v="116374.99999999999"/>
    <n v="0.35"/>
    <x v="2"/>
  </r>
  <r>
    <x v="2"/>
    <n v="1185732"/>
    <x v="483"/>
    <s v="South"/>
    <s v="Mississippi"/>
    <s v="Jackson"/>
    <s v="Women's Apparel"/>
    <n v="75"/>
    <n v="575"/>
    <n v="431250"/>
    <n v="215625"/>
    <n v="0.5"/>
    <x v="2"/>
  </r>
  <r>
    <x v="2"/>
    <n v="1197831"/>
    <x v="187"/>
    <s v="South"/>
    <s v="Mississippi"/>
    <s v="Jackson"/>
    <s v="Men's Street Footwear"/>
    <n v="25.000000000000007"/>
    <n v="650"/>
    <n v="162500.00000000006"/>
    <n v="65000.000000000029"/>
    <n v="0.4"/>
    <x v="2"/>
  </r>
  <r>
    <x v="2"/>
    <n v="1197831"/>
    <x v="187"/>
    <s v="South"/>
    <s v="Mississippi"/>
    <s v="Jackson"/>
    <s v="Men's Athletic Footwear"/>
    <n v="25.000000000000007"/>
    <n v="450"/>
    <n v="112500.00000000003"/>
    <n v="39375.000000000007"/>
    <n v="0.35"/>
    <x v="2"/>
  </r>
  <r>
    <x v="2"/>
    <n v="1197831"/>
    <x v="187"/>
    <s v="South"/>
    <s v="Mississippi"/>
    <s v="Jackson"/>
    <s v="Women's Street Footwear"/>
    <n v="15.000000000000007"/>
    <n v="450"/>
    <n v="67500.000000000029"/>
    <n v="27000.000000000015"/>
    <n v="0.4"/>
    <x v="2"/>
  </r>
  <r>
    <x v="2"/>
    <n v="1197831"/>
    <x v="187"/>
    <s v="South"/>
    <s v="Mississippi"/>
    <s v="Jackson"/>
    <s v="Women's Athletic Footwear"/>
    <n v="20"/>
    <n v="300"/>
    <n v="60000"/>
    <n v="24000"/>
    <n v="0.4"/>
    <x v="2"/>
  </r>
  <r>
    <x v="2"/>
    <n v="1197831"/>
    <x v="187"/>
    <s v="South"/>
    <s v="Mississippi"/>
    <s v="Jackson"/>
    <s v="Men's Apparel"/>
    <n v="35"/>
    <n v="350"/>
    <n v="122500"/>
    <n v="42875"/>
    <n v="0.35"/>
    <x v="2"/>
  </r>
  <r>
    <x v="2"/>
    <n v="1197831"/>
    <x v="187"/>
    <s v="South"/>
    <s v="Mississippi"/>
    <s v="Jackson"/>
    <s v="Women's Apparel"/>
    <n v="25.000000000000007"/>
    <n v="450"/>
    <n v="112500.00000000003"/>
    <n v="45000.000000000015"/>
    <n v="0.4"/>
    <x v="2"/>
  </r>
  <r>
    <x v="2"/>
    <n v="1197831"/>
    <x v="695"/>
    <s v="South"/>
    <s v="Mississippi"/>
    <s v="Jackson"/>
    <s v="Men's Street Footwear"/>
    <n v="25.000000000000007"/>
    <n v="700"/>
    <n v="175000.00000000006"/>
    <n v="70000.000000000029"/>
    <n v="0.4"/>
    <x v="2"/>
  </r>
  <r>
    <x v="2"/>
    <n v="1197831"/>
    <x v="695"/>
    <s v="South"/>
    <s v="Mississippi"/>
    <s v="Jackson"/>
    <s v="Men's Athletic Footwear"/>
    <n v="25.000000000000007"/>
    <n v="350"/>
    <n v="87500.000000000029"/>
    <n v="30625.000000000007"/>
    <n v="0.35"/>
    <x v="2"/>
  </r>
  <r>
    <x v="2"/>
    <n v="1197831"/>
    <x v="695"/>
    <s v="South"/>
    <s v="Mississippi"/>
    <s v="Jackson"/>
    <s v="Women's Street Footwear"/>
    <n v="15.000000000000007"/>
    <n v="400"/>
    <n v="60000.000000000029"/>
    <n v="24000.000000000015"/>
    <n v="0.4"/>
    <x v="2"/>
  </r>
  <r>
    <x v="1"/>
    <n v="1197831"/>
    <x v="695"/>
    <s v="South"/>
    <s v="Arkansas"/>
    <s v="Little Rock"/>
    <s v="Women's Athletic Footwear"/>
    <n v="20"/>
    <n v="250"/>
    <n v="50000"/>
    <n v="20000"/>
    <n v="0.4"/>
    <x v="2"/>
  </r>
  <r>
    <x v="1"/>
    <n v="1197831"/>
    <x v="695"/>
    <s v="South"/>
    <s v="Arkansas"/>
    <s v="Little Rock"/>
    <s v="Men's Apparel"/>
    <n v="35"/>
    <n v="325"/>
    <n v="113750"/>
    <n v="39812.5"/>
    <n v="0.35"/>
    <x v="2"/>
  </r>
  <r>
    <x v="1"/>
    <n v="1197831"/>
    <x v="695"/>
    <s v="South"/>
    <s v="Arkansas"/>
    <s v="Little Rock"/>
    <s v="Women's Apparel"/>
    <n v="20"/>
    <n v="425"/>
    <n v="85000"/>
    <n v="34000"/>
    <n v="0.4"/>
    <x v="2"/>
  </r>
  <r>
    <x v="1"/>
    <n v="1197831"/>
    <x v="224"/>
    <s v="South"/>
    <s v="Arkansas"/>
    <s v="Little Rock"/>
    <s v="Men's Street Footwear"/>
    <n v="20"/>
    <n v="645"/>
    <n v="129000"/>
    <n v="51600"/>
    <n v="0.4"/>
    <x v="2"/>
  </r>
  <r>
    <x v="1"/>
    <n v="1197831"/>
    <x v="224"/>
    <s v="South"/>
    <s v="Arkansas"/>
    <s v="Little Rock"/>
    <s v="Men's Athletic Footwear"/>
    <n v="20"/>
    <n v="325"/>
    <n v="65000"/>
    <n v="22750"/>
    <n v="0.35"/>
    <x v="2"/>
  </r>
  <r>
    <x v="1"/>
    <n v="1197831"/>
    <x v="224"/>
    <s v="South"/>
    <s v="Arkansas"/>
    <s v="Little Rock"/>
    <s v="Women's Street Footwear"/>
    <n v="10.000000000000002"/>
    <n v="350"/>
    <n v="35000.000000000007"/>
    <n v="14000.000000000004"/>
    <n v="0.4"/>
    <x v="2"/>
  </r>
  <r>
    <x v="1"/>
    <n v="1197831"/>
    <x v="224"/>
    <s v="South"/>
    <s v="Arkansas"/>
    <s v="Little Rock"/>
    <s v="Women's Athletic Footwear"/>
    <n v="19.999999999999996"/>
    <n v="200"/>
    <n v="39999.999999999993"/>
    <n v="15999.999999999998"/>
    <n v="0.4"/>
    <x v="2"/>
  </r>
  <r>
    <x v="1"/>
    <n v="1197831"/>
    <x v="224"/>
    <s v="South"/>
    <s v="Arkansas"/>
    <s v="Little Rock"/>
    <s v="Men's Apparel"/>
    <n v="35.000000000000007"/>
    <n v="250"/>
    <n v="87500.000000000015"/>
    <n v="30625.000000000004"/>
    <n v="0.35"/>
    <x v="2"/>
  </r>
  <r>
    <x v="1"/>
    <n v="1197831"/>
    <x v="224"/>
    <s v="South"/>
    <s v="Arkansas"/>
    <s v="Little Rock"/>
    <s v="Women's Apparel"/>
    <n v="25"/>
    <n v="350"/>
    <n v="87500"/>
    <n v="35000"/>
    <n v="0.4"/>
    <x v="2"/>
  </r>
  <r>
    <x v="1"/>
    <n v="1197831"/>
    <x v="243"/>
    <s v="South"/>
    <s v="Arkansas"/>
    <s v="Little Rock"/>
    <s v="Men's Street Footwear"/>
    <n v="25"/>
    <n v="600"/>
    <n v="150000"/>
    <n v="60000"/>
    <n v="0.4"/>
    <x v="2"/>
  </r>
  <r>
    <x v="1"/>
    <n v="1197831"/>
    <x v="243"/>
    <s v="South"/>
    <s v="Arkansas"/>
    <s v="Little Rock"/>
    <s v="Men's Athletic Footwear"/>
    <n v="25"/>
    <n v="300"/>
    <n v="75000"/>
    <n v="26250"/>
    <n v="0.35"/>
    <x v="2"/>
  </r>
  <r>
    <x v="1"/>
    <n v="1197831"/>
    <x v="243"/>
    <s v="South"/>
    <s v="Arkansas"/>
    <s v="Little Rock"/>
    <s v="Women's Street Footwear"/>
    <n v="15.000000000000002"/>
    <n v="300"/>
    <n v="45000.000000000007"/>
    <n v="18000.000000000004"/>
    <n v="0.4"/>
    <x v="2"/>
  </r>
  <r>
    <x v="1"/>
    <n v="1197831"/>
    <x v="243"/>
    <s v="South"/>
    <s v="Arkansas"/>
    <s v="Little Rock"/>
    <s v="Women's Athletic Footwear"/>
    <n v="19.999999999999996"/>
    <n v="225"/>
    <n v="44999.999999999993"/>
    <n v="17999.999999999996"/>
    <n v="0.4"/>
    <x v="2"/>
  </r>
  <r>
    <x v="1"/>
    <n v="1197831"/>
    <x v="243"/>
    <s v="South"/>
    <s v="Arkansas"/>
    <s v="Little Rock"/>
    <s v="Men's Apparel"/>
    <n v="40"/>
    <n v="250"/>
    <n v="100000"/>
    <n v="35000"/>
    <n v="0.35"/>
    <x v="2"/>
  </r>
  <r>
    <x v="1"/>
    <n v="1197831"/>
    <x v="243"/>
    <s v="South"/>
    <s v="Arkansas"/>
    <s v="Little Rock"/>
    <s v="Women's Apparel"/>
    <n v="30.000000000000004"/>
    <n v="400"/>
    <n v="120000.00000000001"/>
    <n v="48000.000000000007"/>
    <n v="0.4"/>
    <x v="2"/>
  </r>
  <r>
    <x v="1"/>
    <n v="1197831"/>
    <x v="272"/>
    <s v="South"/>
    <s v="Arkansas"/>
    <s v="Little Rock"/>
    <s v="Men's Street Footwear"/>
    <n v="40"/>
    <n v="670"/>
    <n v="268000"/>
    <n v="107200"/>
    <n v="0.4"/>
    <x v="2"/>
  </r>
  <r>
    <x v="1"/>
    <n v="1197831"/>
    <x v="272"/>
    <s v="South"/>
    <s v="Arkansas"/>
    <s v="Little Rock"/>
    <s v="Men's Athletic Footwear"/>
    <n v="40"/>
    <n v="375"/>
    <n v="150000"/>
    <n v="52500"/>
    <n v="0.35"/>
    <x v="2"/>
  </r>
  <r>
    <x v="1"/>
    <n v="1197831"/>
    <x v="272"/>
    <s v="South"/>
    <s v="Arkansas"/>
    <s v="Little Rock"/>
    <s v="Women's Street Footwear"/>
    <n v="35"/>
    <n v="350"/>
    <n v="122500"/>
    <n v="49000"/>
    <n v="0.4"/>
    <x v="2"/>
  </r>
  <r>
    <x v="1"/>
    <n v="1197831"/>
    <x v="272"/>
    <s v="South"/>
    <s v="Arkansas"/>
    <s v="Little Rock"/>
    <s v="Women's Athletic Footwear"/>
    <n v="35"/>
    <n v="300"/>
    <n v="105000"/>
    <n v="42000"/>
    <n v="0.4"/>
    <x v="2"/>
  </r>
  <r>
    <x v="1"/>
    <n v="1197831"/>
    <x v="272"/>
    <s v="South"/>
    <s v="Arkansas"/>
    <s v="Little Rock"/>
    <s v="Men's Apparel"/>
    <n v="44.999999999999993"/>
    <n v="325"/>
    <n v="146249.99999999997"/>
    <n v="51187.499999999985"/>
    <n v="0.35"/>
    <x v="2"/>
  </r>
  <r>
    <x v="1"/>
    <n v="1197831"/>
    <x v="272"/>
    <s v="South"/>
    <s v="Arkansas"/>
    <s v="Little Rock"/>
    <s v="Women's Apparel"/>
    <n v="44.999999999999993"/>
    <n v="425"/>
    <n v="191249.99999999997"/>
    <n v="76499.999999999985"/>
    <n v="0.4"/>
    <x v="2"/>
  </r>
  <r>
    <x v="1"/>
    <n v="1197831"/>
    <x v="305"/>
    <s v="South"/>
    <s v="Arkansas"/>
    <s v="Little Rock"/>
    <s v="Men's Street Footwear"/>
    <n v="40"/>
    <n v="675"/>
    <n v="270000"/>
    <n v="108000"/>
    <n v="0.4"/>
    <x v="2"/>
  </r>
  <r>
    <x v="1"/>
    <n v="1197831"/>
    <x v="305"/>
    <s v="South"/>
    <s v="Arkansas"/>
    <s v="Little Rock"/>
    <s v="Men's Athletic Footwear"/>
    <n v="35"/>
    <n v="425"/>
    <n v="148750"/>
    <n v="52062.5"/>
    <n v="0.35"/>
    <x v="2"/>
  </r>
  <r>
    <x v="1"/>
    <n v="1197831"/>
    <x v="305"/>
    <s v="South"/>
    <s v="Arkansas"/>
    <s v="Little Rock"/>
    <s v="Women's Street Footwear"/>
    <n v="40"/>
    <n v="400"/>
    <n v="160000"/>
    <n v="64000"/>
    <n v="0.4"/>
    <x v="2"/>
  </r>
  <r>
    <x v="1"/>
    <n v="1197831"/>
    <x v="305"/>
    <s v="South"/>
    <s v="Arkansas"/>
    <s v="Little Rock"/>
    <s v="Women's Athletic Footwear"/>
    <n v="40"/>
    <n v="375"/>
    <n v="150000"/>
    <n v="60000"/>
    <n v="0.4"/>
    <x v="2"/>
  </r>
  <r>
    <x v="1"/>
    <n v="1197831"/>
    <x v="305"/>
    <s v="South"/>
    <s v="Arkansas"/>
    <s v="Little Rock"/>
    <s v="Men's Apparel"/>
    <n v="54.999999999999993"/>
    <n v="375"/>
    <n v="206249.99999999997"/>
    <n v="72187.499999999985"/>
    <n v="0.35"/>
    <x v="2"/>
  </r>
  <r>
    <x v="1"/>
    <n v="1197831"/>
    <x v="305"/>
    <s v="South"/>
    <s v="Arkansas"/>
    <s v="Little Rock"/>
    <s v="Women's Apparel"/>
    <n v="60"/>
    <n v="550"/>
    <n v="330000"/>
    <n v="132000"/>
    <n v="0.4"/>
    <x v="2"/>
  </r>
  <r>
    <x v="1"/>
    <n v="1197831"/>
    <x v="333"/>
    <s v="South"/>
    <s v="Arkansas"/>
    <s v="Little Rock"/>
    <s v="Men's Street Footwear"/>
    <n v="54.999999999999993"/>
    <n v="775"/>
    <n v="426249.99999999994"/>
    <n v="170500"/>
    <n v="0.4"/>
    <x v="2"/>
  </r>
  <r>
    <x v="1"/>
    <n v="1197831"/>
    <x v="333"/>
    <s v="South"/>
    <s v="Arkansas"/>
    <s v="Little Rock"/>
    <s v="Men's Athletic Footwear"/>
    <n v="50"/>
    <n v="525"/>
    <n v="262500"/>
    <n v="91875"/>
    <n v="0.35"/>
    <x v="2"/>
  </r>
  <r>
    <x v="1"/>
    <n v="1197831"/>
    <x v="333"/>
    <s v="South"/>
    <s v="Arkansas"/>
    <s v="Little Rock"/>
    <s v="Women's Street Footwear"/>
    <n v="45"/>
    <n v="450"/>
    <n v="202500"/>
    <n v="81000"/>
    <n v="0.4"/>
    <x v="2"/>
  </r>
  <r>
    <x v="1"/>
    <n v="1197831"/>
    <x v="333"/>
    <s v="South"/>
    <s v="Arkansas"/>
    <s v="Little Rock"/>
    <s v="Women's Athletic Footwear"/>
    <n v="45"/>
    <n v="400"/>
    <n v="180000"/>
    <n v="72000"/>
    <n v="0.4"/>
    <x v="2"/>
  </r>
  <r>
    <x v="1"/>
    <n v="1197831"/>
    <x v="333"/>
    <s v="South"/>
    <s v="Arkansas"/>
    <s v="Little Rock"/>
    <s v="Men's Apparel"/>
    <n v="60"/>
    <n v="425"/>
    <n v="255000"/>
    <n v="89250"/>
    <n v="0.35"/>
    <x v="2"/>
  </r>
  <r>
    <x v="1"/>
    <n v="1197831"/>
    <x v="333"/>
    <s v="South"/>
    <s v="Arkansas"/>
    <s v="Little Rock"/>
    <s v="Women's Apparel"/>
    <n v="65"/>
    <n v="600"/>
    <n v="390000"/>
    <n v="156000"/>
    <n v="0.4"/>
    <x v="2"/>
  </r>
  <r>
    <x v="1"/>
    <n v="1197831"/>
    <x v="365"/>
    <s v="South"/>
    <s v="Arkansas"/>
    <s v="Little Rock"/>
    <s v="Men's Street Footwear"/>
    <n v="60"/>
    <n v="750"/>
    <n v="450000"/>
    <n v="180000"/>
    <n v="0.4"/>
    <x v="2"/>
  </r>
  <r>
    <x v="1"/>
    <n v="1197831"/>
    <x v="365"/>
    <s v="South"/>
    <s v="Arkansas"/>
    <s v="Little Rock"/>
    <s v="Men's Athletic Footwear"/>
    <n v="55.000000000000007"/>
    <n v="525"/>
    <n v="288750.00000000006"/>
    <n v="101062.50000000001"/>
    <n v="0.35"/>
    <x v="2"/>
  </r>
  <r>
    <x v="1"/>
    <n v="1197831"/>
    <x v="365"/>
    <s v="South"/>
    <s v="Arkansas"/>
    <s v="Little Rock"/>
    <s v="Women's Street Footwear"/>
    <n v="50"/>
    <n v="450"/>
    <n v="225000"/>
    <n v="90000"/>
    <n v="0.4"/>
    <x v="2"/>
  </r>
  <r>
    <x v="1"/>
    <n v="1197831"/>
    <x v="365"/>
    <s v="South"/>
    <s v="Arkansas"/>
    <s v="Little Rock"/>
    <s v="Women's Athletic Footwear"/>
    <n v="40"/>
    <n v="400"/>
    <n v="160000"/>
    <n v="64000"/>
    <n v="0.4"/>
    <x v="2"/>
  </r>
  <r>
    <x v="1"/>
    <n v="1197831"/>
    <x v="365"/>
    <s v="South"/>
    <s v="Arkansas"/>
    <s v="Little Rock"/>
    <s v="Men's Apparel"/>
    <n v="50"/>
    <n v="375"/>
    <n v="187500"/>
    <n v="65625"/>
    <n v="0.35"/>
    <x v="2"/>
  </r>
  <r>
    <x v="1"/>
    <n v="1197831"/>
    <x v="365"/>
    <s v="South"/>
    <s v="Arkansas"/>
    <s v="Little Rock"/>
    <s v="Women's Apparel"/>
    <n v="55.000000000000007"/>
    <n v="550"/>
    <n v="302500.00000000006"/>
    <n v="121000.00000000003"/>
    <n v="0.4"/>
    <x v="2"/>
  </r>
  <r>
    <x v="1"/>
    <n v="1197831"/>
    <x v="395"/>
    <s v="South"/>
    <s v="Arkansas"/>
    <s v="Little Rock"/>
    <s v="Men's Street Footwear"/>
    <n v="50"/>
    <n v="650"/>
    <n v="325000"/>
    <n v="130000"/>
    <n v="0.4"/>
    <x v="2"/>
  </r>
  <r>
    <x v="1"/>
    <n v="1197831"/>
    <x v="395"/>
    <s v="South"/>
    <s v="Arkansas"/>
    <s v="Little Rock"/>
    <s v="Men's Athletic Footwear"/>
    <n v="40.000000000000014"/>
    <n v="450"/>
    <n v="180000.00000000006"/>
    <n v="63000.000000000015"/>
    <n v="0.35"/>
    <x v="2"/>
  </r>
  <r>
    <x v="1"/>
    <n v="1197831"/>
    <x v="395"/>
    <s v="South"/>
    <s v="Arkansas"/>
    <s v="Little Rock"/>
    <s v="Women's Street Footwear"/>
    <n v="15.000000000000007"/>
    <n v="350"/>
    <n v="52500.000000000022"/>
    <n v="21000.000000000011"/>
    <n v="0.4"/>
    <x v="2"/>
  </r>
  <r>
    <x v="1"/>
    <n v="1197831"/>
    <x v="395"/>
    <s v="South"/>
    <s v="Arkansas"/>
    <s v="Little Rock"/>
    <s v="Women's Athletic Footwear"/>
    <n v="15.000000000000007"/>
    <n v="325"/>
    <n v="48750.000000000022"/>
    <n v="19500.000000000011"/>
    <n v="0.4"/>
    <x v="2"/>
  </r>
  <r>
    <x v="1"/>
    <n v="1197831"/>
    <x v="395"/>
    <s v="South"/>
    <s v="Arkansas"/>
    <s v="Little Rock"/>
    <s v="Men's Apparel"/>
    <n v="25.000000000000007"/>
    <n v="325"/>
    <n v="81250.000000000029"/>
    <n v="28437.500000000007"/>
    <n v="0.35"/>
    <x v="2"/>
  </r>
  <r>
    <x v="1"/>
    <n v="1197831"/>
    <x v="395"/>
    <s v="South"/>
    <s v="Arkansas"/>
    <s v="Little Rock"/>
    <s v="Women's Apparel"/>
    <n v="30.000000000000011"/>
    <n v="425"/>
    <n v="127500.00000000004"/>
    <n v="51000.000000000022"/>
    <n v="0.4"/>
    <x v="2"/>
  </r>
  <r>
    <x v="1"/>
    <n v="1197831"/>
    <x v="427"/>
    <s v="South"/>
    <s v="Arkansas"/>
    <s v="Little Rock"/>
    <s v="Men's Street Footwear"/>
    <n v="30.000000000000011"/>
    <n v="600"/>
    <n v="180000.00000000006"/>
    <n v="72000.000000000029"/>
    <n v="0.4"/>
    <x v="2"/>
  </r>
  <r>
    <x v="1"/>
    <n v="1197831"/>
    <x v="427"/>
    <s v="South"/>
    <s v="Arkansas"/>
    <s v="Little Rock"/>
    <s v="Men's Athletic Footwear"/>
    <n v="20.000000000000011"/>
    <n v="425"/>
    <n v="85000.000000000044"/>
    <n v="29750.000000000015"/>
    <n v="0.35"/>
    <x v="2"/>
  </r>
  <r>
    <x v="1"/>
    <n v="1197831"/>
    <x v="427"/>
    <s v="South"/>
    <s v="Arkansas"/>
    <s v="Little Rock"/>
    <s v="Women's Street Footwear"/>
    <n v="20.000000000000011"/>
    <n v="300"/>
    <n v="60000.000000000029"/>
    <n v="24000.000000000015"/>
    <n v="0.4"/>
    <x v="2"/>
  </r>
  <r>
    <x v="1"/>
    <n v="1197831"/>
    <x v="427"/>
    <s v="South"/>
    <s v="Arkansas"/>
    <s v="Little Rock"/>
    <s v="Women's Athletic Footwear"/>
    <n v="20.000000000000011"/>
    <n v="275"/>
    <n v="55000.000000000029"/>
    <n v="22000.000000000015"/>
    <n v="0.4"/>
    <x v="2"/>
  </r>
  <r>
    <x v="1"/>
    <n v="1197831"/>
    <x v="427"/>
    <s v="South"/>
    <s v="Arkansas"/>
    <s v="Little Rock"/>
    <s v="Men's Apparel"/>
    <n v="30.000000000000011"/>
    <n v="275"/>
    <n v="82500.000000000029"/>
    <n v="28875.000000000007"/>
    <n v="0.35"/>
    <x v="2"/>
  </r>
  <r>
    <x v="3"/>
    <n v="1197831"/>
    <x v="427"/>
    <s v="South"/>
    <s v="Arkansas"/>
    <s v="Little Rock"/>
    <s v="Women's Apparel"/>
    <n v="30.000000000000004"/>
    <n v="400"/>
    <n v="120000.00000000001"/>
    <n v="48000.000000000007"/>
    <n v="0.4"/>
    <x v="2"/>
  </r>
  <r>
    <x v="3"/>
    <n v="1197831"/>
    <x v="457"/>
    <s v="South"/>
    <s v="Arkansas"/>
    <s v="Little Rock"/>
    <s v="Men's Street Footwear"/>
    <n v="25.000000000000011"/>
    <n v="550"/>
    <n v="137500.00000000006"/>
    <n v="55000.000000000029"/>
    <n v="0.4"/>
    <x v="2"/>
  </r>
  <r>
    <x v="3"/>
    <n v="1197831"/>
    <x v="457"/>
    <s v="South"/>
    <s v="Arkansas"/>
    <s v="Little Rock"/>
    <s v="Men's Athletic Footwear"/>
    <n v="15.000000000000014"/>
    <n v="375"/>
    <n v="56250.000000000051"/>
    <n v="19687.500000000018"/>
    <n v="0.35"/>
    <x v="2"/>
  </r>
  <r>
    <x v="3"/>
    <n v="1197831"/>
    <x v="457"/>
    <s v="South"/>
    <s v="Arkansas"/>
    <s v="Little Rock"/>
    <s v="Women's Street Footwear"/>
    <n v="25.000000000000018"/>
    <n v="320"/>
    <n v="80000.000000000058"/>
    <n v="32000.000000000025"/>
    <n v="0.4"/>
    <x v="2"/>
  </r>
  <r>
    <x v="3"/>
    <n v="1197831"/>
    <x v="457"/>
    <s v="South"/>
    <s v="Arkansas"/>
    <s v="Little Rock"/>
    <s v="Women's Athletic Footwear"/>
    <n v="55.000000000000014"/>
    <n v="375"/>
    <n v="206250.00000000006"/>
    <n v="82500.000000000029"/>
    <n v="0.4"/>
    <x v="2"/>
  </r>
  <r>
    <x v="3"/>
    <n v="1197831"/>
    <x v="457"/>
    <s v="South"/>
    <s v="Arkansas"/>
    <s v="Little Rock"/>
    <s v="Men's Apparel"/>
    <n v="75.000000000000014"/>
    <n v="350"/>
    <n v="262500.00000000006"/>
    <n v="91875.000000000015"/>
    <n v="0.35"/>
    <x v="2"/>
  </r>
  <r>
    <x v="3"/>
    <n v="1197831"/>
    <x v="457"/>
    <s v="South"/>
    <s v="Arkansas"/>
    <s v="Little Rock"/>
    <s v="Women's Apparel"/>
    <n v="75"/>
    <n v="450"/>
    <n v="337500"/>
    <n v="135000"/>
    <n v="0.4"/>
    <x v="2"/>
  </r>
  <r>
    <x v="3"/>
    <n v="1197831"/>
    <x v="486"/>
    <s v="South"/>
    <s v="Arkansas"/>
    <s v="Little Rock"/>
    <s v="Men's Street Footwear"/>
    <n v="70"/>
    <n v="700"/>
    <n v="490000"/>
    <n v="196000"/>
    <n v="0.4"/>
    <x v="2"/>
  </r>
  <r>
    <x v="3"/>
    <n v="1197831"/>
    <x v="486"/>
    <s v="South"/>
    <s v="Arkansas"/>
    <s v="Little Rock"/>
    <s v="Men's Athletic Footwear"/>
    <n v="60.000000000000007"/>
    <n v="500"/>
    <n v="300000.00000000006"/>
    <n v="105000.00000000001"/>
    <n v="0.35"/>
    <x v="2"/>
  </r>
  <r>
    <x v="3"/>
    <n v="1197831"/>
    <x v="486"/>
    <s v="South"/>
    <s v="Arkansas"/>
    <s v="Little Rock"/>
    <s v="Women's Street Footwear"/>
    <n v="60.000000000000007"/>
    <n v="450"/>
    <n v="270000.00000000006"/>
    <n v="108000.00000000003"/>
    <n v="0.4"/>
    <x v="2"/>
  </r>
  <r>
    <x v="3"/>
    <n v="1197831"/>
    <x v="486"/>
    <s v="South"/>
    <s v="Arkansas"/>
    <s v="Little Rock"/>
    <s v="Women's Athletic Footwear"/>
    <n v="60.000000000000007"/>
    <n v="400"/>
    <n v="240000.00000000003"/>
    <n v="96000.000000000015"/>
    <n v="0.4"/>
    <x v="2"/>
  </r>
  <r>
    <x v="3"/>
    <n v="1197831"/>
    <x v="486"/>
    <s v="South"/>
    <s v="Arkansas"/>
    <s v="Little Rock"/>
    <s v="Men's Apparel"/>
    <n v="70"/>
    <n v="400"/>
    <n v="280000"/>
    <n v="98000"/>
    <n v="0.35"/>
    <x v="2"/>
  </r>
  <r>
    <x v="3"/>
    <n v="1197831"/>
    <x v="486"/>
    <s v="South"/>
    <s v="Arkansas"/>
    <s v="Little Rock"/>
    <s v="Women's Apparel"/>
    <n v="75"/>
    <n v="500"/>
    <n v="375000"/>
    <n v="150000"/>
    <n v="0.4"/>
    <x v="2"/>
  </r>
  <r>
    <x v="3"/>
    <n v="1197831"/>
    <x v="187"/>
    <s v="South"/>
    <s v="Arkansas"/>
    <s v="Little Rock"/>
    <s v="Men's Street Footwear"/>
    <n v="25.000000000000007"/>
    <n v="575"/>
    <n v="143750.00000000003"/>
    <n v="57500.000000000015"/>
    <n v="0.4"/>
    <x v="2"/>
  </r>
  <r>
    <x v="3"/>
    <n v="1197831"/>
    <x v="187"/>
    <s v="South"/>
    <s v="Arkansas"/>
    <s v="Little Rock"/>
    <s v="Men's Athletic Footwear"/>
    <n v="25.000000000000007"/>
    <n v="375"/>
    <n v="93750.000000000029"/>
    <n v="32812.500000000007"/>
    <n v="0.35"/>
    <x v="2"/>
  </r>
  <r>
    <x v="3"/>
    <n v="1197831"/>
    <x v="187"/>
    <s v="South"/>
    <s v="Arkansas"/>
    <s v="Little Rock"/>
    <s v="Women's Street Footwear"/>
    <n v="15.000000000000007"/>
    <n v="375"/>
    <n v="56250.000000000029"/>
    <n v="22500.000000000015"/>
    <n v="0.4"/>
    <x v="2"/>
  </r>
  <r>
    <x v="3"/>
    <n v="1197831"/>
    <x v="187"/>
    <s v="South"/>
    <s v="Arkansas"/>
    <s v="Little Rock"/>
    <s v="Women's Athletic Footwear"/>
    <n v="20"/>
    <n v="225"/>
    <n v="45000"/>
    <n v="18000"/>
    <n v="0.4"/>
    <x v="2"/>
  </r>
  <r>
    <x v="3"/>
    <n v="1197831"/>
    <x v="187"/>
    <s v="South"/>
    <s v="Arkansas"/>
    <s v="Little Rock"/>
    <s v="Men's Apparel"/>
    <n v="35"/>
    <n v="275"/>
    <n v="96250"/>
    <n v="33687.5"/>
    <n v="0.35"/>
    <x v="2"/>
  </r>
  <r>
    <x v="3"/>
    <n v="1197831"/>
    <x v="187"/>
    <s v="South"/>
    <s v="Arkansas"/>
    <s v="Little Rock"/>
    <s v="Women's Apparel"/>
    <n v="25.000000000000007"/>
    <n v="375"/>
    <n v="93750.000000000029"/>
    <n v="37500.000000000015"/>
    <n v="0.4"/>
    <x v="2"/>
  </r>
  <r>
    <x v="3"/>
    <n v="1197831"/>
    <x v="695"/>
    <s v="South"/>
    <s v="Arkansas"/>
    <s v="Little Rock"/>
    <s v="Men's Street Footwear"/>
    <n v="25.000000000000007"/>
    <n v="625"/>
    <n v="156250.00000000006"/>
    <n v="62500.000000000029"/>
    <n v="0.4"/>
    <x v="2"/>
  </r>
  <r>
    <x v="3"/>
    <n v="1197831"/>
    <x v="695"/>
    <s v="South"/>
    <s v="Arkansas"/>
    <s v="Little Rock"/>
    <s v="Men's Athletic Footwear"/>
    <n v="25.000000000000007"/>
    <n v="275"/>
    <n v="68750.000000000015"/>
    <n v="24062.500000000004"/>
    <n v="0.35"/>
    <x v="2"/>
  </r>
  <r>
    <x v="3"/>
    <n v="1197831"/>
    <x v="695"/>
    <s v="South"/>
    <s v="Arkansas"/>
    <s v="Little Rock"/>
    <s v="Women's Street Footwear"/>
    <n v="15.000000000000007"/>
    <n v="325"/>
    <n v="48750.000000000022"/>
    <n v="19500.000000000011"/>
    <n v="0.4"/>
    <x v="2"/>
  </r>
  <r>
    <x v="3"/>
    <n v="1197831"/>
    <x v="695"/>
    <s v="South"/>
    <s v="Oklahoma"/>
    <s v="Oklahoma City"/>
    <s v="Women's Athletic Footwear"/>
    <n v="20"/>
    <n v="175"/>
    <n v="35000"/>
    <n v="14000"/>
    <n v="0.4"/>
    <x v="2"/>
  </r>
  <r>
    <x v="3"/>
    <n v="1197831"/>
    <x v="695"/>
    <s v="South"/>
    <s v="Oklahoma"/>
    <s v="Oklahoma City"/>
    <s v="Men's Apparel"/>
    <n v="35"/>
    <n v="250"/>
    <n v="87500"/>
    <n v="30624.999999999996"/>
    <n v="0.35"/>
    <x v="2"/>
  </r>
  <r>
    <x v="3"/>
    <n v="1197831"/>
    <x v="695"/>
    <s v="South"/>
    <s v="Oklahoma"/>
    <s v="Oklahoma City"/>
    <s v="Women's Apparel"/>
    <n v="20"/>
    <n v="350"/>
    <n v="70000"/>
    <n v="28000"/>
    <n v="0.4"/>
    <x v="2"/>
  </r>
  <r>
    <x v="3"/>
    <n v="1197831"/>
    <x v="224"/>
    <s v="South"/>
    <s v="Oklahoma"/>
    <s v="Oklahoma City"/>
    <s v="Men's Street Footwear"/>
    <n v="20"/>
    <n v="570"/>
    <n v="114000"/>
    <n v="45600"/>
    <n v="0.4"/>
    <x v="2"/>
  </r>
  <r>
    <x v="3"/>
    <n v="1197831"/>
    <x v="224"/>
    <s v="South"/>
    <s v="Oklahoma"/>
    <s v="Oklahoma City"/>
    <s v="Men's Athletic Footwear"/>
    <n v="20"/>
    <n v="250"/>
    <n v="50000"/>
    <n v="17500"/>
    <n v="0.35"/>
    <x v="2"/>
  </r>
  <r>
    <x v="3"/>
    <n v="1197831"/>
    <x v="224"/>
    <s v="South"/>
    <s v="Oklahoma"/>
    <s v="Oklahoma City"/>
    <s v="Women's Street Footwear"/>
    <n v="10.000000000000002"/>
    <n v="275"/>
    <n v="27500.000000000004"/>
    <n v="11000.000000000002"/>
    <n v="0.4"/>
    <x v="2"/>
  </r>
  <r>
    <x v="3"/>
    <n v="1197831"/>
    <x v="224"/>
    <s v="South"/>
    <s v="Oklahoma"/>
    <s v="Oklahoma City"/>
    <s v="Women's Athletic Footwear"/>
    <n v="19.999999999999996"/>
    <n v="125"/>
    <n v="24999.999999999996"/>
    <n v="10000"/>
    <n v="0.4"/>
    <x v="2"/>
  </r>
  <r>
    <x v="3"/>
    <n v="1197831"/>
    <x v="224"/>
    <s v="South"/>
    <s v="Oklahoma"/>
    <s v="Oklahoma City"/>
    <s v="Men's Apparel"/>
    <n v="35.000000000000007"/>
    <n v="175"/>
    <n v="61250.000000000015"/>
    <n v="21437.500000000004"/>
    <n v="0.35"/>
    <x v="2"/>
  </r>
  <r>
    <x v="3"/>
    <n v="1197831"/>
    <x v="224"/>
    <s v="South"/>
    <s v="Oklahoma"/>
    <s v="Oklahoma City"/>
    <s v="Women's Apparel"/>
    <n v="25"/>
    <n v="275"/>
    <n v="68750"/>
    <n v="27500"/>
    <n v="0.4"/>
    <x v="2"/>
  </r>
  <r>
    <x v="3"/>
    <n v="1197831"/>
    <x v="243"/>
    <s v="South"/>
    <s v="Oklahoma"/>
    <s v="Oklahoma City"/>
    <s v="Men's Street Footwear"/>
    <n v="25"/>
    <n v="525"/>
    <n v="131250"/>
    <n v="52500"/>
    <n v="0.4"/>
    <x v="2"/>
  </r>
  <r>
    <x v="3"/>
    <n v="1197831"/>
    <x v="243"/>
    <s v="South"/>
    <s v="Oklahoma"/>
    <s v="Oklahoma City"/>
    <s v="Men's Athletic Footwear"/>
    <n v="25"/>
    <n v="225"/>
    <n v="56250"/>
    <n v="19687.5"/>
    <n v="0.35"/>
    <x v="2"/>
  </r>
  <r>
    <x v="3"/>
    <n v="1197831"/>
    <x v="243"/>
    <s v="South"/>
    <s v="Oklahoma"/>
    <s v="Oklahoma City"/>
    <s v="Women's Street Footwear"/>
    <n v="15.000000000000002"/>
    <n v="225"/>
    <n v="33750.000000000007"/>
    <n v="13500.000000000004"/>
    <n v="0.4"/>
    <x v="2"/>
  </r>
  <r>
    <x v="3"/>
    <n v="1197831"/>
    <x v="243"/>
    <s v="South"/>
    <s v="Oklahoma"/>
    <s v="Oklahoma City"/>
    <s v="Women's Athletic Footwear"/>
    <n v="19.999999999999996"/>
    <n v="150"/>
    <n v="29999.999999999996"/>
    <n v="12000"/>
    <n v="0.4"/>
    <x v="2"/>
  </r>
  <r>
    <x v="3"/>
    <n v="1197831"/>
    <x v="243"/>
    <s v="South"/>
    <s v="Oklahoma"/>
    <s v="Oklahoma City"/>
    <s v="Men's Apparel"/>
    <n v="40"/>
    <n v="175"/>
    <n v="70000"/>
    <n v="24500"/>
    <n v="0.35"/>
    <x v="2"/>
  </r>
  <r>
    <x v="3"/>
    <n v="1197831"/>
    <x v="243"/>
    <s v="South"/>
    <s v="Oklahoma"/>
    <s v="Oklahoma City"/>
    <s v="Women's Apparel"/>
    <n v="30.000000000000004"/>
    <n v="325"/>
    <n v="97500.000000000015"/>
    <n v="39000.000000000007"/>
    <n v="0.4"/>
    <x v="2"/>
  </r>
  <r>
    <x v="3"/>
    <n v="1197831"/>
    <x v="272"/>
    <s v="South"/>
    <s v="Oklahoma"/>
    <s v="Oklahoma City"/>
    <s v="Men's Street Footwear"/>
    <n v="40"/>
    <n v="595"/>
    <n v="238000"/>
    <n v="95200"/>
    <n v="0.4"/>
    <x v="2"/>
  </r>
  <r>
    <x v="3"/>
    <n v="1197831"/>
    <x v="272"/>
    <s v="South"/>
    <s v="Oklahoma"/>
    <s v="Oklahoma City"/>
    <s v="Men's Athletic Footwear"/>
    <n v="40"/>
    <n v="300"/>
    <n v="120000"/>
    <n v="42000"/>
    <n v="0.35"/>
    <x v="2"/>
  </r>
  <r>
    <x v="3"/>
    <n v="1197831"/>
    <x v="272"/>
    <s v="South"/>
    <s v="Oklahoma"/>
    <s v="Oklahoma City"/>
    <s v="Women's Street Footwear"/>
    <n v="35"/>
    <n v="275"/>
    <n v="96250"/>
    <n v="38500"/>
    <n v="0.4"/>
    <x v="2"/>
  </r>
  <r>
    <x v="3"/>
    <n v="1197831"/>
    <x v="272"/>
    <s v="South"/>
    <s v="Oklahoma"/>
    <s v="Oklahoma City"/>
    <s v="Women's Athletic Footwear"/>
    <n v="35"/>
    <n v="225"/>
    <n v="78750"/>
    <n v="31500"/>
    <n v="0.4"/>
    <x v="2"/>
  </r>
  <r>
    <x v="3"/>
    <n v="1197831"/>
    <x v="272"/>
    <s v="South"/>
    <s v="Oklahoma"/>
    <s v="Oklahoma City"/>
    <s v="Men's Apparel"/>
    <n v="44.999999999999993"/>
    <n v="250"/>
    <n v="112499.99999999999"/>
    <n v="39374.999999999993"/>
    <n v="0.35"/>
    <x v="2"/>
  </r>
  <r>
    <x v="3"/>
    <n v="1197831"/>
    <x v="272"/>
    <s v="South"/>
    <s v="Oklahoma"/>
    <s v="Oklahoma City"/>
    <s v="Women's Apparel"/>
    <n v="44.999999999999993"/>
    <n v="350"/>
    <n v="157499.99999999997"/>
    <n v="62999.999999999993"/>
    <n v="0.4"/>
    <x v="2"/>
  </r>
  <r>
    <x v="3"/>
    <n v="1197831"/>
    <x v="305"/>
    <s v="South"/>
    <s v="Oklahoma"/>
    <s v="Oklahoma City"/>
    <s v="Men's Street Footwear"/>
    <n v="40"/>
    <n v="600"/>
    <n v="240000"/>
    <n v="96000"/>
    <n v="0.4"/>
    <x v="2"/>
  </r>
  <r>
    <x v="3"/>
    <n v="1197831"/>
    <x v="305"/>
    <s v="South"/>
    <s v="Oklahoma"/>
    <s v="Oklahoma City"/>
    <s v="Men's Athletic Footwear"/>
    <n v="35"/>
    <n v="350"/>
    <n v="122500"/>
    <n v="42875"/>
    <n v="0.35"/>
    <x v="2"/>
  </r>
  <r>
    <x v="3"/>
    <n v="1197831"/>
    <x v="305"/>
    <s v="South"/>
    <s v="Oklahoma"/>
    <s v="Oklahoma City"/>
    <s v="Women's Street Footwear"/>
    <n v="40"/>
    <n v="325"/>
    <n v="130000"/>
    <n v="52000"/>
    <n v="0.4"/>
    <x v="2"/>
  </r>
  <r>
    <x v="3"/>
    <n v="1197831"/>
    <x v="305"/>
    <s v="South"/>
    <s v="Oklahoma"/>
    <s v="Oklahoma City"/>
    <s v="Women's Athletic Footwear"/>
    <n v="40"/>
    <n v="300"/>
    <n v="120000"/>
    <n v="48000"/>
    <n v="0.4"/>
    <x v="2"/>
  </r>
  <r>
    <x v="3"/>
    <n v="1197831"/>
    <x v="305"/>
    <s v="South"/>
    <s v="Oklahoma"/>
    <s v="Oklahoma City"/>
    <s v="Men's Apparel"/>
    <n v="54.999999999999993"/>
    <n v="300"/>
    <n v="164999.99999999997"/>
    <n v="57749.999999999985"/>
    <n v="0.35"/>
    <x v="2"/>
  </r>
  <r>
    <x v="3"/>
    <n v="1197831"/>
    <x v="305"/>
    <s v="South"/>
    <s v="Oklahoma"/>
    <s v="Oklahoma City"/>
    <s v="Women's Apparel"/>
    <n v="60"/>
    <n v="475"/>
    <n v="285000"/>
    <n v="114000"/>
    <n v="0.4"/>
    <x v="2"/>
  </r>
  <r>
    <x v="3"/>
    <n v="1197831"/>
    <x v="333"/>
    <s v="South"/>
    <s v="Oklahoma"/>
    <s v="Oklahoma City"/>
    <s v="Men's Street Footwear"/>
    <n v="54.999999999999993"/>
    <n v="700"/>
    <n v="384999.99999999994"/>
    <n v="153999.99999999997"/>
    <n v="0.4"/>
    <x v="2"/>
  </r>
  <r>
    <x v="3"/>
    <n v="1197831"/>
    <x v="333"/>
    <s v="South"/>
    <s v="Oklahoma"/>
    <s v="Oklahoma City"/>
    <s v="Men's Athletic Footwear"/>
    <n v="50"/>
    <n v="450"/>
    <n v="225000"/>
    <n v="78750"/>
    <n v="0.35"/>
    <x v="2"/>
  </r>
  <r>
    <x v="3"/>
    <n v="1197831"/>
    <x v="333"/>
    <s v="South"/>
    <s v="Oklahoma"/>
    <s v="Oklahoma City"/>
    <s v="Women's Street Footwear"/>
    <n v="45"/>
    <n v="375"/>
    <n v="168750"/>
    <n v="67500"/>
    <n v="0.4"/>
    <x v="2"/>
  </r>
  <r>
    <x v="3"/>
    <n v="1197831"/>
    <x v="333"/>
    <s v="South"/>
    <s v="Oklahoma"/>
    <s v="Oklahoma City"/>
    <s v="Women's Athletic Footwear"/>
    <n v="45"/>
    <n v="325"/>
    <n v="146250"/>
    <n v="58500"/>
    <n v="0.4"/>
    <x v="2"/>
  </r>
  <r>
    <x v="3"/>
    <n v="1197831"/>
    <x v="333"/>
    <s v="South"/>
    <s v="Oklahoma"/>
    <s v="Oklahoma City"/>
    <s v="Men's Apparel"/>
    <n v="60"/>
    <n v="350"/>
    <n v="210000"/>
    <n v="73500"/>
    <n v="0.35"/>
    <x v="2"/>
  </r>
  <r>
    <x v="3"/>
    <n v="1197831"/>
    <x v="333"/>
    <s v="South"/>
    <s v="Oklahoma"/>
    <s v="Oklahoma City"/>
    <s v="Women's Apparel"/>
    <n v="65"/>
    <n v="525"/>
    <n v="341250"/>
    <n v="136500"/>
    <n v="0.4"/>
    <x v="2"/>
  </r>
  <r>
    <x v="3"/>
    <n v="1197831"/>
    <x v="365"/>
    <s v="South"/>
    <s v="Oklahoma"/>
    <s v="Oklahoma City"/>
    <s v="Men's Street Footwear"/>
    <n v="60"/>
    <n v="675"/>
    <n v="405000"/>
    <n v="162000"/>
    <n v="0.4"/>
    <x v="2"/>
  </r>
  <r>
    <x v="3"/>
    <n v="1197831"/>
    <x v="365"/>
    <s v="South"/>
    <s v="Oklahoma"/>
    <s v="Oklahoma City"/>
    <s v="Men's Athletic Footwear"/>
    <n v="55.000000000000007"/>
    <n v="450"/>
    <n v="247500.00000000003"/>
    <n v="86625"/>
    <n v="0.35"/>
    <x v="2"/>
  </r>
  <r>
    <x v="3"/>
    <n v="1197831"/>
    <x v="365"/>
    <s v="South"/>
    <s v="Oklahoma"/>
    <s v="Oklahoma City"/>
    <s v="Women's Street Footwear"/>
    <n v="50"/>
    <n v="375"/>
    <n v="187500"/>
    <n v="75000"/>
    <n v="0.4"/>
    <x v="2"/>
  </r>
  <r>
    <x v="3"/>
    <n v="1197831"/>
    <x v="365"/>
    <s v="South"/>
    <s v="Oklahoma"/>
    <s v="Oklahoma City"/>
    <s v="Women's Athletic Footwear"/>
    <n v="40"/>
    <n v="325"/>
    <n v="130000"/>
    <n v="52000"/>
    <n v="0.4"/>
    <x v="2"/>
  </r>
  <r>
    <x v="3"/>
    <n v="1197831"/>
    <x v="365"/>
    <s v="South"/>
    <s v="Oklahoma"/>
    <s v="Oklahoma City"/>
    <s v="Men's Apparel"/>
    <n v="50"/>
    <n v="300"/>
    <n v="150000"/>
    <n v="52500"/>
    <n v="0.35"/>
    <x v="2"/>
  </r>
  <r>
    <x v="3"/>
    <n v="1197831"/>
    <x v="365"/>
    <s v="South"/>
    <s v="Oklahoma"/>
    <s v="Oklahoma City"/>
    <s v="Women's Apparel"/>
    <n v="55.000000000000007"/>
    <n v="475"/>
    <n v="261250.00000000003"/>
    <n v="104500.00000000001"/>
    <n v="0.4"/>
    <x v="2"/>
  </r>
  <r>
    <x v="3"/>
    <n v="1197831"/>
    <x v="395"/>
    <s v="South"/>
    <s v="Oklahoma"/>
    <s v="Oklahoma City"/>
    <s v="Men's Street Footwear"/>
    <n v="50"/>
    <n v="575"/>
    <n v="287500"/>
    <n v="115000"/>
    <n v="0.4"/>
    <x v="2"/>
  </r>
  <r>
    <x v="3"/>
    <n v="1197831"/>
    <x v="395"/>
    <s v="South"/>
    <s v="Oklahoma"/>
    <s v="Oklahoma City"/>
    <s v="Men's Athletic Footwear"/>
    <n v="40.000000000000014"/>
    <n v="375"/>
    <n v="150000.00000000006"/>
    <n v="52500.000000000015"/>
    <n v="0.35"/>
    <x v="2"/>
  </r>
  <r>
    <x v="3"/>
    <n v="1197831"/>
    <x v="395"/>
    <s v="South"/>
    <s v="Oklahoma"/>
    <s v="Oklahoma City"/>
    <s v="Women's Street Footwear"/>
    <n v="15.000000000000007"/>
    <n v="275"/>
    <n v="41250.000000000022"/>
    <n v="16500.000000000011"/>
    <n v="0.4"/>
    <x v="2"/>
  </r>
  <r>
    <x v="3"/>
    <n v="1197831"/>
    <x v="395"/>
    <s v="South"/>
    <s v="Oklahoma"/>
    <s v="Oklahoma City"/>
    <s v="Women's Athletic Footwear"/>
    <n v="15.000000000000007"/>
    <n v="250"/>
    <n v="37500.000000000015"/>
    <n v="15000.000000000007"/>
    <n v="0.4"/>
    <x v="2"/>
  </r>
  <r>
    <x v="3"/>
    <n v="1197831"/>
    <x v="395"/>
    <s v="South"/>
    <s v="Oklahoma"/>
    <s v="Oklahoma City"/>
    <s v="Men's Apparel"/>
    <n v="25.000000000000007"/>
    <n v="250"/>
    <n v="62500.000000000015"/>
    <n v="21875.000000000004"/>
    <n v="0.35"/>
    <x v="2"/>
  </r>
  <r>
    <x v="3"/>
    <n v="1197831"/>
    <x v="395"/>
    <s v="South"/>
    <s v="Oklahoma"/>
    <s v="Oklahoma City"/>
    <s v="Women's Apparel"/>
    <n v="30.000000000000011"/>
    <n v="350"/>
    <n v="105000.00000000004"/>
    <n v="42000.000000000022"/>
    <n v="0.4"/>
    <x v="2"/>
  </r>
  <r>
    <x v="3"/>
    <n v="1197831"/>
    <x v="427"/>
    <s v="South"/>
    <s v="Oklahoma"/>
    <s v="Oklahoma City"/>
    <s v="Men's Street Footwear"/>
    <n v="30.000000000000011"/>
    <n v="525"/>
    <n v="157500.00000000006"/>
    <n v="63000.000000000029"/>
    <n v="0.4"/>
    <x v="2"/>
  </r>
  <r>
    <x v="3"/>
    <n v="1197831"/>
    <x v="427"/>
    <s v="South"/>
    <s v="Oklahoma"/>
    <s v="Oklahoma City"/>
    <s v="Men's Athletic Footwear"/>
    <n v="20.000000000000011"/>
    <n v="350"/>
    <n v="70000.000000000044"/>
    <n v="24500.000000000015"/>
    <n v="0.35"/>
    <x v="2"/>
  </r>
  <r>
    <x v="3"/>
    <n v="1197831"/>
    <x v="427"/>
    <s v="South"/>
    <s v="Oklahoma"/>
    <s v="Oklahoma City"/>
    <s v="Women's Street Footwear"/>
    <n v="20.000000000000011"/>
    <n v="225"/>
    <n v="45000.000000000022"/>
    <n v="18000.000000000011"/>
    <n v="0.4"/>
    <x v="2"/>
  </r>
  <r>
    <x v="3"/>
    <n v="1197831"/>
    <x v="427"/>
    <s v="South"/>
    <s v="Oklahoma"/>
    <s v="Oklahoma City"/>
    <s v="Women's Athletic Footwear"/>
    <n v="20.000000000000011"/>
    <n v="200"/>
    <n v="40000.000000000022"/>
    <n v="16000.000000000009"/>
    <n v="0.4"/>
    <x v="2"/>
  </r>
  <r>
    <x v="3"/>
    <n v="1197831"/>
    <x v="427"/>
    <s v="South"/>
    <s v="Oklahoma"/>
    <s v="Oklahoma City"/>
    <s v="Men's Apparel"/>
    <n v="30.000000000000011"/>
    <n v="200"/>
    <n v="60000.000000000022"/>
    <n v="21000.000000000007"/>
    <n v="0.35"/>
    <x v="2"/>
  </r>
  <r>
    <x v="4"/>
    <n v="1197831"/>
    <x v="427"/>
    <s v="South"/>
    <s v="Oklahoma"/>
    <s v="Oklahoma City"/>
    <s v="Women's Apparel"/>
    <n v="30.000000000000004"/>
    <n v="325"/>
    <n v="97500.000000000015"/>
    <n v="39000.000000000007"/>
    <n v="0.4"/>
    <x v="2"/>
  </r>
  <r>
    <x v="4"/>
    <n v="1197831"/>
    <x v="457"/>
    <s v="South"/>
    <s v="Oklahoma"/>
    <s v="Oklahoma City"/>
    <s v="Men's Street Footwear"/>
    <n v="25.000000000000011"/>
    <n v="475"/>
    <n v="118750.00000000004"/>
    <n v="47500.000000000022"/>
    <n v="0.4"/>
    <x v="2"/>
  </r>
  <r>
    <x v="4"/>
    <n v="1197831"/>
    <x v="457"/>
    <s v="South"/>
    <s v="Oklahoma"/>
    <s v="Oklahoma City"/>
    <s v="Men's Athletic Footwear"/>
    <n v="15.000000000000014"/>
    <n v="300"/>
    <n v="45000.000000000044"/>
    <n v="15750.000000000015"/>
    <n v="0.35"/>
    <x v="2"/>
  </r>
  <r>
    <x v="4"/>
    <n v="1197831"/>
    <x v="457"/>
    <s v="South"/>
    <s v="Oklahoma"/>
    <s v="Oklahoma City"/>
    <s v="Women's Street Footwear"/>
    <n v="25.000000000000018"/>
    <n v="245"/>
    <n v="61250.000000000044"/>
    <n v="24500.000000000018"/>
    <n v="0.4"/>
    <x v="2"/>
  </r>
  <r>
    <x v="4"/>
    <n v="1197831"/>
    <x v="457"/>
    <s v="South"/>
    <s v="Oklahoma"/>
    <s v="Oklahoma City"/>
    <s v="Women's Athletic Footwear"/>
    <n v="55.000000000000014"/>
    <n v="300"/>
    <n v="165000.00000000003"/>
    <n v="66000.000000000015"/>
    <n v="0.4"/>
    <x v="2"/>
  </r>
  <r>
    <x v="4"/>
    <n v="1197831"/>
    <x v="457"/>
    <s v="South"/>
    <s v="Oklahoma"/>
    <s v="Oklahoma City"/>
    <s v="Men's Apparel"/>
    <n v="75.000000000000014"/>
    <n v="275"/>
    <n v="206250.00000000003"/>
    <n v="72187.5"/>
    <n v="0.35"/>
    <x v="2"/>
  </r>
  <r>
    <x v="4"/>
    <n v="1197831"/>
    <x v="457"/>
    <s v="South"/>
    <s v="Oklahoma"/>
    <s v="Oklahoma City"/>
    <s v="Women's Apparel"/>
    <n v="75"/>
    <n v="375"/>
    <n v="281250"/>
    <n v="112500"/>
    <n v="0.4"/>
    <x v="2"/>
  </r>
  <r>
    <x v="4"/>
    <n v="1197831"/>
    <x v="486"/>
    <s v="South"/>
    <s v="Oklahoma"/>
    <s v="Oklahoma City"/>
    <s v="Men's Street Footwear"/>
    <n v="70"/>
    <n v="625"/>
    <n v="437500"/>
    <n v="175000"/>
    <n v="0.4"/>
    <x v="2"/>
  </r>
  <r>
    <x v="4"/>
    <n v="1197831"/>
    <x v="486"/>
    <s v="South"/>
    <s v="Oklahoma"/>
    <s v="Oklahoma City"/>
    <s v="Men's Athletic Footwear"/>
    <n v="60.000000000000007"/>
    <n v="425"/>
    <n v="255000.00000000003"/>
    <n v="89250"/>
    <n v="0.35"/>
    <x v="2"/>
  </r>
  <r>
    <x v="4"/>
    <n v="1197831"/>
    <x v="486"/>
    <s v="South"/>
    <s v="Oklahoma"/>
    <s v="Oklahoma City"/>
    <s v="Women's Street Footwear"/>
    <n v="60.000000000000007"/>
    <n v="375"/>
    <n v="225000.00000000003"/>
    <n v="90000.000000000015"/>
    <n v="0.4"/>
    <x v="2"/>
  </r>
  <r>
    <x v="4"/>
    <n v="1197831"/>
    <x v="486"/>
    <s v="South"/>
    <s v="Oklahoma"/>
    <s v="Oklahoma City"/>
    <s v="Women's Athletic Footwear"/>
    <n v="60.000000000000007"/>
    <n v="325"/>
    <n v="195000.00000000003"/>
    <n v="78000.000000000015"/>
    <n v="0.4"/>
    <x v="2"/>
  </r>
  <r>
    <x v="4"/>
    <n v="1197831"/>
    <x v="486"/>
    <s v="South"/>
    <s v="Oklahoma"/>
    <s v="Oklahoma City"/>
    <s v="Men's Apparel"/>
    <n v="70"/>
    <n v="325"/>
    <n v="227500"/>
    <n v="79625"/>
    <n v="0.35"/>
    <x v="2"/>
  </r>
  <r>
    <x v="4"/>
    <n v="1197831"/>
    <x v="486"/>
    <s v="South"/>
    <s v="Oklahoma"/>
    <s v="Oklahoma City"/>
    <s v="Women's Apparel"/>
    <n v="75"/>
    <n v="425"/>
    <n v="318750"/>
    <n v="127500"/>
    <n v="0.4"/>
    <x v="2"/>
  </r>
  <r>
    <x v="4"/>
    <n v="1197831"/>
    <x v="180"/>
    <s v="South"/>
    <s v="Oklahoma"/>
    <s v="Oklahoma City"/>
    <s v="Men's Street Footwear"/>
    <n v="25.000000000000007"/>
    <n v="550"/>
    <n v="137500.00000000003"/>
    <n v="48125.000000000007"/>
    <n v="0.35"/>
    <x v="2"/>
  </r>
  <r>
    <x v="4"/>
    <n v="1197831"/>
    <x v="180"/>
    <s v="South"/>
    <s v="Oklahoma"/>
    <s v="Oklahoma City"/>
    <s v="Men's Athletic Footwear"/>
    <n v="25.000000000000007"/>
    <n v="350"/>
    <n v="87500.000000000029"/>
    <n v="30625.000000000007"/>
    <n v="0.35"/>
    <x v="2"/>
  </r>
  <r>
    <x v="4"/>
    <n v="1197831"/>
    <x v="180"/>
    <s v="South"/>
    <s v="Oklahoma"/>
    <s v="Oklahoma City"/>
    <s v="Women's Street Footwear"/>
    <n v="15.000000000000007"/>
    <n v="350"/>
    <n v="52500.000000000022"/>
    <n v="18375.000000000007"/>
    <n v="0.35"/>
    <x v="2"/>
  </r>
  <r>
    <x v="4"/>
    <n v="1197831"/>
    <x v="180"/>
    <s v="South"/>
    <s v="Oklahoma"/>
    <s v="Oklahoma City"/>
    <s v="Women's Athletic Footwear"/>
    <n v="20"/>
    <n v="200"/>
    <n v="40000"/>
    <n v="14000"/>
    <n v="0.35"/>
    <x v="2"/>
  </r>
  <r>
    <x v="4"/>
    <n v="1197831"/>
    <x v="180"/>
    <s v="South"/>
    <s v="Oklahoma"/>
    <s v="Oklahoma City"/>
    <s v="Men's Apparel"/>
    <n v="35"/>
    <n v="250"/>
    <n v="87500"/>
    <n v="30624.999999999996"/>
    <n v="0.35"/>
    <x v="2"/>
  </r>
  <r>
    <x v="4"/>
    <n v="1197831"/>
    <x v="180"/>
    <s v="South"/>
    <s v="Oklahoma"/>
    <s v="Oklahoma City"/>
    <s v="Women's Apparel"/>
    <n v="25.000000000000007"/>
    <n v="350"/>
    <n v="87500.000000000029"/>
    <n v="30625.000000000007"/>
    <n v="0.35"/>
    <x v="2"/>
  </r>
  <r>
    <x v="4"/>
    <n v="1197831"/>
    <x v="209"/>
    <s v="South"/>
    <s v="Oklahoma"/>
    <s v="Oklahoma City"/>
    <s v="Men's Street Footwear"/>
    <n v="25.000000000000007"/>
    <n v="600"/>
    <n v="150000.00000000003"/>
    <n v="52500.000000000007"/>
    <n v="0.35"/>
    <x v="2"/>
  </r>
  <r>
    <x v="4"/>
    <n v="1197831"/>
    <x v="209"/>
    <s v="South"/>
    <s v="Oklahoma"/>
    <s v="Oklahoma City"/>
    <s v="Men's Athletic Footwear"/>
    <n v="25.000000000000007"/>
    <n v="250"/>
    <n v="62500.000000000015"/>
    <n v="21875.000000000004"/>
    <n v="0.35"/>
    <x v="2"/>
  </r>
  <r>
    <x v="4"/>
    <n v="1197831"/>
    <x v="209"/>
    <s v="South"/>
    <s v="Oklahoma"/>
    <s v="Oklahoma City"/>
    <s v="Women's Street Footwear"/>
    <n v="15.000000000000007"/>
    <n v="300"/>
    <n v="45000.000000000022"/>
    <n v="15750.000000000007"/>
    <n v="0.35"/>
    <x v="2"/>
  </r>
  <r>
    <x v="4"/>
    <n v="1197831"/>
    <x v="209"/>
    <s v="Midwest"/>
    <s v="Kansas"/>
    <s v="Wichita"/>
    <s v="Women's Athletic Footwear"/>
    <n v="20"/>
    <n v="150"/>
    <n v="30000"/>
    <n v="10500"/>
    <n v="0.35"/>
    <x v="2"/>
  </r>
  <r>
    <x v="4"/>
    <n v="1197831"/>
    <x v="209"/>
    <s v="Midwest"/>
    <s v="Kansas"/>
    <s v="Wichita"/>
    <s v="Men's Apparel"/>
    <n v="35"/>
    <n v="225"/>
    <n v="78750"/>
    <n v="27562.5"/>
    <n v="0.35"/>
    <x v="2"/>
  </r>
  <r>
    <x v="4"/>
    <n v="1197831"/>
    <x v="209"/>
    <s v="Midwest"/>
    <s v="Kansas"/>
    <s v="Wichita"/>
    <s v="Women's Apparel"/>
    <n v="20"/>
    <n v="325"/>
    <n v="65000"/>
    <n v="22750"/>
    <n v="0.35"/>
    <x v="2"/>
  </r>
  <r>
    <x v="4"/>
    <n v="1197831"/>
    <x v="217"/>
    <s v="Midwest"/>
    <s v="Kansas"/>
    <s v="Wichita"/>
    <s v="Men's Street Footwear"/>
    <n v="20"/>
    <n v="545"/>
    <n v="109000"/>
    <n v="38150"/>
    <n v="0.35"/>
    <x v="2"/>
  </r>
  <r>
    <x v="4"/>
    <n v="1197831"/>
    <x v="217"/>
    <s v="Midwest"/>
    <s v="Kansas"/>
    <s v="Wichita"/>
    <s v="Men's Athletic Footwear"/>
    <n v="20"/>
    <n v="225"/>
    <n v="45000"/>
    <n v="15749.999999999998"/>
    <n v="0.35"/>
    <x v="2"/>
  </r>
  <r>
    <x v="4"/>
    <n v="1197831"/>
    <x v="217"/>
    <s v="Midwest"/>
    <s v="Kansas"/>
    <s v="Wichita"/>
    <s v="Women's Street Footwear"/>
    <n v="10.000000000000002"/>
    <n v="250"/>
    <n v="25000.000000000004"/>
    <n v="8750"/>
    <n v="0.35"/>
    <x v="2"/>
  </r>
  <r>
    <x v="4"/>
    <n v="1197831"/>
    <x v="217"/>
    <s v="Midwest"/>
    <s v="Kansas"/>
    <s v="Wichita"/>
    <s v="Women's Athletic Footwear"/>
    <n v="19.999999999999996"/>
    <n v="100"/>
    <n v="19999.999999999996"/>
    <n v="6999.9999999999982"/>
    <n v="0.35"/>
    <x v="2"/>
  </r>
  <r>
    <x v="4"/>
    <n v="1197831"/>
    <x v="217"/>
    <s v="Midwest"/>
    <s v="Kansas"/>
    <s v="Wichita"/>
    <s v="Men's Apparel"/>
    <n v="35.000000000000007"/>
    <n v="150"/>
    <n v="52500.000000000007"/>
    <n v="18375"/>
    <n v="0.35"/>
    <x v="2"/>
  </r>
  <r>
    <x v="4"/>
    <n v="1197831"/>
    <x v="217"/>
    <s v="Midwest"/>
    <s v="Kansas"/>
    <s v="Wichita"/>
    <s v="Women's Apparel"/>
    <n v="25"/>
    <n v="250"/>
    <n v="62500"/>
    <n v="21875"/>
    <n v="0.35"/>
    <x v="2"/>
  </r>
  <r>
    <x v="4"/>
    <n v="1197831"/>
    <x v="236"/>
    <s v="Midwest"/>
    <s v="Kansas"/>
    <s v="Wichita"/>
    <s v="Men's Street Footwear"/>
    <n v="25"/>
    <n v="500"/>
    <n v="125000"/>
    <n v="43750"/>
    <n v="0.35"/>
    <x v="2"/>
  </r>
  <r>
    <x v="4"/>
    <n v="1197831"/>
    <x v="236"/>
    <s v="Midwest"/>
    <s v="Kansas"/>
    <s v="Wichita"/>
    <s v="Men's Athletic Footwear"/>
    <n v="25"/>
    <n v="200"/>
    <n v="50000"/>
    <n v="17500"/>
    <n v="0.35"/>
    <x v="2"/>
  </r>
  <r>
    <x v="4"/>
    <n v="1197831"/>
    <x v="236"/>
    <s v="Midwest"/>
    <s v="Kansas"/>
    <s v="Wichita"/>
    <s v="Women's Street Footwear"/>
    <n v="15.000000000000002"/>
    <n v="200"/>
    <n v="30000.000000000004"/>
    <n v="10500"/>
    <n v="0.35"/>
    <x v="2"/>
  </r>
  <r>
    <x v="4"/>
    <n v="1197831"/>
    <x v="236"/>
    <s v="Midwest"/>
    <s v="Kansas"/>
    <s v="Wichita"/>
    <s v="Women's Athletic Footwear"/>
    <n v="19.999999999999996"/>
    <n v="125"/>
    <n v="24999.999999999996"/>
    <n v="8749.9999999999982"/>
    <n v="0.35"/>
    <x v="2"/>
  </r>
  <r>
    <x v="4"/>
    <n v="1197831"/>
    <x v="236"/>
    <s v="Midwest"/>
    <s v="Kansas"/>
    <s v="Wichita"/>
    <s v="Men's Apparel"/>
    <n v="40"/>
    <n v="150"/>
    <n v="60000"/>
    <n v="21000"/>
    <n v="0.35"/>
    <x v="2"/>
  </r>
  <r>
    <x v="4"/>
    <n v="1197831"/>
    <x v="236"/>
    <s v="Midwest"/>
    <s v="Kansas"/>
    <s v="Wichita"/>
    <s v="Women's Apparel"/>
    <n v="30.000000000000004"/>
    <n v="300"/>
    <n v="90000.000000000015"/>
    <n v="31500.000000000004"/>
    <n v="0.35"/>
    <x v="2"/>
  </r>
  <r>
    <x v="4"/>
    <n v="1197831"/>
    <x v="265"/>
    <s v="Midwest"/>
    <s v="Kansas"/>
    <s v="Wichita"/>
    <s v="Men's Street Footwear"/>
    <n v="40"/>
    <n v="570"/>
    <n v="228000"/>
    <n v="79800"/>
    <n v="0.35"/>
    <x v="2"/>
  </r>
  <r>
    <x v="4"/>
    <n v="1197831"/>
    <x v="265"/>
    <s v="Midwest"/>
    <s v="Kansas"/>
    <s v="Wichita"/>
    <s v="Men's Athletic Footwear"/>
    <n v="40"/>
    <n v="275"/>
    <n v="110000"/>
    <n v="38500"/>
    <n v="0.35"/>
    <x v="2"/>
  </r>
  <r>
    <x v="4"/>
    <n v="1197831"/>
    <x v="265"/>
    <s v="Midwest"/>
    <s v="Kansas"/>
    <s v="Wichita"/>
    <s v="Women's Street Footwear"/>
    <n v="35"/>
    <n v="250"/>
    <n v="87500"/>
    <n v="30624.999999999996"/>
    <n v="0.35"/>
    <x v="2"/>
  </r>
  <r>
    <x v="4"/>
    <n v="1197831"/>
    <x v="265"/>
    <s v="Midwest"/>
    <s v="Kansas"/>
    <s v="Wichita"/>
    <s v="Women's Athletic Footwear"/>
    <n v="35"/>
    <n v="200"/>
    <n v="70000"/>
    <n v="24500"/>
    <n v="0.35"/>
    <x v="2"/>
  </r>
  <r>
    <x v="4"/>
    <n v="1197831"/>
    <x v="265"/>
    <s v="Midwest"/>
    <s v="Kansas"/>
    <s v="Wichita"/>
    <s v="Men's Apparel"/>
    <n v="44.999999999999993"/>
    <n v="225"/>
    <n v="101249.99999999999"/>
    <n v="35437.499999999993"/>
    <n v="0.35"/>
    <x v="2"/>
  </r>
  <r>
    <x v="4"/>
    <n v="1197831"/>
    <x v="265"/>
    <s v="Midwest"/>
    <s v="Kansas"/>
    <s v="Wichita"/>
    <s v="Women's Apparel"/>
    <n v="44.999999999999993"/>
    <n v="325"/>
    <n v="146249.99999999997"/>
    <n v="51187.499999999985"/>
    <n v="0.35"/>
    <x v="2"/>
  </r>
  <r>
    <x v="4"/>
    <n v="1197831"/>
    <x v="298"/>
    <s v="Midwest"/>
    <s v="Kansas"/>
    <s v="Wichita"/>
    <s v="Men's Street Footwear"/>
    <n v="40"/>
    <n v="575"/>
    <n v="230000"/>
    <n v="80500"/>
    <n v="0.35"/>
    <x v="2"/>
  </r>
  <r>
    <x v="4"/>
    <n v="1197831"/>
    <x v="298"/>
    <s v="Midwest"/>
    <s v="Kansas"/>
    <s v="Wichita"/>
    <s v="Men's Athletic Footwear"/>
    <n v="35"/>
    <n v="325"/>
    <n v="113750"/>
    <n v="39812.5"/>
    <n v="0.35"/>
    <x v="2"/>
  </r>
  <r>
    <x v="4"/>
    <n v="1197831"/>
    <x v="298"/>
    <s v="Midwest"/>
    <s v="Kansas"/>
    <s v="Wichita"/>
    <s v="Women's Street Footwear"/>
    <n v="40"/>
    <n v="300"/>
    <n v="120000"/>
    <n v="42000"/>
    <n v="0.35"/>
    <x v="2"/>
  </r>
  <r>
    <x v="4"/>
    <n v="1197831"/>
    <x v="298"/>
    <s v="Midwest"/>
    <s v="Kansas"/>
    <s v="Wichita"/>
    <s v="Women's Athletic Footwear"/>
    <n v="40"/>
    <n v="275"/>
    <n v="110000"/>
    <n v="38500"/>
    <n v="0.35"/>
    <x v="2"/>
  </r>
  <r>
    <x v="4"/>
    <n v="1197831"/>
    <x v="298"/>
    <s v="Midwest"/>
    <s v="Kansas"/>
    <s v="Wichita"/>
    <s v="Men's Apparel"/>
    <n v="54.999999999999993"/>
    <n v="275"/>
    <n v="151249.99999999997"/>
    <n v="52937.499999999985"/>
    <n v="0.35"/>
    <x v="2"/>
  </r>
  <r>
    <x v="4"/>
    <n v="1197831"/>
    <x v="298"/>
    <s v="Midwest"/>
    <s v="Kansas"/>
    <s v="Wichita"/>
    <s v="Women's Apparel"/>
    <n v="60"/>
    <n v="450"/>
    <n v="270000"/>
    <n v="94500"/>
    <n v="0.35"/>
    <x v="2"/>
  </r>
  <r>
    <x v="4"/>
    <n v="1197831"/>
    <x v="326"/>
    <s v="Midwest"/>
    <s v="Kansas"/>
    <s v="Wichita"/>
    <s v="Men's Street Footwear"/>
    <n v="54.999999999999993"/>
    <n v="675"/>
    <n v="371249.99999999994"/>
    <n v="129937.49999999997"/>
    <n v="0.35"/>
    <x v="2"/>
  </r>
  <r>
    <x v="4"/>
    <n v="1197831"/>
    <x v="326"/>
    <s v="Midwest"/>
    <s v="Kansas"/>
    <s v="Wichita"/>
    <s v="Men's Athletic Footwear"/>
    <n v="50"/>
    <n v="425"/>
    <n v="212500"/>
    <n v="74375"/>
    <n v="0.35"/>
    <x v="2"/>
  </r>
  <r>
    <x v="4"/>
    <n v="1197831"/>
    <x v="326"/>
    <s v="Midwest"/>
    <s v="Kansas"/>
    <s v="Wichita"/>
    <s v="Women's Street Footwear"/>
    <n v="45"/>
    <n v="350"/>
    <n v="157500"/>
    <n v="55125"/>
    <n v="0.35"/>
    <x v="2"/>
  </r>
  <r>
    <x v="4"/>
    <n v="1197831"/>
    <x v="326"/>
    <s v="Midwest"/>
    <s v="Kansas"/>
    <s v="Wichita"/>
    <s v="Women's Athletic Footwear"/>
    <n v="45"/>
    <n v="300"/>
    <n v="135000"/>
    <n v="47250"/>
    <n v="0.35"/>
    <x v="2"/>
  </r>
  <r>
    <x v="4"/>
    <n v="1197831"/>
    <x v="326"/>
    <s v="Midwest"/>
    <s v="Kansas"/>
    <s v="Wichita"/>
    <s v="Men's Apparel"/>
    <n v="60"/>
    <n v="325"/>
    <n v="195000"/>
    <n v="68250"/>
    <n v="0.35"/>
    <x v="2"/>
  </r>
  <r>
    <x v="4"/>
    <n v="1197831"/>
    <x v="326"/>
    <s v="Midwest"/>
    <s v="Kansas"/>
    <s v="Wichita"/>
    <s v="Women's Apparel"/>
    <n v="65"/>
    <n v="500"/>
    <n v="325000"/>
    <n v="113750"/>
    <n v="0.35"/>
    <x v="2"/>
  </r>
  <r>
    <x v="4"/>
    <n v="1197831"/>
    <x v="358"/>
    <s v="Midwest"/>
    <s v="Kansas"/>
    <s v="Wichita"/>
    <s v="Men's Street Footwear"/>
    <n v="60"/>
    <n v="650"/>
    <n v="390000"/>
    <n v="136500"/>
    <n v="0.35"/>
    <x v="2"/>
  </r>
  <r>
    <x v="4"/>
    <n v="1197831"/>
    <x v="358"/>
    <s v="Midwest"/>
    <s v="Kansas"/>
    <s v="Wichita"/>
    <s v="Men's Athletic Footwear"/>
    <n v="55.000000000000007"/>
    <n v="425"/>
    <n v="233750.00000000003"/>
    <n v="81812.5"/>
    <n v="0.35"/>
    <x v="2"/>
  </r>
  <r>
    <x v="4"/>
    <n v="1197831"/>
    <x v="358"/>
    <s v="Midwest"/>
    <s v="Kansas"/>
    <s v="Wichita"/>
    <s v="Women's Street Footwear"/>
    <n v="50"/>
    <n v="350"/>
    <n v="175000"/>
    <n v="61249.999999999993"/>
    <n v="0.35"/>
    <x v="2"/>
  </r>
  <r>
    <x v="4"/>
    <n v="1197831"/>
    <x v="358"/>
    <s v="Midwest"/>
    <s v="Kansas"/>
    <s v="Wichita"/>
    <s v="Women's Athletic Footwear"/>
    <n v="40"/>
    <n v="300"/>
    <n v="120000"/>
    <n v="42000"/>
    <n v="0.35"/>
    <x v="2"/>
  </r>
  <r>
    <x v="4"/>
    <n v="1197831"/>
    <x v="358"/>
    <s v="Midwest"/>
    <s v="Kansas"/>
    <s v="Wichita"/>
    <s v="Men's Apparel"/>
    <n v="50"/>
    <n v="275"/>
    <n v="137500"/>
    <n v="48125"/>
    <n v="0.35"/>
    <x v="2"/>
  </r>
  <r>
    <x v="4"/>
    <n v="1197831"/>
    <x v="358"/>
    <s v="Midwest"/>
    <s v="Kansas"/>
    <s v="Wichita"/>
    <s v="Women's Apparel"/>
    <n v="55.000000000000007"/>
    <n v="450"/>
    <n v="247500.00000000003"/>
    <n v="86625"/>
    <n v="0.35"/>
    <x v="2"/>
  </r>
  <r>
    <x v="4"/>
    <n v="1197831"/>
    <x v="388"/>
    <s v="Midwest"/>
    <s v="Kansas"/>
    <s v="Wichita"/>
    <s v="Men's Street Footwear"/>
    <n v="50"/>
    <n v="550"/>
    <n v="275000"/>
    <n v="96250"/>
    <n v="0.35"/>
    <x v="2"/>
  </r>
  <r>
    <x v="4"/>
    <n v="1197831"/>
    <x v="388"/>
    <s v="Midwest"/>
    <s v="Kansas"/>
    <s v="Wichita"/>
    <s v="Men's Athletic Footwear"/>
    <n v="40.000000000000014"/>
    <n v="350"/>
    <n v="140000.00000000006"/>
    <n v="49000.000000000015"/>
    <n v="0.35"/>
    <x v="2"/>
  </r>
  <r>
    <x v="4"/>
    <n v="1197831"/>
    <x v="388"/>
    <s v="Midwest"/>
    <s v="Kansas"/>
    <s v="Wichita"/>
    <s v="Women's Street Footwear"/>
    <n v="15.000000000000007"/>
    <n v="250"/>
    <n v="37500.000000000015"/>
    <n v="13125.000000000004"/>
    <n v="0.35"/>
    <x v="2"/>
  </r>
  <r>
    <x v="4"/>
    <n v="1197831"/>
    <x v="388"/>
    <s v="Midwest"/>
    <s v="Kansas"/>
    <s v="Wichita"/>
    <s v="Women's Athletic Footwear"/>
    <n v="15.000000000000007"/>
    <n v="225"/>
    <n v="33750.000000000015"/>
    <n v="11812.500000000004"/>
    <n v="0.35"/>
    <x v="2"/>
  </r>
  <r>
    <x v="4"/>
    <n v="1197831"/>
    <x v="388"/>
    <s v="Midwest"/>
    <s v="Kansas"/>
    <s v="Wichita"/>
    <s v="Men's Apparel"/>
    <n v="25.000000000000007"/>
    <n v="225"/>
    <n v="56250.000000000015"/>
    <n v="19687.500000000004"/>
    <n v="0.35"/>
    <x v="2"/>
  </r>
  <r>
    <x v="4"/>
    <n v="1197831"/>
    <x v="388"/>
    <s v="Midwest"/>
    <s v="Kansas"/>
    <s v="Wichita"/>
    <s v="Women's Apparel"/>
    <n v="30.000000000000011"/>
    <n v="325"/>
    <n v="97500.000000000029"/>
    <n v="34125.000000000007"/>
    <n v="0.35"/>
    <x v="2"/>
  </r>
  <r>
    <x v="4"/>
    <n v="1197831"/>
    <x v="420"/>
    <s v="Midwest"/>
    <s v="Kansas"/>
    <s v="Wichita"/>
    <s v="Men's Street Footwear"/>
    <n v="30.000000000000011"/>
    <n v="500"/>
    <n v="150000.00000000006"/>
    <n v="52500.000000000015"/>
    <n v="0.35"/>
    <x v="2"/>
  </r>
  <r>
    <x v="4"/>
    <n v="1197831"/>
    <x v="420"/>
    <s v="Midwest"/>
    <s v="Kansas"/>
    <s v="Wichita"/>
    <s v="Men's Athletic Footwear"/>
    <n v="20.000000000000011"/>
    <n v="325"/>
    <n v="65000.000000000036"/>
    <n v="22750.000000000011"/>
    <n v="0.35"/>
    <x v="2"/>
  </r>
  <r>
    <x v="4"/>
    <n v="1197831"/>
    <x v="420"/>
    <s v="Midwest"/>
    <s v="Kansas"/>
    <s v="Wichita"/>
    <s v="Women's Street Footwear"/>
    <n v="20.000000000000011"/>
    <n v="200"/>
    <n v="40000.000000000022"/>
    <n v="14000.000000000007"/>
    <n v="0.35"/>
    <x v="2"/>
  </r>
  <r>
    <x v="4"/>
    <n v="1197831"/>
    <x v="420"/>
    <s v="Midwest"/>
    <s v="Kansas"/>
    <s v="Wichita"/>
    <s v="Women's Athletic Footwear"/>
    <n v="20.000000000000011"/>
    <n v="175"/>
    <n v="35000.000000000022"/>
    <n v="12250.000000000007"/>
    <n v="0.35"/>
    <x v="2"/>
  </r>
  <r>
    <x v="4"/>
    <n v="1197831"/>
    <x v="420"/>
    <s v="Midwest"/>
    <s v="Kansas"/>
    <s v="Wichita"/>
    <s v="Men's Apparel"/>
    <n v="30.000000000000011"/>
    <n v="175"/>
    <n v="52500.000000000022"/>
    <n v="18375.000000000007"/>
    <n v="0.35"/>
    <x v="2"/>
  </r>
  <r>
    <x v="0"/>
    <n v="1197831"/>
    <x v="420"/>
    <s v="Midwest"/>
    <s v="Kansas"/>
    <s v="Wichita"/>
    <s v="Women's Apparel"/>
    <n v="30.000000000000004"/>
    <n v="300"/>
    <n v="90000.000000000015"/>
    <n v="31500.000000000004"/>
    <n v="0.35"/>
    <x v="2"/>
  </r>
  <r>
    <x v="0"/>
    <n v="1197831"/>
    <x v="450"/>
    <s v="Midwest"/>
    <s v="Kansas"/>
    <s v="Wichita"/>
    <s v="Men's Street Footwear"/>
    <n v="25.000000000000011"/>
    <n v="450"/>
    <n v="112500.00000000004"/>
    <n v="39375.000000000015"/>
    <n v="0.35"/>
    <x v="2"/>
  </r>
  <r>
    <x v="0"/>
    <n v="1197831"/>
    <x v="450"/>
    <s v="Midwest"/>
    <s v="Kansas"/>
    <s v="Wichita"/>
    <s v="Men's Athletic Footwear"/>
    <n v="15.000000000000014"/>
    <n v="275"/>
    <n v="41250.000000000036"/>
    <n v="14437.500000000011"/>
    <n v="0.35"/>
    <x v="2"/>
  </r>
  <r>
    <x v="0"/>
    <n v="1197831"/>
    <x v="450"/>
    <s v="Midwest"/>
    <s v="Kansas"/>
    <s v="Wichita"/>
    <s v="Women's Street Footwear"/>
    <n v="25.000000000000018"/>
    <n v="220"/>
    <n v="55000.000000000036"/>
    <n v="19250.000000000011"/>
    <n v="0.35"/>
    <x v="2"/>
  </r>
  <r>
    <x v="0"/>
    <n v="1197831"/>
    <x v="450"/>
    <s v="Midwest"/>
    <s v="Kansas"/>
    <s v="Wichita"/>
    <s v="Women's Athletic Footwear"/>
    <n v="55.000000000000014"/>
    <n v="275"/>
    <n v="151250.00000000003"/>
    <n v="52937.500000000007"/>
    <n v="0.35"/>
    <x v="2"/>
  </r>
  <r>
    <x v="0"/>
    <n v="1197831"/>
    <x v="450"/>
    <s v="Midwest"/>
    <s v="Kansas"/>
    <s v="Wichita"/>
    <s v="Men's Apparel"/>
    <n v="75.000000000000014"/>
    <n v="250"/>
    <n v="187500.00000000003"/>
    <n v="65625"/>
    <n v="0.35"/>
    <x v="2"/>
  </r>
  <r>
    <x v="0"/>
    <n v="1197831"/>
    <x v="450"/>
    <s v="Midwest"/>
    <s v="Kansas"/>
    <s v="Wichita"/>
    <s v="Women's Apparel"/>
    <n v="75"/>
    <n v="350"/>
    <n v="262500"/>
    <n v="91875"/>
    <n v="0.35"/>
    <x v="2"/>
  </r>
  <r>
    <x v="0"/>
    <n v="1197831"/>
    <x v="479"/>
    <s v="Midwest"/>
    <s v="Kansas"/>
    <s v="Wichita"/>
    <s v="Men's Street Footwear"/>
    <n v="70"/>
    <n v="600"/>
    <n v="420000"/>
    <n v="147000"/>
    <n v="0.35"/>
    <x v="2"/>
  </r>
  <r>
    <x v="0"/>
    <n v="1197831"/>
    <x v="479"/>
    <s v="Midwest"/>
    <s v="Kansas"/>
    <s v="Wichita"/>
    <s v="Men's Athletic Footwear"/>
    <n v="60.000000000000007"/>
    <n v="400"/>
    <n v="240000.00000000003"/>
    <n v="84000"/>
    <n v="0.35"/>
    <x v="2"/>
  </r>
  <r>
    <x v="0"/>
    <n v="1197831"/>
    <x v="479"/>
    <s v="Midwest"/>
    <s v="Kansas"/>
    <s v="Wichita"/>
    <s v="Women's Street Footwear"/>
    <n v="60.000000000000007"/>
    <n v="350"/>
    <n v="210000.00000000003"/>
    <n v="73500"/>
    <n v="0.35"/>
    <x v="2"/>
  </r>
  <r>
    <x v="0"/>
    <n v="1197831"/>
    <x v="479"/>
    <s v="Midwest"/>
    <s v="Kansas"/>
    <s v="Wichita"/>
    <s v="Women's Athletic Footwear"/>
    <n v="60.000000000000007"/>
    <n v="300"/>
    <n v="180000.00000000003"/>
    <n v="63000.000000000007"/>
    <n v="0.35"/>
    <x v="2"/>
  </r>
  <r>
    <x v="0"/>
    <n v="1197831"/>
    <x v="479"/>
    <s v="Midwest"/>
    <s v="Kansas"/>
    <s v="Wichita"/>
    <s v="Men's Apparel"/>
    <n v="70"/>
    <n v="300"/>
    <n v="210000"/>
    <n v="73500"/>
    <n v="0.35"/>
    <x v="2"/>
  </r>
  <r>
    <x v="0"/>
    <n v="1197831"/>
    <x v="479"/>
    <s v="Midwest"/>
    <s v="Kansas"/>
    <s v="Wichita"/>
    <s v="Women's Apparel"/>
    <n v="75"/>
    <n v="400"/>
    <n v="300000"/>
    <n v="105000"/>
    <n v="0.35"/>
    <x v="2"/>
  </r>
  <r>
    <x v="0"/>
    <n v="1185732"/>
    <x v="176"/>
    <s v="Midwest"/>
    <s v="Kansas"/>
    <s v="Wichita"/>
    <s v="Men's Street Footwear"/>
    <n v="40"/>
    <n v="475"/>
    <n v="190000"/>
    <n v="66500"/>
    <n v="0.35"/>
    <x v="2"/>
  </r>
  <r>
    <x v="0"/>
    <n v="1185732"/>
    <x v="176"/>
    <s v="Midwest"/>
    <s v="Kansas"/>
    <s v="Wichita"/>
    <s v="Men's Athletic Footwear"/>
    <n v="40"/>
    <n v="275"/>
    <n v="110000"/>
    <n v="33000"/>
    <n v="0.3"/>
    <x v="2"/>
  </r>
  <r>
    <x v="0"/>
    <n v="1185732"/>
    <x v="176"/>
    <s v="Midwest"/>
    <s v="Kansas"/>
    <s v="Wichita"/>
    <s v="Women's Street Footwear"/>
    <n v="30.000000000000004"/>
    <n v="275"/>
    <n v="82500.000000000015"/>
    <n v="24750.000000000004"/>
    <n v="0.3"/>
    <x v="2"/>
  </r>
  <r>
    <x v="0"/>
    <n v="1185732"/>
    <x v="176"/>
    <s v="Midwest"/>
    <s v="Kansas"/>
    <s v="Wichita"/>
    <s v="Women's Athletic Footwear"/>
    <n v="35"/>
    <n v="125"/>
    <n v="43750"/>
    <n v="13125"/>
    <n v="0.3"/>
    <x v="2"/>
  </r>
  <r>
    <x v="0"/>
    <n v="1185732"/>
    <x v="176"/>
    <s v="Midwest"/>
    <s v="Kansas"/>
    <s v="Wichita"/>
    <s v="Men's Apparel"/>
    <n v="49.999999999999993"/>
    <n v="175"/>
    <n v="87499.999999999985"/>
    <n v="30624.999999999993"/>
    <n v="0.35"/>
    <x v="2"/>
  </r>
  <r>
    <x v="0"/>
    <n v="1185732"/>
    <x v="176"/>
    <s v="Midwest"/>
    <s v="Kansas"/>
    <s v="Wichita"/>
    <s v="Women's Apparel"/>
    <n v="40"/>
    <n v="275"/>
    <n v="110000"/>
    <n v="44000"/>
    <n v="0.4"/>
    <x v="2"/>
  </r>
  <r>
    <x v="0"/>
    <n v="1185732"/>
    <x v="207"/>
    <s v="Midwest"/>
    <s v="Kansas"/>
    <s v="Wichita"/>
    <s v="Men's Street Footwear"/>
    <n v="40"/>
    <n v="525"/>
    <n v="210000"/>
    <n v="73500"/>
    <n v="0.35"/>
    <x v="2"/>
  </r>
  <r>
    <x v="0"/>
    <n v="1185732"/>
    <x v="207"/>
    <s v="Midwest"/>
    <s v="Kansas"/>
    <s v="Wichita"/>
    <s v="Men's Athletic Footwear"/>
    <n v="40"/>
    <n v="175"/>
    <n v="70000"/>
    <n v="21000"/>
    <n v="0.3"/>
    <x v="2"/>
  </r>
  <r>
    <x v="0"/>
    <n v="1185732"/>
    <x v="207"/>
    <s v="Midwest"/>
    <s v="Kansas"/>
    <s v="Wichita"/>
    <s v="Women's Street Footwear"/>
    <n v="30.000000000000004"/>
    <n v="225"/>
    <n v="67500.000000000015"/>
    <n v="20250.000000000004"/>
    <n v="0.3"/>
    <x v="2"/>
  </r>
  <r>
    <x v="0"/>
    <n v="1185732"/>
    <x v="207"/>
    <s v="Midwest"/>
    <s v="South Dakota"/>
    <s v="Sioux Falls"/>
    <s v="Women's Athletic Footwear"/>
    <n v="35"/>
    <n v="100"/>
    <n v="35000"/>
    <n v="10500"/>
    <n v="0.3"/>
    <x v="2"/>
  </r>
  <r>
    <x v="0"/>
    <n v="1185732"/>
    <x v="207"/>
    <s v="Midwest"/>
    <s v="South Dakota"/>
    <s v="Sioux Falls"/>
    <s v="Men's Apparel"/>
    <n v="49.999999999999993"/>
    <n v="175"/>
    <n v="87499.999999999985"/>
    <n v="30624.999999999993"/>
    <n v="0.35"/>
    <x v="2"/>
  </r>
  <r>
    <x v="0"/>
    <n v="1185732"/>
    <x v="207"/>
    <s v="Midwest"/>
    <s v="South Dakota"/>
    <s v="Sioux Falls"/>
    <s v="Women's Apparel"/>
    <n v="35"/>
    <n v="275"/>
    <n v="96250"/>
    <n v="38500"/>
    <n v="0.4"/>
    <x v="2"/>
  </r>
  <r>
    <x v="0"/>
    <n v="1185732"/>
    <x v="216"/>
    <s v="Midwest"/>
    <s v="South Dakota"/>
    <s v="Sioux Falls"/>
    <s v="Men's Street Footwear"/>
    <n v="40"/>
    <n v="495"/>
    <n v="198000"/>
    <n v="69300"/>
    <n v="0.35"/>
    <x v="2"/>
  </r>
  <r>
    <x v="0"/>
    <n v="1185732"/>
    <x v="216"/>
    <s v="Midwest"/>
    <s v="South Dakota"/>
    <s v="Sioux Falls"/>
    <s v="Men's Athletic Footwear"/>
    <n v="40"/>
    <n v="200"/>
    <n v="80000"/>
    <n v="24000"/>
    <n v="0.3"/>
    <x v="2"/>
  </r>
  <r>
    <x v="0"/>
    <n v="1185732"/>
    <x v="216"/>
    <s v="Midwest"/>
    <s v="South Dakota"/>
    <s v="Sioux Falls"/>
    <s v="Women's Street Footwear"/>
    <n v="30.000000000000004"/>
    <n v="225"/>
    <n v="67500.000000000015"/>
    <n v="20250.000000000004"/>
    <n v="0.3"/>
    <x v="2"/>
  </r>
  <r>
    <x v="0"/>
    <n v="1185732"/>
    <x v="216"/>
    <s v="Midwest"/>
    <s v="South Dakota"/>
    <s v="Sioux Falls"/>
    <s v="Women's Athletic Footwear"/>
    <n v="35"/>
    <n v="75"/>
    <n v="26250"/>
    <n v="7875"/>
    <n v="0.3"/>
    <x v="2"/>
  </r>
  <r>
    <x v="0"/>
    <n v="1185732"/>
    <x v="216"/>
    <s v="Midwest"/>
    <s v="South Dakota"/>
    <s v="Sioux Falls"/>
    <s v="Men's Apparel"/>
    <n v="50"/>
    <n v="125"/>
    <n v="62500"/>
    <n v="21875"/>
    <n v="0.35"/>
    <x v="2"/>
  </r>
  <r>
    <x v="0"/>
    <n v="1185732"/>
    <x v="216"/>
    <s v="Midwest"/>
    <s v="South Dakota"/>
    <s v="Sioux Falls"/>
    <s v="Women's Apparel"/>
    <n v="40"/>
    <n v="225"/>
    <n v="90000"/>
    <n v="36000"/>
    <n v="0.4"/>
    <x v="2"/>
  </r>
  <r>
    <x v="0"/>
    <n v="1185732"/>
    <x v="235"/>
    <s v="Midwest"/>
    <s v="South Dakota"/>
    <s v="Sioux Falls"/>
    <s v="Men's Street Footwear"/>
    <n v="40"/>
    <n v="450"/>
    <n v="180000"/>
    <n v="62999.999999999993"/>
    <n v="0.35"/>
    <x v="2"/>
  </r>
  <r>
    <x v="0"/>
    <n v="1185732"/>
    <x v="235"/>
    <s v="Midwest"/>
    <s v="South Dakota"/>
    <s v="Sioux Falls"/>
    <s v="Men's Athletic Footwear"/>
    <n v="40"/>
    <n v="150"/>
    <n v="60000"/>
    <n v="18000"/>
    <n v="0.3"/>
    <x v="2"/>
  </r>
  <r>
    <x v="0"/>
    <n v="1185732"/>
    <x v="235"/>
    <s v="Midwest"/>
    <s v="South Dakota"/>
    <s v="Sioux Falls"/>
    <s v="Women's Street Footwear"/>
    <n v="30.000000000000004"/>
    <n v="150"/>
    <n v="45000.000000000007"/>
    <n v="13500.000000000002"/>
    <n v="0.3"/>
    <x v="2"/>
  </r>
  <r>
    <x v="0"/>
    <n v="1185732"/>
    <x v="235"/>
    <s v="Midwest"/>
    <s v="South Dakota"/>
    <s v="Sioux Falls"/>
    <s v="Women's Athletic Footwear"/>
    <n v="35"/>
    <n v="75"/>
    <n v="26250"/>
    <n v="7875"/>
    <n v="0.3"/>
    <x v="2"/>
  </r>
  <r>
    <x v="0"/>
    <n v="1185732"/>
    <x v="235"/>
    <s v="Midwest"/>
    <s v="South Dakota"/>
    <s v="Sioux Falls"/>
    <s v="Men's Apparel"/>
    <n v="60"/>
    <n v="100"/>
    <n v="60000"/>
    <n v="21000"/>
    <n v="0.35"/>
    <x v="2"/>
  </r>
  <r>
    <x v="0"/>
    <n v="1185732"/>
    <x v="235"/>
    <s v="Midwest"/>
    <s v="South Dakota"/>
    <s v="Sioux Falls"/>
    <s v="Women's Apparel"/>
    <n v="50"/>
    <n v="225"/>
    <n v="112500"/>
    <n v="45000"/>
    <n v="0.4"/>
    <x v="2"/>
  </r>
  <r>
    <x v="0"/>
    <n v="1185732"/>
    <x v="266"/>
    <s v="Midwest"/>
    <s v="South Dakota"/>
    <s v="Sioux Falls"/>
    <s v="Men's Street Footwear"/>
    <n v="60"/>
    <n v="495"/>
    <n v="297000"/>
    <n v="103950"/>
    <n v="0.35"/>
    <x v="2"/>
  </r>
  <r>
    <x v="0"/>
    <n v="1185732"/>
    <x v="266"/>
    <s v="Midwest"/>
    <s v="South Dakota"/>
    <s v="Sioux Falls"/>
    <s v="Men's Athletic Footwear"/>
    <n v="50"/>
    <n v="200"/>
    <n v="100000"/>
    <n v="30000"/>
    <n v="0.3"/>
    <x v="2"/>
  </r>
  <r>
    <x v="0"/>
    <n v="1185732"/>
    <x v="266"/>
    <s v="Midwest"/>
    <s v="South Dakota"/>
    <s v="Sioux Falls"/>
    <s v="Women's Street Footwear"/>
    <n v="45"/>
    <n v="175"/>
    <n v="78750"/>
    <n v="23625"/>
    <n v="0.3"/>
    <x v="2"/>
  </r>
  <r>
    <x v="0"/>
    <n v="1185732"/>
    <x v="266"/>
    <s v="Midwest"/>
    <s v="South Dakota"/>
    <s v="Sioux Falls"/>
    <s v="Women's Athletic Footwear"/>
    <n v="45"/>
    <n v="100"/>
    <n v="45000"/>
    <n v="13500"/>
    <n v="0.3"/>
    <x v="2"/>
  </r>
  <r>
    <x v="0"/>
    <n v="1185732"/>
    <x v="266"/>
    <s v="Midwest"/>
    <s v="South Dakota"/>
    <s v="Sioux Falls"/>
    <s v="Men's Apparel"/>
    <n v="54.999999999999993"/>
    <n v="125"/>
    <n v="68749.999999999985"/>
    <n v="24062.499999999993"/>
    <n v="0.35"/>
    <x v="2"/>
  </r>
  <r>
    <x v="0"/>
    <n v="1185732"/>
    <x v="266"/>
    <s v="Midwest"/>
    <s v="South Dakota"/>
    <s v="Sioux Falls"/>
    <s v="Women's Apparel"/>
    <n v="60"/>
    <n v="250"/>
    <n v="150000"/>
    <n v="60000"/>
    <n v="0.4"/>
    <x v="2"/>
  </r>
  <r>
    <x v="0"/>
    <n v="1185732"/>
    <x v="296"/>
    <s v="Midwest"/>
    <s v="South Dakota"/>
    <s v="Sioux Falls"/>
    <s v="Men's Street Footwear"/>
    <n v="45"/>
    <n v="500"/>
    <n v="225000"/>
    <n v="78750"/>
    <n v="0.35"/>
    <x v="2"/>
  </r>
  <r>
    <x v="0"/>
    <n v="1185732"/>
    <x v="296"/>
    <s v="Midwest"/>
    <s v="South Dakota"/>
    <s v="Sioux Falls"/>
    <s v="Men's Athletic Footwear"/>
    <n v="40.000000000000007"/>
    <n v="250"/>
    <n v="100000.00000000001"/>
    <n v="30000.000000000004"/>
    <n v="0.3"/>
    <x v="2"/>
  </r>
  <r>
    <x v="0"/>
    <n v="1185732"/>
    <x v="296"/>
    <s v="Midwest"/>
    <s v="South Dakota"/>
    <s v="Sioux Falls"/>
    <s v="Women's Street Footwear"/>
    <n v="35"/>
    <n v="200"/>
    <n v="70000"/>
    <n v="21000"/>
    <n v="0.3"/>
    <x v="2"/>
  </r>
  <r>
    <x v="0"/>
    <n v="1185732"/>
    <x v="296"/>
    <s v="Midwest"/>
    <s v="South Dakota"/>
    <s v="Sioux Falls"/>
    <s v="Women's Athletic Footwear"/>
    <n v="35"/>
    <n v="175"/>
    <n v="61250"/>
    <n v="18375"/>
    <n v="0.3"/>
    <x v="2"/>
  </r>
  <r>
    <x v="0"/>
    <n v="1185732"/>
    <x v="296"/>
    <s v="Midwest"/>
    <s v="South Dakota"/>
    <s v="Sioux Falls"/>
    <s v="Men's Apparel"/>
    <n v="45"/>
    <n v="175"/>
    <n v="78750"/>
    <n v="27562.5"/>
    <n v="0.35"/>
    <x v="2"/>
  </r>
  <r>
    <x v="0"/>
    <n v="1185732"/>
    <x v="296"/>
    <s v="Midwest"/>
    <s v="South Dakota"/>
    <s v="Sioux Falls"/>
    <s v="Women's Apparel"/>
    <n v="55.000000000000007"/>
    <n v="325"/>
    <n v="178750.00000000003"/>
    <n v="71500.000000000015"/>
    <n v="0.4"/>
    <x v="2"/>
  </r>
  <r>
    <x v="0"/>
    <n v="1185732"/>
    <x v="325"/>
    <s v="Midwest"/>
    <s v="South Dakota"/>
    <s v="Sioux Falls"/>
    <s v="Men's Street Footwear"/>
    <n v="50"/>
    <n v="550"/>
    <n v="275000"/>
    <n v="96250"/>
    <n v="0.35"/>
    <x v="2"/>
  </r>
  <r>
    <x v="0"/>
    <n v="1185732"/>
    <x v="325"/>
    <s v="Midwest"/>
    <s v="South Dakota"/>
    <s v="Sioux Falls"/>
    <s v="Men's Athletic Footwear"/>
    <n v="45.000000000000007"/>
    <n v="300"/>
    <n v="135000.00000000003"/>
    <n v="40500.000000000007"/>
    <n v="0.3"/>
    <x v="2"/>
  </r>
  <r>
    <x v="0"/>
    <n v="1185732"/>
    <x v="325"/>
    <s v="Midwest"/>
    <s v="South Dakota"/>
    <s v="Sioux Falls"/>
    <s v="Women's Street Footwear"/>
    <n v="40"/>
    <n v="225"/>
    <n v="90000"/>
    <n v="27000"/>
    <n v="0.3"/>
    <x v="2"/>
  </r>
  <r>
    <x v="0"/>
    <n v="1185732"/>
    <x v="325"/>
    <s v="Midwest"/>
    <s v="South Dakota"/>
    <s v="Sioux Falls"/>
    <s v="Women's Athletic Footwear"/>
    <n v="40"/>
    <n v="175"/>
    <n v="70000"/>
    <n v="21000"/>
    <n v="0.3"/>
    <x v="2"/>
  </r>
  <r>
    <x v="0"/>
    <n v="1185732"/>
    <x v="325"/>
    <s v="Midwest"/>
    <s v="South Dakota"/>
    <s v="Sioux Falls"/>
    <s v="Men's Apparel"/>
    <n v="50"/>
    <n v="200"/>
    <n v="100000"/>
    <n v="35000"/>
    <n v="0.35"/>
    <x v="2"/>
  </r>
  <r>
    <x v="0"/>
    <n v="1185732"/>
    <x v="325"/>
    <s v="Midwest"/>
    <s v="South Dakota"/>
    <s v="Sioux Falls"/>
    <s v="Women's Apparel"/>
    <n v="55.000000000000007"/>
    <n v="375"/>
    <n v="206250.00000000003"/>
    <n v="82500.000000000015"/>
    <n v="0.4"/>
    <x v="2"/>
  </r>
  <r>
    <x v="0"/>
    <n v="1185732"/>
    <x v="357"/>
    <s v="Midwest"/>
    <s v="South Dakota"/>
    <s v="Sioux Falls"/>
    <s v="Men's Street Footwear"/>
    <n v="50"/>
    <n v="525"/>
    <n v="262500"/>
    <n v="91875"/>
    <n v="0.35"/>
    <x v="2"/>
  </r>
  <r>
    <x v="0"/>
    <n v="1185732"/>
    <x v="357"/>
    <s v="Midwest"/>
    <s v="South Dakota"/>
    <s v="Sioux Falls"/>
    <s v="Men's Athletic Footwear"/>
    <n v="45.000000000000007"/>
    <n v="300"/>
    <n v="135000.00000000003"/>
    <n v="40500.000000000007"/>
    <n v="0.3"/>
    <x v="2"/>
  </r>
  <r>
    <x v="0"/>
    <n v="1185732"/>
    <x v="357"/>
    <s v="Midwest"/>
    <s v="South Dakota"/>
    <s v="Sioux Falls"/>
    <s v="Women's Street Footwear"/>
    <n v="40"/>
    <n v="225"/>
    <n v="90000"/>
    <n v="27000"/>
    <n v="0.3"/>
    <x v="2"/>
  </r>
  <r>
    <x v="0"/>
    <n v="1185732"/>
    <x v="357"/>
    <s v="Midwest"/>
    <s v="South Dakota"/>
    <s v="Sioux Falls"/>
    <s v="Women's Athletic Footwear"/>
    <n v="40"/>
    <n v="200"/>
    <n v="80000"/>
    <n v="24000"/>
    <n v="0.3"/>
    <x v="2"/>
  </r>
  <r>
    <x v="0"/>
    <n v="1185732"/>
    <x v="357"/>
    <s v="Midwest"/>
    <s v="South Dakota"/>
    <s v="Sioux Falls"/>
    <s v="Men's Apparel"/>
    <n v="50"/>
    <n v="175"/>
    <n v="87500"/>
    <n v="30624.999999999996"/>
    <n v="0.35"/>
    <x v="2"/>
  </r>
  <r>
    <x v="0"/>
    <n v="1185732"/>
    <x v="357"/>
    <s v="Midwest"/>
    <s v="South Dakota"/>
    <s v="Sioux Falls"/>
    <s v="Women's Apparel"/>
    <n v="55.000000000000007"/>
    <n v="350"/>
    <n v="192500.00000000003"/>
    <n v="77000.000000000015"/>
    <n v="0.4"/>
    <x v="2"/>
  </r>
  <r>
    <x v="0"/>
    <n v="1185732"/>
    <x v="389"/>
    <s v="Midwest"/>
    <s v="South Dakota"/>
    <s v="Sioux Falls"/>
    <s v="Men's Street Footwear"/>
    <n v="45"/>
    <n v="475"/>
    <n v="213750"/>
    <n v="74812.5"/>
    <n v="0.35"/>
    <x v="2"/>
  </r>
  <r>
    <x v="0"/>
    <n v="1185732"/>
    <x v="389"/>
    <s v="Midwest"/>
    <s v="South Dakota"/>
    <s v="Sioux Falls"/>
    <s v="Men's Athletic Footwear"/>
    <n v="40.000000000000007"/>
    <n v="275"/>
    <n v="110000.00000000001"/>
    <n v="33000"/>
    <n v="0.3"/>
    <x v="2"/>
  </r>
  <r>
    <x v="0"/>
    <n v="1185732"/>
    <x v="389"/>
    <s v="Midwest"/>
    <s v="South Dakota"/>
    <s v="Sioux Falls"/>
    <s v="Women's Street Footwear"/>
    <n v="35"/>
    <n v="175"/>
    <n v="61250"/>
    <n v="18375"/>
    <n v="0.3"/>
    <x v="2"/>
  </r>
  <r>
    <x v="0"/>
    <n v="1185732"/>
    <x v="389"/>
    <s v="Midwest"/>
    <s v="South Dakota"/>
    <s v="Sioux Falls"/>
    <s v="Women's Athletic Footwear"/>
    <n v="35"/>
    <n v="150"/>
    <n v="52500"/>
    <n v="15750"/>
    <n v="0.3"/>
    <x v="2"/>
  </r>
  <r>
    <x v="0"/>
    <n v="1185732"/>
    <x v="389"/>
    <s v="Midwest"/>
    <s v="South Dakota"/>
    <s v="Sioux Falls"/>
    <s v="Men's Apparel"/>
    <n v="45"/>
    <n v="150"/>
    <n v="67500"/>
    <n v="23625"/>
    <n v="0.35"/>
    <x v="2"/>
  </r>
  <r>
    <x v="0"/>
    <n v="1185732"/>
    <x v="389"/>
    <s v="Midwest"/>
    <s v="South Dakota"/>
    <s v="Sioux Falls"/>
    <s v="Women's Apparel"/>
    <n v="50"/>
    <n v="225"/>
    <n v="112500"/>
    <n v="45000"/>
    <n v="0.4"/>
    <x v="2"/>
  </r>
  <r>
    <x v="0"/>
    <n v="1185732"/>
    <x v="418"/>
    <s v="Midwest"/>
    <s v="South Dakota"/>
    <s v="Sioux Falls"/>
    <s v="Men's Street Footwear"/>
    <n v="54.999999999999993"/>
    <n v="400"/>
    <n v="219999.99999999997"/>
    <n v="76999.999999999985"/>
    <n v="0.35"/>
    <x v="2"/>
  </r>
  <r>
    <x v="0"/>
    <n v="1185732"/>
    <x v="418"/>
    <s v="Midwest"/>
    <s v="South Dakota"/>
    <s v="Sioux Falls"/>
    <s v="Men's Athletic Footwear"/>
    <n v="45"/>
    <n v="250"/>
    <n v="112500"/>
    <n v="33750"/>
    <n v="0.3"/>
    <x v="2"/>
  </r>
  <r>
    <x v="0"/>
    <n v="1185732"/>
    <x v="418"/>
    <s v="Midwest"/>
    <s v="South Dakota"/>
    <s v="Sioux Falls"/>
    <s v="Women's Street Footwear"/>
    <n v="45"/>
    <n v="150"/>
    <n v="67500"/>
    <n v="20250"/>
    <n v="0.3"/>
    <x v="2"/>
  </r>
  <r>
    <x v="0"/>
    <n v="1185732"/>
    <x v="418"/>
    <s v="Midwest"/>
    <s v="South Dakota"/>
    <s v="Sioux Falls"/>
    <s v="Women's Athletic Footwear"/>
    <n v="45"/>
    <n v="125"/>
    <n v="56250"/>
    <n v="16875"/>
    <n v="0.3"/>
    <x v="2"/>
  </r>
  <r>
    <x v="0"/>
    <n v="1185732"/>
    <x v="418"/>
    <s v="Midwest"/>
    <s v="South Dakota"/>
    <s v="Sioux Falls"/>
    <s v="Men's Apparel"/>
    <n v="54.999999999999993"/>
    <n v="125"/>
    <n v="68749.999999999985"/>
    <n v="24062.499999999993"/>
    <n v="0.35"/>
    <x v="2"/>
  </r>
  <r>
    <x v="2"/>
    <n v="1185732"/>
    <x v="418"/>
    <s v="Midwest"/>
    <s v="South Dakota"/>
    <s v="Sioux Falls"/>
    <s v="Women's Apparel"/>
    <n v="59.999999999999986"/>
    <n v="250"/>
    <n v="149999.99999999997"/>
    <n v="59999.999999999993"/>
    <n v="0.4"/>
    <x v="2"/>
  </r>
  <r>
    <x v="2"/>
    <n v="1185732"/>
    <x v="449"/>
    <s v="Midwest"/>
    <s v="South Dakota"/>
    <s v="Sioux Falls"/>
    <s v="Men's Street Footwear"/>
    <n v="54.999999999999993"/>
    <n v="400"/>
    <n v="219999.99999999997"/>
    <n v="76999.999999999985"/>
    <n v="0.35"/>
    <x v="2"/>
  </r>
  <r>
    <x v="2"/>
    <n v="1185732"/>
    <x v="449"/>
    <s v="Midwest"/>
    <s v="South Dakota"/>
    <s v="Sioux Falls"/>
    <s v="Men's Athletic Footwear"/>
    <n v="45"/>
    <n v="250"/>
    <n v="112500"/>
    <n v="33750"/>
    <n v="0.3"/>
    <x v="2"/>
  </r>
  <r>
    <x v="2"/>
    <n v="1185732"/>
    <x v="449"/>
    <s v="Midwest"/>
    <s v="South Dakota"/>
    <s v="Sioux Falls"/>
    <s v="Women's Street Footwear"/>
    <n v="45"/>
    <n v="195"/>
    <n v="87750"/>
    <n v="26325"/>
    <n v="0.3"/>
    <x v="2"/>
  </r>
  <r>
    <x v="2"/>
    <n v="1185732"/>
    <x v="449"/>
    <s v="Midwest"/>
    <s v="South Dakota"/>
    <s v="Sioux Falls"/>
    <s v="Women's Athletic Footwear"/>
    <n v="45"/>
    <n v="175"/>
    <n v="78750"/>
    <n v="23625"/>
    <n v="0.3"/>
    <x v="2"/>
  </r>
  <r>
    <x v="2"/>
    <n v="1185732"/>
    <x v="449"/>
    <s v="Midwest"/>
    <s v="South Dakota"/>
    <s v="Sioux Falls"/>
    <s v="Men's Apparel"/>
    <n v="60"/>
    <n v="150"/>
    <n v="90000"/>
    <n v="31499.999999999996"/>
    <n v="0.35"/>
    <x v="2"/>
  </r>
  <r>
    <x v="2"/>
    <n v="1185732"/>
    <x v="449"/>
    <s v="Midwest"/>
    <s v="South Dakota"/>
    <s v="Sioux Falls"/>
    <s v="Women's Apparel"/>
    <n v="64.999999999999986"/>
    <n v="250"/>
    <n v="162499.99999999997"/>
    <n v="64999.999999999993"/>
    <n v="0.4"/>
    <x v="2"/>
  </r>
  <r>
    <x v="2"/>
    <n v="1185732"/>
    <x v="478"/>
    <s v="Midwest"/>
    <s v="South Dakota"/>
    <s v="Sioux Falls"/>
    <s v="Men's Street Footwear"/>
    <n v="60"/>
    <n v="500"/>
    <n v="300000"/>
    <n v="105000"/>
    <n v="0.35"/>
    <x v="2"/>
  </r>
  <r>
    <x v="2"/>
    <n v="1185732"/>
    <x v="478"/>
    <s v="Midwest"/>
    <s v="South Dakota"/>
    <s v="Sioux Falls"/>
    <s v="Men's Athletic Footwear"/>
    <n v="50"/>
    <n v="300"/>
    <n v="150000"/>
    <n v="45000"/>
    <n v="0.3"/>
    <x v="2"/>
  </r>
  <r>
    <x v="2"/>
    <n v="1185732"/>
    <x v="478"/>
    <s v="Midwest"/>
    <s v="South Dakota"/>
    <s v="Sioux Falls"/>
    <s v="Women's Street Footwear"/>
    <n v="50"/>
    <n v="250"/>
    <n v="125000"/>
    <n v="37500"/>
    <n v="0.3"/>
    <x v="2"/>
  </r>
  <r>
    <x v="2"/>
    <n v="1185732"/>
    <x v="478"/>
    <s v="Midwest"/>
    <s v="South Dakota"/>
    <s v="Sioux Falls"/>
    <s v="Women's Athletic Footwear"/>
    <n v="50"/>
    <n v="200"/>
    <n v="100000"/>
    <n v="30000"/>
    <n v="0.3"/>
    <x v="2"/>
  </r>
  <r>
    <x v="2"/>
    <n v="1185732"/>
    <x v="478"/>
    <s v="Midwest"/>
    <s v="South Dakota"/>
    <s v="Sioux Falls"/>
    <s v="Men's Apparel"/>
    <n v="60"/>
    <n v="200"/>
    <n v="120000"/>
    <n v="42000"/>
    <n v="0.35"/>
    <x v="2"/>
  </r>
  <r>
    <x v="2"/>
    <n v="1185732"/>
    <x v="478"/>
    <s v="Midwest"/>
    <s v="South Dakota"/>
    <s v="Sioux Falls"/>
    <s v="Women's Apparel"/>
    <n v="64.999999999999986"/>
    <n v="300"/>
    <n v="194999.99999999997"/>
    <n v="77999.999999999985"/>
    <n v="0.4"/>
    <x v="2"/>
  </r>
  <r>
    <x v="2"/>
    <n v="1185732"/>
    <x v="173"/>
    <s v="Midwest"/>
    <s v="South Dakota"/>
    <s v="Sioux Falls"/>
    <s v="Men's Street Footwear"/>
    <n v="35"/>
    <n v="475"/>
    <n v="166250"/>
    <n v="58187.499999999993"/>
    <n v="0.35"/>
    <x v="2"/>
  </r>
  <r>
    <x v="2"/>
    <n v="1185732"/>
    <x v="173"/>
    <s v="Midwest"/>
    <s v="South Dakota"/>
    <s v="Sioux Falls"/>
    <s v="Men's Athletic Footwear"/>
    <n v="35"/>
    <n v="275"/>
    <n v="96250"/>
    <n v="28875"/>
    <n v="0.3"/>
    <x v="2"/>
  </r>
  <r>
    <x v="2"/>
    <n v="1185732"/>
    <x v="173"/>
    <s v="Midwest"/>
    <s v="South Dakota"/>
    <s v="Sioux Falls"/>
    <s v="Women's Street Footwear"/>
    <n v="25.000000000000007"/>
    <n v="275"/>
    <n v="68750.000000000015"/>
    <n v="20625.000000000004"/>
    <n v="0.3"/>
    <x v="2"/>
  </r>
  <r>
    <x v="2"/>
    <n v="1185732"/>
    <x v="173"/>
    <s v="Midwest"/>
    <s v="South Dakota"/>
    <s v="Sioux Falls"/>
    <s v="Women's Athletic Footwear"/>
    <n v="30.000000000000004"/>
    <n v="125"/>
    <n v="37500.000000000007"/>
    <n v="11250.000000000002"/>
    <n v="0.3"/>
    <x v="2"/>
  </r>
  <r>
    <x v="2"/>
    <n v="1185732"/>
    <x v="173"/>
    <s v="Midwest"/>
    <s v="South Dakota"/>
    <s v="Sioux Falls"/>
    <s v="Men's Apparel"/>
    <n v="44.999999999999993"/>
    <n v="175"/>
    <n v="78749.999999999985"/>
    <n v="27562.499999999993"/>
    <n v="0.35"/>
    <x v="2"/>
  </r>
  <r>
    <x v="2"/>
    <n v="1185732"/>
    <x v="173"/>
    <s v="Midwest"/>
    <s v="South Dakota"/>
    <s v="Sioux Falls"/>
    <s v="Women's Apparel"/>
    <n v="35"/>
    <n v="275"/>
    <n v="96250"/>
    <n v="38500"/>
    <n v="0.4"/>
    <x v="2"/>
  </r>
  <r>
    <x v="2"/>
    <n v="1185732"/>
    <x v="204"/>
    <s v="Midwest"/>
    <s v="South Dakota"/>
    <s v="Sioux Falls"/>
    <s v="Men's Street Footwear"/>
    <n v="35"/>
    <n v="525"/>
    <n v="183750"/>
    <n v="64312.499999999993"/>
    <n v="0.35"/>
    <x v="2"/>
  </r>
  <r>
    <x v="2"/>
    <n v="1185732"/>
    <x v="204"/>
    <s v="Midwest"/>
    <s v="South Dakota"/>
    <s v="Sioux Falls"/>
    <s v="Men's Athletic Footwear"/>
    <n v="35"/>
    <n v="175"/>
    <n v="61250"/>
    <n v="18375"/>
    <n v="0.3"/>
    <x v="2"/>
  </r>
  <r>
    <x v="2"/>
    <n v="1185732"/>
    <x v="204"/>
    <s v="Midwest"/>
    <s v="South Dakota"/>
    <s v="Sioux Falls"/>
    <s v="Women's Street Footwear"/>
    <n v="25.000000000000007"/>
    <n v="225"/>
    <n v="56250.000000000015"/>
    <n v="16875.000000000004"/>
    <n v="0.3"/>
    <x v="2"/>
  </r>
  <r>
    <x v="2"/>
    <n v="1185732"/>
    <x v="204"/>
    <s v="Midwest"/>
    <s v="North Dakota"/>
    <s v="Fargo"/>
    <s v="Women's Athletic Footwear"/>
    <n v="30.000000000000004"/>
    <n v="100"/>
    <n v="30000.000000000004"/>
    <n v="9000"/>
    <n v="0.3"/>
    <x v="2"/>
  </r>
  <r>
    <x v="2"/>
    <n v="1185732"/>
    <x v="204"/>
    <s v="Midwest"/>
    <s v="North Dakota"/>
    <s v="Fargo"/>
    <s v="Men's Apparel"/>
    <n v="44.999999999999993"/>
    <n v="175"/>
    <n v="78749.999999999985"/>
    <n v="27562.499999999993"/>
    <n v="0.35"/>
    <x v="2"/>
  </r>
  <r>
    <x v="2"/>
    <n v="1185732"/>
    <x v="204"/>
    <s v="Midwest"/>
    <s v="North Dakota"/>
    <s v="Fargo"/>
    <s v="Women's Apparel"/>
    <n v="24.999999999999996"/>
    <n v="275"/>
    <n v="68749.999999999985"/>
    <n v="27499.999999999996"/>
    <n v="0.4"/>
    <x v="2"/>
  </r>
  <r>
    <x v="2"/>
    <n v="1185732"/>
    <x v="710"/>
    <s v="Midwest"/>
    <s v="North Dakota"/>
    <s v="Fargo"/>
    <s v="Men's Street Footwear"/>
    <n v="30.000000000000004"/>
    <n v="495"/>
    <n v="148500.00000000003"/>
    <n v="51975.000000000007"/>
    <n v="0.35"/>
    <x v="2"/>
  </r>
  <r>
    <x v="2"/>
    <n v="1185732"/>
    <x v="710"/>
    <s v="Midwest"/>
    <s v="North Dakota"/>
    <s v="Fargo"/>
    <s v="Men's Athletic Footwear"/>
    <n v="30.000000000000004"/>
    <n v="200"/>
    <n v="60000.000000000007"/>
    <n v="18000"/>
    <n v="0.3"/>
    <x v="2"/>
  </r>
  <r>
    <x v="2"/>
    <n v="1185732"/>
    <x v="710"/>
    <s v="Midwest"/>
    <s v="North Dakota"/>
    <s v="Fargo"/>
    <s v="Women's Street Footwear"/>
    <n v="20.000000000000004"/>
    <n v="225"/>
    <n v="45000.000000000007"/>
    <n v="13500.000000000002"/>
    <n v="0.3"/>
    <x v="2"/>
  </r>
  <r>
    <x v="2"/>
    <n v="1185732"/>
    <x v="710"/>
    <s v="Midwest"/>
    <s v="North Dakota"/>
    <s v="Fargo"/>
    <s v="Women's Athletic Footwear"/>
    <n v="24.999999999999996"/>
    <n v="75"/>
    <n v="18749.999999999996"/>
    <n v="5624.9999999999991"/>
    <n v="0.3"/>
    <x v="2"/>
  </r>
  <r>
    <x v="2"/>
    <n v="1185732"/>
    <x v="710"/>
    <s v="Midwest"/>
    <s v="North Dakota"/>
    <s v="Fargo"/>
    <s v="Men's Apparel"/>
    <n v="40"/>
    <n v="125"/>
    <n v="50000"/>
    <n v="17500"/>
    <n v="0.35"/>
    <x v="2"/>
  </r>
  <r>
    <x v="2"/>
    <n v="1185732"/>
    <x v="710"/>
    <s v="Midwest"/>
    <s v="North Dakota"/>
    <s v="Fargo"/>
    <s v="Women's Apparel"/>
    <n v="30.000000000000004"/>
    <n v="225"/>
    <n v="67500.000000000015"/>
    <n v="27000.000000000007"/>
    <n v="0.4"/>
    <x v="2"/>
  </r>
  <r>
    <x v="2"/>
    <n v="1185732"/>
    <x v="232"/>
    <s v="Midwest"/>
    <s v="North Dakota"/>
    <s v="Fargo"/>
    <s v="Men's Street Footwear"/>
    <n v="30.000000000000004"/>
    <n v="450"/>
    <n v="135000.00000000003"/>
    <n v="47250.000000000007"/>
    <n v="0.35"/>
    <x v="2"/>
  </r>
  <r>
    <x v="2"/>
    <n v="1185732"/>
    <x v="232"/>
    <s v="Midwest"/>
    <s v="North Dakota"/>
    <s v="Fargo"/>
    <s v="Men's Athletic Footwear"/>
    <n v="30.000000000000004"/>
    <n v="150"/>
    <n v="45000.000000000007"/>
    <n v="13500.000000000002"/>
    <n v="0.3"/>
    <x v="2"/>
  </r>
  <r>
    <x v="2"/>
    <n v="1185732"/>
    <x v="232"/>
    <s v="Midwest"/>
    <s v="North Dakota"/>
    <s v="Fargo"/>
    <s v="Women's Street Footwear"/>
    <n v="20.000000000000004"/>
    <n v="150"/>
    <n v="30000.000000000004"/>
    <n v="9000"/>
    <n v="0.3"/>
    <x v="2"/>
  </r>
  <r>
    <x v="2"/>
    <n v="1185732"/>
    <x v="232"/>
    <s v="Midwest"/>
    <s v="North Dakota"/>
    <s v="Fargo"/>
    <s v="Women's Athletic Footwear"/>
    <n v="24.999999999999996"/>
    <n v="75"/>
    <n v="18749.999999999996"/>
    <n v="5624.9999999999991"/>
    <n v="0.3"/>
    <x v="2"/>
  </r>
  <r>
    <x v="2"/>
    <n v="1185732"/>
    <x v="232"/>
    <s v="Midwest"/>
    <s v="North Dakota"/>
    <s v="Fargo"/>
    <s v="Men's Apparel"/>
    <n v="60"/>
    <n v="100"/>
    <n v="60000"/>
    <n v="21000"/>
    <n v="0.35"/>
    <x v="0"/>
  </r>
  <r>
    <x v="2"/>
    <n v="1185732"/>
    <x v="232"/>
    <s v="Midwest"/>
    <s v="North Dakota"/>
    <s v="Fargo"/>
    <s v="Women's Apparel"/>
    <n v="50"/>
    <n v="225"/>
    <n v="112500"/>
    <n v="45000"/>
    <n v="0.4"/>
    <x v="0"/>
  </r>
  <r>
    <x v="2"/>
    <n v="1185732"/>
    <x v="263"/>
    <s v="Midwest"/>
    <s v="North Dakota"/>
    <s v="Fargo"/>
    <s v="Men's Street Footwear"/>
    <n v="60"/>
    <n v="495"/>
    <n v="297000"/>
    <n v="103950"/>
    <n v="0.35"/>
    <x v="0"/>
  </r>
  <r>
    <x v="2"/>
    <n v="1185732"/>
    <x v="263"/>
    <s v="Midwest"/>
    <s v="North Dakota"/>
    <s v="Fargo"/>
    <s v="Men's Athletic Footwear"/>
    <n v="45"/>
    <n v="200"/>
    <n v="90000"/>
    <n v="27000"/>
    <n v="0.3"/>
    <x v="0"/>
  </r>
  <r>
    <x v="2"/>
    <n v="1185732"/>
    <x v="263"/>
    <s v="Midwest"/>
    <s v="North Dakota"/>
    <s v="Fargo"/>
    <s v="Women's Street Footwear"/>
    <n v="40"/>
    <n v="175"/>
    <n v="70000"/>
    <n v="21000"/>
    <n v="0.3"/>
    <x v="0"/>
  </r>
  <r>
    <x v="2"/>
    <n v="1185732"/>
    <x v="263"/>
    <s v="Midwest"/>
    <s v="North Dakota"/>
    <s v="Fargo"/>
    <s v="Women's Athletic Footwear"/>
    <n v="40"/>
    <n v="100"/>
    <n v="40000"/>
    <n v="12000"/>
    <n v="0.3"/>
    <x v="0"/>
  </r>
  <r>
    <x v="2"/>
    <n v="1185732"/>
    <x v="263"/>
    <s v="Midwest"/>
    <s v="North Dakota"/>
    <s v="Fargo"/>
    <s v="Men's Apparel"/>
    <n v="49.999999999999993"/>
    <n v="125"/>
    <n v="62499.999999999993"/>
    <n v="21874.999999999996"/>
    <n v="0.35"/>
    <x v="0"/>
  </r>
  <r>
    <x v="2"/>
    <n v="1185732"/>
    <x v="263"/>
    <s v="Midwest"/>
    <s v="North Dakota"/>
    <s v="Fargo"/>
    <s v="Women's Apparel"/>
    <n v="54.999999999999993"/>
    <n v="250"/>
    <n v="137499.99999999997"/>
    <n v="54999.999999999993"/>
    <n v="0.4"/>
    <x v="0"/>
  </r>
  <r>
    <x v="2"/>
    <n v="1185732"/>
    <x v="293"/>
    <s v="Midwest"/>
    <s v="North Dakota"/>
    <s v="Fargo"/>
    <s v="Men's Street Footwear"/>
    <n v="40"/>
    <n v="500"/>
    <n v="200000"/>
    <n v="70000"/>
    <n v="0.35"/>
    <x v="0"/>
  </r>
  <r>
    <x v="2"/>
    <n v="1185732"/>
    <x v="293"/>
    <s v="Midwest"/>
    <s v="North Dakota"/>
    <s v="Fargo"/>
    <s v="Men's Athletic Footwear"/>
    <n v="35.000000000000007"/>
    <n v="250"/>
    <n v="87500.000000000015"/>
    <n v="26250.000000000004"/>
    <n v="0.3"/>
    <x v="0"/>
  </r>
  <r>
    <x v="2"/>
    <n v="1185732"/>
    <x v="293"/>
    <s v="Midwest"/>
    <s v="North Dakota"/>
    <s v="Fargo"/>
    <s v="Women's Street Footwear"/>
    <n v="30.000000000000004"/>
    <n v="200"/>
    <n v="60000.000000000007"/>
    <n v="18000"/>
    <n v="0.3"/>
    <x v="0"/>
  </r>
  <r>
    <x v="2"/>
    <n v="1185732"/>
    <x v="293"/>
    <s v="Midwest"/>
    <s v="North Dakota"/>
    <s v="Fargo"/>
    <s v="Women's Athletic Footwear"/>
    <n v="30.000000000000004"/>
    <n v="175"/>
    <n v="52500.000000000007"/>
    <n v="15750.000000000002"/>
    <n v="0.3"/>
    <x v="0"/>
  </r>
  <r>
    <x v="2"/>
    <n v="1185732"/>
    <x v="293"/>
    <s v="Midwest"/>
    <s v="North Dakota"/>
    <s v="Fargo"/>
    <s v="Men's Apparel"/>
    <n v="40"/>
    <n v="175"/>
    <n v="70000"/>
    <n v="24500"/>
    <n v="0.35"/>
    <x v="0"/>
  </r>
  <r>
    <x v="2"/>
    <n v="1185732"/>
    <x v="293"/>
    <s v="Midwest"/>
    <s v="North Dakota"/>
    <s v="Fargo"/>
    <s v="Women's Apparel"/>
    <n v="55.000000000000007"/>
    <n v="325"/>
    <n v="178750.00000000003"/>
    <n v="71500.000000000015"/>
    <n v="0.4"/>
    <x v="0"/>
  </r>
  <r>
    <x v="2"/>
    <n v="1185732"/>
    <x v="322"/>
    <s v="Midwest"/>
    <s v="North Dakota"/>
    <s v="Fargo"/>
    <s v="Men's Street Footwear"/>
    <n v="50"/>
    <n v="550"/>
    <n v="275000"/>
    <n v="96250"/>
    <n v="0.35"/>
    <x v="0"/>
  </r>
  <r>
    <x v="2"/>
    <n v="1185732"/>
    <x v="322"/>
    <s v="Midwest"/>
    <s v="North Dakota"/>
    <s v="Fargo"/>
    <s v="Men's Athletic Footwear"/>
    <n v="45.000000000000007"/>
    <n v="300"/>
    <n v="135000.00000000003"/>
    <n v="40500.000000000007"/>
    <n v="0.3"/>
    <x v="0"/>
  </r>
  <r>
    <x v="2"/>
    <n v="1185732"/>
    <x v="322"/>
    <s v="Midwest"/>
    <s v="North Dakota"/>
    <s v="Fargo"/>
    <s v="Women's Street Footwear"/>
    <n v="40"/>
    <n v="225"/>
    <n v="90000"/>
    <n v="27000"/>
    <n v="0.3"/>
    <x v="0"/>
  </r>
  <r>
    <x v="2"/>
    <n v="1185732"/>
    <x v="322"/>
    <s v="Midwest"/>
    <s v="North Dakota"/>
    <s v="Fargo"/>
    <s v="Women's Athletic Footwear"/>
    <n v="40"/>
    <n v="175"/>
    <n v="70000"/>
    <n v="21000"/>
    <n v="0.3"/>
    <x v="0"/>
  </r>
  <r>
    <x v="2"/>
    <n v="1185732"/>
    <x v="322"/>
    <s v="Midwest"/>
    <s v="North Dakota"/>
    <s v="Fargo"/>
    <s v="Men's Apparel"/>
    <n v="50"/>
    <n v="200"/>
    <n v="100000"/>
    <n v="35000"/>
    <n v="0.35"/>
    <x v="0"/>
  </r>
  <r>
    <x v="2"/>
    <n v="1185732"/>
    <x v="322"/>
    <s v="Midwest"/>
    <s v="North Dakota"/>
    <s v="Fargo"/>
    <s v="Women's Apparel"/>
    <n v="55.000000000000007"/>
    <n v="375"/>
    <n v="206250.00000000003"/>
    <n v="82500.000000000015"/>
    <n v="0.4"/>
    <x v="0"/>
  </r>
  <r>
    <x v="2"/>
    <n v="1185732"/>
    <x v="354"/>
    <s v="Midwest"/>
    <s v="North Dakota"/>
    <s v="Fargo"/>
    <s v="Men's Street Footwear"/>
    <n v="50"/>
    <n v="525"/>
    <n v="262500"/>
    <n v="91875"/>
    <n v="0.35"/>
    <x v="0"/>
  </r>
  <r>
    <x v="2"/>
    <n v="1185732"/>
    <x v="354"/>
    <s v="Midwest"/>
    <s v="North Dakota"/>
    <s v="Fargo"/>
    <s v="Men's Athletic Footwear"/>
    <n v="45.000000000000007"/>
    <n v="300"/>
    <n v="135000.00000000003"/>
    <n v="40500.000000000007"/>
    <n v="0.3"/>
    <x v="0"/>
  </r>
  <r>
    <x v="2"/>
    <n v="1185732"/>
    <x v="354"/>
    <s v="Midwest"/>
    <s v="North Dakota"/>
    <s v="Fargo"/>
    <s v="Women's Street Footwear"/>
    <n v="40"/>
    <n v="225"/>
    <n v="90000"/>
    <n v="27000"/>
    <n v="0.3"/>
    <x v="0"/>
  </r>
  <r>
    <x v="2"/>
    <n v="1185732"/>
    <x v="354"/>
    <s v="Midwest"/>
    <s v="North Dakota"/>
    <s v="Fargo"/>
    <s v="Women's Athletic Footwear"/>
    <n v="40"/>
    <n v="200"/>
    <n v="80000"/>
    <n v="24000"/>
    <n v="0.3"/>
    <x v="0"/>
  </r>
  <r>
    <x v="2"/>
    <n v="1185732"/>
    <x v="354"/>
    <s v="Midwest"/>
    <s v="North Dakota"/>
    <s v="Fargo"/>
    <s v="Men's Apparel"/>
    <n v="50"/>
    <n v="175"/>
    <n v="87500"/>
    <n v="30624.999999999996"/>
    <n v="0.35"/>
    <x v="0"/>
  </r>
  <r>
    <x v="2"/>
    <n v="1185732"/>
    <x v="354"/>
    <s v="Midwest"/>
    <s v="North Dakota"/>
    <s v="Fargo"/>
    <s v="Women's Apparel"/>
    <n v="55.000000000000007"/>
    <n v="350"/>
    <n v="192500.00000000003"/>
    <n v="77000.000000000015"/>
    <n v="0.4"/>
    <x v="0"/>
  </r>
  <r>
    <x v="2"/>
    <n v="1185732"/>
    <x v="386"/>
    <s v="Midwest"/>
    <s v="North Dakota"/>
    <s v="Fargo"/>
    <s v="Men's Street Footwear"/>
    <n v="40"/>
    <n v="475"/>
    <n v="190000"/>
    <n v="66500"/>
    <n v="0.35"/>
    <x v="0"/>
  </r>
  <r>
    <x v="2"/>
    <n v="1185732"/>
    <x v="386"/>
    <s v="Midwest"/>
    <s v="North Dakota"/>
    <s v="Fargo"/>
    <s v="Men's Athletic Footwear"/>
    <n v="35.000000000000007"/>
    <n v="275"/>
    <n v="96250.000000000015"/>
    <n v="28875.000000000004"/>
    <n v="0.3"/>
    <x v="0"/>
  </r>
  <r>
    <x v="2"/>
    <n v="1185732"/>
    <x v="386"/>
    <s v="Midwest"/>
    <s v="North Dakota"/>
    <s v="Fargo"/>
    <s v="Women's Street Footwear"/>
    <n v="30.000000000000004"/>
    <n v="175"/>
    <n v="52500.000000000007"/>
    <n v="15750.000000000002"/>
    <n v="0.3"/>
    <x v="0"/>
  </r>
  <r>
    <x v="2"/>
    <n v="1185732"/>
    <x v="386"/>
    <s v="Midwest"/>
    <s v="North Dakota"/>
    <s v="Fargo"/>
    <s v="Women's Athletic Footwear"/>
    <n v="30.000000000000004"/>
    <n v="150"/>
    <n v="45000.000000000007"/>
    <n v="13500.000000000002"/>
    <n v="0.3"/>
    <x v="0"/>
  </r>
  <r>
    <x v="2"/>
    <n v="1185732"/>
    <x v="386"/>
    <s v="Midwest"/>
    <s v="North Dakota"/>
    <s v="Fargo"/>
    <s v="Men's Apparel"/>
    <n v="40"/>
    <n v="150"/>
    <n v="60000"/>
    <n v="21000"/>
    <n v="0.35"/>
    <x v="0"/>
  </r>
  <r>
    <x v="2"/>
    <n v="1185732"/>
    <x v="386"/>
    <s v="Midwest"/>
    <s v="North Dakota"/>
    <s v="Fargo"/>
    <s v="Women's Apparel"/>
    <n v="45"/>
    <n v="225"/>
    <n v="101250"/>
    <n v="40500"/>
    <n v="0.4"/>
    <x v="0"/>
  </r>
  <r>
    <x v="2"/>
    <n v="1185732"/>
    <x v="415"/>
    <s v="Midwest"/>
    <s v="North Dakota"/>
    <s v="Fargo"/>
    <s v="Men's Street Footwear"/>
    <n v="49.999999999999993"/>
    <n v="400"/>
    <n v="199999.99999999997"/>
    <n v="69999.999999999985"/>
    <n v="0.35"/>
    <x v="0"/>
  </r>
  <r>
    <x v="2"/>
    <n v="1185732"/>
    <x v="415"/>
    <s v="Midwest"/>
    <s v="North Dakota"/>
    <s v="Fargo"/>
    <s v="Men's Athletic Footwear"/>
    <n v="40"/>
    <n v="250"/>
    <n v="100000"/>
    <n v="30000"/>
    <n v="0.3"/>
    <x v="0"/>
  </r>
  <r>
    <x v="2"/>
    <n v="1185732"/>
    <x v="415"/>
    <s v="Midwest"/>
    <s v="North Dakota"/>
    <s v="Fargo"/>
    <s v="Women's Street Footwear"/>
    <n v="40"/>
    <n v="150"/>
    <n v="60000"/>
    <n v="18000"/>
    <n v="0.3"/>
    <x v="0"/>
  </r>
  <r>
    <x v="2"/>
    <n v="1185732"/>
    <x v="415"/>
    <s v="Midwest"/>
    <s v="North Dakota"/>
    <s v="Fargo"/>
    <s v="Women's Athletic Footwear"/>
    <n v="40"/>
    <n v="125"/>
    <n v="50000"/>
    <n v="15000"/>
    <n v="0.3"/>
    <x v="0"/>
  </r>
  <r>
    <x v="2"/>
    <n v="1185732"/>
    <x v="415"/>
    <s v="Midwest"/>
    <s v="North Dakota"/>
    <s v="Fargo"/>
    <s v="Men's Apparel"/>
    <n v="49.999999999999993"/>
    <n v="125"/>
    <n v="62499.999999999993"/>
    <n v="21874.999999999996"/>
    <n v="0.35"/>
    <x v="0"/>
  </r>
  <r>
    <x v="0"/>
    <n v="1185732"/>
    <x v="415"/>
    <s v="Midwest"/>
    <s v="North Dakota"/>
    <s v="Fargo"/>
    <s v="Women's Apparel"/>
    <n v="54.999999999999986"/>
    <n v="250"/>
    <n v="137499.99999999997"/>
    <n v="54999.999999999993"/>
    <n v="0.4"/>
    <x v="0"/>
  </r>
  <r>
    <x v="0"/>
    <n v="1185732"/>
    <x v="446"/>
    <s v="Midwest"/>
    <s v="North Dakota"/>
    <s v="Fargo"/>
    <s v="Men's Street Footwear"/>
    <n v="49.999999999999993"/>
    <n v="400"/>
    <n v="199999.99999999997"/>
    <n v="69999.999999999985"/>
    <n v="0.35"/>
    <x v="0"/>
  </r>
  <r>
    <x v="0"/>
    <n v="1185732"/>
    <x v="446"/>
    <s v="Midwest"/>
    <s v="North Dakota"/>
    <s v="Fargo"/>
    <s v="Men's Athletic Footwear"/>
    <n v="40"/>
    <n v="250"/>
    <n v="100000"/>
    <n v="30000"/>
    <n v="0.3"/>
    <x v="0"/>
  </r>
  <r>
    <x v="0"/>
    <n v="1185732"/>
    <x v="446"/>
    <s v="Midwest"/>
    <s v="North Dakota"/>
    <s v="Fargo"/>
    <s v="Women's Street Footwear"/>
    <n v="40"/>
    <n v="195"/>
    <n v="78000"/>
    <n v="23400"/>
    <n v="0.3"/>
    <x v="0"/>
  </r>
  <r>
    <x v="0"/>
    <n v="1185732"/>
    <x v="446"/>
    <s v="Midwest"/>
    <s v="North Dakota"/>
    <s v="Fargo"/>
    <s v="Women's Athletic Footwear"/>
    <n v="40"/>
    <n v="175"/>
    <n v="70000"/>
    <n v="21000"/>
    <n v="0.3"/>
    <x v="0"/>
  </r>
  <r>
    <x v="0"/>
    <n v="1185732"/>
    <x v="446"/>
    <s v="Midwest"/>
    <s v="North Dakota"/>
    <s v="Fargo"/>
    <s v="Men's Apparel"/>
    <n v="60"/>
    <n v="150"/>
    <n v="90000"/>
    <n v="31499.999999999996"/>
    <n v="0.35"/>
    <x v="0"/>
  </r>
  <r>
    <x v="0"/>
    <n v="1185732"/>
    <x v="446"/>
    <s v="Midwest"/>
    <s v="North Dakota"/>
    <s v="Fargo"/>
    <s v="Women's Apparel"/>
    <n v="64.999999999999986"/>
    <n v="250"/>
    <n v="162499.99999999997"/>
    <n v="64999.999999999993"/>
    <n v="0.4"/>
    <x v="0"/>
  </r>
  <r>
    <x v="0"/>
    <n v="1185732"/>
    <x v="475"/>
    <s v="Midwest"/>
    <s v="North Dakota"/>
    <s v="Fargo"/>
    <s v="Men's Street Footwear"/>
    <n v="60"/>
    <n v="500"/>
    <n v="300000"/>
    <n v="105000"/>
    <n v="0.35"/>
    <x v="0"/>
  </r>
  <r>
    <x v="0"/>
    <n v="1185732"/>
    <x v="475"/>
    <s v="Midwest"/>
    <s v="North Dakota"/>
    <s v="Fargo"/>
    <s v="Men's Athletic Footwear"/>
    <n v="50"/>
    <n v="300"/>
    <n v="150000"/>
    <n v="45000"/>
    <n v="0.3"/>
    <x v="0"/>
  </r>
  <r>
    <x v="0"/>
    <n v="1185732"/>
    <x v="475"/>
    <s v="Midwest"/>
    <s v="North Dakota"/>
    <s v="Fargo"/>
    <s v="Women's Street Footwear"/>
    <n v="50"/>
    <n v="250"/>
    <n v="125000"/>
    <n v="37500"/>
    <n v="0.3"/>
    <x v="0"/>
  </r>
  <r>
    <x v="0"/>
    <n v="1185732"/>
    <x v="475"/>
    <s v="Midwest"/>
    <s v="North Dakota"/>
    <s v="Fargo"/>
    <s v="Women's Athletic Footwear"/>
    <n v="50"/>
    <n v="200"/>
    <n v="100000"/>
    <n v="30000"/>
    <n v="0.3"/>
    <x v="0"/>
  </r>
  <r>
    <x v="0"/>
    <n v="1185732"/>
    <x v="475"/>
    <s v="Midwest"/>
    <s v="North Dakota"/>
    <s v="Fargo"/>
    <s v="Men's Apparel"/>
    <n v="60"/>
    <n v="200"/>
    <n v="120000"/>
    <n v="42000"/>
    <n v="0.35"/>
    <x v="0"/>
  </r>
  <r>
    <x v="0"/>
    <n v="1185732"/>
    <x v="475"/>
    <s v="Midwest"/>
    <s v="North Dakota"/>
    <s v="Fargo"/>
    <s v="Women's Apparel"/>
    <n v="64.999999999999986"/>
    <n v="300"/>
    <n v="194999.99999999997"/>
    <n v="77999.999999999985"/>
    <n v="0.4"/>
    <x v="0"/>
  </r>
  <r>
    <x v="0"/>
    <n v="1185732"/>
    <x v="170"/>
    <s v="Midwest"/>
    <s v="North Dakota"/>
    <s v="Fargo"/>
    <s v="Men's Street Footwear"/>
    <n v="30.000000000000004"/>
    <n v="450"/>
    <n v="135000.00000000003"/>
    <n v="40500.000000000007"/>
    <n v="0.3"/>
    <x v="0"/>
  </r>
  <r>
    <x v="0"/>
    <n v="1185732"/>
    <x v="170"/>
    <s v="Midwest"/>
    <s v="North Dakota"/>
    <s v="Fargo"/>
    <s v="Men's Athletic Footwear"/>
    <n v="30.000000000000004"/>
    <n v="250"/>
    <n v="75000.000000000015"/>
    <n v="26250.000000000004"/>
    <n v="0.35"/>
    <x v="0"/>
  </r>
  <r>
    <x v="0"/>
    <n v="1185732"/>
    <x v="170"/>
    <s v="Midwest"/>
    <s v="North Dakota"/>
    <s v="Fargo"/>
    <s v="Women's Street Footwear"/>
    <n v="20.000000000000007"/>
    <n v="250"/>
    <n v="50000.000000000015"/>
    <n v="15000.000000000004"/>
    <n v="0.3"/>
    <x v="0"/>
  </r>
  <r>
    <x v="0"/>
    <n v="1185732"/>
    <x v="170"/>
    <s v="Midwest"/>
    <s v="North Dakota"/>
    <s v="Fargo"/>
    <s v="Women's Athletic Footwear"/>
    <n v="25.000000000000007"/>
    <n v="100"/>
    <n v="25000.000000000007"/>
    <n v="7500.0000000000018"/>
    <n v="0.3"/>
    <x v="0"/>
  </r>
  <r>
    <x v="0"/>
    <n v="1185732"/>
    <x v="170"/>
    <s v="Midwest"/>
    <s v="North Dakota"/>
    <s v="Fargo"/>
    <s v="Men's Apparel"/>
    <n v="40"/>
    <n v="150"/>
    <n v="60000"/>
    <n v="30000"/>
    <n v="0.5"/>
    <x v="0"/>
  </r>
  <r>
    <x v="0"/>
    <n v="1185732"/>
    <x v="170"/>
    <s v="Midwest"/>
    <s v="North Dakota"/>
    <s v="Fargo"/>
    <s v="Women's Apparel"/>
    <n v="30.000000000000004"/>
    <n v="250"/>
    <n v="75000.000000000015"/>
    <n v="30000.000000000007"/>
    <n v="0.4"/>
    <x v="0"/>
  </r>
  <r>
    <x v="0"/>
    <n v="1185732"/>
    <x v="201"/>
    <s v="Midwest"/>
    <s v="North Dakota"/>
    <s v="Fargo"/>
    <s v="Men's Street Footwear"/>
    <n v="30.000000000000004"/>
    <n v="500"/>
    <n v="150000.00000000003"/>
    <n v="45000.000000000007"/>
    <n v="0.3"/>
    <x v="0"/>
  </r>
  <r>
    <x v="0"/>
    <n v="1185732"/>
    <x v="201"/>
    <s v="Midwest"/>
    <s v="North Dakota"/>
    <s v="Fargo"/>
    <s v="Men's Athletic Footwear"/>
    <n v="30.000000000000004"/>
    <n v="150"/>
    <n v="45000.000000000007"/>
    <n v="15750.000000000002"/>
    <n v="0.35"/>
    <x v="0"/>
  </r>
  <r>
    <x v="0"/>
    <n v="1185732"/>
    <x v="201"/>
    <s v="Midwest"/>
    <s v="North Dakota"/>
    <s v="Fargo"/>
    <s v="Women's Street Footwear"/>
    <n v="20.000000000000007"/>
    <n v="200"/>
    <n v="40000.000000000015"/>
    <n v="12000.000000000004"/>
    <n v="0.3"/>
    <x v="0"/>
  </r>
  <r>
    <x v="0"/>
    <n v="1185732"/>
    <x v="201"/>
    <s v="Midwest"/>
    <s v="Iowa"/>
    <s v="Des Moines"/>
    <s v="Women's Athletic Footwear"/>
    <n v="25.000000000000007"/>
    <n v="75"/>
    <n v="18750.000000000004"/>
    <n v="5625.0000000000009"/>
    <n v="0.3"/>
    <x v="0"/>
  </r>
  <r>
    <x v="0"/>
    <n v="1185732"/>
    <x v="201"/>
    <s v="Midwest"/>
    <s v="Iowa"/>
    <s v="Des Moines"/>
    <s v="Men's Apparel"/>
    <n v="40"/>
    <n v="150"/>
    <n v="60000"/>
    <n v="30000"/>
    <n v="0.5"/>
    <x v="0"/>
  </r>
  <r>
    <x v="0"/>
    <n v="1185732"/>
    <x v="201"/>
    <s v="Midwest"/>
    <s v="Iowa"/>
    <s v="Des Moines"/>
    <s v="Women's Apparel"/>
    <n v="14.999999999999996"/>
    <n v="250"/>
    <n v="37499.999999999993"/>
    <n v="14999.999999999998"/>
    <n v="0.4"/>
    <x v="0"/>
  </r>
  <r>
    <x v="0"/>
    <n v="1185732"/>
    <x v="707"/>
    <s v="Midwest"/>
    <s v="Iowa"/>
    <s v="Des Moines"/>
    <s v="Men's Street Footwear"/>
    <n v="20.000000000000004"/>
    <n v="470"/>
    <n v="94000.000000000015"/>
    <n v="28200.000000000004"/>
    <n v="0.3"/>
    <x v="0"/>
  </r>
  <r>
    <x v="0"/>
    <n v="1185732"/>
    <x v="707"/>
    <s v="Midwest"/>
    <s v="Iowa"/>
    <s v="Des Moines"/>
    <s v="Men's Athletic Footwear"/>
    <n v="20.000000000000004"/>
    <n v="175"/>
    <n v="35000.000000000007"/>
    <n v="12250.000000000002"/>
    <n v="0.35"/>
    <x v="0"/>
  </r>
  <r>
    <x v="0"/>
    <n v="1185732"/>
    <x v="707"/>
    <s v="Midwest"/>
    <s v="Iowa"/>
    <s v="Des Moines"/>
    <s v="Women's Street Footwear"/>
    <n v="10.000000000000004"/>
    <n v="225"/>
    <n v="22500.000000000007"/>
    <n v="6750.0000000000018"/>
    <n v="0.3"/>
    <x v="0"/>
  </r>
  <r>
    <x v="0"/>
    <n v="1185732"/>
    <x v="707"/>
    <s v="Midwest"/>
    <s v="Iowa"/>
    <s v="Des Moines"/>
    <s v="Women's Athletic Footwear"/>
    <n v="14.999999999999996"/>
    <n v="100"/>
    <n v="14999.999999999996"/>
    <n v="4499.9999999999991"/>
    <n v="0.3"/>
    <x v="0"/>
  </r>
  <r>
    <x v="0"/>
    <n v="1185732"/>
    <x v="707"/>
    <s v="Midwest"/>
    <s v="Iowa"/>
    <s v="Des Moines"/>
    <s v="Men's Apparel"/>
    <n v="30.000000000000004"/>
    <n v="150"/>
    <n v="45000.000000000007"/>
    <n v="22500.000000000004"/>
    <n v="0.5"/>
    <x v="0"/>
  </r>
  <r>
    <x v="0"/>
    <n v="1185732"/>
    <x v="707"/>
    <s v="Midwest"/>
    <s v="Iowa"/>
    <s v="Des Moines"/>
    <s v="Women's Apparel"/>
    <n v="20.000000000000004"/>
    <n v="250"/>
    <n v="50000.000000000007"/>
    <n v="20000.000000000004"/>
    <n v="0.4"/>
    <x v="0"/>
  </r>
  <r>
    <x v="0"/>
    <n v="1185732"/>
    <x v="229"/>
    <s v="Midwest"/>
    <s v="Iowa"/>
    <s v="Des Moines"/>
    <s v="Men's Street Footwear"/>
    <n v="20.000000000000004"/>
    <n v="475"/>
    <n v="95000.000000000015"/>
    <n v="28500.000000000004"/>
    <n v="0.3"/>
    <x v="0"/>
  </r>
  <r>
    <x v="0"/>
    <n v="1185732"/>
    <x v="229"/>
    <s v="Midwest"/>
    <s v="Iowa"/>
    <s v="Des Moines"/>
    <s v="Men's Athletic Footwear"/>
    <n v="20.000000000000004"/>
    <n v="175"/>
    <n v="35000.000000000007"/>
    <n v="12250.000000000002"/>
    <n v="0.35"/>
    <x v="0"/>
  </r>
  <r>
    <x v="0"/>
    <n v="1185732"/>
    <x v="229"/>
    <s v="Midwest"/>
    <s v="Iowa"/>
    <s v="Des Moines"/>
    <s v="Women's Street Footwear"/>
    <n v="10.000000000000004"/>
    <n v="175"/>
    <n v="17500.000000000007"/>
    <n v="5250.0000000000018"/>
    <n v="0.3"/>
    <x v="0"/>
  </r>
  <r>
    <x v="0"/>
    <n v="1185732"/>
    <x v="229"/>
    <s v="Midwest"/>
    <s v="Iowa"/>
    <s v="Des Moines"/>
    <s v="Women's Athletic Footwear"/>
    <n v="14.999999999999996"/>
    <n v="100"/>
    <n v="14999.999999999996"/>
    <n v="4499.9999999999991"/>
    <n v="0.3"/>
    <x v="0"/>
  </r>
  <r>
    <x v="0"/>
    <n v="1185732"/>
    <x v="229"/>
    <s v="Midwest"/>
    <s v="Iowa"/>
    <s v="Des Moines"/>
    <s v="Men's Apparel"/>
    <n v="60"/>
    <n v="125"/>
    <n v="75000"/>
    <n v="37500"/>
    <n v="0.5"/>
    <x v="0"/>
  </r>
  <r>
    <x v="0"/>
    <n v="1185732"/>
    <x v="229"/>
    <s v="Midwest"/>
    <s v="Iowa"/>
    <s v="Des Moines"/>
    <s v="Women's Apparel"/>
    <n v="50"/>
    <n v="250"/>
    <n v="125000"/>
    <n v="50000"/>
    <n v="0.4"/>
    <x v="0"/>
  </r>
  <r>
    <x v="0"/>
    <n v="1185732"/>
    <x v="260"/>
    <s v="Midwest"/>
    <s v="Iowa"/>
    <s v="Des Moines"/>
    <s v="Men's Street Footwear"/>
    <n v="60"/>
    <n v="520"/>
    <n v="312000"/>
    <n v="93600"/>
    <n v="0.3"/>
    <x v="0"/>
  </r>
  <r>
    <x v="0"/>
    <n v="1185732"/>
    <x v="260"/>
    <s v="Midwest"/>
    <s v="Iowa"/>
    <s v="Des Moines"/>
    <s v="Men's Athletic Footwear"/>
    <n v="40"/>
    <n v="225"/>
    <n v="90000"/>
    <n v="31499.999999999996"/>
    <n v="0.35"/>
    <x v="0"/>
  </r>
  <r>
    <x v="0"/>
    <n v="1185732"/>
    <x v="260"/>
    <s v="Midwest"/>
    <s v="Iowa"/>
    <s v="Des Moines"/>
    <s v="Women's Street Footwear"/>
    <n v="35"/>
    <n v="200"/>
    <n v="70000"/>
    <n v="21000"/>
    <n v="0.3"/>
    <x v="0"/>
  </r>
  <r>
    <x v="0"/>
    <n v="1185732"/>
    <x v="260"/>
    <s v="Midwest"/>
    <s v="Iowa"/>
    <s v="Des Moines"/>
    <s v="Women's Athletic Footwear"/>
    <n v="35"/>
    <n v="125"/>
    <n v="43750"/>
    <n v="13125"/>
    <n v="0.3"/>
    <x v="0"/>
  </r>
  <r>
    <x v="0"/>
    <n v="1185732"/>
    <x v="260"/>
    <s v="Midwest"/>
    <s v="Iowa"/>
    <s v="Des Moines"/>
    <s v="Men's Apparel"/>
    <n v="44.999999999999993"/>
    <n v="150"/>
    <n v="67499.999999999985"/>
    <n v="33749.999999999993"/>
    <n v="0.5"/>
    <x v="0"/>
  </r>
  <r>
    <x v="0"/>
    <n v="1185732"/>
    <x v="260"/>
    <s v="Midwest"/>
    <s v="Iowa"/>
    <s v="Des Moines"/>
    <s v="Women's Apparel"/>
    <n v="49.999999999999993"/>
    <n v="275"/>
    <n v="137499.99999999997"/>
    <n v="54999.999999999993"/>
    <n v="0.4"/>
    <x v="0"/>
  </r>
  <r>
    <x v="0"/>
    <n v="1185732"/>
    <x v="290"/>
    <s v="Midwest"/>
    <s v="Iowa"/>
    <s v="Des Moines"/>
    <s v="Men's Street Footwear"/>
    <n v="35"/>
    <n v="525"/>
    <n v="183750"/>
    <n v="55125"/>
    <n v="0.3"/>
    <x v="0"/>
  </r>
  <r>
    <x v="0"/>
    <n v="1185732"/>
    <x v="290"/>
    <s v="Midwest"/>
    <s v="Iowa"/>
    <s v="Des Moines"/>
    <s v="Men's Athletic Footwear"/>
    <n v="30.000000000000011"/>
    <n v="275"/>
    <n v="82500.000000000029"/>
    <n v="28875.000000000007"/>
    <n v="0.35"/>
    <x v="0"/>
  </r>
  <r>
    <x v="0"/>
    <n v="1185732"/>
    <x v="290"/>
    <s v="Midwest"/>
    <s v="Iowa"/>
    <s v="Des Moines"/>
    <s v="Women's Street Footwear"/>
    <n v="25.000000000000007"/>
    <n v="200"/>
    <n v="50000.000000000015"/>
    <n v="15000.000000000004"/>
    <n v="0.3"/>
    <x v="0"/>
  </r>
  <r>
    <x v="0"/>
    <n v="1185732"/>
    <x v="290"/>
    <s v="Midwest"/>
    <s v="Iowa"/>
    <s v="Des Moines"/>
    <s v="Women's Athletic Footwear"/>
    <n v="25.000000000000007"/>
    <n v="175"/>
    <n v="43750.000000000015"/>
    <n v="13125.000000000004"/>
    <n v="0.3"/>
    <x v="0"/>
  </r>
  <r>
    <x v="0"/>
    <n v="1185732"/>
    <x v="290"/>
    <s v="Midwest"/>
    <s v="Iowa"/>
    <s v="Des Moines"/>
    <s v="Men's Apparel"/>
    <n v="35"/>
    <n v="175"/>
    <n v="61250"/>
    <n v="30625"/>
    <n v="0.5"/>
    <x v="0"/>
  </r>
  <r>
    <x v="0"/>
    <n v="1185732"/>
    <x v="290"/>
    <s v="Midwest"/>
    <s v="Iowa"/>
    <s v="Des Moines"/>
    <s v="Women's Apparel"/>
    <n v="55.000000000000007"/>
    <n v="325"/>
    <n v="178750.00000000003"/>
    <n v="71500.000000000015"/>
    <n v="0.4"/>
    <x v="0"/>
  </r>
  <r>
    <x v="0"/>
    <n v="1185732"/>
    <x v="319"/>
    <s v="Midwest"/>
    <s v="Iowa"/>
    <s v="Des Moines"/>
    <s v="Men's Street Footwear"/>
    <n v="50"/>
    <n v="550"/>
    <n v="275000"/>
    <n v="82500"/>
    <n v="0.3"/>
    <x v="0"/>
  </r>
  <r>
    <x v="0"/>
    <n v="1185732"/>
    <x v="319"/>
    <s v="Midwest"/>
    <s v="Iowa"/>
    <s v="Des Moines"/>
    <s v="Men's Athletic Footwear"/>
    <n v="45.000000000000007"/>
    <n v="300"/>
    <n v="135000.00000000003"/>
    <n v="47250.000000000007"/>
    <n v="0.35"/>
    <x v="0"/>
  </r>
  <r>
    <x v="0"/>
    <n v="1185732"/>
    <x v="319"/>
    <s v="Midwest"/>
    <s v="Iowa"/>
    <s v="Des Moines"/>
    <s v="Women's Street Footwear"/>
    <n v="40"/>
    <n v="225"/>
    <n v="90000"/>
    <n v="27000"/>
    <n v="0.3"/>
    <x v="0"/>
  </r>
  <r>
    <x v="0"/>
    <n v="1185732"/>
    <x v="319"/>
    <s v="Midwest"/>
    <s v="Iowa"/>
    <s v="Des Moines"/>
    <s v="Women's Athletic Footwear"/>
    <n v="40"/>
    <n v="175"/>
    <n v="70000"/>
    <n v="21000"/>
    <n v="0.3"/>
    <x v="0"/>
  </r>
  <r>
    <x v="0"/>
    <n v="1185732"/>
    <x v="319"/>
    <s v="Midwest"/>
    <s v="Iowa"/>
    <s v="Des Moines"/>
    <s v="Men's Apparel"/>
    <n v="50"/>
    <n v="200"/>
    <n v="100000"/>
    <n v="50000"/>
    <n v="0.5"/>
    <x v="0"/>
  </r>
  <r>
    <x v="0"/>
    <n v="1185732"/>
    <x v="319"/>
    <s v="Midwest"/>
    <s v="Iowa"/>
    <s v="Des Moines"/>
    <s v="Women's Apparel"/>
    <n v="55.000000000000007"/>
    <n v="375"/>
    <n v="206250.00000000003"/>
    <n v="82500.000000000015"/>
    <n v="0.4"/>
    <x v="0"/>
  </r>
  <r>
    <x v="0"/>
    <n v="1185732"/>
    <x v="351"/>
    <s v="Midwest"/>
    <s v="Iowa"/>
    <s v="Des Moines"/>
    <s v="Men's Street Footwear"/>
    <n v="50"/>
    <n v="525"/>
    <n v="262500"/>
    <n v="78750"/>
    <n v="0.3"/>
    <x v="0"/>
  </r>
  <r>
    <x v="0"/>
    <n v="1185732"/>
    <x v="351"/>
    <s v="Midwest"/>
    <s v="Iowa"/>
    <s v="Des Moines"/>
    <s v="Men's Athletic Footwear"/>
    <n v="45.000000000000007"/>
    <n v="300"/>
    <n v="135000.00000000003"/>
    <n v="47250.000000000007"/>
    <n v="0.35"/>
    <x v="0"/>
  </r>
  <r>
    <x v="0"/>
    <n v="1185732"/>
    <x v="351"/>
    <s v="Midwest"/>
    <s v="Iowa"/>
    <s v="Des Moines"/>
    <s v="Women's Street Footwear"/>
    <n v="40"/>
    <n v="225"/>
    <n v="90000"/>
    <n v="27000"/>
    <n v="0.3"/>
    <x v="0"/>
  </r>
  <r>
    <x v="0"/>
    <n v="1185732"/>
    <x v="351"/>
    <s v="Midwest"/>
    <s v="Iowa"/>
    <s v="Des Moines"/>
    <s v="Women's Athletic Footwear"/>
    <n v="40"/>
    <n v="200"/>
    <n v="80000"/>
    <n v="24000"/>
    <n v="0.3"/>
    <x v="0"/>
  </r>
  <r>
    <x v="0"/>
    <n v="1185732"/>
    <x v="351"/>
    <s v="Midwest"/>
    <s v="Iowa"/>
    <s v="Des Moines"/>
    <s v="Men's Apparel"/>
    <n v="50"/>
    <n v="175"/>
    <n v="87500"/>
    <n v="43750"/>
    <n v="0.5"/>
    <x v="0"/>
  </r>
  <r>
    <x v="0"/>
    <n v="1185732"/>
    <x v="351"/>
    <s v="Midwest"/>
    <s v="Iowa"/>
    <s v="Des Moines"/>
    <s v="Women's Apparel"/>
    <n v="55.000000000000007"/>
    <n v="350"/>
    <n v="192500.00000000003"/>
    <n v="77000.000000000015"/>
    <n v="0.4"/>
    <x v="0"/>
  </r>
  <r>
    <x v="0"/>
    <n v="1185732"/>
    <x v="383"/>
    <s v="Midwest"/>
    <s v="Iowa"/>
    <s v="Des Moines"/>
    <s v="Men's Street Footwear"/>
    <n v="35"/>
    <n v="475"/>
    <n v="166250"/>
    <n v="49875"/>
    <n v="0.3"/>
    <x v="0"/>
  </r>
  <r>
    <x v="0"/>
    <n v="1185732"/>
    <x v="383"/>
    <s v="Midwest"/>
    <s v="Iowa"/>
    <s v="Des Moines"/>
    <s v="Men's Athletic Footwear"/>
    <n v="30.000000000000011"/>
    <n v="275"/>
    <n v="82500.000000000029"/>
    <n v="28875.000000000007"/>
    <n v="0.35"/>
    <x v="0"/>
  </r>
  <r>
    <x v="0"/>
    <n v="1185732"/>
    <x v="383"/>
    <s v="Midwest"/>
    <s v="Iowa"/>
    <s v="Des Moines"/>
    <s v="Women's Street Footwear"/>
    <n v="25.000000000000007"/>
    <n v="175"/>
    <n v="43750.000000000015"/>
    <n v="13125.000000000004"/>
    <n v="0.3"/>
    <x v="0"/>
  </r>
  <r>
    <x v="0"/>
    <n v="1185732"/>
    <x v="383"/>
    <s v="Midwest"/>
    <s v="Iowa"/>
    <s v="Des Moines"/>
    <s v="Women's Athletic Footwear"/>
    <n v="25.000000000000007"/>
    <n v="150"/>
    <n v="37500.000000000007"/>
    <n v="11250.000000000002"/>
    <n v="0.3"/>
    <x v="0"/>
  </r>
  <r>
    <x v="0"/>
    <n v="1185732"/>
    <x v="383"/>
    <s v="Midwest"/>
    <s v="Iowa"/>
    <s v="Des Moines"/>
    <s v="Men's Apparel"/>
    <n v="35"/>
    <n v="150"/>
    <n v="52500"/>
    <n v="26250"/>
    <n v="0.5"/>
    <x v="0"/>
  </r>
  <r>
    <x v="0"/>
    <n v="1185732"/>
    <x v="383"/>
    <s v="Midwest"/>
    <s v="Iowa"/>
    <s v="Des Moines"/>
    <s v="Women's Apparel"/>
    <n v="40"/>
    <n v="225"/>
    <n v="90000"/>
    <n v="36000"/>
    <n v="0.4"/>
    <x v="0"/>
  </r>
  <r>
    <x v="0"/>
    <n v="1185732"/>
    <x v="412"/>
    <s v="Midwest"/>
    <s v="Iowa"/>
    <s v="Des Moines"/>
    <s v="Men's Street Footwear"/>
    <n v="44.999999999999993"/>
    <n v="400"/>
    <n v="179999.99999999997"/>
    <n v="53999.999999999993"/>
    <n v="0.3"/>
    <x v="0"/>
  </r>
  <r>
    <x v="0"/>
    <n v="1185732"/>
    <x v="412"/>
    <s v="Midwest"/>
    <s v="Iowa"/>
    <s v="Des Moines"/>
    <s v="Men's Athletic Footwear"/>
    <n v="35"/>
    <n v="250"/>
    <n v="87500"/>
    <n v="30624.999999999996"/>
    <n v="0.35"/>
    <x v="0"/>
  </r>
  <r>
    <x v="0"/>
    <n v="1185732"/>
    <x v="412"/>
    <s v="Midwest"/>
    <s v="Iowa"/>
    <s v="Des Moines"/>
    <s v="Women's Street Footwear"/>
    <n v="35"/>
    <n v="150"/>
    <n v="52500"/>
    <n v="15750"/>
    <n v="0.3"/>
    <x v="0"/>
  </r>
  <r>
    <x v="0"/>
    <n v="1185732"/>
    <x v="412"/>
    <s v="Midwest"/>
    <s v="Iowa"/>
    <s v="Des Moines"/>
    <s v="Women's Athletic Footwear"/>
    <n v="35"/>
    <n v="125"/>
    <n v="43750"/>
    <n v="13125"/>
    <n v="0.3"/>
    <x v="0"/>
  </r>
  <r>
    <x v="0"/>
    <n v="1185732"/>
    <x v="412"/>
    <s v="Midwest"/>
    <s v="Iowa"/>
    <s v="Des Moines"/>
    <s v="Men's Apparel"/>
    <n v="44.999999999999993"/>
    <n v="125"/>
    <n v="56249.999999999993"/>
    <n v="28124.999999999996"/>
    <n v="0.5"/>
    <x v="0"/>
  </r>
  <r>
    <x v="3"/>
    <n v="1185732"/>
    <x v="412"/>
    <s v="Midwest"/>
    <s v="Iowa"/>
    <s v="Des Moines"/>
    <s v="Women's Apparel"/>
    <n v="49.999999999999986"/>
    <n v="250"/>
    <n v="124999.99999999997"/>
    <n v="49999.999999999993"/>
    <n v="0.4"/>
    <x v="0"/>
  </r>
  <r>
    <x v="3"/>
    <n v="1185732"/>
    <x v="443"/>
    <s v="Midwest"/>
    <s v="Iowa"/>
    <s v="Des Moines"/>
    <s v="Men's Street Footwear"/>
    <n v="44.999999999999993"/>
    <n v="400"/>
    <n v="179999.99999999997"/>
    <n v="53999.999999999993"/>
    <n v="0.3"/>
    <x v="0"/>
  </r>
  <r>
    <x v="3"/>
    <n v="1185732"/>
    <x v="443"/>
    <s v="Midwest"/>
    <s v="Iowa"/>
    <s v="Des Moines"/>
    <s v="Men's Athletic Footwear"/>
    <n v="35"/>
    <n v="275"/>
    <n v="96250"/>
    <n v="33687.5"/>
    <n v="0.35"/>
    <x v="0"/>
  </r>
  <r>
    <x v="3"/>
    <n v="1185732"/>
    <x v="443"/>
    <s v="Midwest"/>
    <s v="Iowa"/>
    <s v="Des Moines"/>
    <s v="Women's Street Footwear"/>
    <n v="35"/>
    <n v="220"/>
    <n v="77000"/>
    <n v="23100"/>
    <n v="0.3"/>
    <x v="0"/>
  </r>
  <r>
    <x v="3"/>
    <n v="1185732"/>
    <x v="443"/>
    <s v="Midwest"/>
    <s v="Iowa"/>
    <s v="Des Moines"/>
    <s v="Women's Athletic Footwear"/>
    <n v="35"/>
    <n v="200"/>
    <n v="70000"/>
    <n v="21000"/>
    <n v="0.3"/>
    <x v="0"/>
  </r>
  <r>
    <x v="3"/>
    <n v="1185732"/>
    <x v="443"/>
    <s v="Midwest"/>
    <s v="Iowa"/>
    <s v="Des Moines"/>
    <s v="Men's Apparel"/>
    <n v="60"/>
    <n v="175"/>
    <n v="105000"/>
    <n v="52500"/>
    <n v="0.5"/>
    <x v="0"/>
  </r>
  <r>
    <x v="3"/>
    <n v="1185732"/>
    <x v="443"/>
    <s v="Midwest"/>
    <s v="Iowa"/>
    <s v="Des Moines"/>
    <s v="Women's Apparel"/>
    <n v="64.999999999999986"/>
    <n v="275"/>
    <n v="178749.99999999997"/>
    <n v="71499.999999999985"/>
    <n v="0.4"/>
    <x v="0"/>
  </r>
  <r>
    <x v="3"/>
    <n v="1185732"/>
    <x v="472"/>
    <s v="Midwest"/>
    <s v="Iowa"/>
    <s v="Des Moines"/>
    <s v="Men's Street Footwear"/>
    <n v="60"/>
    <n v="525"/>
    <n v="315000"/>
    <n v="94500"/>
    <n v="0.3"/>
    <x v="0"/>
  </r>
  <r>
    <x v="3"/>
    <n v="1185732"/>
    <x v="472"/>
    <s v="Midwest"/>
    <s v="Iowa"/>
    <s v="Des Moines"/>
    <s v="Men's Athletic Footwear"/>
    <n v="50"/>
    <n v="325"/>
    <n v="162500"/>
    <n v="56875"/>
    <n v="0.35"/>
    <x v="0"/>
  </r>
  <r>
    <x v="3"/>
    <n v="1185732"/>
    <x v="472"/>
    <s v="Midwest"/>
    <s v="Iowa"/>
    <s v="Des Moines"/>
    <s v="Women's Street Footwear"/>
    <n v="50"/>
    <n v="275"/>
    <n v="137500"/>
    <n v="41250"/>
    <n v="0.3"/>
    <x v="0"/>
  </r>
  <r>
    <x v="3"/>
    <n v="1185732"/>
    <x v="472"/>
    <s v="Midwest"/>
    <s v="Iowa"/>
    <s v="Des Moines"/>
    <s v="Women's Athletic Footwear"/>
    <n v="50"/>
    <n v="225"/>
    <n v="112500"/>
    <n v="33750"/>
    <n v="0.3"/>
    <x v="0"/>
  </r>
  <r>
    <x v="3"/>
    <n v="1185732"/>
    <x v="472"/>
    <s v="Midwest"/>
    <s v="Iowa"/>
    <s v="Des Moines"/>
    <s v="Men's Apparel"/>
    <n v="60"/>
    <n v="225"/>
    <n v="135000"/>
    <n v="67500"/>
    <n v="0.5"/>
    <x v="0"/>
  </r>
  <r>
    <x v="3"/>
    <n v="1185732"/>
    <x v="472"/>
    <s v="Midwest"/>
    <s v="Iowa"/>
    <s v="Des Moines"/>
    <s v="Women's Apparel"/>
    <n v="64.999999999999986"/>
    <n v="325"/>
    <n v="211249.99999999994"/>
    <n v="84499.999999999985"/>
    <n v="0.4"/>
    <x v="0"/>
  </r>
  <r>
    <x v="3"/>
    <n v="1185732"/>
    <x v="167"/>
    <s v="Midwest"/>
    <s v="Iowa"/>
    <s v="Des Moines"/>
    <s v="Men's Street Footwear"/>
    <n v="30.000000000000004"/>
    <n v="450"/>
    <n v="135000.00000000003"/>
    <n v="40500.000000000007"/>
    <n v="0.3"/>
    <x v="0"/>
  </r>
  <r>
    <x v="3"/>
    <n v="1185732"/>
    <x v="167"/>
    <s v="Midwest"/>
    <s v="Iowa"/>
    <s v="Des Moines"/>
    <s v="Men's Athletic Footwear"/>
    <n v="30.000000000000004"/>
    <n v="250"/>
    <n v="75000.000000000015"/>
    <n v="26250.000000000004"/>
    <n v="0.35"/>
    <x v="0"/>
  </r>
  <r>
    <x v="3"/>
    <n v="1185732"/>
    <x v="167"/>
    <s v="Midwest"/>
    <s v="Iowa"/>
    <s v="Des Moines"/>
    <s v="Women's Street Footwear"/>
    <n v="20.000000000000007"/>
    <n v="250"/>
    <n v="50000.000000000015"/>
    <n v="15000.000000000004"/>
    <n v="0.3"/>
    <x v="0"/>
  </r>
  <r>
    <x v="3"/>
    <n v="1185732"/>
    <x v="167"/>
    <s v="Midwest"/>
    <s v="Iowa"/>
    <s v="Des Moines"/>
    <s v="Women's Athletic Footwear"/>
    <n v="25.000000000000007"/>
    <n v="100"/>
    <n v="25000.000000000007"/>
    <n v="7500.0000000000018"/>
    <n v="0.3"/>
    <x v="0"/>
  </r>
  <r>
    <x v="3"/>
    <n v="1185732"/>
    <x v="167"/>
    <s v="Midwest"/>
    <s v="Iowa"/>
    <s v="Des Moines"/>
    <s v="Men's Apparel"/>
    <n v="40"/>
    <n v="150"/>
    <n v="60000"/>
    <n v="30000"/>
    <n v="0.5"/>
    <x v="0"/>
  </r>
  <r>
    <x v="3"/>
    <n v="1185732"/>
    <x v="167"/>
    <s v="Midwest"/>
    <s v="Iowa"/>
    <s v="Des Moines"/>
    <s v="Women's Apparel"/>
    <n v="30.000000000000004"/>
    <n v="250"/>
    <n v="75000.000000000015"/>
    <n v="30000.000000000007"/>
    <n v="0.4"/>
    <x v="0"/>
  </r>
  <r>
    <x v="3"/>
    <n v="1185732"/>
    <x v="198"/>
    <s v="Midwest"/>
    <s v="Iowa"/>
    <s v="Des Moines"/>
    <s v="Men's Street Footwear"/>
    <n v="30.000000000000004"/>
    <n v="500"/>
    <n v="150000.00000000003"/>
    <n v="45000.000000000007"/>
    <n v="0.3"/>
    <x v="0"/>
  </r>
  <r>
    <x v="3"/>
    <n v="1185732"/>
    <x v="198"/>
    <s v="Midwest"/>
    <s v="Iowa"/>
    <s v="Des Moines"/>
    <s v="Men's Athletic Footwear"/>
    <n v="30.000000000000004"/>
    <n v="150"/>
    <n v="45000.000000000007"/>
    <n v="15750.000000000002"/>
    <n v="0.35"/>
    <x v="0"/>
  </r>
  <r>
    <x v="3"/>
    <n v="1185732"/>
    <x v="198"/>
    <s v="Midwest"/>
    <s v="Iowa"/>
    <s v="Des Moines"/>
    <s v="Women's Street Footwear"/>
    <n v="20.000000000000007"/>
    <n v="200"/>
    <n v="40000.000000000015"/>
    <n v="12000.000000000004"/>
    <n v="0.3"/>
    <x v="0"/>
  </r>
  <r>
    <x v="3"/>
    <n v="1185732"/>
    <x v="198"/>
    <s v="Midwest"/>
    <s v="Wisconsin"/>
    <s v="Milwaukee"/>
    <s v="Women's Athletic Footwear"/>
    <n v="25.000000000000007"/>
    <n v="75"/>
    <n v="18750.000000000004"/>
    <n v="5625.0000000000009"/>
    <n v="0.3"/>
    <x v="0"/>
  </r>
  <r>
    <x v="3"/>
    <n v="1185732"/>
    <x v="198"/>
    <s v="Midwest"/>
    <s v="Wisconsin"/>
    <s v="Milwaukee"/>
    <s v="Men's Apparel"/>
    <n v="40"/>
    <n v="150"/>
    <n v="60000"/>
    <n v="30000"/>
    <n v="0.5"/>
    <x v="0"/>
  </r>
  <r>
    <x v="3"/>
    <n v="1185732"/>
    <x v="198"/>
    <s v="Midwest"/>
    <s v="Wisconsin"/>
    <s v="Milwaukee"/>
    <s v="Women's Apparel"/>
    <n v="14.999999999999996"/>
    <n v="250"/>
    <n v="37499.999999999993"/>
    <n v="14999.999999999998"/>
    <n v="0.4"/>
    <x v="0"/>
  </r>
  <r>
    <x v="3"/>
    <n v="1185732"/>
    <x v="704"/>
    <s v="Midwest"/>
    <s v="Wisconsin"/>
    <s v="Milwaukee"/>
    <s v="Men's Street Footwear"/>
    <n v="20.000000000000004"/>
    <n v="470"/>
    <n v="94000.000000000015"/>
    <n v="28200.000000000004"/>
    <n v="0.3"/>
    <x v="0"/>
  </r>
  <r>
    <x v="3"/>
    <n v="1185732"/>
    <x v="704"/>
    <s v="Midwest"/>
    <s v="Wisconsin"/>
    <s v="Milwaukee"/>
    <s v="Men's Athletic Footwear"/>
    <n v="20.000000000000004"/>
    <n v="175"/>
    <n v="35000.000000000007"/>
    <n v="12250.000000000002"/>
    <n v="0.35"/>
    <x v="0"/>
  </r>
  <r>
    <x v="3"/>
    <n v="1185732"/>
    <x v="704"/>
    <s v="Midwest"/>
    <s v="Wisconsin"/>
    <s v="Milwaukee"/>
    <s v="Women's Street Footwear"/>
    <n v="10.000000000000004"/>
    <n v="225"/>
    <n v="22500.000000000007"/>
    <n v="6750.0000000000018"/>
    <n v="0.3"/>
    <x v="0"/>
  </r>
  <r>
    <x v="3"/>
    <n v="1185732"/>
    <x v="704"/>
    <s v="Midwest"/>
    <s v="Wisconsin"/>
    <s v="Milwaukee"/>
    <s v="Women's Athletic Footwear"/>
    <n v="14.999999999999996"/>
    <n v="75"/>
    <n v="11249.999999999998"/>
    <n v="3374.9999999999995"/>
    <n v="0.3"/>
    <x v="0"/>
  </r>
  <r>
    <x v="3"/>
    <n v="1185732"/>
    <x v="704"/>
    <s v="Midwest"/>
    <s v="Wisconsin"/>
    <s v="Milwaukee"/>
    <s v="Men's Apparel"/>
    <n v="30.000000000000004"/>
    <n v="125"/>
    <n v="37500.000000000007"/>
    <n v="18750.000000000004"/>
    <n v="0.5"/>
    <x v="0"/>
  </r>
  <r>
    <x v="3"/>
    <n v="1185732"/>
    <x v="704"/>
    <s v="Midwest"/>
    <s v="Wisconsin"/>
    <s v="Milwaukee"/>
    <s v="Women's Apparel"/>
    <n v="20.000000000000004"/>
    <n v="225"/>
    <n v="45000.000000000007"/>
    <n v="18000.000000000004"/>
    <n v="0.4"/>
    <x v="0"/>
  </r>
  <r>
    <x v="3"/>
    <n v="1185732"/>
    <x v="721"/>
    <s v="Midwest"/>
    <s v="Wisconsin"/>
    <s v="Milwaukee"/>
    <s v="Men's Street Footwear"/>
    <n v="20.000000000000004"/>
    <n v="450"/>
    <n v="90000.000000000015"/>
    <n v="27000.000000000004"/>
    <n v="0.3"/>
    <x v="0"/>
  </r>
  <r>
    <x v="3"/>
    <n v="1185732"/>
    <x v="721"/>
    <s v="Midwest"/>
    <s v="Wisconsin"/>
    <s v="Milwaukee"/>
    <s v="Men's Athletic Footwear"/>
    <n v="20.000000000000004"/>
    <n v="150"/>
    <n v="30000.000000000004"/>
    <n v="10500"/>
    <n v="0.35"/>
    <x v="0"/>
  </r>
  <r>
    <x v="3"/>
    <n v="1185732"/>
    <x v="721"/>
    <s v="Midwest"/>
    <s v="Wisconsin"/>
    <s v="Milwaukee"/>
    <s v="Women's Street Footwear"/>
    <n v="10.000000000000004"/>
    <n v="150"/>
    <n v="15000.000000000005"/>
    <n v="4500.0000000000018"/>
    <n v="0.3"/>
    <x v="0"/>
  </r>
  <r>
    <x v="3"/>
    <n v="1185732"/>
    <x v="721"/>
    <s v="Midwest"/>
    <s v="Wisconsin"/>
    <s v="Milwaukee"/>
    <s v="Women's Athletic Footwear"/>
    <n v="14.999999999999996"/>
    <n v="75"/>
    <n v="11249.999999999998"/>
    <n v="3374.9999999999995"/>
    <n v="0.3"/>
    <x v="0"/>
  </r>
  <r>
    <x v="3"/>
    <n v="1185732"/>
    <x v="721"/>
    <s v="Midwest"/>
    <s v="Wisconsin"/>
    <s v="Milwaukee"/>
    <s v="Men's Apparel"/>
    <n v="60"/>
    <n v="100"/>
    <n v="60000"/>
    <n v="30000"/>
    <n v="0.5"/>
    <x v="0"/>
  </r>
  <r>
    <x v="3"/>
    <n v="1185732"/>
    <x v="721"/>
    <s v="Midwest"/>
    <s v="Wisconsin"/>
    <s v="Milwaukee"/>
    <s v="Women's Apparel"/>
    <n v="50"/>
    <n v="225"/>
    <n v="112500"/>
    <n v="45000"/>
    <n v="0.4"/>
    <x v="0"/>
  </r>
  <r>
    <x v="3"/>
    <n v="1185732"/>
    <x v="257"/>
    <s v="Midwest"/>
    <s v="Wisconsin"/>
    <s v="Milwaukee"/>
    <s v="Men's Street Footwear"/>
    <n v="60"/>
    <n v="495"/>
    <n v="297000"/>
    <n v="89100"/>
    <n v="0.3"/>
    <x v="0"/>
  </r>
  <r>
    <x v="3"/>
    <n v="1185732"/>
    <x v="257"/>
    <s v="Midwest"/>
    <s v="Wisconsin"/>
    <s v="Milwaukee"/>
    <s v="Men's Athletic Footwear"/>
    <n v="40"/>
    <n v="200"/>
    <n v="80000"/>
    <n v="28000"/>
    <n v="0.35"/>
    <x v="0"/>
  </r>
  <r>
    <x v="3"/>
    <n v="1185732"/>
    <x v="257"/>
    <s v="Midwest"/>
    <s v="Wisconsin"/>
    <s v="Milwaukee"/>
    <s v="Women's Street Footwear"/>
    <n v="35"/>
    <n v="175"/>
    <n v="61250"/>
    <n v="18375"/>
    <n v="0.3"/>
    <x v="0"/>
  </r>
  <r>
    <x v="3"/>
    <n v="1185732"/>
    <x v="257"/>
    <s v="Midwest"/>
    <s v="Wisconsin"/>
    <s v="Milwaukee"/>
    <s v="Women's Athletic Footwear"/>
    <n v="35"/>
    <n v="150"/>
    <n v="52500"/>
    <n v="15750"/>
    <n v="0.3"/>
    <x v="0"/>
  </r>
  <r>
    <x v="3"/>
    <n v="1185732"/>
    <x v="257"/>
    <s v="Midwest"/>
    <s v="Wisconsin"/>
    <s v="Milwaukee"/>
    <s v="Men's Apparel"/>
    <n v="44.999999999999993"/>
    <n v="175"/>
    <n v="78749.999999999985"/>
    <n v="39374.999999999993"/>
    <n v="0.5"/>
    <x v="0"/>
  </r>
  <r>
    <x v="3"/>
    <n v="1185732"/>
    <x v="257"/>
    <s v="Midwest"/>
    <s v="Wisconsin"/>
    <s v="Milwaukee"/>
    <s v="Women's Apparel"/>
    <n v="49.999999999999993"/>
    <n v="300"/>
    <n v="149999.99999999997"/>
    <n v="59999.999999999993"/>
    <n v="0.4"/>
    <x v="0"/>
  </r>
  <r>
    <x v="3"/>
    <n v="1185732"/>
    <x v="287"/>
    <s v="Midwest"/>
    <s v="Wisconsin"/>
    <s v="Milwaukee"/>
    <s v="Men's Street Footwear"/>
    <n v="35"/>
    <n v="550"/>
    <n v="192500"/>
    <n v="57750"/>
    <n v="0.3"/>
    <x v="0"/>
  </r>
  <r>
    <x v="3"/>
    <n v="1185732"/>
    <x v="287"/>
    <s v="Midwest"/>
    <s v="Wisconsin"/>
    <s v="Milwaukee"/>
    <s v="Men's Athletic Footwear"/>
    <n v="30.000000000000011"/>
    <n v="300"/>
    <n v="90000.000000000029"/>
    <n v="31500.000000000007"/>
    <n v="0.35"/>
    <x v="0"/>
  </r>
  <r>
    <x v="3"/>
    <n v="1185732"/>
    <x v="287"/>
    <s v="Midwest"/>
    <s v="Wisconsin"/>
    <s v="Milwaukee"/>
    <s v="Women's Street Footwear"/>
    <n v="25.000000000000007"/>
    <n v="200"/>
    <n v="50000.000000000015"/>
    <n v="15000.000000000004"/>
    <n v="0.3"/>
    <x v="0"/>
  </r>
  <r>
    <x v="3"/>
    <n v="1185732"/>
    <x v="287"/>
    <s v="Midwest"/>
    <s v="Wisconsin"/>
    <s v="Milwaukee"/>
    <s v="Women's Athletic Footwear"/>
    <n v="25.000000000000007"/>
    <n v="175"/>
    <n v="43750.000000000015"/>
    <n v="13125.000000000004"/>
    <n v="0.3"/>
    <x v="0"/>
  </r>
  <r>
    <x v="3"/>
    <n v="1185732"/>
    <x v="287"/>
    <s v="Midwest"/>
    <s v="Wisconsin"/>
    <s v="Milwaukee"/>
    <s v="Men's Apparel"/>
    <n v="35"/>
    <n v="175"/>
    <n v="61250"/>
    <n v="30625"/>
    <n v="0.5"/>
    <x v="0"/>
  </r>
  <r>
    <x v="3"/>
    <n v="1185732"/>
    <x v="287"/>
    <s v="Midwest"/>
    <s v="Wisconsin"/>
    <s v="Milwaukee"/>
    <s v="Women's Apparel"/>
    <n v="55.000000000000007"/>
    <n v="325"/>
    <n v="178750.00000000003"/>
    <n v="71500.000000000015"/>
    <n v="0.4"/>
    <x v="0"/>
  </r>
  <r>
    <x v="3"/>
    <n v="1185732"/>
    <x v="316"/>
    <s v="Midwest"/>
    <s v="Wisconsin"/>
    <s v="Milwaukee"/>
    <s v="Men's Street Footwear"/>
    <n v="50"/>
    <n v="550"/>
    <n v="275000"/>
    <n v="82500"/>
    <n v="0.3"/>
    <x v="0"/>
  </r>
  <r>
    <x v="3"/>
    <n v="1185732"/>
    <x v="316"/>
    <s v="Midwest"/>
    <s v="Wisconsin"/>
    <s v="Milwaukee"/>
    <s v="Men's Athletic Footwear"/>
    <n v="45.000000000000007"/>
    <n v="300"/>
    <n v="135000.00000000003"/>
    <n v="47250.000000000007"/>
    <n v="0.35"/>
    <x v="0"/>
  </r>
  <r>
    <x v="3"/>
    <n v="1185732"/>
    <x v="316"/>
    <s v="Midwest"/>
    <s v="Wisconsin"/>
    <s v="Milwaukee"/>
    <s v="Women's Street Footwear"/>
    <n v="40"/>
    <n v="225"/>
    <n v="90000"/>
    <n v="27000"/>
    <n v="0.3"/>
    <x v="0"/>
  </r>
  <r>
    <x v="3"/>
    <n v="1185732"/>
    <x v="316"/>
    <s v="Midwest"/>
    <s v="Wisconsin"/>
    <s v="Milwaukee"/>
    <s v="Women's Athletic Footwear"/>
    <n v="40"/>
    <n v="175"/>
    <n v="70000"/>
    <n v="21000"/>
    <n v="0.3"/>
    <x v="0"/>
  </r>
  <r>
    <x v="3"/>
    <n v="1185732"/>
    <x v="316"/>
    <s v="Midwest"/>
    <s v="Wisconsin"/>
    <s v="Milwaukee"/>
    <s v="Men's Apparel"/>
    <n v="50"/>
    <n v="200"/>
    <n v="100000"/>
    <n v="50000"/>
    <n v="0.5"/>
    <x v="0"/>
  </r>
  <r>
    <x v="3"/>
    <n v="1185732"/>
    <x v="316"/>
    <s v="Midwest"/>
    <s v="Wisconsin"/>
    <s v="Milwaukee"/>
    <s v="Women's Apparel"/>
    <n v="55.000000000000007"/>
    <n v="375"/>
    <n v="206250.00000000003"/>
    <n v="82500.000000000015"/>
    <n v="0.4"/>
    <x v="0"/>
  </r>
  <r>
    <x v="3"/>
    <n v="1185732"/>
    <x v="348"/>
    <s v="Midwest"/>
    <s v="Wisconsin"/>
    <s v="Milwaukee"/>
    <s v="Men's Street Footwear"/>
    <n v="50"/>
    <n v="525"/>
    <n v="262500"/>
    <n v="78750"/>
    <n v="0.3"/>
    <x v="0"/>
  </r>
  <r>
    <x v="3"/>
    <n v="1185732"/>
    <x v="348"/>
    <s v="Midwest"/>
    <s v="Wisconsin"/>
    <s v="Milwaukee"/>
    <s v="Men's Athletic Footwear"/>
    <n v="45.000000000000007"/>
    <n v="300"/>
    <n v="135000.00000000003"/>
    <n v="47250.000000000007"/>
    <n v="0.35"/>
    <x v="0"/>
  </r>
  <r>
    <x v="3"/>
    <n v="1185732"/>
    <x v="348"/>
    <s v="Midwest"/>
    <s v="Wisconsin"/>
    <s v="Milwaukee"/>
    <s v="Women's Street Footwear"/>
    <n v="40"/>
    <n v="225"/>
    <n v="90000"/>
    <n v="27000"/>
    <n v="0.3"/>
    <x v="0"/>
  </r>
  <r>
    <x v="3"/>
    <n v="1185732"/>
    <x v="348"/>
    <s v="Midwest"/>
    <s v="Wisconsin"/>
    <s v="Milwaukee"/>
    <s v="Women's Athletic Footwear"/>
    <n v="40"/>
    <n v="200"/>
    <n v="80000"/>
    <n v="24000"/>
    <n v="0.3"/>
    <x v="0"/>
  </r>
  <r>
    <x v="3"/>
    <n v="1185732"/>
    <x v="348"/>
    <s v="Midwest"/>
    <s v="Wisconsin"/>
    <s v="Milwaukee"/>
    <s v="Men's Apparel"/>
    <n v="50"/>
    <n v="175"/>
    <n v="87500"/>
    <n v="43750"/>
    <n v="0.5"/>
    <x v="0"/>
  </r>
  <r>
    <x v="3"/>
    <n v="1185732"/>
    <x v="348"/>
    <s v="Midwest"/>
    <s v="Wisconsin"/>
    <s v="Milwaukee"/>
    <s v="Women's Apparel"/>
    <n v="55.000000000000007"/>
    <n v="350"/>
    <n v="192500.00000000003"/>
    <n v="77000.000000000015"/>
    <n v="0.4"/>
    <x v="0"/>
  </r>
  <r>
    <x v="3"/>
    <n v="1185732"/>
    <x v="380"/>
    <s v="Midwest"/>
    <s v="Wisconsin"/>
    <s v="Milwaukee"/>
    <s v="Men's Street Footwear"/>
    <n v="35"/>
    <n v="475"/>
    <n v="166250"/>
    <n v="49875"/>
    <n v="0.3"/>
    <x v="0"/>
  </r>
  <r>
    <x v="3"/>
    <n v="1185732"/>
    <x v="380"/>
    <s v="Midwest"/>
    <s v="Wisconsin"/>
    <s v="Milwaukee"/>
    <s v="Men's Athletic Footwear"/>
    <n v="30.000000000000011"/>
    <n v="250"/>
    <n v="75000.000000000029"/>
    <n v="26250.000000000007"/>
    <n v="0.35"/>
    <x v="0"/>
  </r>
  <r>
    <x v="3"/>
    <n v="1185732"/>
    <x v="380"/>
    <s v="Midwest"/>
    <s v="Wisconsin"/>
    <s v="Milwaukee"/>
    <s v="Women's Street Footwear"/>
    <n v="25.000000000000007"/>
    <n v="150"/>
    <n v="37500.000000000007"/>
    <n v="11250.000000000002"/>
    <n v="0.3"/>
    <x v="0"/>
  </r>
  <r>
    <x v="3"/>
    <n v="1185732"/>
    <x v="380"/>
    <s v="Midwest"/>
    <s v="Wisconsin"/>
    <s v="Milwaukee"/>
    <s v="Women's Athletic Footwear"/>
    <n v="25.000000000000007"/>
    <n v="125"/>
    <n v="31250.000000000007"/>
    <n v="9375.0000000000018"/>
    <n v="0.3"/>
    <x v="0"/>
  </r>
  <r>
    <x v="3"/>
    <n v="1185732"/>
    <x v="380"/>
    <s v="Midwest"/>
    <s v="Wisconsin"/>
    <s v="Milwaukee"/>
    <s v="Men's Apparel"/>
    <n v="35"/>
    <n v="125"/>
    <n v="43750"/>
    <n v="21875"/>
    <n v="0.5"/>
    <x v="0"/>
  </r>
  <r>
    <x v="3"/>
    <n v="1185732"/>
    <x v="380"/>
    <s v="Midwest"/>
    <s v="Wisconsin"/>
    <s v="Milwaukee"/>
    <s v="Women's Apparel"/>
    <n v="40"/>
    <n v="200"/>
    <n v="80000"/>
    <n v="32000"/>
    <n v="0.4"/>
    <x v="0"/>
  </r>
  <r>
    <x v="3"/>
    <n v="1185732"/>
    <x v="409"/>
    <s v="Midwest"/>
    <s v="Wisconsin"/>
    <s v="Milwaukee"/>
    <s v="Men's Street Footwear"/>
    <n v="44.999999999999993"/>
    <n v="375"/>
    <n v="168749.99999999997"/>
    <n v="50624.999999999993"/>
    <n v="0.3"/>
    <x v="0"/>
  </r>
  <r>
    <x v="3"/>
    <n v="1185732"/>
    <x v="409"/>
    <s v="Midwest"/>
    <s v="Wisconsin"/>
    <s v="Milwaukee"/>
    <s v="Men's Athletic Footwear"/>
    <n v="35"/>
    <n v="225"/>
    <n v="78750"/>
    <n v="27562.5"/>
    <n v="0.35"/>
    <x v="0"/>
  </r>
  <r>
    <x v="3"/>
    <n v="1185732"/>
    <x v="409"/>
    <s v="Midwest"/>
    <s v="Wisconsin"/>
    <s v="Milwaukee"/>
    <s v="Women's Street Footwear"/>
    <n v="35"/>
    <n v="125"/>
    <n v="43750"/>
    <n v="13125"/>
    <n v="0.3"/>
    <x v="0"/>
  </r>
  <r>
    <x v="3"/>
    <n v="1185732"/>
    <x v="409"/>
    <s v="Midwest"/>
    <s v="Wisconsin"/>
    <s v="Milwaukee"/>
    <s v="Women's Athletic Footwear"/>
    <n v="35"/>
    <n v="125"/>
    <n v="43750"/>
    <n v="13125"/>
    <n v="0.3"/>
    <x v="0"/>
  </r>
  <r>
    <x v="3"/>
    <n v="1185732"/>
    <x v="409"/>
    <s v="Midwest"/>
    <s v="Wisconsin"/>
    <s v="Milwaukee"/>
    <s v="Men's Apparel"/>
    <n v="44.999999999999993"/>
    <n v="125"/>
    <n v="56249.999999999993"/>
    <n v="28124.999999999996"/>
    <n v="0.5"/>
    <x v="0"/>
  </r>
  <r>
    <x v="3"/>
    <n v="1185732"/>
    <x v="409"/>
    <s v="Midwest"/>
    <s v="Wisconsin"/>
    <s v="Milwaukee"/>
    <s v="Women's Apparel"/>
    <n v="49.999999999999986"/>
    <n v="250"/>
    <n v="124999.99999999997"/>
    <n v="49999.999999999993"/>
    <n v="0.4"/>
    <x v="0"/>
  </r>
  <r>
    <x v="3"/>
    <n v="1185732"/>
    <x v="440"/>
    <s v="Midwest"/>
    <s v="Wisconsin"/>
    <s v="Milwaukee"/>
    <s v="Men's Street Footwear"/>
    <n v="44.999999999999993"/>
    <n v="400"/>
    <n v="179999.99999999997"/>
    <n v="53999.999999999993"/>
    <n v="0.3"/>
    <x v="0"/>
  </r>
  <r>
    <x v="3"/>
    <n v="1185732"/>
    <x v="440"/>
    <s v="Midwest"/>
    <s v="Wisconsin"/>
    <s v="Milwaukee"/>
    <s v="Men's Athletic Footwear"/>
    <n v="35"/>
    <n v="300"/>
    <n v="105000"/>
    <n v="36750"/>
    <n v="0.35"/>
    <x v="0"/>
  </r>
  <r>
    <x v="3"/>
    <n v="1185732"/>
    <x v="440"/>
    <s v="Midwest"/>
    <s v="Wisconsin"/>
    <s v="Milwaukee"/>
    <s v="Women's Street Footwear"/>
    <n v="35"/>
    <n v="245"/>
    <n v="85750"/>
    <n v="25725"/>
    <n v="0.3"/>
    <x v="0"/>
  </r>
  <r>
    <x v="3"/>
    <n v="1185732"/>
    <x v="440"/>
    <s v="Midwest"/>
    <s v="Wisconsin"/>
    <s v="Milwaukee"/>
    <s v="Women's Athletic Footwear"/>
    <n v="35"/>
    <n v="225"/>
    <n v="78750"/>
    <n v="23625"/>
    <n v="0.3"/>
    <x v="0"/>
  </r>
  <r>
    <x v="3"/>
    <n v="1185732"/>
    <x v="440"/>
    <s v="Midwest"/>
    <s v="Wisconsin"/>
    <s v="Milwaukee"/>
    <s v="Men's Apparel"/>
    <n v="60"/>
    <n v="200"/>
    <n v="120000"/>
    <n v="60000"/>
    <n v="0.5"/>
    <x v="0"/>
  </r>
  <r>
    <x v="3"/>
    <n v="1185732"/>
    <x v="440"/>
    <s v="Midwest"/>
    <s v="Wisconsin"/>
    <s v="Milwaukee"/>
    <s v="Women's Apparel"/>
    <n v="64.999999999999986"/>
    <n v="300"/>
    <n v="194999.99999999997"/>
    <n v="77999.999999999985"/>
    <n v="0.4"/>
    <x v="0"/>
  </r>
  <r>
    <x v="3"/>
    <n v="1185732"/>
    <x v="469"/>
    <s v="Midwest"/>
    <s v="Wisconsin"/>
    <s v="Milwaukee"/>
    <s v="Men's Street Footwear"/>
    <n v="60"/>
    <n v="550"/>
    <n v="330000"/>
    <n v="99000"/>
    <n v="0.3"/>
    <x v="0"/>
  </r>
  <r>
    <x v="3"/>
    <n v="1185732"/>
    <x v="469"/>
    <s v="Midwest"/>
    <s v="Wisconsin"/>
    <s v="Milwaukee"/>
    <s v="Men's Athletic Footwear"/>
    <n v="50"/>
    <n v="350"/>
    <n v="175000"/>
    <n v="61249.999999999993"/>
    <n v="0.35"/>
    <x v="0"/>
  </r>
  <r>
    <x v="3"/>
    <n v="1185732"/>
    <x v="469"/>
    <s v="Midwest"/>
    <s v="Wisconsin"/>
    <s v="Milwaukee"/>
    <s v="Women's Street Footwear"/>
    <n v="50"/>
    <n v="300"/>
    <n v="150000"/>
    <n v="45000"/>
    <n v="0.3"/>
    <x v="0"/>
  </r>
  <r>
    <x v="3"/>
    <n v="1185732"/>
    <x v="469"/>
    <s v="Midwest"/>
    <s v="Wisconsin"/>
    <s v="Milwaukee"/>
    <s v="Women's Athletic Footwear"/>
    <n v="50"/>
    <n v="250"/>
    <n v="125000"/>
    <n v="37500"/>
    <n v="0.3"/>
    <x v="0"/>
  </r>
  <r>
    <x v="3"/>
    <n v="1185732"/>
    <x v="469"/>
    <s v="Midwest"/>
    <s v="Wisconsin"/>
    <s v="Milwaukee"/>
    <s v="Men's Apparel"/>
    <n v="60"/>
    <n v="250"/>
    <n v="150000"/>
    <n v="75000"/>
    <n v="0.5"/>
    <x v="0"/>
  </r>
  <r>
    <x v="3"/>
    <n v="1185732"/>
    <x v="469"/>
    <s v="Midwest"/>
    <s v="Wisconsin"/>
    <s v="Milwaukee"/>
    <s v="Women's Apparel"/>
    <n v="64.999999999999986"/>
    <n v="350"/>
    <n v="227499.99999999994"/>
    <n v="90999.999999999985"/>
    <n v="0.4"/>
    <x v="0"/>
  </r>
  <r>
    <x v="3"/>
    <n v="1185732"/>
    <x v="174"/>
    <s v="Midwest"/>
    <s v="Wisconsin"/>
    <s v="Milwaukee"/>
    <s v="Men's Street Footwear"/>
    <n v="35"/>
    <n v="500"/>
    <n v="175000"/>
    <n v="70000"/>
    <n v="0.4"/>
    <x v="0"/>
  </r>
  <r>
    <x v="3"/>
    <n v="1185732"/>
    <x v="174"/>
    <s v="Midwest"/>
    <s v="Wisconsin"/>
    <s v="Milwaukee"/>
    <s v="Men's Athletic Footwear"/>
    <n v="35"/>
    <n v="300"/>
    <n v="105000"/>
    <n v="42000"/>
    <n v="0.4"/>
    <x v="0"/>
  </r>
  <r>
    <x v="3"/>
    <n v="1185732"/>
    <x v="174"/>
    <s v="Midwest"/>
    <s v="Wisconsin"/>
    <s v="Milwaukee"/>
    <s v="Women's Street Footwear"/>
    <n v="25.000000000000007"/>
    <n v="300"/>
    <n v="75000.000000000015"/>
    <n v="26250.000000000004"/>
    <n v="0.35"/>
    <x v="0"/>
  </r>
  <r>
    <x v="3"/>
    <n v="1185732"/>
    <x v="174"/>
    <s v="Midwest"/>
    <s v="Wisconsin"/>
    <s v="Milwaukee"/>
    <s v="Women's Athletic Footwear"/>
    <n v="30.000000000000004"/>
    <n v="150"/>
    <n v="45000.000000000007"/>
    <n v="15750.000000000002"/>
    <n v="0.35"/>
    <x v="0"/>
  </r>
  <r>
    <x v="3"/>
    <n v="1185732"/>
    <x v="174"/>
    <s v="Midwest"/>
    <s v="Wisconsin"/>
    <s v="Milwaukee"/>
    <s v="Men's Apparel"/>
    <n v="44.999999999999993"/>
    <n v="200"/>
    <n v="89999.999999999985"/>
    <n v="26999.999999999996"/>
    <n v="0.3"/>
    <x v="0"/>
  </r>
  <r>
    <x v="3"/>
    <n v="1185732"/>
    <x v="174"/>
    <s v="Midwest"/>
    <s v="Wisconsin"/>
    <s v="Milwaukee"/>
    <s v="Women's Apparel"/>
    <n v="35"/>
    <n v="300"/>
    <n v="105000"/>
    <n v="42000"/>
    <n v="0.4"/>
    <x v="0"/>
  </r>
  <r>
    <x v="3"/>
    <n v="1185732"/>
    <x v="205"/>
    <s v="Midwest"/>
    <s v="Wisconsin"/>
    <s v="Milwaukee"/>
    <s v="Men's Street Footwear"/>
    <n v="35"/>
    <n v="550"/>
    <n v="192500"/>
    <n v="77000"/>
    <n v="0.4"/>
    <x v="0"/>
  </r>
  <r>
    <x v="3"/>
    <n v="1185732"/>
    <x v="205"/>
    <s v="Midwest"/>
    <s v="Wisconsin"/>
    <s v="Milwaukee"/>
    <s v="Men's Athletic Footwear"/>
    <n v="35"/>
    <n v="200"/>
    <n v="70000"/>
    <n v="28000"/>
    <n v="0.4"/>
    <x v="0"/>
  </r>
  <r>
    <x v="3"/>
    <n v="1185732"/>
    <x v="205"/>
    <s v="Midwest"/>
    <s v="Wisconsin"/>
    <s v="Milwaukee"/>
    <s v="Women's Street Footwear"/>
    <n v="25.000000000000007"/>
    <n v="250"/>
    <n v="62500.000000000015"/>
    <n v="21875.000000000004"/>
    <n v="0.35"/>
    <x v="0"/>
  </r>
  <r>
    <x v="3"/>
    <n v="1185732"/>
    <x v="205"/>
    <s v="Midwest"/>
    <s v="Indiana"/>
    <s v="Indianapolis"/>
    <s v="Women's Athletic Footwear"/>
    <n v="30.000000000000004"/>
    <n v="125"/>
    <n v="37500.000000000007"/>
    <n v="13125.000000000002"/>
    <n v="0.35"/>
    <x v="0"/>
  </r>
  <r>
    <x v="3"/>
    <n v="1185732"/>
    <x v="205"/>
    <s v="Midwest"/>
    <s v="Indiana"/>
    <s v="Indianapolis"/>
    <s v="Men's Apparel"/>
    <n v="44.999999999999993"/>
    <n v="200"/>
    <n v="89999.999999999985"/>
    <n v="26999.999999999996"/>
    <n v="0.3"/>
    <x v="0"/>
  </r>
  <r>
    <x v="3"/>
    <n v="1185732"/>
    <x v="205"/>
    <s v="Midwest"/>
    <s v="Indiana"/>
    <s v="Indianapolis"/>
    <s v="Women's Apparel"/>
    <n v="19.999999999999996"/>
    <n v="300"/>
    <n v="59999.999999999993"/>
    <n v="24000"/>
    <n v="0.4"/>
    <x v="0"/>
  </r>
  <r>
    <x v="3"/>
    <n v="1185732"/>
    <x v="214"/>
    <s v="Midwest"/>
    <s v="Indiana"/>
    <s v="Indianapolis"/>
    <s v="Men's Street Footwear"/>
    <n v="25.000000000000007"/>
    <n v="520"/>
    <n v="130000.00000000004"/>
    <n v="52000.000000000022"/>
    <n v="0.4"/>
    <x v="0"/>
  </r>
  <r>
    <x v="3"/>
    <n v="1185732"/>
    <x v="214"/>
    <s v="Midwest"/>
    <s v="Indiana"/>
    <s v="Indianapolis"/>
    <s v="Men's Athletic Footwear"/>
    <n v="25.000000000000007"/>
    <n v="225"/>
    <n v="56250.000000000015"/>
    <n v="22500.000000000007"/>
    <n v="0.4"/>
    <x v="0"/>
  </r>
  <r>
    <x v="3"/>
    <n v="1185732"/>
    <x v="214"/>
    <s v="Midwest"/>
    <s v="Indiana"/>
    <s v="Indianapolis"/>
    <s v="Women's Street Footwear"/>
    <n v="15.000000000000002"/>
    <n v="275"/>
    <n v="41250.000000000007"/>
    <n v="14437.500000000002"/>
    <n v="0.35"/>
    <x v="0"/>
  </r>
  <r>
    <x v="3"/>
    <n v="1185732"/>
    <x v="214"/>
    <s v="Midwest"/>
    <s v="Indiana"/>
    <s v="Indianapolis"/>
    <s v="Women's Athletic Footwear"/>
    <n v="19.999999999999996"/>
    <n v="125"/>
    <n v="24999.999999999996"/>
    <n v="8749.9999999999982"/>
    <n v="0.35"/>
    <x v="0"/>
  </r>
  <r>
    <x v="3"/>
    <n v="1185732"/>
    <x v="214"/>
    <s v="Midwest"/>
    <s v="Indiana"/>
    <s v="Indianapolis"/>
    <s v="Men's Apparel"/>
    <n v="35"/>
    <n v="175"/>
    <n v="61250"/>
    <n v="18375"/>
    <n v="0.3"/>
    <x v="0"/>
  </r>
  <r>
    <x v="3"/>
    <n v="1185732"/>
    <x v="214"/>
    <s v="Midwest"/>
    <s v="Indiana"/>
    <s v="Indianapolis"/>
    <s v="Women's Apparel"/>
    <n v="25.000000000000007"/>
    <n v="275"/>
    <n v="68750.000000000015"/>
    <n v="27500.000000000007"/>
    <n v="0.4"/>
    <x v="0"/>
  </r>
  <r>
    <x v="3"/>
    <n v="1185732"/>
    <x v="233"/>
    <s v="Midwest"/>
    <s v="Indiana"/>
    <s v="Indianapolis"/>
    <s v="Men's Street Footwear"/>
    <n v="25.000000000000007"/>
    <n v="500"/>
    <n v="125000.00000000003"/>
    <n v="50000.000000000015"/>
    <n v="0.4"/>
    <x v="0"/>
  </r>
  <r>
    <x v="3"/>
    <n v="1185732"/>
    <x v="233"/>
    <s v="Midwest"/>
    <s v="Indiana"/>
    <s v="Indianapolis"/>
    <s v="Men's Athletic Footwear"/>
    <n v="25.000000000000007"/>
    <n v="200"/>
    <n v="50000.000000000015"/>
    <n v="20000.000000000007"/>
    <n v="0.4"/>
    <x v="0"/>
  </r>
  <r>
    <x v="3"/>
    <n v="1185732"/>
    <x v="233"/>
    <s v="Midwest"/>
    <s v="Indiana"/>
    <s v="Indianapolis"/>
    <s v="Women's Street Footwear"/>
    <n v="15.000000000000002"/>
    <n v="200"/>
    <n v="30000.000000000004"/>
    <n v="10500"/>
    <n v="0.35"/>
    <x v="0"/>
  </r>
  <r>
    <x v="3"/>
    <n v="1185732"/>
    <x v="233"/>
    <s v="Midwest"/>
    <s v="Indiana"/>
    <s v="Indianapolis"/>
    <s v="Women's Athletic Footwear"/>
    <n v="19.999999999999996"/>
    <n v="125"/>
    <n v="24999.999999999996"/>
    <n v="8749.9999999999982"/>
    <n v="0.35"/>
    <x v="0"/>
  </r>
  <r>
    <x v="3"/>
    <n v="1185732"/>
    <x v="233"/>
    <s v="Midwest"/>
    <s v="Indiana"/>
    <s v="Indianapolis"/>
    <s v="Men's Apparel"/>
    <n v="65"/>
    <n v="150"/>
    <n v="97500"/>
    <n v="29250"/>
    <n v="0.3"/>
    <x v="0"/>
  </r>
  <r>
    <x v="3"/>
    <n v="1185732"/>
    <x v="233"/>
    <s v="Midwest"/>
    <s v="Indiana"/>
    <s v="Indianapolis"/>
    <s v="Women's Apparel"/>
    <n v="50"/>
    <n v="275"/>
    <n v="137500"/>
    <n v="55000"/>
    <n v="0.4"/>
    <x v="0"/>
  </r>
  <r>
    <x v="3"/>
    <n v="1185732"/>
    <x v="264"/>
    <s v="Midwest"/>
    <s v="Indiana"/>
    <s v="Indianapolis"/>
    <s v="Men's Street Footwear"/>
    <n v="60"/>
    <n v="545"/>
    <n v="327000"/>
    <n v="130800"/>
    <n v="0.4"/>
    <x v="0"/>
  </r>
  <r>
    <x v="3"/>
    <n v="1185732"/>
    <x v="264"/>
    <s v="Midwest"/>
    <s v="Indiana"/>
    <s v="Indianapolis"/>
    <s v="Men's Athletic Footwear"/>
    <n v="40"/>
    <n v="250"/>
    <n v="100000"/>
    <n v="40000"/>
    <n v="0.4"/>
    <x v="0"/>
  </r>
  <r>
    <x v="3"/>
    <n v="1185732"/>
    <x v="264"/>
    <s v="Midwest"/>
    <s v="Indiana"/>
    <s v="Indianapolis"/>
    <s v="Women's Street Footwear"/>
    <n v="35"/>
    <n v="225"/>
    <n v="78750"/>
    <n v="27562.5"/>
    <n v="0.35"/>
    <x v="0"/>
  </r>
  <r>
    <x v="3"/>
    <n v="1185732"/>
    <x v="264"/>
    <s v="Midwest"/>
    <s v="Indiana"/>
    <s v="Indianapolis"/>
    <s v="Women's Athletic Footwear"/>
    <n v="35"/>
    <n v="175"/>
    <n v="61250"/>
    <n v="21437.5"/>
    <n v="0.35"/>
    <x v="0"/>
  </r>
  <r>
    <x v="3"/>
    <n v="1185732"/>
    <x v="264"/>
    <s v="Midwest"/>
    <s v="Indiana"/>
    <s v="Indianapolis"/>
    <s v="Men's Apparel"/>
    <n v="44.999999999999993"/>
    <n v="200"/>
    <n v="89999.999999999985"/>
    <n v="26999.999999999996"/>
    <n v="0.3"/>
    <x v="0"/>
  </r>
  <r>
    <x v="3"/>
    <n v="1185732"/>
    <x v="264"/>
    <s v="Midwest"/>
    <s v="Indiana"/>
    <s v="Indianapolis"/>
    <s v="Women's Apparel"/>
    <n v="54.999999999999993"/>
    <n v="325"/>
    <n v="178749.99999999997"/>
    <n v="71499.999999999985"/>
    <n v="0.4"/>
    <x v="0"/>
  </r>
  <r>
    <x v="3"/>
    <n v="1185732"/>
    <x v="294"/>
    <s v="Midwest"/>
    <s v="Indiana"/>
    <s v="Indianapolis"/>
    <s v="Men's Street Footwear"/>
    <n v="40"/>
    <n v="575"/>
    <n v="230000"/>
    <n v="92000"/>
    <n v="0.4"/>
    <x v="0"/>
  </r>
  <r>
    <x v="3"/>
    <n v="1185732"/>
    <x v="294"/>
    <s v="Midwest"/>
    <s v="Indiana"/>
    <s v="Indianapolis"/>
    <s v="Men's Athletic Footwear"/>
    <n v="35.000000000000007"/>
    <n v="325"/>
    <n v="113750.00000000003"/>
    <n v="45500.000000000015"/>
    <n v="0.4"/>
    <x v="0"/>
  </r>
  <r>
    <x v="3"/>
    <n v="1185732"/>
    <x v="294"/>
    <s v="Midwest"/>
    <s v="Indiana"/>
    <s v="Indianapolis"/>
    <s v="Women's Street Footwear"/>
    <n v="30.000000000000004"/>
    <n v="200"/>
    <n v="60000.000000000007"/>
    <n v="21000"/>
    <n v="0.35"/>
    <x v="0"/>
  </r>
  <r>
    <x v="3"/>
    <n v="1185732"/>
    <x v="294"/>
    <s v="Midwest"/>
    <s v="Indiana"/>
    <s v="Indianapolis"/>
    <s v="Women's Athletic Footwear"/>
    <n v="30.000000000000004"/>
    <n v="175"/>
    <n v="52500.000000000007"/>
    <n v="18375"/>
    <n v="0.35"/>
    <x v="0"/>
  </r>
  <r>
    <x v="3"/>
    <n v="1185732"/>
    <x v="294"/>
    <s v="Midwest"/>
    <s v="Indiana"/>
    <s v="Indianapolis"/>
    <s v="Men's Apparel"/>
    <n v="40"/>
    <n v="175"/>
    <n v="70000"/>
    <n v="21000"/>
    <n v="0.3"/>
    <x v="0"/>
  </r>
  <r>
    <x v="3"/>
    <n v="1185732"/>
    <x v="294"/>
    <s v="Midwest"/>
    <s v="Indiana"/>
    <s v="Indianapolis"/>
    <s v="Women's Apparel"/>
    <n v="60.000000000000007"/>
    <n v="325"/>
    <n v="195000.00000000003"/>
    <n v="78000.000000000015"/>
    <n v="0.4"/>
    <x v="0"/>
  </r>
  <r>
    <x v="3"/>
    <n v="1185732"/>
    <x v="323"/>
    <s v="Midwest"/>
    <s v="Indiana"/>
    <s v="Indianapolis"/>
    <s v="Men's Street Footwear"/>
    <n v="55.000000000000007"/>
    <n v="550"/>
    <n v="302500.00000000006"/>
    <n v="121000.00000000003"/>
    <n v="0.4"/>
    <x v="0"/>
  </r>
  <r>
    <x v="3"/>
    <n v="1185732"/>
    <x v="323"/>
    <s v="Midwest"/>
    <s v="Indiana"/>
    <s v="Indianapolis"/>
    <s v="Men's Athletic Footwear"/>
    <n v="50.000000000000014"/>
    <n v="300"/>
    <n v="150000.00000000003"/>
    <n v="60000.000000000015"/>
    <n v="0.4"/>
    <x v="0"/>
  </r>
  <r>
    <x v="3"/>
    <n v="1185732"/>
    <x v="323"/>
    <s v="Midwest"/>
    <s v="Indiana"/>
    <s v="Indianapolis"/>
    <s v="Women's Street Footwear"/>
    <n v="45"/>
    <n v="225"/>
    <n v="101250"/>
    <n v="35437.5"/>
    <n v="0.35"/>
    <x v="0"/>
  </r>
  <r>
    <x v="3"/>
    <n v="1185732"/>
    <x v="323"/>
    <s v="Midwest"/>
    <s v="Indiana"/>
    <s v="Indianapolis"/>
    <s v="Women's Athletic Footwear"/>
    <n v="45"/>
    <n v="175"/>
    <n v="78750"/>
    <n v="27562.5"/>
    <n v="0.35"/>
    <x v="0"/>
  </r>
  <r>
    <x v="3"/>
    <n v="1185732"/>
    <x v="323"/>
    <s v="Midwest"/>
    <s v="Indiana"/>
    <s v="Indianapolis"/>
    <s v="Men's Apparel"/>
    <n v="55.000000000000007"/>
    <n v="200"/>
    <n v="110000.00000000001"/>
    <n v="33000"/>
    <n v="0.3"/>
    <x v="0"/>
  </r>
  <r>
    <x v="3"/>
    <n v="1185732"/>
    <x v="323"/>
    <s v="Midwest"/>
    <s v="Indiana"/>
    <s v="Indianapolis"/>
    <s v="Women's Apparel"/>
    <n v="60.000000000000007"/>
    <n v="375"/>
    <n v="225000.00000000003"/>
    <n v="90000.000000000015"/>
    <n v="0.4"/>
    <x v="0"/>
  </r>
  <r>
    <x v="3"/>
    <n v="1185732"/>
    <x v="355"/>
    <s v="Midwest"/>
    <s v="Indiana"/>
    <s v="Indianapolis"/>
    <s v="Men's Street Footwear"/>
    <n v="50"/>
    <n v="525"/>
    <n v="262500"/>
    <n v="105000"/>
    <n v="0.4"/>
    <x v="0"/>
  </r>
  <r>
    <x v="3"/>
    <n v="1185732"/>
    <x v="355"/>
    <s v="Midwest"/>
    <s v="Indiana"/>
    <s v="Indianapolis"/>
    <s v="Men's Athletic Footwear"/>
    <n v="45.000000000000007"/>
    <n v="300"/>
    <n v="135000.00000000003"/>
    <n v="54000.000000000015"/>
    <n v="0.4"/>
    <x v="0"/>
  </r>
  <r>
    <x v="3"/>
    <n v="1185732"/>
    <x v="355"/>
    <s v="Midwest"/>
    <s v="Indiana"/>
    <s v="Indianapolis"/>
    <s v="Women's Street Footwear"/>
    <n v="40"/>
    <n v="225"/>
    <n v="90000"/>
    <n v="31499.999999999996"/>
    <n v="0.35"/>
    <x v="0"/>
  </r>
  <r>
    <x v="3"/>
    <n v="1185732"/>
    <x v="355"/>
    <s v="Midwest"/>
    <s v="Indiana"/>
    <s v="Indianapolis"/>
    <s v="Women's Athletic Footwear"/>
    <n v="40"/>
    <n v="200"/>
    <n v="80000"/>
    <n v="28000"/>
    <n v="0.35"/>
    <x v="0"/>
  </r>
  <r>
    <x v="3"/>
    <n v="1185732"/>
    <x v="355"/>
    <s v="Midwest"/>
    <s v="Indiana"/>
    <s v="Indianapolis"/>
    <s v="Men's Apparel"/>
    <n v="50"/>
    <n v="175"/>
    <n v="87500"/>
    <n v="26250"/>
    <n v="0.3"/>
    <x v="0"/>
  </r>
  <r>
    <x v="3"/>
    <n v="1185732"/>
    <x v="355"/>
    <s v="Midwest"/>
    <s v="Indiana"/>
    <s v="Indianapolis"/>
    <s v="Women's Apparel"/>
    <n v="55.000000000000007"/>
    <n v="350"/>
    <n v="192500.00000000003"/>
    <n v="77000.000000000015"/>
    <n v="0.4"/>
    <x v="0"/>
  </r>
  <r>
    <x v="3"/>
    <n v="1185732"/>
    <x v="387"/>
    <s v="Midwest"/>
    <s v="Indiana"/>
    <s v="Indianapolis"/>
    <s v="Men's Street Footwear"/>
    <n v="35"/>
    <n v="475"/>
    <n v="166250"/>
    <n v="66500"/>
    <n v="0.4"/>
    <x v="0"/>
  </r>
  <r>
    <x v="3"/>
    <n v="1185732"/>
    <x v="387"/>
    <s v="Midwest"/>
    <s v="Indiana"/>
    <s v="Indianapolis"/>
    <s v="Men's Athletic Footwear"/>
    <n v="30.000000000000011"/>
    <n v="275"/>
    <n v="82500.000000000029"/>
    <n v="33000.000000000015"/>
    <n v="0.4"/>
    <x v="0"/>
  </r>
  <r>
    <x v="3"/>
    <n v="1185732"/>
    <x v="387"/>
    <s v="Midwest"/>
    <s v="Indiana"/>
    <s v="Indianapolis"/>
    <s v="Women's Street Footwear"/>
    <n v="25.000000000000007"/>
    <n v="175"/>
    <n v="43750.000000000015"/>
    <n v="15312.500000000004"/>
    <n v="0.35"/>
    <x v="0"/>
  </r>
  <r>
    <x v="3"/>
    <n v="1185732"/>
    <x v="387"/>
    <s v="Midwest"/>
    <s v="Indiana"/>
    <s v="Indianapolis"/>
    <s v="Women's Athletic Footwear"/>
    <n v="25.000000000000007"/>
    <n v="150"/>
    <n v="37500.000000000007"/>
    <n v="13125.000000000002"/>
    <n v="0.35"/>
    <x v="0"/>
  </r>
  <r>
    <x v="3"/>
    <n v="1185732"/>
    <x v="387"/>
    <s v="Midwest"/>
    <s v="Indiana"/>
    <s v="Indianapolis"/>
    <s v="Men's Apparel"/>
    <n v="35"/>
    <n v="150"/>
    <n v="52500"/>
    <n v="15750"/>
    <n v="0.3"/>
    <x v="0"/>
  </r>
  <r>
    <x v="3"/>
    <n v="1185732"/>
    <x v="387"/>
    <s v="Midwest"/>
    <s v="Indiana"/>
    <s v="Indianapolis"/>
    <s v="Women's Apparel"/>
    <n v="40"/>
    <n v="225"/>
    <n v="90000"/>
    <n v="36000"/>
    <n v="0.4"/>
    <x v="0"/>
  </r>
  <r>
    <x v="3"/>
    <n v="1185732"/>
    <x v="416"/>
    <s v="Midwest"/>
    <s v="Indiana"/>
    <s v="Indianapolis"/>
    <s v="Men's Street Footwear"/>
    <n v="44.999999999999993"/>
    <n v="400"/>
    <n v="179999.99999999997"/>
    <n v="71999.999999999985"/>
    <n v="0.4"/>
    <x v="0"/>
  </r>
  <r>
    <x v="3"/>
    <n v="1185732"/>
    <x v="416"/>
    <s v="Midwest"/>
    <s v="Indiana"/>
    <s v="Indianapolis"/>
    <s v="Men's Athletic Footwear"/>
    <n v="35"/>
    <n v="250"/>
    <n v="87500"/>
    <n v="35000"/>
    <n v="0.4"/>
    <x v="0"/>
  </r>
  <r>
    <x v="3"/>
    <n v="1185732"/>
    <x v="416"/>
    <s v="Midwest"/>
    <s v="Indiana"/>
    <s v="Indianapolis"/>
    <s v="Women's Street Footwear"/>
    <n v="35"/>
    <n v="150"/>
    <n v="52500"/>
    <n v="18375"/>
    <n v="0.35"/>
    <x v="0"/>
  </r>
  <r>
    <x v="3"/>
    <n v="1185732"/>
    <x v="416"/>
    <s v="Midwest"/>
    <s v="Indiana"/>
    <s v="Indianapolis"/>
    <s v="Women's Athletic Footwear"/>
    <n v="35"/>
    <n v="150"/>
    <n v="52500"/>
    <n v="18375"/>
    <n v="0.35"/>
    <x v="0"/>
  </r>
  <r>
    <x v="3"/>
    <n v="1185732"/>
    <x v="416"/>
    <s v="Midwest"/>
    <s v="Indiana"/>
    <s v="Indianapolis"/>
    <s v="Men's Apparel"/>
    <n v="44.999999999999993"/>
    <n v="150"/>
    <n v="67499.999999999985"/>
    <n v="20249.999999999996"/>
    <n v="0.3"/>
    <x v="0"/>
  </r>
  <r>
    <x v="3"/>
    <n v="1185732"/>
    <x v="416"/>
    <s v="Midwest"/>
    <s v="Indiana"/>
    <s v="Indianapolis"/>
    <s v="Women's Apparel"/>
    <n v="49.999999999999986"/>
    <n v="275"/>
    <n v="137499.99999999997"/>
    <n v="54999.999999999993"/>
    <n v="0.4"/>
    <x v="0"/>
  </r>
  <r>
    <x v="3"/>
    <n v="1185732"/>
    <x v="447"/>
    <s v="Midwest"/>
    <s v="Indiana"/>
    <s v="Indianapolis"/>
    <s v="Men's Street Footwear"/>
    <n v="44.999999999999993"/>
    <n v="425"/>
    <n v="191249.99999999997"/>
    <n v="76499.999999999985"/>
    <n v="0.4"/>
    <x v="0"/>
  </r>
  <r>
    <x v="3"/>
    <n v="1185732"/>
    <x v="447"/>
    <s v="Midwest"/>
    <s v="Indiana"/>
    <s v="Indianapolis"/>
    <s v="Men's Athletic Footwear"/>
    <n v="35"/>
    <n v="325"/>
    <n v="113750"/>
    <n v="45500"/>
    <n v="0.4"/>
    <x v="0"/>
  </r>
  <r>
    <x v="3"/>
    <n v="1185732"/>
    <x v="447"/>
    <s v="Midwest"/>
    <s v="Indiana"/>
    <s v="Indianapolis"/>
    <s v="Women's Street Footwear"/>
    <n v="35"/>
    <n v="270"/>
    <n v="94500"/>
    <n v="33075"/>
    <n v="0.35"/>
    <x v="0"/>
  </r>
  <r>
    <x v="3"/>
    <n v="1185732"/>
    <x v="447"/>
    <s v="Midwest"/>
    <s v="Indiana"/>
    <s v="Indianapolis"/>
    <s v="Women's Athletic Footwear"/>
    <n v="35"/>
    <n v="275"/>
    <n v="96250"/>
    <n v="33687.5"/>
    <n v="0.35"/>
    <x v="0"/>
  </r>
  <r>
    <x v="3"/>
    <n v="1185732"/>
    <x v="447"/>
    <s v="Midwest"/>
    <s v="Indiana"/>
    <s v="Indianapolis"/>
    <s v="Men's Apparel"/>
    <n v="60"/>
    <n v="250"/>
    <n v="150000"/>
    <n v="45000"/>
    <n v="0.3"/>
    <x v="0"/>
  </r>
  <r>
    <x v="3"/>
    <n v="1185732"/>
    <x v="447"/>
    <s v="Midwest"/>
    <s v="Indiana"/>
    <s v="Indianapolis"/>
    <s v="Women's Apparel"/>
    <n v="64.999999999999986"/>
    <n v="350"/>
    <n v="227499.99999999994"/>
    <n v="90999.999999999985"/>
    <n v="0.4"/>
    <x v="0"/>
  </r>
  <r>
    <x v="3"/>
    <n v="1185732"/>
    <x v="476"/>
    <s v="Midwest"/>
    <s v="Indiana"/>
    <s v="Indianapolis"/>
    <s v="Men's Street Footwear"/>
    <n v="60"/>
    <n v="600"/>
    <n v="360000"/>
    <n v="144000"/>
    <n v="0.4"/>
    <x v="0"/>
  </r>
  <r>
    <x v="3"/>
    <n v="1185732"/>
    <x v="476"/>
    <s v="Midwest"/>
    <s v="Indiana"/>
    <s v="Indianapolis"/>
    <s v="Men's Athletic Footwear"/>
    <n v="50"/>
    <n v="400"/>
    <n v="200000"/>
    <n v="80000"/>
    <n v="0.4"/>
    <x v="0"/>
  </r>
  <r>
    <x v="3"/>
    <n v="1185732"/>
    <x v="476"/>
    <s v="Midwest"/>
    <s v="Indiana"/>
    <s v="Indianapolis"/>
    <s v="Women's Street Footwear"/>
    <n v="50"/>
    <n v="350"/>
    <n v="175000"/>
    <n v="61249.999999999993"/>
    <n v="0.35"/>
    <x v="0"/>
  </r>
  <r>
    <x v="3"/>
    <n v="1185732"/>
    <x v="476"/>
    <s v="Midwest"/>
    <s v="Indiana"/>
    <s v="Indianapolis"/>
    <s v="Women's Athletic Footwear"/>
    <n v="50"/>
    <n v="300"/>
    <n v="150000"/>
    <n v="52500"/>
    <n v="0.35"/>
    <x v="0"/>
  </r>
  <r>
    <x v="3"/>
    <n v="1185732"/>
    <x v="476"/>
    <s v="Midwest"/>
    <s v="Indiana"/>
    <s v="Indianapolis"/>
    <s v="Men's Apparel"/>
    <n v="60"/>
    <n v="300"/>
    <n v="180000"/>
    <n v="54000"/>
    <n v="0.3"/>
    <x v="0"/>
  </r>
  <r>
    <x v="3"/>
    <n v="1185732"/>
    <x v="476"/>
    <s v="Midwest"/>
    <s v="Indiana"/>
    <s v="Indianapolis"/>
    <s v="Women's Apparel"/>
    <n v="64.999999999999986"/>
    <n v="400"/>
    <n v="259999.99999999994"/>
    <n v="103999.99999999999"/>
    <n v="0.4"/>
    <x v="0"/>
  </r>
  <r>
    <x v="3"/>
    <n v="1185732"/>
    <x v="181"/>
    <s v="Midwest"/>
    <s v="Indiana"/>
    <s v="Indianapolis"/>
    <s v="Men's Street Footwear"/>
    <n v="35"/>
    <n v="500"/>
    <n v="175000"/>
    <n v="70000"/>
    <n v="0.4"/>
    <x v="0"/>
  </r>
  <r>
    <x v="3"/>
    <n v="1185732"/>
    <x v="181"/>
    <s v="Midwest"/>
    <s v="Indiana"/>
    <s v="Indianapolis"/>
    <s v="Men's Athletic Footwear"/>
    <n v="35"/>
    <n v="300"/>
    <n v="105000"/>
    <n v="42000"/>
    <n v="0.4"/>
    <x v="0"/>
  </r>
  <r>
    <x v="3"/>
    <n v="1185732"/>
    <x v="181"/>
    <s v="Midwest"/>
    <s v="Indiana"/>
    <s v="Indianapolis"/>
    <s v="Women's Street Footwear"/>
    <n v="25.000000000000007"/>
    <n v="300"/>
    <n v="75000.000000000015"/>
    <n v="30000.000000000007"/>
    <n v="0.4"/>
    <x v="0"/>
  </r>
  <r>
    <x v="3"/>
    <n v="1185732"/>
    <x v="181"/>
    <s v="Midwest"/>
    <s v="Indiana"/>
    <s v="Indianapolis"/>
    <s v="Women's Athletic Footwear"/>
    <n v="30.000000000000004"/>
    <n v="150"/>
    <n v="45000.000000000007"/>
    <n v="18000.000000000004"/>
    <n v="0.4"/>
    <x v="0"/>
  </r>
  <r>
    <x v="3"/>
    <n v="1185732"/>
    <x v="181"/>
    <s v="Midwest"/>
    <s v="Indiana"/>
    <s v="Indianapolis"/>
    <s v="Men's Apparel"/>
    <n v="44.999999999999993"/>
    <n v="200"/>
    <n v="89999.999999999985"/>
    <n v="35999.999999999993"/>
    <n v="0.4"/>
    <x v="0"/>
  </r>
  <r>
    <x v="3"/>
    <n v="1185732"/>
    <x v="181"/>
    <s v="Midwest"/>
    <s v="Indiana"/>
    <s v="Indianapolis"/>
    <s v="Women's Apparel"/>
    <n v="35"/>
    <n v="300"/>
    <n v="105000"/>
    <n v="42000"/>
    <n v="0.4"/>
    <x v="0"/>
  </r>
  <r>
    <x v="3"/>
    <n v="1185732"/>
    <x v="212"/>
    <s v="Midwest"/>
    <s v="Indiana"/>
    <s v="Indianapolis"/>
    <s v="Men's Street Footwear"/>
    <n v="35"/>
    <n v="550"/>
    <n v="192500"/>
    <n v="77000"/>
    <n v="0.4"/>
    <x v="0"/>
  </r>
  <r>
    <x v="3"/>
    <n v="1185732"/>
    <x v="212"/>
    <s v="Midwest"/>
    <s v="Indiana"/>
    <s v="Indianapolis"/>
    <s v="Men's Athletic Footwear"/>
    <n v="40"/>
    <n v="200"/>
    <n v="80000"/>
    <n v="32000"/>
    <n v="0.4"/>
    <x v="0"/>
  </r>
  <r>
    <x v="3"/>
    <n v="1185732"/>
    <x v="212"/>
    <s v="Midwest"/>
    <s v="Indiana"/>
    <s v="Indianapolis"/>
    <s v="Women's Street Footwear"/>
    <n v="30.000000000000004"/>
    <n v="300"/>
    <n v="90000.000000000015"/>
    <n v="36000.000000000007"/>
    <n v="0.4"/>
    <x v="0"/>
  </r>
  <r>
    <x v="3"/>
    <n v="1185732"/>
    <x v="212"/>
    <s v="Northeast"/>
    <s v="West Virginia"/>
    <s v="Charleston"/>
    <s v="Women's Athletic Footwear"/>
    <n v="35"/>
    <n v="175"/>
    <n v="61250"/>
    <n v="24500"/>
    <n v="0.4"/>
    <x v="0"/>
  </r>
  <r>
    <x v="3"/>
    <n v="1185732"/>
    <x v="212"/>
    <s v="Northeast"/>
    <s v="West Virginia"/>
    <s v="Charleston"/>
    <s v="Men's Apparel"/>
    <n v="49.999999999999993"/>
    <n v="250"/>
    <n v="124999.99999999999"/>
    <n v="50000"/>
    <n v="0.4"/>
    <x v="0"/>
  </r>
  <r>
    <x v="3"/>
    <n v="1185732"/>
    <x v="212"/>
    <s v="Northeast"/>
    <s v="West Virginia"/>
    <s v="Charleston"/>
    <s v="Women's Apparel"/>
    <n v="24.999999999999993"/>
    <n v="350"/>
    <n v="87499.999999999971"/>
    <n v="34999.999999999993"/>
    <n v="0.4"/>
    <x v="0"/>
  </r>
  <r>
    <x v="3"/>
    <n v="1185732"/>
    <x v="221"/>
    <s v="Northeast"/>
    <s v="West Virginia"/>
    <s v="Charleston"/>
    <s v="Men's Street Footwear"/>
    <n v="30.000000000000004"/>
    <n v="570"/>
    <n v="171000.00000000003"/>
    <n v="68400.000000000015"/>
    <n v="0.4"/>
    <x v="0"/>
  </r>
  <r>
    <x v="3"/>
    <n v="1185732"/>
    <x v="221"/>
    <s v="Northeast"/>
    <s v="West Virginia"/>
    <s v="Charleston"/>
    <s v="Men's Athletic Footwear"/>
    <n v="30.000000000000004"/>
    <n v="275"/>
    <n v="82500.000000000015"/>
    <n v="33000.000000000007"/>
    <n v="0.4"/>
    <x v="0"/>
  </r>
  <r>
    <x v="3"/>
    <n v="1185732"/>
    <x v="221"/>
    <s v="Northeast"/>
    <s v="West Virginia"/>
    <s v="Charleston"/>
    <s v="Women's Street Footwear"/>
    <n v="20"/>
    <n v="325"/>
    <n v="65000"/>
    <n v="26000"/>
    <n v="0.4"/>
    <x v="0"/>
  </r>
  <r>
    <x v="3"/>
    <n v="1185732"/>
    <x v="221"/>
    <s v="Northeast"/>
    <s v="West Virginia"/>
    <s v="Charleston"/>
    <s v="Women's Athletic Footwear"/>
    <n v="24.999999999999993"/>
    <n v="175"/>
    <n v="43749.999999999985"/>
    <n v="17499.999999999996"/>
    <n v="0.4"/>
    <x v="0"/>
  </r>
  <r>
    <x v="3"/>
    <n v="1185732"/>
    <x v="221"/>
    <s v="Northeast"/>
    <s v="West Virginia"/>
    <s v="Charleston"/>
    <s v="Men's Apparel"/>
    <n v="40"/>
    <n v="225"/>
    <n v="90000"/>
    <n v="36000"/>
    <n v="0.4"/>
    <x v="0"/>
  </r>
  <r>
    <x v="3"/>
    <n v="1185732"/>
    <x v="221"/>
    <s v="Northeast"/>
    <s v="West Virginia"/>
    <s v="Charleston"/>
    <s v="Women's Apparel"/>
    <n v="30.000000000000004"/>
    <n v="325"/>
    <n v="97500.000000000015"/>
    <n v="39000.000000000007"/>
    <n v="0.4"/>
    <x v="0"/>
  </r>
  <r>
    <x v="3"/>
    <n v="1185732"/>
    <x v="240"/>
    <s v="Northeast"/>
    <s v="West Virginia"/>
    <s v="Charleston"/>
    <s v="Men's Street Footwear"/>
    <n v="30.000000000000004"/>
    <n v="550"/>
    <n v="165000.00000000003"/>
    <n v="66000.000000000015"/>
    <n v="0.4"/>
    <x v="0"/>
  </r>
  <r>
    <x v="3"/>
    <n v="1185732"/>
    <x v="240"/>
    <s v="Northeast"/>
    <s v="West Virginia"/>
    <s v="Charleston"/>
    <s v="Men's Athletic Footwear"/>
    <n v="30.000000000000004"/>
    <n v="250"/>
    <n v="75000.000000000015"/>
    <n v="30000.000000000007"/>
    <n v="0.4"/>
    <x v="0"/>
  </r>
  <r>
    <x v="3"/>
    <n v="1185732"/>
    <x v="240"/>
    <s v="Northeast"/>
    <s v="West Virginia"/>
    <s v="Charleston"/>
    <s v="Women's Street Footwear"/>
    <n v="20"/>
    <n v="250"/>
    <n v="50000"/>
    <n v="20000"/>
    <n v="0.4"/>
    <x v="0"/>
  </r>
  <r>
    <x v="3"/>
    <n v="1185732"/>
    <x v="240"/>
    <s v="Northeast"/>
    <s v="West Virginia"/>
    <s v="Charleston"/>
    <s v="Women's Athletic Footwear"/>
    <n v="24.999999999999993"/>
    <n v="175"/>
    <n v="43749.999999999985"/>
    <n v="17499.999999999996"/>
    <n v="0.4"/>
    <x v="0"/>
  </r>
  <r>
    <x v="3"/>
    <n v="1185732"/>
    <x v="240"/>
    <s v="Northeast"/>
    <s v="West Virginia"/>
    <s v="Charleston"/>
    <s v="Men's Apparel"/>
    <n v="65"/>
    <n v="200"/>
    <n v="130000"/>
    <n v="52000"/>
    <n v="0.4"/>
    <x v="0"/>
  </r>
  <r>
    <x v="3"/>
    <n v="1185732"/>
    <x v="240"/>
    <s v="Northeast"/>
    <s v="West Virginia"/>
    <s v="Charleston"/>
    <s v="Women's Apparel"/>
    <n v="50"/>
    <n v="325"/>
    <n v="162500"/>
    <n v="65000"/>
    <n v="0.4"/>
    <x v="0"/>
  </r>
  <r>
    <x v="3"/>
    <n v="1185732"/>
    <x v="271"/>
    <s v="Northeast"/>
    <s v="West Virginia"/>
    <s v="Charleston"/>
    <s v="Men's Street Footwear"/>
    <n v="60"/>
    <n v="595"/>
    <n v="357000"/>
    <n v="142800"/>
    <n v="0.4"/>
    <x v="0"/>
  </r>
  <r>
    <x v="3"/>
    <n v="1185732"/>
    <x v="271"/>
    <s v="Northeast"/>
    <s v="West Virginia"/>
    <s v="Charleston"/>
    <s v="Men's Athletic Footwear"/>
    <n v="40"/>
    <n v="300"/>
    <n v="120000"/>
    <n v="48000"/>
    <n v="0.4"/>
    <x v="0"/>
  </r>
  <r>
    <x v="3"/>
    <n v="1185732"/>
    <x v="271"/>
    <s v="Northeast"/>
    <s v="West Virginia"/>
    <s v="Charleston"/>
    <s v="Women's Street Footwear"/>
    <n v="35"/>
    <n v="275"/>
    <n v="96250"/>
    <n v="38500"/>
    <n v="0.4"/>
    <x v="0"/>
  </r>
  <r>
    <x v="3"/>
    <n v="1185732"/>
    <x v="271"/>
    <s v="Northeast"/>
    <s v="West Virginia"/>
    <s v="Charleston"/>
    <s v="Women's Athletic Footwear"/>
    <n v="35"/>
    <n v="200"/>
    <n v="70000"/>
    <n v="28000"/>
    <n v="0.4"/>
    <x v="0"/>
  </r>
  <r>
    <x v="3"/>
    <n v="1185732"/>
    <x v="271"/>
    <s v="Northeast"/>
    <s v="West Virginia"/>
    <s v="Charleston"/>
    <s v="Men's Apparel"/>
    <n v="44.999999999999993"/>
    <n v="225"/>
    <n v="101249.99999999999"/>
    <n v="40500"/>
    <n v="0.4"/>
    <x v="0"/>
  </r>
  <r>
    <x v="3"/>
    <n v="1185732"/>
    <x v="271"/>
    <s v="Northeast"/>
    <s v="West Virginia"/>
    <s v="Charleston"/>
    <s v="Women's Apparel"/>
    <n v="54.999999999999993"/>
    <n v="350"/>
    <n v="192499.99999999997"/>
    <n v="76999.999999999985"/>
    <n v="0.4"/>
    <x v="0"/>
  </r>
  <r>
    <x v="3"/>
    <n v="1185732"/>
    <x v="301"/>
    <s v="Northeast"/>
    <s v="West Virginia"/>
    <s v="Charleston"/>
    <s v="Men's Street Footwear"/>
    <n v="45"/>
    <n v="600"/>
    <n v="270000"/>
    <n v="108000"/>
    <n v="0.4"/>
    <x v="0"/>
  </r>
  <r>
    <x v="3"/>
    <n v="1185732"/>
    <x v="301"/>
    <s v="Northeast"/>
    <s v="West Virginia"/>
    <s v="Charleston"/>
    <s v="Men's Athletic Footwear"/>
    <n v="40.000000000000007"/>
    <n v="425"/>
    <n v="170000.00000000003"/>
    <n v="68000.000000000015"/>
    <n v="0.4"/>
    <x v="0"/>
  </r>
  <r>
    <x v="3"/>
    <n v="1185732"/>
    <x v="301"/>
    <s v="Northeast"/>
    <s v="West Virginia"/>
    <s v="Charleston"/>
    <s v="Women's Street Footwear"/>
    <n v="35"/>
    <n v="300"/>
    <n v="105000"/>
    <n v="42000"/>
    <n v="0.4"/>
    <x v="0"/>
  </r>
  <r>
    <x v="3"/>
    <n v="1185732"/>
    <x v="301"/>
    <s v="Northeast"/>
    <s v="West Virginia"/>
    <s v="Charleston"/>
    <s v="Women's Athletic Footwear"/>
    <n v="35"/>
    <n v="275"/>
    <n v="96250"/>
    <n v="38500"/>
    <n v="0.4"/>
    <x v="0"/>
  </r>
  <r>
    <x v="3"/>
    <n v="1185732"/>
    <x v="301"/>
    <s v="Northeast"/>
    <s v="West Virginia"/>
    <s v="Charleston"/>
    <s v="Men's Apparel"/>
    <n v="45"/>
    <n v="275"/>
    <n v="123750"/>
    <n v="49500"/>
    <n v="0.4"/>
    <x v="0"/>
  </r>
  <r>
    <x v="3"/>
    <n v="1185732"/>
    <x v="301"/>
    <s v="Northeast"/>
    <s v="West Virginia"/>
    <s v="Charleston"/>
    <s v="Women's Apparel"/>
    <n v="65.000000000000014"/>
    <n v="425"/>
    <n v="276250.00000000006"/>
    <n v="110500.00000000003"/>
    <n v="0.4"/>
    <x v="0"/>
  </r>
  <r>
    <x v="3"/>
    <n v="1185732"/>
    <x v="330"/>
    <s v="Northeast"/>
    <s v="West Virginia"/>
    <s v="Charleston"/>
    <s v="Men's Street Footwear"/>
    <n v="60.000000000000007"/>
    <n v="650"/>
    <n v="390000.00000000006"/>
    <n v="156000.00000000003"/>
    <n v="0.4"/>
    <x v="0"/>
  </r>
  <r>
    <x v="3"/>
    <n v="1185732"/>
    <x v="330"/>
    <s v="Northeast"/>
    <s v="West Virginia"/>
    <s v="Charleston"/>
    <s v="Men's Athletic Footwear"/>
    <n v="55.000000000000014"/>
    <n v="400"/>
    <n v="220000.00000000006"/>
    <n v="88000.000000000029"/>
    <n v="0.4"/>
    <x v="0"/>
  </r>
  <r>
    <x v="3"/>
    <n v="1185732"/>
    <x v="330"/>
    <s v="Northeast"/>
    <s v="West Virginia"/>
    <s v="Charleston"/>
    <s v="Women's Street Footwear"/>
    <n v="50"/>
    <n v="325"/>
    <n v="162500"/>
    <n v="65000"/>
    <n v="0.4"/>
    <x v="0"/>
  </r>
  <r>
    <x v="3"/>
    <n v="1185732"/>
    <x v="330"/>
    <s v="Northeast"/>
    <s v="West Virginia"/>
    <s v="Charleston"/>
    <s v="Women's Athletic Footwear"/>
    <n v="50"/>
    <n v="275"/>
    <n v="137500"/>
    <n v="55000"/>
    <n v="0.4"/>
    <x v="0"/>
  </r>
  <r>
    <x v="3"/>
    <n v="1185732"/>
    <x v="330"/>
    <s v="Northeast"/>
    <s v="West Virginia"/>
    <s v="Charleston"/>
    <s v="Men's Apparel"/>
    <n v="60.000000000000007"/>
    <n v="300"/>
    <n v="180000.00000000003"/>
    <n v="72000.000000000015"/>
    <n v="0.4"/>
    <x v="0"/>
  </r>
  <r>
    <x v="3"/>
    <n v="1185732"/>
    <x v="330"/>
    <s v="Northeast"/>
    <s v="West Virginia"/>
    <s v="Charleston"/>
    <s v="Women's Apparel"/>
    <n v="65.000000000000014"/>
    <n v="475"/>
    <n v="308750.00000000006"/>
    <n v="123500.00000000003"/>
    <n v="0.4"/>
    <x v="0"/>
  </r>
  <r>
    <x v="3"/>
    <n v="1185732"/>
    <x v="362"/>
    <s v="Northeast"/>
    <s v="West Virginia"/>
    <s v="Charleston"/>
    <s v="Men's Street Footwear"/>
    <n v="50"/>
    <n v="525"/>
    <n v="262500"/>
    <n v="105000"/>
    <n v="0.4"/>
    <x v="0"/>
  </r>
  <r>
    <x v="3"/>
    <n v="1185732"/>
    <x v="362"/>
    <s v="Northeast"/>
    <s v="West Virginia"/>
    <s v="Charleston"/>
    <s v="Men's Athletic Footwear"/>
    <n v="45.000000000000007"/>
    <n v="300"/>
    <n v="135000.00000000003"/>
    <n v="54000.000000000015"/>
    <n v="0.4"/>
    <x v="0"/>
  </r>
  <r>
    <x v="3"/>
    <n v="1185732"/>
    <x v="362"/>
    <s v="Northeast"/>
    <s v="West Virginia"/>
    <s v="Charleston"/>
    <s v="Women's Street Footwear"/>
    <n v="40"/>
    <n v="300"/>
    <n v="120000"/>
    <n v="48000"/>
    <n v="0.4"/>
    <x v="0"/>
  </r>
  <r>
    <x v="3"/>
    <n v="1185732"/>
    <x v="362"/>
    <s v="Northeast"/>
    <s v="West Virginia"/>
    <s v="Charleston"/>
    <s v="Women's Athletic Footwear"/>
    <n v="40"/>
    <n v="275"/>
    <n v="110000"/>
    <n v="44000"/>
    <n v="0.4"/>
    <x v="0"/>
  </r>
  <r>
    <x v="3"/>
    <n v="1185732"/>
    <x v="362"/>
    <s v="Northeast"/>
    <s v="West Virginia"/>
    <s v="Charleston"/>
    <s v="Men's Apparel"/>
    <n v="50"/>
    <n v="250"/>
    <n v="125000"/>
    <n v="50000"/>
    <n v="0.4"/>
    <x v="0"/>
  </r>
  <r>
    <x v="3"/>
    <n v="1185732"/>
    <x v="362"/>
    <s v="Northeast"/>
    <s v="West Virginia"/>
    <s v="Charleston"/>
    <s v="Women's Apparel"/>
    <n v="55.000000000000007"/>
    <n v="425"/>
    <n v="233750.00000000003"/>
    <n v="93500.000000000015"/>
    <n v="0.4"/>
    <x v="0"/>
  </r>
  <r>
    <x v="3"/>
    <n v="1185732"/>
    <x v="394"/>
    <s v="Northeast"/>
    <s v="West Virginia"/>
    <s v="Charleston"/>
    <s v="Men's Street Footwear"/>
    <n v="35"/>
    <n v="550"/>
    <n v="192500"/>
    <n v="77000"/>
    <n v="0.4"/>
    <x v="0"/>
  </r>
  <r>
    <x v="3"/>
    <n v="1185732"/>
    <x v="394"/>
    <s v="Northeast"/>
    <s v="West Virginia"/>
    <s v="Charleston"/>
    <s v="Men's Athletic Footwear"/>
    <n v="30.000000000000011"/>
    <n v="350"/>
    <n v="105000.00000000004"/>
    <n v="42000.000000000022"/>
    <n v="0.4"/>
    <x v="0"/>
  </r>
  <r>
    <x v="3"/>
    <n v="1185732"/>
    <x v="394"/>
    <s v="Northeast"/>
    <s v="West Virginia"/>
    <s v="Charleston"/>
    <s v="Women's Street Footwear"/>
    <n v="25.000000000000007"/>
    <n v="250"/>
    <n v="62500.000000000015"/>
    <n v="25000.000000000007"/>
    <n v="0.4"/>
    <x v="0"/>
  </r>
  <r>
    <x v="3"/>
    <n v="1185732"/>
    <x v="394"/>
    <s v="Northeast"/>
    <s v="West Virginia"/>
    <s v="Charleston"/>
    <s v="Women's Athletic Footwear"/>
    <n v="25.000000000000007"/>
    <n v="225"/>
    <n v="56250.000000000015"/>
    <n v="22500.000000000007"/>
    <n v="0.4"/>
    <x v="0"/>
  </r>
  <r>
    <x v="3"/>
    <n v="1185732"/>
    <x v="394"/>
    <s v="Northeast"/>
    <s v="West Virginia"/>
    <s v="Charleston"/>
    <s v="Men's Apparel"/>
    <n v="35"/>
    <n v="225"/>
    <n v="78750"/>
    <n v="31500"/>
    <n v="0.4"/>
    <x v="0"/>
  </r>
  <r>
    <x v="3"/>
    <n v="1185732"/>
    <x v="394"/>
    <s v="Northeast"/>
    <s v="West Virginia"/>
    <s v="Charleston"/>
    <s v="Women's Apparel"/>
    <n v="40"/>
    <n v="300"/>
    <n v="120000"/>
    <n v="48000"/>
    <n v="0.4"/>
    <x v="0"/>
  </r>
  <r>
    <x v="3"/>
    <n v="1185732"/>
    <x v="423"/>
    <s v="Northeast"/>
    <s v="West Virginia"/>
    <s v="Charleston"/>
    <s v="Men's Street Footwear"/>
    <n v="44.999999999999993"/>
    <n v="425"/>
    <n v="191249.99999999997"/>
    <n v="76499.999999999985"/>
    <n v="0.4"/>
    <x v="0"/>
  </r>
  <r>
    <x v="3"/>
    <n v="1185732"/>
    <x v="423"/>
    <s v="Northeast"/>
    <s v="West Virginia"/>
    <s v="Charleston"/>
    <s v="Men's Athletic Footwear"/>
    <n v="35"/>
    <n v="275"/>
    <n v="96250"/>
    <n v="38500"/>
    <n v="0.4"/>
    <x v="0"/>
  </r>
  <r>
    <x v="3"/>
    <n v="1185732"/>
    <x v="423"/>
    <s v="Northeast"/>
    <s v="West Virginia"/>
    <s v="Charleston"/>
    <s v="Women's Street Footwear"/>
    <n v="35"/>
    <n v="175"/>
    <n v="61250"/>
    <n v="24500"/>
    <n v="0.4"/>
    <x v="0"/>
  </r>
  <r>
    <x v="3"/>
    <n v="1185732"/>
    <x v="423"/>
    <s v="Northeast"/>
    <s v="West Virginia"/>
    <s v="Charleston"/>
    <s v="Women's Athletic Footwear"/>
    <n v="35"/>
    <n v="175"/>
    <n v="61250"/>
    <n v="24500"/>
    <n v="0.4"/>
    <x v="0"/>
  </r>
  <r>
    <x v="3"/>
    <n v="1185732"/>
    <x v="423"/>
    <s v="Northeast"/>
    <s v="West Virginia"/>
    <s v="Charleston"/>
    <s v="Men's Apparel"/>
    <n v="44.999999999999993"/>
    <n v="175"/>
    <n v="78749.999999999985"/>
    <n v="31499.999999999996"/>
    <n v="0.4"/>
    <x v="0"/>
  </r>
  <r>
    <x v="0"/>
    <n v="1185732"/>
    <x v="423"/>
    <s v="Northeast"/>
    <s v="West Virginia"/>
    <s v="Charleston"/>
    <s v="Women's Apparel"/>
    <n v="49.999999999999986"/>
    <n v="300"/>
    <n v="149999.99999999997"/>
    <n v="59999.999999999993"/>
    <n v="0.4"/>
    <x v="0"/>
  </r>
  <r>
    <x v="0"/>
    <n v="1185732"/>
    <x v="454"/>
    <s v="Northeast"/>
    <s v="West Virginia"/>
    <s v="Charleston"/>
    <s v="Men's Street Footwear"/>
    <n v="44.999999999999993"/>
    <n v="450"/>
    <n v="202499.99999999997"/>
    <n v="81000"/>
    <n v="0.4"/>
    <x v="0"/>
  </r>
  <r>
    <x v="0"/>
    <n v="1185732"/>
    <x v="454"/>
    <s v="Northeast"/>
    <s v="West Virginia"/>
    <s v="Charleston"/>
    <s v="Men's Athletic Footwear"/>
    <n v="35"/>
    <n v="350"/>
    <n v="122500"/>
    <n v="49000"/>
    <n v="0.4"/>
    <x v="0"/>
  </r>
  <r>
    <x v="0"/>
    <n v="1185732"/>
    <x v="454"/>
    <s v="Northeast"/>
    <s v="West Virginia"/>
    <s v="Charleston"/>
    <s v="Women's Street Footwear"/>
    <n v="35"/>
    <n v="295"/>
    <n v="103250"/>
    <n v="41300"/>
    <n v="0.4"/>
    <x v="0"/>
  </r>
  <r>
    <x v="0"/>
    <n v="1185732"/>
    <x v="454"/>
    <s v="Northeast"/>
    <s v="West Virginia"/>
    <s v="Charleston"/>
    <s v="Women's Athletic Footwear"/>
    <n v="40"/>
    <n v="325"/>
    <n v="130000"/>
    <n v="52000"/>
    <n v="0.4"/>
    <x v="0"/>
  </r>
  <r>
    <x v="0"/>
    <n v="1185732"/>
    <x v="454"/>
    <s v="Northeast"/>
    <s v="West Virginia"/>
    <s v="Charleston"/>
    <s v="Men's Apparel"/>
    <n v="65"/>
    <n v="300"/>
    <n v="195000"/>
    <n v="78000"/>
    <n v="0.4"/>
    <x v="0"/>
  </r>
  <r>
    <x v="0"/>
    <n v="1185732"/>
    <x v="454"/>
    <s v="Northeast"/>
    <s v="West Virginia"/>
    <s v="Charleston"/>
    <s v="Women's Apparel"/>
    <n v="70"/>
    <n v="400"/>
    <n v="280000"/>
    <n v="112000"/>
    <n v="0.4"/>
    <x v="0"/>
  </r>
  <r>
    <x v="0"/>
    <n v="1185732"/>
    <x v="483"/>
    <s v="Northeast"/>
    <s v="West Virginia"/>
    <s v="Charleston"/>
    <s v="Men's Street Footwear"/>
    <n v="65"/>
    <n v="650"/>
    <n v="422500"/>
    <n v="169000"/>
    <n v="0.4"/>
    <x v="0"/>
  </r>
  <r>
    <x v="0"/>
    <n v="1185732"/>
    <x v="483"/>
    <s v="Northeast"/>
    <s v="West Virginia"/>
    <s v="Charleston"/>
    <s v="Men's Athletic Footwear"/>
    <n v="55.000000000000007"/>
    <n v="450"/>
    <n v="247500.00000000003"/>
    <n v="99000.000000000015"/>
    <n v="0.4"/>
    <x v="0"/>
  </r>
  <r>
    <x v="3"/>
    <n v="1185732"/>
    <x v="483"/>
    <s v="Northeast"/>
    <s v="West Virginia"/>
    <s v="Charleston"/>
    <s v="Women's Street Footwear"/>
    <n v="55.000000000000007"/>
    <n v="400"/>
    <n v="220000.00000000003"/>
    <n v="88000.000000000015"/>
    <n v="0.4"/>
    <x v="0"/>
  </r>
  <r>
    <x v="0"/>
    <n v="1185732"/>
    <x v="483"/>
    <s v="Northeast"/>
    <s v="West Virginia"/>
    <s v="Charleston"/>
    <s v="Women's Athletic Footwear"/>
    <n v="55.000000000000007"/>
    <n v="350"/>
    <n v="192500.00000000003"/>
    <n v="77000.000000000015"/>
    <n v="0.4"/>
    <x v="0"/>
  </r>
  <r>
    <x v="0"/>
    <n v="1185732"/>
    <x v="483"/>
    <s v="Northeast"/>
    <s v="West Virginia"/>
    <s v="Charleston"/>
    <s v="Men's Apparel"/>
    <n v="65"/>
    <n v="350"/>
    <n v="227500"/>
    <n v="91000"/>
    <n v="0.4"/>
    <x v="0"/>
  </r>
  <r>
    <x v="0"/>
    <n v="1185732"/>
    <x v="483"/>
    <s v="Northeast"/>
    <s v="West Virginia"/>
    <s v="Charleston"/>
    <s v="Women's Apparel"/>
    <n v="70"/>
    <n v="450"/>
    <n v="315000"/>
    <n v="126000"/>
    <n v="0.4"/>
    <x v="0"/>
  </r>
  <r>
    <x v="0"/>
    <n v="1185732"/>
    <x v="188"/>
    <s v="Northeast"/>
    <s v="West Virginia"/>
    <s v="Charleston"/>
    <s v="Men's Street Footwear"/>
    <n v="35"/>
    <n v="425"/>
    <n v="148750"/>
    <n v="59500"/>
    <n v="0.4"/>
    <x v="0"/>
  </r>
  <r>
    <x v="0"/>
    <n v="1185732"/>
    <x v="188"/>
    <s v="Northeast"/>
    <s v="West Virginia"/>
    <s v="Charleston"/>
    <s v="Men's Athletic Footwear"/>
    <n v="35"/>
    <n v="225"/>
    <n v="78750"/>
    <n v="27562.5"/>
    <n v="0.35"/>
    <x v="0"/>
  </r>
  <r>
    <x v="0"/>
    <n v="1185732"/>
    <x v="188"/>
    <s v="Northeast"/>
    <s v="West Virginia"/>
    <s v="Charleston"/>
    <s v="Women's Street Footwear"/>
    <n v="25.000000000000007"/>
    <n v="225"/>
    <n v="56250.000000000015"/>
    <n v="19687.500000000004"/>
    <n v="0.35"/>
    <x v="0"/>
  </r>
  <r>
    <x v="0"/>
    <n v="1185732"/>
    <x v="188"/>
    <s v="Northeast"/>
    <s v="West Virginia"/>
    <s v="Charleston"/>
    <s v="Women's Athletic Footwear"/>
    <n v="30"/>
    <n v="75"/>
    <n v="22500"/>
    <n v="7874.9999999999991"/>
    <n v="0.35"/>
    <x v="0"/>
  </r>
  <r>
    <x v="0"/>
    <n v="1185732"/>
    <x v="188"/>
    <s v="Northeast"/>
    <s v="West Virginia"/>
    <s v="Charleston"/>
    <s v="Men's Apparel"/>
    <n v="45"/>
    <n v="125"/>
    <n v="56250"/>
    <n v="16875"/>
    <n v="0.3"/>
    <x v="0"/>
  </r>
  <r>
    <x v="0"/>
    <n v="1185732"/>
    <x v="188"/>
    <s v="Northeast"/>
    <s v="West Virginia"/>
    <s v="Charleston"/>
    <s v="Women's Apparel"/>
    <n v="35"/>
    <n v="225"/>
    <n v="78750"/>
    <n v="23625"/>
    <n v="0.3"/>
    <x v="0"/>
  </r>
  <r>
    <x v="0"/>
    <n v="1185732"/>
    <x v="696"/>
    <s v="Northeast"/>
    <s v="West Virginia"/>
    <s v="Charleston"/>
    <s v="Men's Street Footwear"/>
    <n v="35"/>
    <n v="475"/>
    <n v="166250"/>
    <n v="66500"/>
    <n v="0.4"/>
    <x v="0"/>
  </r>
  <r>
    <x v="3"/>
    <n v="1185732"/>
    <x v="696"/>
    <s v="Northeast"/>
    <s v="West Virginia"/>
    <s v="Charleston"/>
    <s v="Men's Athletic Footwear"/>
    <n v="35"/>
    <n v="125"/>
    <n v="43750"/>
    <n v="15312.499999999998"/>
    <n v="0.35"/>
    <x v="0"/>
  </r>
  <r>
    <x v="3"/>
    <n v="1185732"/>
    <x v="696"/>
    <s v="Northeast"/>
    <s v="West Virginia"/>
    <s v="Charleston"/>
    <s v="Women's Street Footwear"/>
    <n v="25.000000000000007"/>
    <n v="175"/>
    <n v="43750.000000000015"/>
    <n v="15312.500000000004"/>
    <n v="0.35"/>
    <x v="0"/>
  </r>
  <r>
    <x v="3"/>
    <n v="1185732"/>
    <x v="696"/>
    <s v="Northeast"/>
    <s v="Maryland"/>
    <s v="Baltimore"/>
    <s v="Women's Athletic Footwear"/>
    <n v="30"/>
    <n v="50"/>
    <n v="15000"/>
    <n v="5250"/>
    <n v="0.35"/>
    <x v="0"/>
  </r>
  <r>
    <x v="3"/>
    <n v="1185732"/>
    <x v="696"/>
    <s v="Northeast"/>
    <s v="Maryland"/>
    <s v="Baltimore"/>
    <s v="Men's Apparel"/>
    <n v="45"/>
    <n v="125"/>
    <n v="56250"/>
    <n v="16875"/>
    <n v="0.3"/>
    <x v="0"/>
  </r>
  <r>
    <x v="3"/>
    <n v="1185732"/>
    <x v="696"/>
    <s v="Northeast"/>
    <s v="Maryland"/>
    <s v="Baltimore"/>
    <s v="Women's Apparel"/>
    <n v="35"/>
    <n v="225"/>
    <n v="78750"/>
    <n v="23625"/>
    <n v="0.3"/>
    <x v="0"/>
  </r>
  <r>
    <x v="3"/>
    <n v="1185732"/>
    <x v="225"/>
    <s v="Northeast"/>
    <s v="Maryland"/>
    <s v="Baltimore"/>
    <s v="Men's Street Footwear"/>
    <n v="35"/>
    <n v="445"/>
    <n v="155750"/>
    <n v="62300"/>
    <n v="0.4"/>
    <x v="0"/>
  </r>
  <r>
    <x v="3"/>
    <n v="1185732"/>
    <x v="225"/>
    <s v="Northeast"/>
    <s v="Maryland"/>
    <s v="Baltimore"/>
    <s v="Men's Athletic Footwear"/>
    <n v="35"/>
    <n v="150"/>
    <n v="52500"/>
    <n v="18375"/>
    <n v="0.35"/>
    <x v="0"/>
  </r>
  <r>
    <x v="3"/>
    <n v="1185732"/>
    <x v="225"/>
    <s v="Northeast"/>
    <s v="Maryland"/>
    <s v="Baltimore"/>
    <s v="Women's Street Footwear"/>
    <n v="25.000000000000007"/>
    <n v="175"/>
    <n v="43750.000000000015"/>
    <n v="15312.500000000004"/>
    <n v="0.35"/>
    <x v="0"/>
  </r>
  <r>
    <x v="3"/>
    <n v="1185732"/>
    <x v="225"/>
    <s v="Northeast"/>
    <s v="Maryland"/>
    <s v="Baltimore"/>
    <s v="Women's Athletic Footwear"/>
    <n v="30"/>
    <n v="25"/>
    <n v="7500"/>
    <n v="2625"/>
    <n v="0.35"/>
    <x v="0"/>
  </r>
  <r>
    <x v="3"/>
    <n v="1185732"/>
    <x v="225"/>
    <s v="Northeast"/>
    <s v="Maryland"/>
    <s v="Baltimore"/>
    <s v="Men's Apparel"/>
    <n v="45"/>
    <n v="75"/>
    <n v="33750"/>
    <n v="10125"/>
    <n v="0.3"/>
    <x v="0"/>
  </r>
  <r>
    <x v="3"/>
    <n v="1185732"/>
    <x v="225"/>
    <s v="Northeast"/>
    <s v="Maryland"/>
    <s v="Baltimore"/>
    <s v="Women's Apparel"/>
    <n v="35"/>
    <n v="175"/>
    <n v="61250"/>
    <n v="18375"/>
    <n v="0.3"/>
    <x v="0"/>
  </r>
  <r>
    <x v="3"/>
    <n v="1185732"/>
    <x v="244"/>
    <s v="Northeast"/>
    <s v="Maryland"/>
    <s v="Baltimore"/>
    <s v="Men's Street Footwear"/>
    <n v="35"/>
    <n v="425"/>
    <n v="148750"/>
    <n v="59500"/>
    <n v="0.4"/>
    <x v="0"/>
  </r>
  <r>
    <x v="3"/>
    <n v="1185732"/>
    <x v="244"/>
    <s v="Northeast"/>
    <s v="Maryland"/>
    <s v="Baltimore"/>
    <s v="Men's Athletic Footwear"/>
    <n v="35"/>
    <n v="125"/>
    <n v="43750"/>
    <n v="15312.499999999998"/>
    <n v="0.35"/>
    <x v="0"/>
  </r>
  <r>
    <x v="3"/>
    <n v="1185732"/>
    <x v="244"/>
    <s v="Northeast"/>
    <s v="Maryland"/>
    <s v="Baltimore"/>
    <s v="Women's Street Footwear"/>
    <n v="25.000000000000007"/>
    <n v="125"/>
    <n v="31250.000000000007"/>
    <n v="10937.500000000002"/>
    <n v="0.35"/>
    <x v="0"/>
  </r>
  <r>
    <x v="3"/>
    <n v="1185732"/>
    <x v="244"/>
    <s v="Northeast"/>
    <s v="Maryland"/>
    <s v="Baltimore"/>
    <s v="Women's Athletic Footwear"/>
    <n v="30"/>
    <n v="50"/>
    <n v="15000"/>
    <n v="5250"/>
    <n v="0.35"/>
    <x v="0"/>
  </r>
  <r>
    <x v="3"/>
    <n v="1185732"/>
    <x v="244"/>
    <s v="Northeast"/>
    <s v="Maryland"/>
    <s v="Baltimore"/>
    <s v="Men's Apparel"/>
    <n v="45"/>
    <n v="50"/>
    <n v="22500"/>
    <n v="6750"/>
    <n v="0.3"/>
    <x v="0"/>
  </r>
  <r>
    <x v="3"/>
    <n v="1185732"/>
    <x v="244"/>
    <s v="Northeast"/>
    <s v="Maryland"/>
    <s v="Baltimore"/>
    <s v="Women's Apparel"/>
    <n v="35"/>
    <n v="200"/>
    <n v="70000"/>
    <n v="21000"/>
    <n v="0.3"/>
    <x v="0"/>
  </r>
  <r>
    <x v="3"/>
    <n v="1185732"/>
    <x v="273"/>
    <s v="Northeast"/>
    <s v="Maryland"/>
    <s v="Baltimore"/>
    <s v="Men's Street Footwear"/>
    <n v="49.999999999999993"/>
    <n v="470"/>
    <n v="234999.99999999997"/>
    <n v="94000"/>
    <n v="0.4"/>
    <x v="0"/>
  </r>
  <r>
    <x v="3"/>
    <n v="1185732"/>
    <x v="273"/>
    <s v="Northeast"/>
    <s v="Maryland"/>
    <s v="Baltimore"/>
    <s v="Men's Athletic Footwear"/>
    <n v="45"/>
    <n v="175"/>
    <n v="78750"/>
    <n v="27562.5"/>
    <n v="0.35"/>
    <x v="0"/>
  </r>
  <r>
    <x v="3"/>
    <n v="1185732"/>
    <x v="273"/>
    <s v="Northeast"/>
    <s v="Maryland"/>
    <s v="Baltimore"/>
    <s v="Women's Street Footwear"/>
    <n v="40"/>
    <n v="150"/>
    <n v="60000"/>
    <n v="21000"/>
    <n v="0.35"/>
    <x v="0"/>
  </r>
  <r>
    <x v="3"/>
    <n v="1185732"/>
    <x v="273"/>
    <s v="Northeast"/>
    <s v="Maryland"/>
    <s v="Baltimore"/>
    <s v="Women's Athletic Footwear"/>
    <n v="40"/>
    <n v="100"/>
    <n v="40000"/>
    <n v="14000"/>
    <n v="0.35"/>
    <x v="0"/>
  </r>
  <r>
    <x v="3"/>
    <n v="1185732"/>
    <x v="273"/>
    <s v="Northeast"/>
    <s v="Maryland"/>
    <s v="Baltimore"/>
    <s v="Men's Apparel"/>
    <n v="49.999999999999993"/>
    <n v="125"/>
    <n v="62499.999999999993"/>
    <n v="18749.999999999996"/>
    <n v="0.3"/>
    <x v="0"/>
  </r>
  <r>
    <x v="3"/>
    <n v="1185732"/>
    <x v="273"/>
    <s v="Northeast"/>
    <s v="Maryland"/>
    <s v="Baltimore"/>
    <s v="Women's Apparel"/>
    <n v="54.999999999999993"/>
    <n v="250"/>
    <n v="137499.99999999997"/>
    <n v="41249.999999999993"/>
    <n v="0.3"/>
    <x v="0"/>
  </r>
  <r>
    <x v="3"/>
    <n v="1185732"/>
    <x v="306"/>
    <s v="Northeast"/>
    <s v="Maryland"/>
    <s v="Baltimore"/>
    <s v="Men's Street Footwear"/>
    <n v="49.999999999999993"/>
    <n v="500"/>
    <n v="249999.99999999997"/>
    <n v="100000"/>
    <n v="0.4"/>
    <x v="0"/>
  </r>
  <r>
    <x v="3"/>
    <n v="1185732"/>
    <x v="306"/>
    <s v="Northeast"/>
    <s v="Maryland"/>
    <s v="Baltimore"/>
    <s v="Men's Athletic Footwear"/>
    <n v="45"/>
    <n v="250"/>
    <n v="112500"/>
    <n v="39375"/>
    <n v="0.35"/>
    <x v="0"/>
  </r>
  <r>
    <x v="0"/>
    <n v="1185732"/>
    <x v="306"/>
    <s v="Northeast"/>
    <s v="Maryland"/>
    <s v="Baltimore"/>
    <s v="Women's Street Footwear"/>
    <n v="40"/>
    <n v="175"/>
    <n v="70000"/>
    <n v="24500"/>
    <n v="0.35"/>
    <x v="0"/>
  </r>
  <r>
    <x v="0"/>
    <n v="1185732"/>
    <x v="306"/>
    <s v="Northeast"/>
    <s v="Maryland"/>
    <s v="Baltimore"/>
    <s v="Women's Athletic Footwear"/>
    <n v="40"/>
    <n v="150"/>
    <n v="60000"/>
    <n v="21000"/>
    <n v="0.35"/>
    <x v="0"/>
  </r>
  <r>
    <x v="0"/>
    <n v="1185732"/>
    <x v="306"/>
    <s v="Northeast"/>
    <s v="Maryland"/>
    <s v="Baltimore"/>
    <s v="Men's Apparel"/>
    <n v="49.999999999999993"/>
    <n v="150"/>
    <n v="74999.999999999985"/>
    <n v="22499.999999999996"/>
    <n v="0.3"/>
    <x v="0"/>
  </r>
  <r>
    <x v="0"/>
    <n v="1185732"/>
    <x v="306"/>
    <s v="Northeast"/>
    <s v="Maryland"/>
    <s v="Baltimore"/>
    <s v="Women's Apparel"/>
    <n v="54.999999999999993"/>
    <n v="300"/>
    <n v="164999.99999999997"/>
    <n v="49499.999999999993"/>
    <n v="0.3"/>
    <x v="0"/>
  </r>
  <r>
    <x v="0"/>
    <n v="1185732"/>
    <x v="334"/>
    <s v="Northeast"/>
    <s v="Maryland"/>
    <s v="Baltimore"/>
    <s v="Men's Street Footwear"/>
    <n v="49.999999999999993"/>
    <n v="525"/>
    <n v="262499.99999999994"/>
    <n v="104999.99999999999"/>
    <n v="0.4"/>
    <x v="0"/>
  </r>
  <r>
    <x v="2"/>
    <n v="1185732"/>
    <x v="334"/>
    <s v="Northeast"/>
    <s v="Maryland"/>
    <s v="Baltimore"/>
    <s v="Men's Athletic Footwear"/>
    <n v="45"/>
    <n v="275"/>
    <n v="123750"/>
    <n v="43312.5"/>
    <n v="0.35"/>
    <x v="0"/>
  </r>
  <r>
    <x v="2"/>
    <n v="1185732"/>
    <x v="334"/>
    <s v="Northeast"/>
    <s v="Maryland"/>
    <s v="Baltimore"/>
    <s v="Women's Street Footwear"/>
    <n v="40"/>
    <n v="200"/>
    <n v="80000"/>
    <n v="28000"/>
    <n v="0.35"/>
    <x v="0"/>
  </r>
  <r>
    <x v="2"/>
    <n v="1185732"/>
    <x v="334"/>
    <s v="Northeast"/>
    <s v="Maryland"/>
    <s v="Baltimore"/>
    <s v="Women's Athletic Footwear"/>
    <n v="40"/>
    <n v="150"/>
    <n v="60000"/>
    <n v="21000"/>
    <n v="0.35"/>
    <x v="0"/>
  </r>
  <r>
    <x v="2"/>
    <n v="1185732"/>
    <x v="334"/>
    <s v="Northeast"/>
    <s v="Maryland"/>
    <s v="Baltimore"/>
    <s v="Men's Apparel"/>
    <n v="49.999999999999993"/>
    <n v="175"/>
    <n v="87499.999999999985"/>
    <n v="26249.999999999996"/>
    <n v="0.3"/>
    <x v="0"/>
  </r>
  <r>
    <x v="2"/>
    <n v="1185732"/>
    <x v="334"/>
    <s v="Northeast"/>
    <s v="Maryland"/>
    <s v="Baltimore"/>
    <s v="Women's Apparel"/>
    <n v="54.999999999999993"/>
    <n v="350"/>
    <n v="192499.99999999997"/>
    <n v="57749.999999999993"/>
    <n v="0.3"/>
    <x v="0"/>
  </r>
  <r>
    <x v="2"/>
    <n v="1185732"/>
    <x v="366"/>
    <s v="Northeast"/>
    <s v="Maryland"/>
    <s v="Baltimore"/>
    <s v="Men's Street Footwear"/>
    <n v="49.999999999999993"/>
    <n v="500"/>
    <n v="249999.99999999997"/>
    <n v="100000"/>
    <n v="0.4"/>
    <x v="0"/>
  </r>
  <r>
    <x v="2"/>
    <n v="1185732"/>
    <x v="366"/>
    <s v="Northeast"/>
    <s v="Maryland"/>
    <s v="Baltimore"/>
    <s v="Men's Athletic Footwear"/>
    <n v="45"/>
    <n v="275"/>
    <n v="123750"/>
    <n v="43312.5"/>
    <n v="0.35"/>
    <x v="0"/>
  </r>
  <r>
    <x v="2"/>
    <n v="1185732"/>
    <x v="366"/>
    <s v="Northeast"/>
    <s v="Maryland"/>
    <s v="Baltimore"/>
    <s v="Women's Street Footwear"/>
    <n v="40"/>
    <n v="200"/>
    <n v="80000"/>
    <n v="28000"/>
    <n v="0.35"/>
    <x v="0"/>
  </r>
  <r>
    <x v="2"/>
    <n v="1185732"/>
    <x v="366"/>
    <s v="Northeast"/>
    <s v="Maryland"/>
    <s v="Baltimore"/>
    <s v="Women's Athletic Footwear"/>
    <n v="40"/>
    <n v="150"/>
    <n v="60000"/>
    <n v="21000"/>
    <n v="0.35"/>
    <x v="0"/>
  </r>
  <r>
    <x v="2"/>
    <n v="1185732"/>
    <x v="366"/>
    <s v="Northeast"/>
    <s v="Maryland"/>
    <s v="Baltimore"/>
    <s v="Men's Apparel"/>
    <n v="49.999999999999993"/>
    <n v="125"/>
    <n v="62499.999999999993"/>
    <n v="18749.999999999996"/>
    <n v="0.3"/>
    <x v="0"/>
  </r>
  <r>
    <x v="2"/>
    <n v="1185732"/>
    <x v="366"/>
    <s v="Northeast"/>
    <s v="Maryland"/>
    <s v="Baltimore"/>
    <s v="Women's Apparel"/>
    <n v="54.999999999999993"/>
    <n v="300"/>
    <n v="164999.99999999997"/>
    <n v="49499.999999999993"/>
    <n v="0.3"/>
    <x v="0"/>
  </r>
  <r>
    <x v="2"/>
    <n v="1185732"/>
    <x v="396"/>
    <s v="Northeast"/>
    <s v="Maryland"/>
    <s v="Baltimore"/>
    <s v="Men's Street Footwear"/>
    <n v="49.999999999999993"/>
    <n v="425"/>
    <n v="212499.99999999997"/>
    <n v="85000"/>
    <n v="0.4"/>
    <x v="0"/>
  </r>
  <r>
    <x v="2"/>
    <n v="1185732"/>
    <x v="396"/>
    <s v="Northeast"/>
    <s v="Maryland"/>
    <s v="Baltimore"/>
    <s v="Men's Athletic Footwear"/>
    <n v="45"/>
    <n v="225"/>
    <n v="101250"/>
    <n v="35437.5"/>
    <n v="0.35"/>
    <x v="0"/>
  </r>
  <r>
    <x v="2"/>
    <n v="1185732"/>
    <x v="396"/>
    <s v="Northeast"/>
    <s v="Maryland"/>
    <s v="Baltimore"/>
    <s v="Women's Street Footwear"/>
    <n v="40"/>
    <n v="125"/>
    <n v="50000"/>
    <n v="17500"/>
    <n v="0.35"/>
    <x v="0"/>
  </r>
  <r>
    <x v="2"/>
    <n v="1185732"/>
    <x v="396"/>
    <s v="Northeast"/>
    <s v="Maryland"/>
    <s v="Baltimore"/>
    <s v="Women's Athletic Footwear"/>
    <n v="40"/>
    <n v="100"/>
    <n v="40000"/>
    <n v="14000"/>
    <n v="0.35"/>
    <x v="0"/>
  </r>
  <r>
    <x v="2"/>
    <n v="1185732"/>
    <x v="396"/>
    <s v="Northeast"/>
    <s v="Maryland"/>
    <s v="Baltimore"/>
    <s v="Men's Apparel"/>
    <n v="49.999999999999993"/>
    <n v="100"/>
    <n v="49999.999999999993"/>
    <n v="14999.999999999996"/>
    <n v="0.3"/>
    <x v="0"/>
  </r>
  <r>
    <x v="2"/>
    <n v="1185732"/>
    <x v="396"/>
    <s v="Northeast"/>
    <s v="Maryland"/>
    <s v="Baltimore"/>
    <s v="Women's Apparel"/>
    <n v="54.999999999999993"/>
    <n v="200"/>
    <n v="109999.99999999999"/>
    <n v="32999.999999999993"/>
    <n v="0.3"/>
    <x v="0"/>
  </r>
  <r>
    <x v="2"/>
    <n v="1185732"/>
    <x v="428"/>
    <s v="Northeast"/>
    <s v="Maryland"/>
    <s v="Baltimore"/>
    <s v="Men's Street Footwear"/>
    <n v="54.999999999999993"/>
    <n v="375"/>
    <n v="206249.99999999997"/>
    <n v="82500"/>
    <n v="0.4"/>
    <x v="0"/>
  </r>
  <r>
    <x v="2"/>
    <n v="1185732"/>
    <x v="428"/>
    <s v="Northeast"/>
    <s v="Maryland"/>
    <s v="Baltimore"/>
    <s v="Men's Athletic Footwear"/>
    <n v="50"/>
    <n v="200"/>
    <n v="100000"/>
    <n v="35000"/>
    <n v="0.35"/>
    <x v="0"/>
  </r>
  <r>
    <x v="2"/>
    <n v="1185732"/>
    <x v="428"/>
    <s v="Northeast"/>
    <s v="Maryland"/>
    <s v="Baltimore"/>
    <s v="Women's Street Footwear"/>
    <n v="50"/>
    <n v="100"/>
    <n v="50000"/>
    <n v="17500"/>
    <n v="0.35"/>
    <x v="0"/>
  </r>
  <r>
    <x v="0"/>
    <n v="1185732"/>
    <x v="428"/>
    <s v="Northeast"/>
    <s v="Maryland"/>
    <s v="Baltimore"/>
    <s v="Women's Athletic Footwear"/>
    <n v="50"/>
    <n v="75"/>
    <n v="37500"/>
    <n v="13125"/>
    <n v="0.35"/>
    <x v="0"/>
  </r>
  <r>
    <x v="0"/>
    <n v="1185732"/>
    <x v="428"/>
    <s v="Northeast"/>
    <s v="Maryland"/>
    <s v="Baltimore"/>
    <s v="Men's Apparel"/>
    <n v="60"/>
    <n v="75"/>
    <n v="45000"/>
    <n v="13500"/>
    <n v="0.3"/>
    <x v="0"/>
  </r>
  <r>
    <x v="0"/>
    <n v="1185732"/>
    <x v="428"/>
    <s v="Northeast"/>
    <s v="Maryland"/>
    <s v="Baltimore"/>
    <s v="Women's Apparel"/>
    <n v="64.999999999999986"/>
    <n v="200"/>
    <n v="129999.99999999997"/>
    <n v="38999.999999999993"/>
    <n v="0.3"/>
    <x v="0"/>
  </r>
  <r>
    <x v="0"/>
    <n v="1185732"/>
    <x v="458"/>
    <s v="Northeast"/>
    <s v="Maryland"/>
    <s v="Baltimore"/>
    <s v="Men's Street Footwear"/>
    <n v="60"/>
    <n v="350"/>
    <n v="210000"/>
    <n v="84000"/>
    <n v="0.4"/>
    <x v="0"/>
  </r>
  <r>
    <x v="0"/>
    <n v="1185732"/>
    <x v="458"/>
    <s v="Northeast"/>
    <s v="Maryland"/>
    <s v="Baltimore"/>
    <s v="Men's Athletic Footwear"/>
    <n v="50"/>
    <n v="175"/>
    <n v="87500"/>
    <n v="30624.999999999996"/>
    <n v="0.35"/>
    <x v="0"/>
  </r>
  <r>
    <x v="0"/>
    <n v="1185732"/>
    <x v="458"/>
    <s v="Northeast"/>
    <s v="Maryland"/>
    <s v="Baltimore"/>
    <s v="Women's Street Footwear"/>
    <n v="50"/>
    <n v="170"/>
    <n v="85000"/>
    <n v="29749.999999999996"/>
    <n v="0.35"/>
    <x v="0"/>
  </r>
  <r>
    <x v="0"/>
    <n v="1185732"/>
    <x v="458"/>
    <s v="Northeast"/>
    <s v="Maryland"/>
    <s v="Baltimore"/>
    <s v="Women's Athletic Footwear"/>
    <n v="50"/>
    <n v="150"/>
    <n v="75000"/>
    <n v="26250"/>
    <n v="0.35"/>
    <x v="0"/>
  </r>
  <r>
    <x v="0"/>
    <n v="1185732"/>
    <x v="458"/>
    <s v="Northeast"/>
    <s v="Maryland"/>
    <s v="Baltimore"/>
    <s v="Men's Apparel"/>
    <n v="60"/>
    <n v="125"/>
    <n v="75000"/>
    <n v="22500"/>
    <n v="0.3"/>
    <x v="0"/>
  </r>
  <r>
    <x v="0"/>
    <n v="1185732"/>
    <x v="458"/>
    <s v="Northeast"/>
    <s v="Maryland"/>
    <s v="Baltimore"/>
    <s v="Women's Apparel"/>
    <n v="64.999999999999986"/>
    <n v="225"/>
    <n v="146249.99999999997"/>
    <n v="43874.999999999993"/>
    <n v="0.3"/>
    <x v="0"/>
  </r>
  <r>
    <x v="0"/>
    <n v="1185732"/>
    <x v="487"/>
    <s v="Northeast"/>
    <s v="Maryland"/>
    <s v="Baltimore"/>
    <s v="Men's Street Footwear"/>
    <n v="60"/>
    <n v="450"/>
    <n v="270000"/>
    <n v="108000"/>
    <n v="0.4"/>
    <x v="0"/>
  </r>
  <r>
    <x v="0"/>
    <n v="1185732"/>
    <x v="487"/>
    <s v="Northeast"/>
    <s v="Maryland"/>
    <s v="Baltimore"/>
    <s v="Men's Athletic Footwear"/>
    <n v="50"/>
    <n v="250"/>
    <n v="125000"/>
    <n v="43750"/>
    <n v="0.35"/>
    <x v="0"/>
  </r>
  <r>
    <x v="0"/>
    <n v="1185732"/>
    <x v="487"/>
    <s v="Northeast"/>
    <s v="Maryland"/>
    <s v="Baltimore"/>
    <s v="Women's Street Footwear"/>
    <n v="50"/>
    <n v="225"/>
    <n v="112500"/>
    <n v="39375"/>
    <n v="0.35"/>
    <x v="0"/>
  </r>
  <r>
    <x v="0"/>
    <n v="1185732"/>
    <x v="487"/>
    <s v="Northeast"/>
    <s v="Maryland"/>
    <s v="Baltimore"/>
    <s v="Women's Athletic Footwear"/>
    <n v="50"/>
    <n v="175"/>
    <n v="87500"/>
    <n v="30624.999999999996"/>
    <n v="0.35"/>
    <x v="0"/>
  </r>
  <r>
    <x v="0"/>
    <n v="1185732"/>
    <x v="487"/>
    <s v="Northeast"/>
    <s v="Maryland"/>
    <s v="Baltimore"/>
    <s v="Men's Apparel"/>
    <n v="60"/>
    <n v="175"/>
    <n v="105000"/>
    <n v="31500"/>
    <n v="0.3"/>
    <x v="0"/>
  </r>
  <r>
    <x v="0"/>
    <n v="1185732"/>
    <x v="487"/>
    <s v="Northeast"/>
    <s v="Maryland"/>
    <s v="Baltimore"/>
    <s v="Women's Apparel"/>
    <n v="64.999999999999986"/>
    <n v="275"/>
    <n v="178749.99999999997"/>
    <n v="53624.999999999993"/>
    <n v="0.3"/>
    <x v="0"/>
  </r>
  <r>
    <x v="0"/>
    <n v="1185732"/>
    <x v="181"/>
    <s v="Northeast"/>
    <s v="Maryland"/>
    <s v="Baltimore"/>
    <s v="Men's Street Footwear"/>
    <n v="40"/>
    <n v="525"/>
    <n v="210000"/>
    <n v="73500"/>
    <n v="0.35"/>
    <x v="0"/>
  </r>
  <r>
    <x v="0"/>
    <n v="1185732"/>
    <x v="181"/>
    <s v="Northeast"/>
    <s v="Maryland"/>
    <s v="Baltimore"/>
    <s v="Men's Athletic Footwear"/>
    <n v="40"/>
    <n v="325"/>
    <n v="130000"/>
    <n v="45500"/>
    <n v="0.35"/>
    <x v="0"/>
  </r>
  <r>
    <x v="0"/>
    <n v="1185732"/>
    <x v="181"/>
    <s v="Northeast"/>
    <s v="Maryland"/>
    <s v="Baltimore"/>
    <s v="Women's Street Footwear"/>
    <n v="30.000000000000004"/>
    <n v="325"/>
    <n v="97500.000000000015"/>
    <n v="39000.000000000007"/>
    <n v="0.4"/>
    <x v="0"/>
  </r>
  <r>
    <x v="0"/>
    <n v="1185732"/>
    <x v="181"/>
    <s v="Northeast"/>
    <s v="Maryland"/>
    <s v="Baltimore"/>
    <s v="Women's Athletic Footwear"/>
    <n v="35"/>
    <n v="175"/>
    <n v="61250"/>
    <n v="24500"/>
    <n v="0.4"/>
    <x v="0"/>
  </r>
  <r>
    <x v="0"/>
    <n v="1185732"/>
    <x v="181"/>
    <s v="Northeast"/>
    <s v="Maryland"/>
    <s v="Baltimore"/>
    <s v="Men's Apparel"/>
    <n v="50"/>
    <n v="225"/>
    <n v="112500"/>
    <n v="33750"/>
    <n v="0.3"/>
    <x v="0"/>
  </r>
  <r>
    <x v="0"/>
    <n v="1185732"/>
    <x v="181"/>
    <s v="Northeast"/>
    <s v="Maryland"/>
    <s v="Baltimore"/>
    <s v="Women's Apparel"/>
    <n v="40"/>
    <n v="325"/>
    <n v="130000"/>
    <n v="52000"/>
    <n v="0.4"/>
    <x v="0"/>
  </r>
  <r>
    <x v="0"/>
    <n v="1185732"/>
    <x v="210"/>
    <s v="Northeast"/>
    <s v="Maryland"/>
    <s v="Baltimore"/>
    <s v="Men's Street Footwear"/>
    <n v="40"/>
    <n v="575"/>
    <n v="230000"/>
    <n v="80500"/>
    <n v="0.35"/>
    <x v="0"/>
  </r>
  <r>
    <x v="0"/>
    <n v="1185732"/>
    <x v="210"/>
    <s v="Northeast"/>
    <s v="Maryland"/>
    <s v="Baltimore"/>
    <s v="Men's Athletic Footwear"/>
    <n v="40"/>
    <n v="225"/>
    <n v="90000"/>
    <n v="31499.999999999996"/>
    <n v="0.35"/>
    <x v="0"/>
  </r>
  <r>
    <x v="0"/>
    <n v="1185732"/>
    <x v="210"/>
    <s v="Northeast"/>
    <s v="Maryland"/>
    <s v="Baltimore"/>
    <s v="Women's Street Footwear"/>
    <n v="30.000000000000004"/>
    <n v="275"/>
    <n v="82500.000000000015"/>
    <n v="33000.000000000007"/>
    <n v="0.4"/>
    <x v="0"/>
  </r>
  <r>
    <x v="0"/>
    <n v="1185732"/>
    <x v="210"/>
    <s v="Northeast"/>
    <s v="Delaware"/>
    <s v="Wilmington"/>
    <s v="Women's Athletic Footwear"/>
    <n v="35"/>
    <n v="150"/>
    <n v="52500"/>
    <n v="21000"/>
    <n v="0.4"/>
    <x v="0"/>
  </r>
  <r>
    <x v="0"/>
    <n v="1185732"/>
    <x v="210"/>
    <s v="Northeast"/>
    <s v="Delaware"/>
    <s v="Wilmington"/>
    <s v="Men's Apparel"/>
    <n v="50"/>
    <n v="225"/>
    <n v="112500"/>
    <n v="33750"/>
    <n v="0.3"/>
    <x v="0"/>
  </r>
  <r>
    <x v="0"/>
    <n v="1185732"/>
    <x v="210"/>
    <s v="Northeast"/>
    <s v="Delaware"/>
    <s v="Wilmington"/>
    <s v="Women's Apparel"/>
    <n v="40"/>
    <n v="325"/>
    <n v="130000"/>
    <n v="52000"/>
    <n v="0.4"/>
    <x v="0"/>
  </r>
  <r>
    <x v="0"/>
    <n v="1185732"/>
    <x v="218"/>
    <s v="Northeast"/>
    <s v="Delaware"/>
    <s v="Wilmington"/>
    <s v="Men's Street Footwear"/>
    <n v="40"/>
    <n v="545"/>
    <n v="218000"/>
    <n v="76300"/>
    <n v="0.35"/>
    <x v="0"/>
  </r>
  <r>
    <x v="0"/>
    <n v="1185732"/>
    <x v="218"/>
    <s v="Northeast"/>
    <s v="Delaware"/>
    <s v="Wilmington"/>
    <s v="Men's Athletic Footwear"/>
    <n v="40"/>
    <n v="250"/>
    <n v="100000"/>
    <n v="35000"/>
    <n v="0.35"/>
    <x v="0"/>
  </r>
  <r>
    <x v="0"/>
    <n v="1185732"/>
    <x v="218"/>
    <s v="Northeast"/>
    <s v="Delaware"/>
    <s v="Wilmington"/>
    <s v="Women's Street Footwear"/>
    <n v="30.000000000000004"/>
    <n v="275"/>
    <n v="82500.000000000015"/>
    <n v="33000.000000000007"/>
    <n v="0.4"/>
    <x v="0"/>
  </r>
  <r>
    <x v="0"/>
    <n v="1185732"/>
    <x v="218"/>
    <s v="Northeast"/>
    <s v="Delaware"/>
    <s v="Wilmington"/>
    <s v="Women's Athletic Footwear"/>
    <n v="35"/>
    <n v="125"/>
    <n v="43750"/>
    <n v="17500"/>
    <n v="0.4"/>
    <x v="0"/>
  </r>
  <r>
    <x v="0"/>
    <n v="1185732"/>
    <x v="218"/>
    <s v="Northeast"/>
    <s v="Delaware"/>
    <s v="Wilmington"/>
    <s v="Men's Apparel"/>
    <n v="50"/>
    <n v="175"/>
    <n v="87500"/>
    <n v="26250"/>
    <n v="0.3"/>
    <x v="0"/>
  </r>
  <r>
    <x v="0"/>
    <n v="1185732"/>
    <x v="218"/>
    <s v="Northeast"/>
    <s v="Delaware"/>
    <s v="Wilmington"/>
    <s v="Women's Apparel"/>
    <n v="40"/>
    <n v="275"/>
    <n v="110000"/>
    <n v="44000"/>
    <n v="0.4"/>
    <x v="0"/>
  </r>
  <r>
    <x v="0"/>
    <n v="1185732"/>
    <x v="237"/>
    <s v="Northeast"/>
    <s v="Delaware"/>
    <s v="Wilmington"/>
    <s v="Men's Street Footwear"/>
    <n v="40"/>
    <n v="525"/>
    <n v="210000"/>
    <n v="73500"/>
    <n v="0.35"/>
    <x v="0"/>
  </r>
  <r>
    <x v="0"/>
    <n v="1185732"/>
    <x v="237"/>
    <s v="Northeast"/>
    <s v="Delaware"/>
    <s v="Wilmington"/>
    <s v="Men's Athletic Footwear"/>
    <n v="40"/>
    <n v="225"/>
    <n v="90000"/>
    <n v="31499.999999999996"/>
    <n v="0.35"/>
    <x v="0"/>
  </r>
  <r>
    <x v="0"/>
    <n v="1185732"/>
    <x v="237"/>
    <s v="Northeast"/>
    <s v="Delaware"/>
    <s v="Wilmington"/>
    <s v="Women's Street Footwear"/>
    <n v="30.000000000000004"/>
    <n v="225"/>
    <n v="67500.000000000015"/>
    <n v="27000.000000000007"/>
    <n v="0.4"/>
    <x v="0"/>
  </r>
  <r>
    <x v="0"/>
    <n v="1185732"/>
    <x v="237"/>
    <s v="Northeast"/>
    <s v="Delaware"/>
    <s v="Wilmington"/>
    <s v="Women's Athletic Footwear"/>
    <n v="35"/>
    <n v="150"/>
    <n v="52500"/>
    <n v="21000"/>
    <n v="0.4"/>
    <x v="0"/>
  </r>
  <r>
    <x v="0"/>
    <n v="1185732"/>
    <x v="237"/>
    <s v="Northeast"/>
    <s v="Delaware"/>
    <s v="Wilmington"/>
    <s v="Men's Apparel"/>
    <n v="50"/>
    <n v="150"/>
    <n v="75000"/>
    <n v="22500"/>
    <n v="0.3"/>
    <x v="0"/>
  </r>
  <r>
    <x v="0"/>
    <n v="1185732"/>
    <x v="237"/>
    <s v="Northeast"/>
    <s v="Delaware"/>
    <s v="Wilmington"/>
    <s v="Women's Apparel"/>
    <n v="40"/>
    <n v="300"/>
    <n v="120000"/>
    <n v="48000"/>
    <n v="0.4"/>
    <x v="0"/>
  </r>
  <r>
    <x v="0"/>
    <n v="1185732"/>
    <x v="266"/>
    <s v="Northeast"/>
    <s v="Delaware"/>
    <s v="Wilmington"/>
    <s v="Men's Street Footwear"/>
    <n v="54.999999999999993"/>
    <n v="570"/>
    <n v="313499.99999999994"/>
    <n v="109724.99999999997"/>
    <n v="0.35"/>
    <x v="0"/>
  </r>
  <r>
    <x v="0"/>
    <n v="1185732"/>
    <x v="266"/>
    <s v="Northeast"/>
    <s v="Delaware"/>
    <s v="Wilmington"/>
    <s v="Men's Athletic Footwear"/>
    <n v="50"/>
    <n v="275"/>
    <n v="137500"/>
    <n v="48125"/>
    <n v="0.35"/>
    <x v="0"/>
  </r>
  <r>
    <x v="0"/>
    <n v="1185732"/>
    <x v="266"/>
    <s v="Northeast"/>
    <s v="Delaware"/>
    <s v="Wilmington"/>
    <s v="Women's Street Footwear"/>
    <n v="45"/>
    <n v="300"/>
    <n v="135000"/>
    <n v="54000"/>
    <n v="0.4"/>
    <x v="0"/>
  </r>
  <r>
    <x v="0"/>
    <n v="1185732"/>
    <x v="266"/>
    <s v="Northeast"/>
    <s v="Delaware"/>
    <s v="Wilmington"/>
    <s v="Women's Athletic Footwear"/>
    <n v="45"/>
    <n v="250"/>
    <n v="112500"/>
    <n v="45000"/>
    <n v="0.4"/>
    <x v="0"/>
  </r>
  <r>
    <x v="0"/>
    <n v="1185732"/>
    <x v="266"/>
    <s v="Northeast"/>
    <s v="Delaware"/>
    <s v="Wilmington"/>
    <s v="Men's Apparel"/>
    <n v="54.999999999999993"/>
    <n v="275"/>
    <n v="151249.99999999997"/>
    <n v="45374.999999999993"/>
    <n v="0.3"/>
    <x v="0"/>
  </r>
  <r>
    <x v="0"/>
    <n v="1185732"/>
    <x v="266"/>
    <s v="Northeast"/>
    <s v="Delaware"/>
    <s v="Wilmington"/>
    <s v="Women's Apparel"/>
    <n v="60"/>
    <n v="400"/>
    <n v="240000"/>
    <n v="96000"/>
    <n v="0.4"/>
    <x v="0"/>
  </r>
  <r>
    <x v="0"/>
    <n v="1185732"/>
    <x v="299"/>
    <s v="Northeast"/>
    <s v="Delaware"/>
    <s v="Wilmington"/>
    <s v="Men's Street Footwear"/>
    <n v="54.999999999999993"/>
    <n v="650"/>
    <n v="357499.99999999994"/>
    <n v="125124.99999999997"/>
    <n v="0.35"/>
    <x v="0"/>
  </r>
  <r>
    <x v="0"/>
    <n v="1185732"/>
    <x v="299"/>
    <s v="Northeast"/>
    <s v="Delaware"/>
    <s v="Wilmington"/>
    <s v="Men's Athletic Footwear"/>
    <n v="50"/>
    <n v="400"/>
    <n v="200000"/>
    <n v="70000"/>
    <n v="0.35"/>
    <x v="0"/>
  </r>
  <r>
    <x v="0"/>
    <n v="1185732"/>
    <x v="299"/>
    <s v="Northeast"/>
    <s v="Delaware"/>
    <s v="Wilmington"/>
    <s v="Women's Street Footwear"/>
    <n v="45"/>
    <n v="325"/>
    <n v="146250"/>
    <n v="58500"/>
    <n v="0.4"/>
    <x v="0"/>
  </r>
  <r>
    <x v="0"/>
    <n v="1185732"/>
    <x v="299"/>
    <s v="Northeast"/>
    <s v="Delaware"/>
    <s v="Wilmington"/>
    <s v="Women's Athletic Footwear"/>
    <n v="45"/>
    <n v="300"/>
    <n v="135000"/>
    <n v="54000"/>
    <n v="0.4"/>
    <x v="0"/>
  </r>
  <r>
    <x v="0"/>
    <n v="1185732"/>
    <x v="299"/>
    <s v="Northeast"/>
    <s v="Delaware"/>
    <s v="Wilmington"/>
    <s v="Men's Apparel"/>
    <n v="54.999999999999993"/>
    <n v="300"/>
    <n v="164999.99999999997"/>
    <n v="49499.999999999993"/>
    <n v="0.3"/>
    <x v="0"/>
  </r>
  <r>
    <x v="0"/>
    <n v="1185732"/>
    <x v="299"/>
    <s v="Northeast"/>
    <s v="Delaware"/>
    <s v="Wilmington"/>
    <s v="Women's Apparel"/>
    <n v="60"/>
    <n v="450"/>
    <n v="270000"/>
    <n v="108000"/>
    <n v="0.4"/>
    <x v="0"/>
  </r>
  <r>
    <x v="0"/>
    <n v="1185732"/>
    <x v="327"/>
    <s v="Northeast"/>
    <s v="Delaware"/>
    <s v="Wilmington"/>
    <s v="Men's Street Footwear"/>
    <n v="54.999999999999993"/>
    <n v="675"/>
    <n v="371249.99999999994"/>
    <n v="129937.49999999997"/>
    <n v="0.35"/>
    <x v="0"/>
  </r>
  <r>
    <x v="0"/>
    <n v="1185732"/>
    <x v="327"/>
    <s v="Northeast"/>
    <s v="Delaware"/>
    <s v="Wilmington"/>
    <s v="Men's Athletic Footwear"/>
    <n v="50"/>
    <n v="425"/>
    <n v="212500"/>
    <n v="74375"/>
    <n v="0.35"/>
    <x v="0"/>
  </r>
  <r>
    <x v="0"/>
    <n v="1185732"/>
    <x v="327"/>
    <s v="Northeast"/>
    <s v="Delaware"/>
    <s v="Wilmington"/>
    <s v="Women's Street Footwear"/>
    <n v="45"/>
    <n v="350"/>
    <n v="157500"/>
    <n v="63000"/>
    <n v="0.4"/>
    <x v="0"/>
  </r>
  <r>
    <x v="0"/>
    <n v="1185732"/>
    <x v="327"/>
    <s v="Northeast"/>
    <s v="Delaware"/>
    <s v="Wilmington"/>
    <s v="Women's Athletic Footwear"/>
    <n v="45"/>
    <n v="300"/>
    <n v="135000"/>
    <n v="54000"/>
    <n v="0.4"/>
    <x v="0"/>
  </r>
  <r>
    <x v="0"/>
    <n v="1185732"/>
    <x v="327"/>
    <s v="Northeast"/>
    <s v="Delaware"/>
    <s v="Wilmington"/>
    <s v="Men's Apparel"/>
    <n v="54.999999999999993"/>
    <n v="325"/>
    <n v="178749.99999999997"/>
    <n v="53624.999999999993"/>
    <n v="0.3"/>
    <x v="0"/>
  </r>
  <r>
    <x v="0"/>
    <n v="1185732"/>
    <x v="327"/>
    <s v="Northeast"/>
    <s v="Delaware"/>
    <s v="Wilmington"/>
    <s v="Women's Apparel"/>
    <n v="60"/>
    <n v="500"/>
    <n v="300000"/>
    <n v="120000"/>
    <n v="0.4"/>
    <x v="0"/>
  </r>
  <r>
    <x v="0"/>
    <n v="1185732"/>
    <x v="359"/>
    <s v="Northeast"/>
    <s v="Delaware"/>
    <s v="Wilmington"/>
    <s v="Men's Street Footwear"/>
    <n v="54.999999999999993"/>
    <n v="650"/>
    <n v="357499.99999999994"/>
    <n v="125124.99999999997"/>
    <n v="0.35"/>
    <x v="0"/>
  </r>
  <r>
    <x v="0"/>
    <n v="1185732"/>
    <x v="359"/>
    <s v="Northeast"/>
    <s v="Delaware"/>
    <s v="Wilmington"/>
    <s v="Men's Athletic Footwear"/>
    <n v="50"/>
    <n v="425"/>
    <n v="212500"/>
    <n v="74375"/>
    <n v="0.35"/>
    <x v="0"/>
  </r>
  <r>
    <x v="0"/>
    <n v="1185732"/>
    <x v="359"/>
    <s v="Northeast"/>
    <s v="Delaware"/>
    <s v="Wilmington"/>
    <s v="Women's Street Footwear"/>
    <n v="45"/>
    <n v="350"/>
    <n v="157500"/>
    <n v="63000"/>
    <n v="0.4"/>
    <x v="0"/>
  </r>
  <r>
    <x v="0"/>
    <n v="1185732"/>
    <x v="359"/>
    <s v="Northeast"/>
    <s v="Delaware"/>
    <s v="Wilmington"/>
    <s v="Women's Athletic Footwear"/>
    <n v="45"/>
    <n v="250"/>
    <n v="112500"/>
    <n v="45000"/>
    <n v="0.4"/>
    <x v="0"/>
  </r>
  <r>
    <x v="0"/>
    <n v="1185732"/>
    <x v="359"/>
    <s v="Northeast"/>
    <s v="Delaware"/>
    <s v="Wilmington"/>
    <s v="Men's Apparel"/>
    <n v="54.999999999999993"/>
    <n v="225"/>
    <n v="123749.99999999999"/>
    <n v="37124.999999999993"/>
    <n v="0.3"/>
    <x v="0"/>
  </r>
  <r>
    <x v="0"/>
    <n v="1185732"/>
    <x v="359"/>
    <s v="Northeast"/>
    <s v="Delaware"/>
    <s v="Wilmington"/>
    <s v="Women's Apparel"/>
    <n v="60"/>
    <n v="400"/>
    <n v="240000"/>
    <n v="96000"/>
    <n v="0.4"/>
    <x v="0"/>
  </r>
  <r>
    <x v="0"/>
    <n v="1185732"/>
    <x v="389"/>
    <s v="Northeast"/>
    <s v="Delaware"/>
    <s v="Wilmington"/>
    <s v="Men's Street Footwear"/>
    <n v="54.999999999999993"/>
    <n v="525"/>
    <n v="288749.99999999994"/>
    <n v="101062.49999999997"/>
    <n v="0.35"/>
    <x v="0"/>
  </r>
  <r>
    <x v="0"/>
    <n v="1185732"/>
    <x v="389"/>
    <s v="Northeast"/>
    <s v="Delaware"/>
    <s v="Wilmington"/>
    <s v="Men's Athletic Footwear"/>
    <n v="50"/>
    <n v="325"/>
    <n v="162500"/>
    <n v="56875"/>
    <n v="0.35"/>
    <x v="0"/>
  </r>
  <r>
    <x v="0"/>
    <n v="1185732"/>
    <x v="389"/>
    <s v="Northeast"/>
    <s v="Delaware"/>
    <s v="Wilmington"/>
    <s v="Women's Street Footwear"/>
    <n v="45"/>
    <n v="225"/>
    <n v="101250"/>
    <n v="40500"/>
    <n v="0.4"/>
    <x v="0"/>
  </r>
  <r>
    <x v="0"/>
    <n v="1185732"/>
    <x v="389"/>
    <s v="Northeast"/>
    <s v="Delaware"/>
    <s v="Wilmington"/>
    <s v="Women's Athletic Footwear"/>
    <n v="45"/>
    <n v="200"/>
    <n v="90000"/>
    <n v="36000"/>
    <n v="0.4"/>
    <x v="0"/>
  </r>
  <r>
    <x v="0"/>
    <n v="1185732"/>
    <x v="389"/>
    <s v="Northeast"/>
    <s v="Delaware"/>
    <s v="Wilmington"/>
    <s v="Men's Apparel"/>
    <n v="54.999999999999993"/>
    <n v="200"/>
    <n v="109999.99999999999"/>
    <n v="32999.999999999993"/>
    <n v="0.3"/>
    <x v="0"/>
  </r>
  <r>
    <x v="0"/>
    <n v="1185732"/>
    <x v="389"/>
    <s v="Northeast"/>
    <s v="Delaware"/>
    <s v="Wilmington"/>
    <s v="Women's Apparel"/>
    <n v="60"/>
    <n v="300"/>
    <n v="180000"/>
    <n v="72000"/>
    <n v="0.4"/>
    <x v="0"/>
  </r>
  <r>
    <x v="0"/>
    <n v="1185732"/>
    <x v="421"/>
    <s v="Northeast"/>
    <s v="Delaware"/>
    <s v="Wilmington"/>
    <s v="Men's Street Footwear"/>
    <n v="60"/>
    <n v="475"/>
    <n v="285000"/>
    <n v="99750"/>
    <n v="0.35"/>
    <x v="0"/>
  </r>
  <r>
    <x v="0"/>
    <n v="1185732"/>
    <x v="421"/>
    <s v="Northeast"/>
    <s v="Delaware"/>
    <s v="Wilmington"/>
    <s v="Men's Athletic Footwear"/>
    <n v="55.000000000000007"/>
    <n v="300"/>
    <n v="165000.00000000003"/>
    <n v="57750.000000000007"/>
    <n v="0.35"/>
    <x v="0"/>
  </r>
  <r>
    <x v="0"/>
    <n v="1185732"/>
    <x v="421"/>
    <s v="Northeast"/>
    <s v="Delaware"/>
    <s v="Wilmington"/>
    <s v="Women's Street Footwear"/>
    <n v="55.000000000000007"/>
    <n v="200"/>
    <n v="110000.00000000001"/>
    <n v="44000.000000000007"/>
    <n v="0.4"/>
    <x v="0"/>
  </r>
  <r>
    <x v="0"/>
    <n v="1185732"/>
    <x v="421"/>
    <s v="Northeast"/>
    <s v="Delaware"/>
    <s v="Wilmington"/>
    <s v="Women's Athletic Footwear"/>
    <n v="55.000000000000007"/>
    <n v="175"/>
    <n v="96250.000000000015"/>
    <n v="38500.000000000007"/>
    <n v="0.4"/>
    <x v="0"/>
  </r>
  <r>
    <x v="0"/>
    <n v="1185732"/>
    <x v="421"/>
    <s v="Northeast"/>
    <s v="Delaware"/>
    <s v="Wilmington"/>
    <s v="Men's Apparel"/>
    <n v="65"/>
    <n v="175"/>
    <n v="113750"/>
    <n v="34125"/>
    <n v="0.3"/>
    <x v="0"/>
  </r>
  <r>
    <x v="4"/>
    <n v="1185732"/>
    <x v="421"/>
    <s v="Northeast"/>
    <s v="Delaware"/>
    <s v="Wilmington"/>
    <s v="Women's Apparel"/>
    <n v="70"/>
    <n v="300"/>
    <n v="210000"/>
    <n v="84000"/>
    <n v="0.4"/>
    <x v="0"/>
  </r>
  <r>
    <x v="4"/>
    <n v="1185732"/>
    <x v="451"/>
    <s v="Northeast"/>
    <s v="Delaware"/>
    <s v="Wilmington"/>
    <s v="Men's Street Footwear"/>
    <n v="65"/>
    <n v="450"/>
    <n v="292500"/>
    <n v="102375"/>
    <n v="0.35"/>
    <x v="0"/>
  </r>
  <r>
    <x v="4"/>
    <n v="1185732"/>
    <x v="451"/>
    <s v="Northeast"/>
    <s v="Delaware"/>
    <s v="Wilmington"/>
    <s v="Men's Athletic Footwear"/>
    <n v="55.000000000000007"/>
    <n v="325"/>
    <n v="178750.00000000003"/>
    <n v="62562.500000000007"/>
    <n v="0.35"/>
    <x v="0"/>
  </r>
  <r>
    <x v="4"/>
    <n v="1185732"/>
    <x v="451"/>
    <s v="Northeast"/>
    <s v="Delaware"/>
    <s v="Wilmington"/>
    <s v="Women's Street Footwear"/>
    <n v="55.000000000000007"/>
    <n v="320"/>
    <n v="176000.00000000003"/>
    <n v="70400.000000000015"/>
    <n v="0.4"/>
    <x v="0"/>
  </r>
  <r>
    <x v="4"/>
    <n v="1185732"/>
    <x v="451"/>
    <s v="Northeast"/>
    <s v="Delaware"/>
    <s v="Wilmington"/>
    <s v="Women's Athletic Footwear"/>
    <n v="55.000000000000007"/>
    <n v="300"/>
    <n v="165000.00000000003"/>
    <n v="66000.000000000015"/>
    <n v="0.4"/>
    <x v="0"/>
  </r>
  <r>
    <x v="4"/>
    <n v="1185732"/>
    <x v="451"/>
    <s v="Northeast"/>
    <s v="Delaware"/>
    <s v="Wilmington"/>
    <s v="Men's Apparel"/>
    <n v="65"/>
    <n v="275"/>
    <n v="178750"/>
    <n v="53625"/>
    <n v="0.3"/>
    <x v="0"/>
  </r>
  <r>
    <x v="4"/>
    <n v="1185732"/>
    <x v="451"/>
    <s v="Northeast"/>
    <s v="Delaware"/>
    <s v="Wilmington"/>
    <s v="Women's Apparel"/>
    <n v="70"/>
    <n v="375"/>
    <n v="262500"/>
    <n v="105000"/>
    <n v="0.4"/>
    <x v="0"/>
  </r>
  <r>
    <x v="4"/>
    <n v="1185732"/>
    <x v="480"/>
    <s v="Northeast"/>
    <s v="Delaware"/>
    <s v="Wilmington"/>
    <s v="Men's Street Footwear"/>
    <n v="65"/>
    <n v="600"/>
    <n v="390000"/>
    <n v="136500"/>
    <n v="0.35"/>
    <x v="0"/>
  </r>
  <r>
    <x v="4"/>
    <n v="1185732"/>
    <x v="480"/>
    <s v="Northeast"/>
    <s v="Delaware"/>
    <s v="Wilmington"/>
    <s v="Men's Athletic Footwear"/>
    <n v="55.000000000000007"/>
    <n v="400"/>
    <n v="220000.00000000003"/>
    <n v="77000"/>
    <n v="0.35"/>
    <x v="0"/>
  </r>
  <r>
    <x v="4"/>
    <n v="1185732"/>
    <x v="480"/>
    <s v="Northeast"/>
    <s v="Delaware"/>
    <s v="Wilmington"/>
    <s v="Women's Street Footwear"/>
    <n v="55.000000000000007"/>
    <n v="375"/>
    <n v="206250.00000000003"/>
    <n v="82500.000000000015"/>
    <n v="0.4"/>
    <x v="0"/>
  </r>
  <r>
    <x v="4"/>
    <n v="1185732"/>
    <x v="480"/>
    <s v="Northeast"/>
    <s v="Delaware"/>
    <s v="Wilmington"/>
    <s v="Women's Athletic Footwear"/>
    <n v="55.000000000000007"/>
    <n v="325"/>
    <n v="178750.00000000003"/>
    <n v="71500.000000000015"/>
    <n v="0.4"/>
    <x v="0"/>
  </r>
  <r>
    <x v="4"/>
    <n v="1185732"/>
    <x v="480"/>
    <s v="Northeast"/>
    <s v="Delaware"/>
    <s v="Wilmington"/>
    <s v="Men's Apparel"/>
    <n v="65"/>
    <n v="325"/>
    <n v="211250"/>
    <n v="63375"/>
    <n v="0.3"/>
    <x v="0"/>
  </r>
  <r>
    <x v="4"/>
    <n v="1185732"/>
    <x v="480"/>
    <s v="Northeast"/>
    <s v="Delaware"/>
    <s v="Wilmington"/>
    <s v="Women's Apparel"/>
    <n v="70"/>
    <n v="425"/>
    <n v="297500"/>
    <n v="119000"/>
    <n v="0.4"/>
    <x v="0"/>
  </r>
  <r>
    <x v="4"/>
    <n v="1185732"/>
    <x v="174"/>
    <s v="Northeast"/>
    <s v="Delaware"/>
    <s v="Wilmington"/>
    <s v="Men's Street Footwear"/>
    <n v="35"/>
    <n v="475"/>
    <n v="166250"/>
    <n v="58187.499999999993"/>
    <n v="0.35"/>
    <x v="0"/>
  </r>
  <r>
    <x v="4"/>
    <n v="1185732"/>
    <x v="174"/>
    <s v="Northeast"/>
    <s v="Delaware"/>
    <s v="Wilmington"/>
    <s v="Men's Athletic Footwear"/>
    <n v="35"/>
    <n v="275"/>
    <n v="96250"/>
    <n v="33687.5"/>
    <n v="0.35"/>
    <x v="0"/>
  </r>
  <r>
    <x v="4"/>
    <n v="1185732"/>
    <x v="174"/>
    <s v="Northeast"/>
    <s v="Delaware"/>
    <s v="Wilmington"/>
    <s v="Women's Street Footwear"/>
    <n v="25.000000000000007"/>
    <n v="275"/>
    <n v="68750.000000000015"/>
    <n v="27500.000000000007"/>
    <n v="0.4"/>
    <x v="0"/>
  </r>
  <r>
    <x v="4"/>
    <n v="1185732"/>
    <x v="174"/>
    <s v="Northeast"/>
    <s v="Delaware"/>
    <s v="Wilmington"/>
    <s v="Women's Athletic Footwear"/>
    <n v="30"/>
    <n v="125"/>
    <n v="37500"/>
    <n v="15000"/>
    <n v="0.4"/>
    <x v="0"/>
  </r>
  <r>
    <x v="4"/>
    <n v="1185732"/>
    <x v="174"/>
    <s v="Northeast"/>
    <s v="Delaware"/>
    <s v="Wilmington"/>
    <s v="Men's Apparel"/>
    <n v="45"/>
    <n v="175"/>
    <n v="78750"/>
    <n v="23625"/>
    <n v="0.3"/>
    <x v="0"/>
  </r>
  <r>
    <x v="4"/>
    <n v="1185732"/>
    <x v="174"/>
    <s v="Northeast"/>
    <s v="Delaware"/>
    <s v="Wilmington"/>
    <s v="Women's Apparel"/>
    <n v="35"/>
    <n v="275"/>
    <n v="96250"/>
    <n v="38500"/>
    <n v="0.4"/>
    <x v="0"/>
  </r>
  <r>
    <x v="4"/>
    <n v="1185732"/>
    <x v="203"/>
    <s v="Northeast"/>
    <s v="Delaware"/>
    <s v="Wilmington"/>
    <s v="Men's Street Footwear"/>
    <n v="35"/>
    <n v="525"/>
    <n v="183750"/>
    <n v="64312.499999999993"/>
    <n v="0.35"/>
    <x v="0"/>
  </r>
  <r>
    <x v="4"/>
    <n v="1185732"/>
    <x v="203"/>
    <s v="Northeast"/>
    <s v="Delaware"/>
    <s v="Wilmington"/>
    <s v="Men's Athletic Footwear"/>
    <n v="35"/>
    <n v="175"/>
    <n v="61250"/>
    <n v="21437.5"/>
    <n v="0.35"/>
    <x v="0"/>
  </r>
  <r>
    <x v="4"/>
    <n v="1185732"/>
    <x v="203"/>
    <s v="Northeast"/>
    <s v="Delaware"/>
    <s v="Wilmington"/>
    <s v="Women's Street Footwear"/>
    <n v="25.000000000000007"/>
    <n v="225"/>
    <n v="56250.000000000015"/>
    <n v="22500.000000000007"/>
    <n v="0.4"/>
    <x v="0"/>
  </r>
  <r>
    <x v="4"/>
    <n v="1185732"/>
    <x v="203"/>
    <s v="Northeast"/>
    <s v="New Jersey"/>
    <s v="Newark"/>
    <s v="Women's Athletic Footwear"/>
    <n v="30"/>
    <n v="100"/>
    <n v="30000"/>
    <n v="12000"/>
    <n v="0.4"/>
    <x v="0"/>
  </r>
  <r>
    <x v="4"/>
    <n v="1185732"/>
    <x v="203"/>
    <s v="Northeast"/>
    <s v="New Jersey"/>
    <s v="Newark"/>
    <s v="Men's Apparel"/>
    <n v="45"/>
    <n v="175"/>
    <n v="78750"/>
    <n v="23625"/>
    <n v="0.3"/>
    <x v="0"/>
  </r>
  <r>
    <x v="4"/>
    <n v="1185732"/>
    <x v="203"/>
    <s v="Northeast"/>
    <s v="New Jersey"/>
    <s v="Newark"/>
    <s v="Women's Apparel"/>
    <n v="35"/>
    <n v="275"/>
    <n v="96250"/>
    <n v="38500"/>
    <n v="0.4"/>
    <x v="0"/>
  </r>
  <r>
    <x v="4"/>
    <n v="1185732"/>
    <x v="708"/>
    <s v="Northeast"/>
    <s v="New Jersey"/>
    <s v="Newark"/>
    <s v="Men's Street Footwear"/>
    <n v="35"/>
    <n v="495"/>
    <n v="173250"/>
    <n v="60637.499999999993"/>
    <n v="0.35"/>
    <x v="0"/>
  </r>
  <r>
    <x v="4"/>
    <n v="1185732"/>
    <x v="708"/>
    <s v="Northeast"/>
    <s v="New Jersey"/>
    <s v="Newark"/>
    <s v="Men's Athletic Footwear"/>
    <n v="35"/>
    <n v="200"/>
    <n v="70000"/>
    <n v="24500"/>
    <n v="0.35"/>
    <x v="0"/>
  </r>
  <r>
    <x v="4"/>
    <n v="1185732"/>
    <x v="708"/>
    <s v="Northeast"/>
    <s v="New Jersey"/>
    <s v="Newark"/>
    <s v="Women's Street Footwear"/>
    <n v="25.000000000000007"/>
    <n v="225"/>
    <n v="56250.000000000015"/>
    <n v="22500.000000000007"/>
    <n v="0.4"/>
    <x v="0"/>
  </r>
  <r>
    <x v="4"/>
    <n v="1185732"/>
    <x v="708"/>
    <s v="Northeast"/>
    <s v="New Jersey"/>
    <s v="Newark"/>
    <s v="Women's Athletic Footwear"/>
    <n v="30"/>
    <n v="75"/>
    <n v="22500"/>
    <n v="9000"/>
    <n v="0.4"/>
    <x v="0"/>
  </r>
  <r>
    <x v="4"/>
    <n v="1185732"/>
    <x v="708"/>
    <s v="Northeast"/>
    <s v="New Jersey"/>
    <s v="Newark"/>
    <s v="Men's Apparel"/>
    <n v="45"/>
    <n v="125"/>
    <n v="56250"/>
    <n v="16875"/>
    <n v="0.3"/>
    <x v="0"/>
  </r>
  <r>
    <x v="4"/>
    <n v="1185732"/>
    <x v="708"/>
    <s v="Northeast"/>
    <s v="New Jersey"/>
    <s v="Newark"/>
    <s v="Women's Apparel"/>
    <n v="35"/>
    <n v="225"/>
    <n v="78750"/>
    <n v="31500"/>
    <n v="0.4"/>
    <x v="0"/>
  </r>
  <r>
    <x v="4"/>
    <n v="1185732"/>
    <x v="230"/>
    <s v="Northeast"/>
    <s v="New Jersey"/>
    <s v="Newark"/>
    <s v="Men's Street Footwear"/>
    <n v="35"/>
    <n v="475"/>
    <n v="166250"/>
    <n v="58187.499999999993"/>
    <n v="0.35"/>
    <x v="0"/>
  </r>
  <r>
    <x v="4"/>
    <n v="1185732"/>
    <x v="230"/>
    <s v="Northeast"/>
    <s v="New Jersey"/>
    <s v="Newark"/>
    <s v="Men's Athletic Footwear"/>
    <n v="35"/>
    <n v="175"/>
    <n v="61250"/>
    <n v="21437.5"/>
    <n v="0.35"/>
    <x v="0"/>
  </r>
  <r>
    <x v="4"/>
    <n v="1185732"/>
    <x v="230"/>
    <s v="Northeast"/>
    <s v="New Jersey"/>
    <s v="Newark"/>
    <s v="Women's Street Footwear"/>
    <n v="25.000000000000007"/>
    <n v="175"/>
    <n v="43750.000000000015"/>
    <n v="17500.000000000007"/>
    <n v="0.4"/>
    <x v="0"/>
  </r>
  <r>
    <x v="4"/>
    <n v="1185732"/>
    <x v="230"/>
    <s v="Northeast"/>
    <s v="New Jersey"/>
    <s v="Newark"/>
    <s v="Women's Athletic Footwear"/>
    <n v="30"/>
    <n v="100"/>
    <n v="30000"/>
    <n v="12000"/>
    <n v="0.4"/>
    <x v="0"/>
  </r>
  <r>
    <x v="4"/>
    <n v="1185732"/>
    <x v="230"/>
    <s v="Northeast"/>
    <s v="New Jersey"/>
    <s v="Newark"/>
    <s v="Men's Apparel"/>
    <n v="45"/>
    <n v="100"/>
    <n v="45000"/>
    <n v="13500"/>
    <n v="0.3"/>
    <x v="0"/>
  </r>
  <r>
    <x v="4"/>
    <n v="1185732"/>
    <x v="230"/>
    <s v="Northeast"/>
    <s v="New Jersey"/>
    <s v="Newark"/>
    <s v="Women's Apparel"/>
    <n v="35"/>
    <n v="250"/>
    <n v="87500"/>
    <n v="35000"/>
    <n v="0.4"/>
    <x v="0"/>
  </r>
  <r>
    <x v="4"/>
    <n v="1185732"/>
    <x v="259"/>
    <s v="Northeast"/>
    <s v="New Jersey"/>
    <s v="Newark"/>
    <s v="Men's Street Footwear"/>
    <n v="49.999999999999993"/>
    <n v="520"/>
    <n v="259999.99999999997"/>
    <n v="90999.999999999985"/>
    <n v="0.35"/>
    <x v="0"/>
  </r>
  <r>
    <x v="4"/>
    <n v="1185732"/>
    <x v="259"/>
    <s v="Northeast"/>
    <s v="New Jersey"/>
    <s v="Newark"/>
    <s v="Men's Athletic Footwear"/>
    <n v="45"/>
    <n v="225"/>
    <n v="101250"/>
    <n v="35437.5"/>
    <n v="0.35"/>
    <x v="0"/>
  </r>
  <r>
    <x v="4"/>
    <n v="1185732"/>
    <x v="259"/>
    <s v="Northeast"/>
    <s v="New Jersey"/>
    <s v="Newark"/>
    <s v="Women's Street Footwear"/>
    <n v="40"/>
    <n v="250"/>
    <n v="100000"/>
    <n v="40000"/>
    <n v="0.4"/>
    <x v="0"/>
  </r>
  <r>
    <x v="4"/>
    <n v="1185732"/>
    <x v="259"/>
    <s v="Northeast"/>
    <s v="New Jersey"/>
    <s v="Newark"/>
    <s v="Women's Athletic Footwear"/>
    <n v="40"/>
    <n v="200"/>
    <n v="80000"/>
    <n v="32000"/>
    <n v="0.4"/>
    <x v="0"/>
  </r>
  <r>
    <x v="4"/>
    <n v="1185732"/>
    <x v="259"/>
    <s v="Northeast"/>
    <s v="New Jersey"/>
    <s v="Newark"/>
    <s v="Men's Apparel"/>
    <n v="49.999999999999993"/>
    <n v="225"/>
    <n v="112499.99999999999"/>
    <n v="33749.999999999993"/>
    <n v="0.3"/>
    <x v="0"/>
  </r>
  <r>
    <x v="4"/>
    <n v="1185732"/>
    <x v="259"/>
    <s v="Northeast"/>
    <s v="New Jersey"/>
    <s v="Newark"/>
    <s v="Women's Apparel"/>
    <n v="54.999999999999993"/>
    <n v="350"/>
    <n v="192499.99999999997"/>
    <n v="76999.999999999985"/>
    <n v="0.4"/>
    <x v="0"/>
  </r>
  <r>
    <x v="4"/>
    <n v="1185732"/>
    <x v="292"/>
    <s v="Northeast"/>
    <s v="New Jersey"/>
    <s v="Newark"/>
    <s v="Men's Street Footwear"/>
    <n v="49.999999999999993"/>
    <n v="600"/>
    <n v="299999.99999999994"/>
    <n v="104999.99999999997"/>
    <n v="0.35"/>
    <x v="0"/>
  </r>
  <r>
    <x v="4"/>
    <n v="1185732"/>
    <x v="292"/>
    <s v="Northeast"/>
    <s v="New Jersey"/>
    <s v="Newark"/>
    <s v="Men's Athletic Footwear"/>
    <n v="45"/>
    <n v="350"/>
    <n v="157500"/>
    <n v="55125"/>
    <n v="0.35"/>
    <x v="0"/>
  </r>
  <r>
    <x v="4"/>
    <n v="1185732"/>
    <x v="292"/>
    <s v="Northeast"/>
    <s v="New Jersey"/>
    <s v="Newark"/>
    <s v="Women's Street Footwear"/>
    <n v="40"/>
    <n v="275"/>
    <n v="110000"/>
    <n v="44000"/>
    <n v="0.4"/>
    <x v="0"/>
  </r>
  <r>
    <x v="4"/>
    <n v="1185732"/>
    <x v="292"/>
    <s v="Northeast"/>
    <s v="New Jersey"/>
    <s v="Newark"/>
    <s v="Women's Athletic Footwear"/>
    <n v="40"/>
    <n v="250"/>
    <n v="100000"/>
    <n v="40000"/>
    <n v="0.4"/>
    <x v="0"/>
  </r>
  <r>
    <x v="4"/>
    <n v="1185732"/>
    <x v="292"/>
    <s v="Northeast"/>
    <s v="New Jersey"/>
    <s v="Newark"/>
    <s v="Men's Apparel"/>
    <n v="49.999999999999993"/>
    <n v="250"/>
    <n v="124999.99999999999"/>
    <n v="37499.999999999993"/>
    <n v="0.3"/>
    <x v="0"/>
  </r>
  <r>
    <x v="4"/>
    <n v="1185732"/>
    <x v="292"/>
    <s v="Northeast"/>
    <s v="New Jersey"/>
    <s v="Newark"/>
    <s v="Women's Apparel"/>
    <n v="54.999999999999993"/>
    <n v="400"/>
    <n v="219999.99999999997"/>
    <n v="88000"/>
    <n v="0.4"/>
    <x v="0"/>
  </r>
  <r>
    <x v="4"/>
    <n v="1185732"/>
    <x v="320"/>
    <s v="Northeast"/>
    <s v="New Jersey"/>
    <s v="Newark"/>
    <s v="Men's Street Footwear"/>
    <n v="49.999999999999993"/>
    <n v="625"/>
    <n v="312499.99999999994"/>
    <n v="109374.99999999997"/>
    <n v="0.35"/>
    <x v="0"/>
  </r>
  <r>
    <x v="4"/>
    <n v="1185732"/>
    <x v="320"/>
    <s v="Northeast"/>
    <s v="New Jersey"/>
    <s v="Newark"/>
    <s v="Men's Athletic Footwear"/>
    <n v="45"/>
    <n v="375"/>
    <n v="168750"/>
    <n v="59062.499999999993"/>
    <n v="0.35"/>
    <x v="0"/>
  </r>
  <r>
    <x v="4"/>
    <n v="1185732"/>
    <x v="320"/>
    <s v="Northeast"/>
    <s v="New Jersey"/>
    <s v="Newark"/>
    <s v="Women's Street Footwear"/>
    <n v="40"/>
    <n v="300"/>
    <n v="120000"/>
    <n v="48000"/>
    <n v="0.4"/>
    <x v="0"/>
  </r>
  <r>
    <x v="4"/>
    <n v="1185732"/>
    <x v="320"/>
    <s v="Northeast"/>
    <s v="New Jersey"/>
    <s v="Newark"/>
    <s v="Women's Athletic Footwear"/>
    <n v="40"/>
    <n v="250"/>
    <n v="100000"/>
    <n v="40000"/>
    <n v="0.4"/>
    <x v="0"/>
  </r>
  <r>
    <x v="4"/>
    <n v="1185732"/>
    <x v="320"/>
    <s v="Northeast"/>
    <s v="New Jersey"/>
    <s v="Newark"/>
    <s v="Men's Apparel"/>
    <n v="49.999999999999993"/>
    <n v="275"/>
    <n v="137499.99999999997"/>
    <n v="41249.999999999993"/>
    <n v="0.3"/>
    <x v="0"/>
  </r>
  <r>
    <x v="4"/>
    <n v="1185732"/>
    <x v="320"/>
    <s v="Northeast"/>
    <s v="New Jersey"/>
    <s v="Newark"/>
    <s v="Women's Apparel"/>
    <n v="54.999999999999993"/>
    <n v="450"/>
    <n v="247499.99999999997"/>
    <n v="99000"/>
    <n v="0.4"/>
    <x v="0"/>
  </r>
  <r>
    <x v="4"/>
    <n v="1185732"/>
    <x v="352"/>
    <s v="Northeast"/>
    <s v="New Jersey"/>
    <s v="Newark"/>
    <s v="Men's Street Footwear"/>
    <n v="49.999999999999993"/>
    <n v="600"/>
    <n v="299999.99999999994"/>
    <n v="104999.99999999997"/>
    <n v="0.35"/>
    <x v="0"/>
  </r>
  <r>
    <x v="4"/>
    <n v="1185732"/>
    <x v="352"/>
    <s v="Northeast"/>
    <s v="New Jersey"/>
    <s v="Newark"/>
    <s v="Men's Athletic Footwear"/>
    <n v="45"/>
    <n v="375"/>
    <n v="168750"/>
    <n v="59062.499999999993"/>
    <n v="0.35"/>
    <x v="0"/>
  </r>
  <r>
    <x v="4"/>
    <n v="1185732"/>
    <x v="352"/>
    <s v="Northeast"/>
    <s v="New Jersey"/>
    <s v="Newark"/>
    <s v="Women's Street Footwear"/>
    <n v="40"/>
    <n v="300"/>
    <n v="120000"/>
    <n v="48000"/>
    <n v="0.4"/>
    <x v="0"/>
  </r>
  <r>
    <x v="4"/>
    <n v="1185732"/>
    <x v="352"/>
    <s v="Northeast"/>
    <s v="New Jersey"/>
    <s v="Newark"/>
    <s v="Women's Athletic Footwear"/>
    <n v="40"/>
    <n v="200"/>
    <n v="80000"/>
    <n v="32000"/>
    <n v="0.4"/>
    <x v="0"/>
  </r>
  <r>
    <x v="4"/>
    <n v="1185732"/>
    <x v="352"/>
    <s v="Northeast"/>
    <s v="New Jersey"/>
    <s v="Newark"/>
    <s v="Men's Apparel"/>
    <n v="49.999999999999993"/>
    <n v="175"/>
    <n v="87499.999999999985"/>
    <n v="26249.999999999996"/>
    <n v="0.3"/>
    <x v="0"/>
  </r>
  <r>
    <x v="4"/>
    <n v="1185732"/>
    <x v="352"/>
    <s v="Northeast"/>
    <s v="New Jersey"/>
    <s v="Newark"/>
    <s v="Women's Apparel"/>
    <n v="54.999999999999993"/>
    <n v="350"/>
    <n v="192499.99999999997"/>
    <n v="76999.999999999985"/>
    <n v="0.4"/>
    <x v="0"/>
  </r>
  <r>
    <x v="4"/>
    <n v="1185732"/>
    <x v="382"/>
    <s v="Northeast"/>
    <s v="New Jersey"/>
    <s v="Newark"/>
    <s v="Men's Street Footwear"/>
    <n v="49.999999999999993"/>
    <n v="475"/>
    <n v="237499.99999999997"/>
    <n v="83124.999999999985"/>
    <n v="0.35"/>
    <x v="0"/>
  </r>
  <r>
    <x v="4"/>
    <n v="1185732"/>
    <x v="382"/>
    <s v="Northeast"/>
    <s v="New Jersey"/>
    <s v="Newark"/>
    <s v="Men's Athletic Footwear"/>
    <n v="45"/>
    <n v="275"/>
    <n v="123750"/>
    <n v="43312.5"/>
    <n v="0.35"/>
    <x v="0"/>
  </r>
  <r>
    <x v="4"/>
    <n v="1185732"/>
    <x v="382"/>
    <s v="Northeast"/>
    <s v="New Jersey"/>
    <s v="Newark"/>
    <s v="Women's Street Footwear"/>
    <n v="40"/>
    <n v="175"/>
    <n v="70000"/>
    <n v="28000"/>
    <n v="0.4"/>
    <x v="0"/>
  </r>
  <r>
    <x v="4"/>
    <n v="1185732"/>
    <x v="382"/>
    <s v="Northeast"/>
    <s v="New Jersey"/>
    <s v="Newark"/>
    <s v="Women's Athletic Footwear"/>
    <n v="40"/>
    <n v="150"/>
    <n v="60000"/>
    <n v="24000"/>
    <n v="0.4"/>
    <x v="0"/>
  </r>
  <r>
    <x v="4"/>
    <n v="1185732"/>
    <x v="382"/>
    <s v="Northeast"/>
    <s v="New Jersey"/>
    <s v="Newark"/>
    <s v="Men's Apparel"/>
    <n v="49.999999999999993"/>
    <n v="150"/>
    <n v="74999.999999999985"/>
    <n v="22499.999999999996"/>
    <n v="0.3"/>
    <x v="0"/>
  </r>
  <r>
    <x v="4"/>
    <n v="1185732"/>
    <x v="382"/>
    <s v="Northeast"/>
    <s v="New Jersey"/>
    <s v="Newark"/>
    <s v="Women's Apparel"/>
    <n v="54.999999999999993"/>
    <n v="250"/>
    <n v="137499.99999999997"/>
    <n v="54999.999999999993"/>
    <n v="0.4"/>
    <x v="0"/>
  </r>
  <r>
    <x v="4"/>
    <n v="1185732"/>
    <x v="414"/>
    <s v="Northeast"/>
    <s v="New Jersey"/>
    <s v="Newark"/>
    <s v="Men's Street Footwear"/>
    <n v="54.999999999999993"/>
    <n v="425"/>
    <n v="233749.99999999997"/>
    <n v="81812.499999999985"/>
    <n v="0.35"/>
    <x v="0"/>
  </r>
  <r>
    <x v="4"/>
    <n v="1185732"/>
    <x v="414"/>
    <s v="Northeast"/>
    <s v="New Jersey"/>
    <s v="Newark"/>
    <s v="Men's Athletic Footwear"/>
    <n v="50"/>
    <n v="250"/>
    <n v="125000"/>
    <n v="43750"/>
    <n v="0.35"/>
    <x v="0"/>
  </r>
  <r>
    <x v="4"/>
    <n v="1185732"/>
    <x v="414"/>
    <s v="Northeast"/>
    <s v="New Jersey"/>
    <s v="Newark"/>
    <s v="Women's Street Footwear"/>
    <n v="50"/>
    <n v="150"/>
    <n v="75000"/>
    <n v="30000"/>
    <n v="0.4"/>
    <x v="0"/>
  </r>
  <r>
    <x v="4"/>
    <n v="1185732"/>
    <x v="414"/>
    <s v="Northeast"/>
    <s v="New Jersey"/>
    <s v="Newark"/>
    <s v="Women's Athletic Footwear"/>
    <n v="50"/>
    <n v="125"/>
    <n v="62500"/>
    <n v="25000"/>
    <n v="0.4"/>
    <x v="0"/>
  </r>
  <r>
    <x v="4"/>
    <n v="1185732"/>
    <x v="414"/>
    <s v="Northeast"/>
    <s v="New Jersey"/>
    <s v="Newark"/>
    <s v="Men's Apparel"/>
    <n v="60"/>
    <n v="125"/>
    <n v="75000"/>
    <n v="22500"/>
    <n v="0.3"/>
    <x v="0"/>
  </r>
  <r>
    <x v="2"/>
    <n v="1185732"/>
    <x v="414"/>
    <s v="Northeast"/>
    <s v="New Jersey"/>
    <s v="Newark"/>
    <s v="Women's Apparel"/>
    <n v="64.999999999999986"/>
    <n v="250"/>
    <n v="162499.99999999997"/>
    <n v="64999.999999999993"/>
    <n v="0.4"/>
    <x v="0"/>
  </r>
  <r>
    <x v="2"/>
    <n v="1185732"/>
    <x v="444"/>
    <s v="Northeast"/>
    <s v="New Jersey"/>
    <s v="Newark"/>
    <s v="Men's Street Footwear"/>
    <n v="60"/>
    <n v="400"/>
    <n v="240000"/>
    <n v="84000"/>
    <n v="0.35"/>
    <x v="0"/>
  </r>
  <r>
    <x v="2"/>
    <n v="1185732"/>
    <x v="444"/>
    <s v="Northeast"/>
    <s v="New Jersey"/>
    <s v="Newark"/>
    <s v="Men's Athletic Footwear"/>
    <n v="50"/>
    <n v="275"/>
    <n v="137500"/>
    <n v="48125"/>
    <n v="0.35"/>
    <x v="0"/>
  </r>
  <r>
    <x v="2"/>
    <n v="1185732"/>
    <x v="444"/>
    <s v="Northeast"/>
    <s v="New Jersey"/>
    <s v="Newark"/>
    <s v="Women's Street Footwear"/>
    <n v="50"/>
    <n v="270"/>
    <n v="135000"/>
    <n v="54000"/>
    <n v="0.4"/>
    <x v="0"/>
  </r>
  <r>
    <x v="2"/>
    <n v="1185732"/>
    <x v="444"/>
    <s v="Northeast"/>
    <s v="New Jersey"/>
    <s v="Newark"/>
    <s v="Women's Athletic Footwear"/>
    <n v="50"/>
    <n v="250"/>
    <n v="125000"/>
    <n v="50000"/>
    <n v="0.4"/>
    <x v="0"/>
  </r>
  <r>
    <x v="2"/>
    <n v="1185732"/>
    <x v="444"/>
    <s v="Northeast"/>
    <s v="New Jersey"/>
    <s v="Newark"/>
    <s v="Men's Apparel"/>
    <n v="60"/>
    <n v="225"/>
    <n v="135000"/>
    <n v="40500"/>
    <n v="0.3"/>
    <x v="0"/>
  </r>
  <r>
    <x v="2"/>
    <n v="1185732"/>
    <x v="444"/>
    <s v="Northeast"/>
    <s v="New Jersey"/>
    <s v="Newark"/>
    <s v="Women's Apparel"/>
    <n v="64.999999999999986"/>
    <n v="325"/>
    <n v="211249.99999999994"/>
    <n v="84499.999999999985"/>
    <n v="0.4"/>
    <x v="0"/>
  </r>
  <r>
    <x v="2"/>
    <n v="1185732"/>
    <x v="473"/>
    <s v="Northeast"/>
    <s v="New Jersey"/>
    <s v="Newark"/>
    <s v="Men's Street Footwear"/>
    <n v="60"/>
    <n v="550"/>
    <n v="330000"/>
    <n v="115499.99999999999"/>
    <n v="0.35"/>
    <x v="0"/>
  </r>
  <r>
    <x v="2"/>
    <n v="1185732"/>
    <x v="473"/>
    <s v="Northeast"/>
    <s v="New Jersey"/>
    <s v="Newark"/>
    <s v="Men's Athletic Footwear"/>
    <n v="50"/>
    <n v="350"/>
    <n v="175000"/>
    <n v="61249.999999999993"/>
    <n v="0.35"/>
    <x v="0"/>
  </r>
  <r>
    <x v="2"/>
    <n v="1185732"/>
    <x v="473"/>
    <s v="Northeast"/>
    <s v="New Jersey"/>
    <s v="Newark"/>
    <s v="Women's Street Footwear"/>
    <n v="50"/>
    <n v="325"/>
    <n v="162500"/>
    <n v="65000"/>
    <n v="0.4"/>
    <x v="0"/>
  </r>
  <r>
    <x v="2"/>
    <n v="1185732"/>
    <x v="473"/>
    <s v="Northeast"/>
    <s v="New Jersey"/>
    <s v="Newark"/>
    <s v="Women's Athletic Footwear"/>
    <n v="50"/>
    <n v="275"/>
    <n v="137500"/>
    <n v="55000"/>
    <n v="0.4"/>
    <x v="0"/>
  </r>
  <r>
    <x v="2"/>
    <n v="1185732"/>
    <x v="473"/>
    <s v="Northeast"/>
    <s v="New Jersey"/>
    <s v="Newark"/>
    <s v="Men's Apparel"/>
    <n v="60"/>
    <n v="275"/>
    <n v="165000"/>
    <n v="49500"/>
    <n v="0.3"/>
    <x v="0"/>
  </r>
  <r>
    <x v="2"/>
    <n v="1185732"/>
    <x v="473"/>
    <s v="Northeast"/>
    <s v="New Jersey"/>
    <s v="Newark"/>
    <s v="Women's Apparel"/>
    <n v="64.999999999999986"/>
    <n v="375"/>
    <n v="243749.99999999994"/>
    <n v="97499.999999999985"/>
    <n v="0.4"/>
    <x v="0"/>
  </r>
  <r>
    <x v="2"/>
    <n v="1185732"/>
    <x v="171"/>
    <s v="Northeast"/>
    <s v="New Jersey"/>
    <s v="Newark"/>
    <s v="Men's Street Footwear"/>
    <n v="40"/>
    <n v="500"/>
    <n v="200000"/>
    <n v="80000"/>
    <n v="0.4"/>
    <x v="0"/>
  </r>
  <r>
    <x v="2"/>
    <n v="1185732"/>
    <x v="171"/>
    <s v="Northeast"/>
    <s v="New Jersey"/>
    <s v="Newark"/>
    <s v="Men's Athletic Footwear"/>
    <n v="40"/>
    <n v="300"/>
    <n v="120000"/>
    <n v="48000"/>
    <n v="0.4"/>
    <x v="0"/>
  </r>
  <r>
    <x v="2"/>
    <n v="1185732"/>
    <x v="171"/>
    <s v="Northeast"/>
    <s v="New Jersey"/>
    <s v="Newark"/>
    <s v="Women's Street Footwear"/>
    <n v="30.000000000000004"/>
    <n v="300"/>
    <n v="90000.000000000015"/>
    <n v="27000.000000000004"/>
    <n v="0.3"/>
    <x v="0"/>
  </r>
  <r>
    <x v="2"/>
    <n v="1185732"/>
    <x v="171"/>
    <s v="Northeast"/>
    <s v="New Jersey"/>
    <s v="Newark"/>
    <s v="Women's Athletic Footwear"/>
    <n v="35"/>
    <n v="150"/>
    <n v="52500"/>
    <n v="15750"/>
    <n v="0.3"/>
    <x v="0"/>
  </r>
  <r>
    <x v="2"/>
    <n v="1185732"/>
    <x v="171"/>
    <s v="Northeast"/>
    <s v="New Jersey"/>
    <s v="Newark"/>
    <s v="Men's Apparel"/>
    <n v="50"/>
    <n v="200"/>
    <n v="100000"/>
    <n v="30000"/>
    <n v="0.3"/>
    <x v="0"/>
  </r>
  <r>
    <x v="2"/>
    <n v="1185732"/>
    <x v="171"/>
    <s v="Northeast"/>
    <s v="New Jersey"/>
    <s v="Newark"/>
    <s v="Women's Apparel"/>
    <n v="40"/>
    <n v="300"/>
    <n v="120000"/>
    <n v="42000"/>
    <n v="0.35"/>
    <x v="0"/>
  </r>
  <r>
    <x v="2"/>
    <n v="1185732"/>
    <x v="200"/>
    <s v="Northeast"/>
    <s v="New Jersey"/>
    <s v="Newark"/>
    <s v="Men's Street Footwear"/>
    <n v="40"/>
    <n v="550"/>
    <n v="220000"/>
    <n v="88000"/>
    <n v="0.4"/>
    <x v="0"/>
  </r>
  <r>
    <x v="2"/>
    <n v="1185732"/>
    <x v="200"/>
    <s v="Northeast"/>
    <s v="New Jersey"/>
    <s v="Newark"/>
    <s v="Men's Athletic Footwear"/>
    <n v="40"/>
    <n v="200"/>
    <n v="80000"/>
    <n v="32000"/>
    <n v="0.4"/>
    <x v="0"/>
  </r>
  <r>
    <x v="2"/>
    <n v="1185732"/>
    <x v="200"/>
    <s v="Northeast"/>
    <s v="New Jersey"/>
    <s v="Newark"/>
    <s v="Women's Street Footwear"/>
    <n v="30.000000000000004"/>
    <n v="250"/>
    <n v="75000.000000000015"/>
    <n v="22500.000000000004"/>
    <n v="0.3"/>
    <x v="0"/>
  </r>
  <r>
    <x v="2"/>
    <n v="1185732"/>
    <x v="200"/>
    <s v="Northeast"/>
    <s v="Connecticut"/>
    <s v="Hartford"/>
    <s v="Women's Athletic Footwear"/>
    <n v="35"/>
    <n v="125"/>
    <n v="43750"/>
    <n v="13125"/>
    <n v="0.3"/>
    <x v="0"/>
  </r>
  <r>
    <x v="2"/>
    <n v="1185732"/>
    <x v="200"/>
    <s v="Northeast"/>
    <s v="Connecticut"/>
    <s v="Hartford"/>
    <s v="Men's Apparel"/>
    <n v="50"/>
    <n v="200"/>
    <n v="100000"/>
    <n v="30000"/>
    <n v="0.3"/>
    <x v="0"/>
  </r>
  <r>
    <x v="2"/>
    <n v="1185732"/>
    <x v="200"/>
    <s v="Northeast"/>
    <s v="Connecticut"/>
    <s v="Hartford"/>
    <s v="Women's Apparel"/>
    <n v="40"/>
    <n v="300"/>
    <n v="120000"/>
    <n v="42000"/>
    <n v="0.35"/>
    <x v="0"/>
  </r>
  <r>
    <x v="2"/>
    <n v="1185732"/>
    <x v="705"/>
    <s v="Northeast"/>
    <s v="Connecticut"/>
    <s v="Hartford"/>
    <s v="Men's Street Footwear"/>
    <n v="40"/>
    <n v="520"/>
    <n v="208000"/>
    <n v="83200"/>
    <n v="0.4"/>
    <x v="0"/>
  </r>
  <r>
    <x v="2"/>
    <n v="1185732"/>
    <x v="705"/>
    <s v="Northeast"/>
    <s v="Connecticut"/>
    <s v="Hartford"/>
    <s v="Men's Athletic Footwear"/>
    <n v="40"/>
    <n v="225"/>
    <n v="90000"/>
    <n v="36000"/>
    <n v="0.4"/>
    <x v="0"/>
  </r>
  <r>
    <x v="2"/>
    <n v="1185732"/>
    <x v="705"/>
    <s v="Northeast"/>
    <s v="Connecticut"/>
    <s v="Hartford"/>
    <s v="Women's Street Footwear"/>
    <n v="30.000000000000004"/>
    <n v="250"/>
    <n v="75000.000000000015"/>
    <n v="22500.000000000004"/>
    <n v="0.3"/>
    <x v="0"/>
  </r>
  <r>
    <x v="2"/>
    <n v="1185732"/>
    <x v="705"/>
    <s v="Northeast"/>
    <s v="Connecticut"/>
    <s v="Hartford"/>
    <s v="Women's Athletic Footwear"/>
    <n v="35"/>
    <n v="100"/>
    <n v="35000"/>
    <n v="10500"/>
    <n v="0.3"/>
    <x v="0"/>
  </r>
  <r>
    <x v="2"/>
    <n v="1185732"/>
    <x v="705"/>
    <s v="Northeast"/>
    <s v="Connecticut"/>
    <s v="Hartford"/>
    <s v="Men's Apparel"/>
    <n v="50"/>
    <n v="150"/>
    <n v="75000"/>
    <n v="22500"/>
    <n v="0.3"/>
    <x v="0"/>
  </r>
  <r>
    <x v="2"/>
    <n v="1185732"/>
    <x v="705"/>
    <s v="Northeast"/>
    <s v="Connecticut"/>
    <s v="Hartford"/>
    <s v="Women's Apparel"/>
    <n v="40"/>
    <n v="250"/>
    <n v="100000"/>
    <n v="35000"/>
    <n v="0.35"/>
    <x v="0"/>
  </r>
  <r>
    <x v="2"/>
    <n v="1185732"/>
    <x v="722"/>
    <s v="Northeast"/>
    <s v="Connecticut"/>
    <s v="Hartford"/>
    <s v="Men's Street Footwear"/>
    <n v="40"/>
    <n v="500"/>
    <n v="200000"/>
    <n v="80000"/>
    <n v="0.4"/>
    <x v="0"/>
  </r>
  <r>
    <x v="2"/>
    <n v="1185732"/>
    <x v="722"/>
    <s v="Northeast"/>
    <s v="Connecticut"/>
    <s v="Hartford"/>
    <s v="Men's Athletic Footwear"/>
    <n v="40"/>
    <n v="200"/>
    <n v="80000"/>
    <n v="32000"/>
    <n v="0.4"/>
    <x v="0"/>
  </r>
  <r>
    <x v="2"/>
    <n v="1185732"/>
    <x v="722"/>
    <s v="Northeast"/>
    <s v="Connecticut"/>
    <s v="Hartford"/>
    <s v="Women's Street Footwear"/>
    <n v="30.000000000000004"/>
    <n v="200"/>
    <n v="60000.000000000007"/>
    <n v="18000"/>
    <n v="0.3"/>
    <x v="0"/>
  </r>
  <r>
    <x v="2"/>
    <n v="1185732"/>
    <x v="722"/>
    <s v="Northeast"/>
    <s v="Connecticut"/>
    <s v="Hartford"/>
    <s v="Women's Athletic Footwear"/>
    <n v="35"/>
    <n v="125"/>
    <n v="43750"/>
    <n v="13125"/>
    <n v="0.3"/>
    <x v="0"/>
  </r>
  <r>
    <x v="2"/>
    <n v="1185732"/>
    <x v="722"/>
    <s v="Northeast"/>
    <s v="Connecticut"/>
    <s v="Hartford"/>
    <s v="Men's Apparel"/>
    <n v="50"/>
    <n v="125"/>
    <n v="62500"/>
    <n v="18750"/>
    <n v="0.3"/>
    <x v="0"/>
  </r>
  <r>
    <x v="2"/>
    <n v="1185732"/>
    <x v="722"/>
    <s v="Northeast"/>
    <s v="Connecticut"/>
    <s v="Hartford"/>
    <s v="Women's Apparel"/>
    <n v="40"/>
    <n v="275"/>
    <n v="110000"/>
    <n v="38500"/>
    <n v="0.35"/>
    <x v="0"/>
  </r>
  <r>
    <x v="2"/>
    <n v="1185732"/>
    <x v="256"/>
    <s v="Northeast"/>
    <s v="Connecticut"/>
    <s v="Hartford"/>
    <s v="Men's Street Footwear"/>
    <n v="54.999999999999993"/>
    <n v="545"/>
    <n v="299749.99999999994"/>
    <n v="119899.99999999999"/>
    <n v="0.4"/>
    <x v="0"/>
  </r>
  <r>
    <x v="2"/>
    <n v="1185732"/>
    <x v="256"/>
    <s v="Northeast"/>
    <s v="Connecticut"/>
    <s v="Hartford"/>
    <s v="Men's Athletic Footwear"/>
    <n v="50"/>
    <n v="250"/>
    <n v="125000"/>
    <n v="50000"/>
    <n v="0.4"/>
    <x v="0"/>
  </r>
  <r>
    <x v="2"/>
    <n v="1185732"/>
    <x v="256"/>
    <s v="Northeast"/>
    <s v="Connecticut"/>
    <s v="Hartford"/>
    <s v="Women's Street Footwear"/>
    <n v="45"/>
    <n v="275"/>
    <n v="123750"/>
    <n v="37125"/>
    <n v="0.3"/>
    <x v="0"/>
  </r>
  <r>
    <x v="2"/>
    <n v="1185732"/>
    <x v="256"/>
    <s v="Northeast"/>
    <s v="Connecticut"/>
    <s v="Hartford"/>
    <s v="Women's Athletic Footwear"/>
    <n v="45"/>
    <n v="225"/>
    <n v="101250"/>
    <n v="30375"/>
    <n v="0.3"/>
    <x v="0"/>
  </r>
  <r>
    <x v="2"/>
    <n v="1185732"/>
    <x v="256"/>
    <s v="Northeast"/>
    <s v="Connecticut"/>
    <s v="Hartford"/>
    <s v="Men's Apparel"/>
    <n v="54.999999999999993"/>
    <n v="250"/>
    <n v="137499.99999999997"/>
    <n v="41249.999999999993"/>
    <n v="0.3"/>
    <x v="0"/>
  </r>
  <r>
    <x v="2"/>
    <n v="1185732"/>
    <x v="256"/>
    <s v="Northeast"/>
    <s v="Connecticut"/>
    <s v="Hartford"/>
    <s v="Women's Apparel"/>
    <n v="60"/>
    <n v="375"/>
    <n v="225000"/>
    <n v="78750"/>
    <n v="0.35"/>
    <x v="0"/>
  </r>
  <r>
    <x v="2"/>
    <n v="1185732"/>
    <x v="289"/>
    <s v="Northeast"/>
    <s v="Connecticut"/>
    <s v="Hartford"/>
    <s v="Men's Street Footwear"/>
    <n v="54.999999999999993"/>
    <n v="625"/>
    <n v="343749.99999999994"/>
    <n v="137499.99999999997"/>
    <n v="0.4"/>
    <x v="0"/>
  </r>
  <r>
    <x v="2"/>
    <n v="1185732"/>
    <x v="289"/>
    <s v="Northeast"/>
    <s v="Connecticut"/>
    <s v="Hartford"/>
    <s v="Men's Athletic Footwear"/>
    <n v="50"/>
    <n v="375"/>
    <n v="187500"/>
    <n v="75000"/>
    <n v="0.4"/>
    <x v="0"/>
  </r>
  <r>
    <x v="2"/>
    <n v="1185732"/>
    <x v="289"/>
    <s v="Northeast"/>
    <s v="Connecticut"/>
    <s v="Hartford"/>
    <s v="Women's Street Footwear"/>
    <n v="45"/>
    <n v="300"/>
    <n v="135000"/>
    <n v="40500"/>
    <n v="0.3"/>
    <x v="0"/>
  </r>
  <r>
    <x v="2"/>
    <n v="1185732"/>
    <x v="289"/>
    <s v="Northeast"/>
    <s v="Connecticut"/>
    <s v="Hartford"/>
    <s v="Women's Athletic Footwear"/>
    <n v="45"/>
    <n v="275"/>
    <n v="123750"/>
    <n v="37125"/>
    <n v="0.3"/>
    <x v="0"/>
  </r>
  <r>
    <x v="2"/>
    <n v="1185732"/>
    <x v="289"/>
    <s v="Northeast"/>
    <s v="Connecticut"/>
    <s v="Hartford"/>
    <s v="Men's Apparel"/>
    <n v="54.999999999999993"/>
    <n v="275"/>
    <n v="151249.99999999997"/>
    <n v="45374.999999999993"/>
    <n v="0.3"/>
    <x v="0"/>
  </r>
  <r>
    <x v="2"/>
    <n v="1185732"/>
    <x v="289"/>
    <s v="Northeast"/>
    <s v="Connecticut"/>
    <s v="Hartford"/>
    <s v="Women's Apparel"/>
    <n v="60"/>
    <n v="425"/>
    <n v="255000"/>
    <n v="89250"/>
    <n v="0.35"/>
    <x v="0"/>
  </r>
  <r>
    <x v="2"/>
    <n v="1185732"/>
    <x v="317"/>
    <s v="Northeast"/>
    <s v="Connecticut"/>
    <s v="Hartford"/>
    <s v="Men's Street Footwear"/>
    <n v="54.999999999999993"/>
    <n v="650"/>
    <n v="357499.99999999994"/>
    <n v="142999.99999999997"/>
    <n v="0.4"/>
    <x v="0"/>
  </r>
  <r>
    <x v="2"/>
    <n v="1185732"/>
    <x v="317"/>
    <s v="Northeast"/>
    <s v="Connecticut"/>
    <s v="Hartford"/>
    <s v="Men's Athletic Footwear"/>
    <n v="50"/>
    <n v="400"/>
    <n v="200000"/>
    <n v="80000"/>
    <n v="0.4"/>
    <x v="0"/>
  </r>
  <r>
    <x v="2"/>
    <n v="1185732"/>
    <x v="317"/>
    <s v="Northeast"/>
    <s v="Connecticut"/>
    <s v="Hartford"/>
    <s v="Women's Street Footwear"/>
    <n v="45"/>
    <n v="325"/>
    <n v="146250"/>
    <n v="43875"/>
    <n v="0.3"/>
    <x v="0"/>
  </r>
  <r>
    <x v="2"/>
    <n v="1185732"/>
    <x v="317"/>
    <s v="Northeast"/>
    <s v="Connecticut"/>
    <s v="Hartford"/>
    <s v="Women's Athletic Footwear"/>
    <n v="45"/>
    <n v="275"/>
    <n v="123750"/>
    <n v="37125"/>
    <n v="0.3"/>
    <x v="0"/>
  </r>
  <r>
    <x v="2"/>
    <n v="1185732"/>
    <x v="317"/>
    <s v="Northeast"/>
    <s v="Connecticut"/>
    <s v="Hartford"/>
    <s v="Men's Apparel"/>
    <n v="54.999999999999993"/>
    <n v="300"/>
    <n v="164999.99999999997"/>
    <n v="49499.999999999993"/>
    <n v="0.3"/>
    <x v="0"/>
  </r>
  <r>
    <x v="2"/>
    <n v="1185732"/>
    <x v="317"/>
    <s v="Northeast"/>
    <s v="Connecticut"/>
    <s v="Hartford"/>
    <s v="Women's Apparel"/>
    <n v="60"/>
    <n v="475"/>
    <n v="285000"/>
    <n v="99750"/>
    <n v="0.35"/>
    <x v="0"/>
  </r>
  <r>
    <x v="2"/>
    <n v="1185732"/>
    <x v="349"/>
    <s v="Northeast"/>
    <s v="Connecticut"/>
    <s v="Hartford"/>
    <s v="Men's Street Footwear"/>
    <n v="54.999999999999993"/>
    <n v="625"/>
    <n v="343749.99999999994"/>
    <n v="137499.99999999997"/>
    <n v="0.4"/>
    <x v="0"/>
  </r>
  <r>
    <x v="2"/>
    <n v="1185732"/>
    <x v="349"/>
    <s v="Northeast"/>
    <s v="Connecticut"/>
    <s v="Hartford"/>
    <s v="Men's Athletic Footwear"/>
    <n v="50"/>
    <n v="400"/>
    <n v="200000"/>
    <n v="80000"/>
    <n v="0.4"/>
    <x v="0"/>
  </r>
  <r>
    <x v="2"/>
    <n v="1185732"/>
    <x v="349"/>
    <s v="Northeast"/>
    <s v="Connecticut"/>
    <s v="Hartford"/>
    <s v="Women's Street Footwear"/>
    <n v="45"/>
    <n v="325"/>
    <n v="146250"/>
    <n v="43875"/>
    <n v="0.3"/>
    <x v="0"/>
  </r>
  <r>
    <x v="2"/>
    <n v="1185732"/>
    <x v="349"/>
    <s v="Northeast"/>
    <s v="Connecticut"/>
    <s v="Hartford"/>
    <s v="Women's Athletic Footwear"/>
    <n v="45"/>
    <n v="225"/>
    <n v="101250"/>
    <n v="30375"/>
    <n v="0.3"/>
    <x v="0"/>
  </r>
  <r>
    <x v="2"/>
    <n v="1185732"/>
    <x v="349"/>
    <s v="Northeast"/>
    <s v="Connecticut"/>
    <s v="Hartford"/>
    <s v="Men's Apparel"/>
    <n v="54.999999999999993"/>
    <n v="200"/>
    <n v="109999.99999999999"/>
    <n v="32999.999999999993"/>
    <n v="0.3"/>
    <x v="0"/>
  </r>
  <r>
    <x v="2"/>
    <n v="1185732"/>
    <x v="349"/>
    <s v="Northeast"/>
    <s v="Connecticut"/>
    <s v="Hartford"/>
    <s v="Women's Apparel"/>
    <n v="60"/>
    <n v="375"/>
    <n v="225000"/>
    <n v="78750"/>
    <n v="0.35"/>
    <x v="0"/>
  </r>
  <r>
    <x v="2"/>
    <n v="1185732"/>
    <x v="379"/>
    <s v="Northeast"/>
    <s v="Connecticut"/>
    <s v="Hartford"/>
    <s v="Men's Street Footwear"/>
    <n v="54.999999999999993"/>
    <n v="500"/>
    <n v="274999.99999999994"/>
    <n v="109999.99999999999"/>
    <n v="0.4"/>
    <x v="0"/>
  </r>
  <r>
    <x v="2"/>
    <n v="1185732"/>
    <x v="379"/>
    <s v="Northeast"/>
    <s v="Connecticut"/>
    <s v="Hartford"/>
    <s v="Men's Athletic Footwear"/>
    <n v="50"/>
    <n v="300"/>
    <n v="150000"/>
    <n v="60000"/>
    <n v="0.4"/>
    <x v="0"/>
  </r>
  <r>
    <x v="2"/>
    <n v="1185732"/>
    <x v="379"/>
    <s v="Northeast"/>
    <s v="Connecticut"/>
    <s v="Hartford"/>
    <s v="Women's Street Footwear"/>
    <n v="45"/>
    <n v="200"/>
    <n v="90000"/>
    <n v="27000"/>
    <n v="0.3"/>
    <x v="0"/>
  </r>
  <r>
    <x v="2"/>
    <n v="1185732"/>
    <x v="379"/>
    <s v="Northeast"/>
    <s v="Connecticut"/>
    <s v="Hartford"/>
    <s v="Women's Athletic Footwear"/>
    <n v="45"/>
    <n v="175"/>
    <n v="78750"/>
    <n v="23625"/>
    <n v="0.3"/>
    <x v="0"/>
  </r>
  <r>
    <x v="2"/>
    <n v="1185732"/>
    <x v="379"/>
    <s v="Northeast"/>
    <s v="Connecticut"/>
    <s v="Hartford"/>
    <s v="Men's Apparel"/>
    <n v="54.999999999999993"/>
    <n v="175"/>
    <n v="96249.999999999985"/>
    <n v="28874.999999999996"/>
    <n v="0.3"/>
    <x v="0"/>
  </r>
  <r>
    <x v="2"/>
    <n v="1185732"/>
    <x v="379"/>
    <s v="Northeast"/>
    <s v="Connecticut"/>
    <s v="Hartford"/>
    <s v="Women's Apparel"/>
    <n v="60"/>
    <n v="275"/>
    <n v="165000"/>
    <n v="57749.999999999993"/>
    <n v="0.35"/>
    <x v="0"/>
  </r>
  <r>
    <x v="2"/>
    <n v="1185732"/>
    <x v="411"/>
    <s v="Northeast"/>
    <s v="Connecticut"/>
    <s v="Hartford"/>
    <s v="Men's Street Footwear"/>
    <n v="60"/>
    <n v="450"/>
    <n v="270000"/>
    <n v="108000"/>
    <n v="0.4"/>
    <x v="0"/>
  </r>
  <r>
    <x v="2"/>
    <n v="1185732"/>
    <x v="411"/>
    <s v="Northeast"/>
    <s v="Connecticut"/>
    <s v="Hartford"/>
    <s v="Men's Athletic Footwear"/>
    <n v="55.000000000000007"/>
    <n v="275"/>
    <n v="151250.00000000003"/>
    <n v="60500.000000000015"/>
    <n v="0.4"/>
    <x v="0"/>
  </r>
  <r>
    <x v="2"/>
    <n v="1185732"/>
    <x v="411"/>
    <s v="Northeast"/>
    <s v="Connecticut"/>
    <s v="Hartford"/>
    <s v="Women's Street Footwear"/>
    <n v="55.000000000000007"/>
    <n v="175"/>
    <n v="96250.000000000015"/>
    <n v="28875.000000000004"/>
    <n v="0.3"/>
    <x v="0"/>
  </r>
  <r>
    <x v="2"/>
    <n v="1185732"/>
    <x v="411"/>
    <s v="Northeast"/>
    <s v="Connecticut"/>
    <s v="Hartford"/>
    <s v="Women's Athletic Footwear"/>
    <n v="55.000000000000007"/>
    <n v="150"/>
    <n v="82500.000000000015"/>
    <n v="24750.000000000004"/>
    <n v="0.3"/>
    <x v="0"/>
  </r>
  <r>
    <x v="2"/>
    <n v="1185732"/>
    <x v="411"/>
    <s v="Northeast"/>
    <s v="Connecticut"/>
    <s v="Hartford"/>
    <s v="Men's Apparel"/>
    <n v="65"/>
    <n v="150"/>
    <n v="97500"/>
    <n v="29250"/>
    <n v="0.3"/>
    <x v="0"/>
  </r>
  <r>
    <x v="0"/>
    <n v="1185732"/>
    <x v="411"/>
    <s v="Northeast"/>
    <s v="Connecticut"/>
    <s v="Hartford"/>
    <s v="Women's Apparel"/>
    <n v="70"/>
    <n v="275"/>
    <n v="192500"/>
    <n v="67375"/>
    <n v="0.35"/>
    <x v="0"/>
  </r>
  <r>
    <x v="0"/>
    <n v="1185732"/>
    <x v="441"/>
    <s v="Northeast"/>
    <s v="Connecticut"/>
    <s v="Hartford"/>
    <s v="Men's Street Footwear"/>
    <n v="65"/>
    <n v="425"/>
    <n v="276250"/>
    <n v="110500"/>
    <n v="0.4"/>
    <x v="0"/>
  </r>
  <r>
    <x v="0"/>
    <n v="1185732"/>
    <x v="441"/>
    <s v="Northeast"/>
    <s v="Connecticut"/>
    <s v="Hartford"/>
    <s v="Men's Athletic Footwear"/>
    <n v="55.000000000000007"/>
    <n v="300"/>
    <n v="165000.00000000003"/>
    <n v="66000.000000000015"/>
    <n v="0.4"/>
    <x v="0"/>
  </r>
  <r>
    <x v="0"/>
    <n v="1185732"/>
    <x v="441"/>
    <s v="Northeast"/>
    <s v="Connecticut"/>
    <s v="Hartford"/>
    <s v="Women's Street Footwear"/>
    <n v="55.000000000000007"/>
    <n v="295"/>
    <n v="162250.00000000003"/>
    <n v="48675.000000000007"/>
    <n v="0.3"/>
    <x v="0"/>
  </r>
  <r>
    <x v="0"/>
    <n v="1185732"/>
    <x v="441"/>
    <s v="Northeast"/>
    <s v="Connecticut"/>
    <s v="Hartford"/>
    <s v="Women's Athletic Footwear"/>
    <n v="55.000000000000007"/>
    <n v="275"/>
    <n v="151250.00000000003"/>
    <n v="45375.000000000007"/>
    <n v="0.3"/>
    <x v="0"/>
  </r>
  <r>
    <x v="0"/>
    <n v="1185732"/>
    <x v="441"/>
    <s v="Northeast"/>
    <s v="Connecticut"/>
    <s v="Hartford"/>
    <s v="Men's Apparel"/>
    <n v="65"/>
    <n v="250"/>
    <n v="162500"/>
    <n v="48750"/>
    <n v="0.3"/>
    <x v="0"/>
  </r>
  <r>
    <x v="0"/>
    <n v="1185732"/>
    <x v="441"/>
    <s v="Northeast"/>
    <s v="Connecticut"/>
    <s v="Hartford"/>
    <s v="Women's Apparel"/>
    <n v="70"/>
    <n v="350"/>
    <n v="245000"/>
    <n v="85750"/>
    <n v="0.35"/>
    <x v="0"/>
  </r>
  <r>
    <x v="0"/>
    <n v="1185732"/>
    <x v="470"/>
    <s v="Northeast"/>
    <s v="Connecticut"/>
    <s v="Hartford"/>
    <s v="Men's Street Footwear"/>
    <n v="65"/>
    <n v="575"/>
    <n v="373750"/>
    <n v="149500"/>
    <n v="0.4"/>
    <x v="0"/>
  </r>
  <r>
    <x v="0"/>
    <n v="1185732"/>
    <x v="470"/>
    <s v="Northeast"/>
    <s v="Connecticut"/>
    <s v="Hartford"/>
    <s v="Men's Athletic Footwear"/>
    <n v="55.000000000000007"/>
    <n v="375"/>
    <n v="206250.00000000003"/>
    <n v="82500.000000000015"/>
    <n v="0.4"/>
    <x v="0"/>
  </r>
  <r>
    <x v="0"/>
    <n v="1185732"/>
    <x v="470"/>
    <s v="Northeast"/>
    <s v="Connecticut"/>
    <s v="Hartford"/>
    <s v="Women's Street Footwear"/>
    <n v="55.000000000000007"/>
    <n v="350"/>
    <n v="192500.00000000003"/>
    <n v="57750.000000000007"/>
    <n v="0.3"/>
    <x v="0"/>
  </r>
  <r>
    <x v="0"/>
    <n v="1185732"/>
    <x v="470"/>
    <s v="Northeast"/>
    <s v="Connecticut"/>
    <s v="Hartford"/>
    <s v="Women's Athletic Footwear"/>
    <n v="55.000000000000007"/>
    <n v="300"/>
    <n v="165000.00000000003"/>
    <n v="49500.000000000007"/>
    <n v="0.3"/>
    <x v="0"/>
  </r>
  <r>
    <x v="0"/>
    <n v="1185732"/>
    <x v="470"/>
    <s v="Northeast"/>
    <s v="Connecticut"/>
    <s v="Hartford"/>
    <s v="Men's Apparel"/>
    <n v="65"/>
    <n v="300"/>
    <n v="195000"/>
    <n v="58500"/>
    <n v="0.3"/>
    <x v="0"/>
  </r>
  <r>
    <x v="0"/>
    <n v="1185732"/>
    <x v="470"/>
    <s v="Northeast"/>
    <s v="Connecticut"/>
    <s v="Hartford"/>
    <s v="Women's Apparel"/>
    <n v="70"/>
    <n v="400"/>
    <n v="280000"/>
    <n v="98000"/>
    <n v="0.35"/>
    <x v="0"/>
  </r>
  <r>
    <x v="0"/>
    <n v="1185732"/>
    <x v="174"/>
    <s v="Northeast"/>
    <s v="Connecticut"/>
    <s v="Hartford"/>
    <s v="Men's Street Footwear"/>
    <n v="35"/>
    <n v="425"/>
    <n v="148750"/>
    <n v="52062.5"/>
    <n v="0.35"/>
    <x v="0"/>
  </r>
  <r>
    <x v="0"/>
    <n v="1185732"/>
    <x v="174"/>
    <s v="Northeast"/>
    <s v="Connecticut"/>
    <s v="Hartford"/>
    <s v="Men's Athletic Footwear"/>
    <n v="35"/>
    <n v="225"/>
    <n v="78750"/>
    <n v="27562.5"/>
    <n v="0.35"/>
    <x v="0"/>
  </r>
  <r>
    <x v="0"/>
    <n v="1185732"/>
    <x v="174"/>
    <s v="Northeast"/>
    <s v="Connecticut"/>
    <s v="Hartford"/>
    <s v="Women's Street Footwear"/>
    <n v="25.000000000000007"/>
    <n v="225"/>
    <n v="56250.000000000015"/>
    <n v="22500.000000000007"/>
    <n v="0.4"/>
    <x v="0"/>
  </r>
  <r>
    <x v="0"/>
    <n v="1185732"/>
    <x v="174"/>
    <s v="Northeast"/>
    <s v="Connecticut"/>
    <s v="Hartford"/>
    <s v="Women's Athletic Footwear"/>
    <n v="30"/>
    <n v="75"/>
    <n v="22500"/>
    <n v="9000"/>
    <n v="0.4"/>
    <x v="0"/>
  </r>
  <r>
    <x v="0"/>
    <n v="1185732"/>
    <x v="174"/>
    <s v="Northeast"/>
    <s v="Connecticut"/>
    <s v="Hartford"/>
    <s v="Men's Apparel"/>
    <n v="45"/>
    <n v="125"/>
    <n v="56250"/>
    <n v="16875"/>
    <n v="0.3"/>
    <x v="0"/>
  </r>
  <r>
    <x v="0"/>
    <n v="1185732"/>
    <x v="174"/>
    <s v="Northeast"/>
    <s v="Connecticut"/>
    <s v="Hartford"/>
    <s v="Women's Apparel"/>
    <n v="35"/>
    <n v="225"/>
    <n v="78750"/>
    <n v="31500"/>
    <n v="0.4"/>
    <x v="0"/>
  </r>
  <r>
    <x v="0"/>
    <n v="1185732"/>
    <x v="203"/>
    <s v="Northeast"/>
    <s v="Connecticut"/>
    <s v="Hartford"/>
    <s v="Men's Street Footwear"/>
    <n v="35"/>
    <n v="475"/>
    <n v="166250"/>
    <n v="58187.499999999993"/>
    <n v="0.35"/>
    <x v="0"/>
  </r>
  <r>
    <x v="0"/>
    <n v="1185732"/>
    <x v="203"/>
    <s v="Northeast"/>
    <s v="Connecticut"/>
    <s v="Hartford"/>
    <s v="Men's Athletic Footwear"/>
    <n v="35"/>
    <n v="125"/>
    <n v="43750"/>
    <n v="15312.499999999998"/>
    <n v="0.35"/>
    <x v="0"/>
  </r>
  <r>
    <x v="0"/>
    <n v="1185732"/>
    <x v="203"/>
    <s v="Northeast"/>
    <s v="Connecticut"/>
    <s v="Hartford"/>
    <s v="Women's Street Footwear"/>
    <n v="25.000000000000007"/>
    <n v="175"/>
    <n v="43750.000000000015"/>
    <n v="17500.000000000007"/>
    <n v="0.4"/>
    <x v="0"/>
  </r>
  <r>
    <x v="0"/>
    <n v="1185732"/>
    <x v="203"/>
    <s v="Northeast"/>
    <s v="Rhode Island"/>
    <s v="Providence"/>
    <s v="Women's Athletic Footwear"/>
    <n v="30"/>
    <n v="50"/>
    <n v="15000"/>
    <n v="6000"/>
    <n v="0.4"/>
    <x v="0"/>
  </r>
  <r>
    <x v="0"/>
    <n v="1185732"/>
    <x v="203"/>
    <s v="Northeast"/>
    <s v="Rhode Island"/>
    <s v="Providence"/>
    <s v="Men's Apparel"/>
    <n v="45"/>
    <n v="125"/>
    <n v="56250"/>
    <n v="16875"/>
    <n v="0.3"/>
    <x v="0"/>
  </r>
  <r>
    <x v="0"/>
    <n v="1185732"/>
    <x v="203"/>
    <s v="Northeast"/>
    <s v="Rhode Island"/>
    <s v="Providence"/>
    <s v="Women's Apparel"/>
    <n v="35"/>
    <n v="225"/>
    <n v="78750"/>
    <n v="31500"/>
    <n v="0.4"/>
    <x v="0"/>
  </r>
  <r>
    <x v="0"/>
    <n v="1185732"/>
    <x v="708"/>
    <s v="Northeast"/>
    <s v="Rhode Island"/>
    <s v="Providence"/>
    <s v="Men's Street Footwear"/>
    <n v="35"/>
    <n v="445"/>
    <n v="155750"/>
    <n v="54512.5"/>
    <n v="0.35"/>
    <x v="0"/>
  </r>
  <r>
    <x v="0"/>
    <n v="1185732"/>
    <x v="708"/>
    <s v="Northeast"/>
    <s v="Rhode Island"/>
    <s v="Providence"/>
    <s v="Men's Athletic Footwear"/>
    <n v="35"/>
    <n v="150"/>
    <n v="52500"/>
    <n v="18375"/>
    <n v="0.35"/>
    <x v="0"/>
  </r>
  <r>
    <x v="0"/>
    <n v="1185732"/>
    <x v="708"/>
    <s v="Northeast"/>
    <s v="Rhode Island"/>
    <s v="Providence"/>
    <s v="Women's Street Footwear"/>
    <n v="25.000000000000007"/>
    <n v="175"/>
    <n v="43750.000000000015"/>
    <n v="17500.000000000007"/>
    <n v="0.4"/>
    <x v="0"/>
  </r>
  <r>
    <x v="0"/>
    <n v="1185732"/>
    <x v="708"/>
    <s v="Northeast"/>
    <s v="Rhode Island"/>
    <s v="Providence"/>
    <s v="Women's Athletic Footwear"/>
    <n v="30"/>
    <n v="25"/>
    <n v="7500"/>
    <n v="3000"/>
    <n v="0.4"/>
    <x v="0"/>
  </r>
  <r>
    <x v="0"/>
    <n v="1185732"/>
    <x v="708"/>
    <s v="Northeast"/>
    <s v="Rhode Island"/>
    <s v="Providence"/>
    <s v="Men's Apparel"/>
    <n v="45"/>
    <n v="75"/>
    <n v="33750"/>
    <n v="10125"/>
    <n v="0.3"/>
    <x v="0"/>
  </r>
  <r>
    <x v="0"/>
    <n v="1185732"/>
    <x v="708"/>
    <s v="Northeast"/>
    <s v="Rhode Island"/>
    <s v="Providence"/>
    <s v="Women's Apparel"/>
    <n v="35"/>
    <n v="175"/>
    <n v="61250"/>
    <n v="24500"/>
    <n v="0.4"/>
    <x v="0"/>
  </r>
  <r>
    <x v="0"/>
    <n v="1185732"/>
    <x v="230"/>
    <s v="Northeast"/>
    <s v="Rhode Island"/>
    <s v="Providence"/>
    <s v="Men's Street Footwear"/>
    <n v="35"/>
    <n v="425"/>
    <n v="148750"/>
    <n v="52062.5"/>
    <n v="0.35"/>
    <x v="0"/>
  </r>
  <r>
    <x v="0"/>
    <n v="1185732"/>
    <x v="230"/>
    <s v="Northeast"/>
    <s v="Rhode Island"/>
    <s v="Providence"/>
    <s v="Men's Athletic Footwear"/>
    <n v="35"/>
    <n v="125"/>
    <n v="43750"/>
    <n v="15312.499999999998"/>
    <n v="0.35"/>
    <x v="0"/>
  </r>
  <r>
    <x v="0"/>
    <n v="1185732"/>
    <x v="230"/>
    <s v="Northeast"/>
    <s v="Rhode Island"/>
    <s v="Providence"/>
    <s v="Women's Street Footwear"/>
    <n v="25.000000000000007"/>
    <n v="125"/>
    <n v="31250.000000000007"/>
    <n v="12500.000000000004"/>
    <n v="0.4"/>
    <x v="0"/>
  </r>
  <r>
    <x v="0"/>
    <n v="1185732"/>
    <x v="230"/>
    <s v="Northeast"/>
    <s v="Rhode Island"/>
    <s v="Providence"/>
    <s v="Women's Athletic Footwear"/>
    <n v="30"/>
    <n v="50"/>
    <n v="15000"/>
    <n v="6000"/>
    <n v="0.4"/>
    <x v="0"/>
  </r>
  <r>
    <x v="0"/>
    <n v="1185732"/>
    <x v="230"/>
    <s v="Northeast"/>
    <s v="Rhode Island"/>
    <s v="Providence"/>
    <s v="Men's Apparel"/>
    <n v="45"/>
    <n v="50"/>
    <n v="22500"/>
    <n v="6750"/>
    <n v="0.3"/>
    <x v="0"/>
  </r>
  <r>
    <x v="0"/>
    <n v="1185732"/>
    <x v="230"/>
    <s v="Northeast"/>
    <s v="Rhode Island"/>
    <s v="Providence"/>
    <s v="Women's Apparel"/>
    <n v="35"/>
    <n v="200"/>
    <n v="70000"/>
    <n v="28000"/>
    <n v="0.4"/>
    <x v="0"/>
  </r>
  <r>
    <x v="0"/>
    <n v="1185732"/>
    <x v="259"/>
    <s v="Northeast"/>
    <s v="Rhode Island"/>
    <s v="Providence"/>
    <s v="Men's Street Footwear"/>
    <n v="49.999999999999993"/>
    <n v="470"/>
    <n v="234999.99999999997"/>
    <n v="82249.999999999985"/>
    <n v="0.35"/>
    <x v="0"/>
  </r>
  <r>
    <x v="0"/>
    <n v="1185732"/>
    <x v="259"/>
    <s v="Northeast"/>
    <s v="Rhode Island"/>
    <s v="Providence"/>
    <s v="Men's Athletic Footwear"/>
    <n v="45"/>
    <n v="175"/>
    <n v="78750"/>
    <n v="27562.5"/>
    <n v="0.35"/>
    <x v="0"/>
  </r>
  <r>
    <x v="0"/>
    <n v="1185732"/>
    <x v="259"/>
    <s v="Northeast"/>
    <s v="Rhode Island"/>
    <s v="Providence"/>
    <s v="Women's Street Footwear"/>
    <n v="40"/>
    <n v="200"/>
    <n v="80000"/>
    <n v="32000"/>
    <n v="0.4"/>
    <x v="0"/>
  </r>
  <r>
    <x v="0"/>
    <n v="1185732"/>
    <x v="259"/>
    <s v="Northeast"/>
    <s v="Rhode Island"/>
    <s v="Providence"/>
    <s v="Women's Athletic Footwear"/>
    <n v="40"/>
    <n v="150"/>
    <n v="60000"/>
    <n v="24000"/>
    <n v="0.4"/>
    <x v="0"/>
  </r>
  <r>
    <x v="0"/>
    <n v="1185732"/>
    <x v="259"/>
    <s v="Northeast"/>
    <s v="Rhode Island"/>
    <s v="Providence"/>
    <s v="Men's Apparel"/>
    <n v="49.999999999999993"/>
    <n v="175"/>
    <n v="87499.999999999985"/>
    <n v="26249.999999999996"/>
    <n v="0.3"/>
    <x v="0"/>
  </r>
  <r>
    <x v="0"/>
    <n v="1185732"/>
    <x v="259"/>
    <s v="Northeast"/>
    <s v="Rhode Island"/>
    <s v="Providence"/>
    <s v="Women's Apparel"/>
    <n v="54.999999999999993"/>
    <n v="300"/>
    <n v="164999.99999999997"/>
    <n v="65999.999999999985"/>
    <n v="0.4"/>
    <x v="0"/>
  </r>
  <r>
    <x v="0"/>
    <n v="1185732"/>
    <x v="292"/>
    <s v="Northeast"/>
    <s v="Rhode Island"/>
    <s v="Providence"/>
    <s v="Men's Street Footwear"/>
    <n v="49.999999999999993"/>
    <n v="550"/>
    <n v="274999.99999999994"/>
    <n v="96249.999999999971"/>
    <n v="0.35"/>
    <x v="0"/>
  </r>
  <r>
    <x v="0"/>
    <n v="1185732"/>
    <x v="292"/>
    <s v="Northeast"/>
    <s v="Rhode Island"/>
    <s v="Providence"/>
    <s v="Men's Athletic Footwear"/>
    <n v="45"/>
    <n v="300"/>
    <n v="135000"/>
    <n v="47250"/>
    <n v="0.35"/>
    <x v="0"/>
  </r>
  <r>
    <x v="0"/>
    <n v="1185732"/>
    <x v="292"/>
    <s v="Northeast"/>
    <s v="Rhode Island"/>
    <s v="Providence"/>
    <s v="Women's Street Footwear"/>
    <n v="40"/>
    <n v="225"/>
    <n v="90000"/>
    <n v="36000"/>
    <n v="0.4"/>
    <x v="0"/>
  </r>
  <r>
    <x v="0"/>
    <n v="1185732"/>
    <x v="292"/>
    <s v="Northeast"/>
    <s v="Rhode Island"/>
    <s v="Providence"/>
    <s v="Women's Athletic Footwear"/>
    <n v="40"/>
    <n v="200"/>
    <n v="80000"/>
    <n v="32000"/>
    <n v="0.4"/>
    <x v="0"/>
  </r>
  <r>
    <x v="0"/>
    <n v="1185732"/>
    <x v="292"/>
    <s v="Northeast"/>
    <s v="Rhode Island"/>
    <s v="Providence"/>
    <s v="Men's Apparel"/>
    <n v="49.999999999999993"/>
    <n v="200"/>
    <n v="99999.999999999985"/>
    <n v="29999.999999999993"/>
    <n v="0.3"/>
    <x v="0"/>
  </r>
  <r>
    <x v="0"/>
    <n v="1185732"/>
    <x v="292"/>
    <s v="Northeast"/>
    <s v="Rhode Island"/>
    <s v="Providence"/>
    <s v="Women's Apparel"/>
    <n v="54.999999999999993"/>
    <n v="350"/>
    <n v="192499.99999999997"/>
    <n v="76999.999999999985"/>
    <n v="0.4"/>
    <x v="0"/>
  </r>
  <r>
    <x v="0"/>
    <n v="1185732"/>
    <x v="320"/>
    <s v="Northeast"/>
    <s v="Rhode Island"/>
    <s v="Providence"/>
    <s v="Men's Street Footwear"/>
    <n v="49.999999999999993"/>
    <n v="575"/>
    <n v="287499.99999999994"/>
    <n v="100624.99999999997"/>
    <n v="0.35"/>
    <x v="0"/>
  </r>
  <r>
    <x v="0"/>
    <n v="1185732"/>
    <x v="320"/>
    <s v="Northeast"/>
    <s v="Rhode Island"/>
    <s v="Providence"/>
    <s v="Men's Athletic Footwear"/>
    <n v="45"/>
    <n v="325"/>
    <n v="146250"/>
    <n v="51187.5"/>
    <n v="0.35"/>
    <x v="0"/>
  </r>
  <r>
    <x v="0"/>
    <n v="1185732"/>
    <x v="320"/>
    <s v="Northeast"/>
    <s v="Rhode Island"/>
    <s v="Providence"/>
    <s v="Women's Street Footwear"/>
    <n v="40"/>
    <n v="250"/>
    <n v="100000"/>
    <n v="40000"/>
    <n v="0.4"/>
    <x v="0"/>
  </r>
  <r>
    <x v="0"/>
    <n v="1185732"/>
    <x v="320"/>
    <s v="Northeast"/>
    <s v="Rhode Island"/>
    <s v="Providence"/>
    <s v="Women's Athletic Footwear"/>
    <n v="40"/>
    <n v="200"/>
    <n v="80000"/>
    <n v="32000"/>
    <n v="0.4"/>
    <x v="0"/>
  </r>
  <r>
    <x v="0"/>
    <n v="1185732"/>
    <x v="320"/>
    <s v="Northeast"/>
    <s v="Rhode Island"/>
    <s v="Providence"/>
    <s v="Men's Apparel"/>
    <n v="49.999999999999993"/>
    <n v="225"/>
    <n v="112499.99999999999"/>
    <n v="33749.999999999993"/>
    <n v="0.3"/>
    <x v="0"/>
  </r>
  <r>
    <x v="0"/>
    <n v="1185732"/>
    <x v="320"/>
    <s v="Northeast"/>
    <s v="Rhode Island"/>
    <s v="Providence"/>
    <s v="Women's Apparel"/>
    <n v="54.999999999999993"/>
    <n v="400"/>
    <n v="219999.99999999997"/>
    <n v="88000"/>
    <n v="0.4"/>
    <x v="0"/>
  </r>
  <r>
    <x v="0"/>
    <n v="1185732"/>
    <x v="352"/>
    <s v="Northeast"/>
    <s v="Rhode Island"/>
    <s v="Providence"/>
    <s v="Men's Street Footwear"/>
    <n v="49.999999999999993"/>
    <n v="550"/>
    <n v="274999.99999999994"/>
    <n v="96249.999999999971"/>
    <n v="0.35"/>
    <x v="0"/>
  </r>
  <r>
    <x v="0"/>
    <n v="1185732"/>
    <x v="352"/>
    <s v="Northeast"/>
    <s v="Rhode Island"/>
    <s v="Providence"/>
    <s v="Men's Athletic Footwear"/>
    <n v="45"/>
    <n v="325"/>
    <n v="146250"/>
    <n v="51187.5"/>
    <n v="0.35"/>
    <x v="0"/>
  </r>
  <r>
    <x v="0"/>
    <n v="1185732"/>
    <x v="352"/>
    <s v="Northeast"/>
    <s v="Rhode Island"/>
    <s v="Providence"/>
    <s v="Women's Street Footwear"/>
    <n v="40"/>
    <n v="250"/>
    <n v="100000"/>
    <n v="40000"/>
    <n v="0.4"/>
    <x v="0"/>
  </r>
  <r>
    <x v="0"/>
    <n v="1185732"/>
    <x v="352"/>
    <s v="Northeast"/>
    <s v="Rhode Island"/>
    <s v="Providence"/>
    <s v="Women's Athletic Footwear"/>
    <n v="40"/>
    <n v="150"/>
    <n v="60000"/>
    <n v="24000"/>
    <n v="0.4"/>
    <x v="0"/>
  </r>
  <r>
    <x v="0"/>
    <n v="1185732"/>
    <x v="352"/>
    <s v="Northeast"/>
    <s v="Rhode Island"/>
    <s v="Providence"/>
    <s v="Men's Apparel"/>
    <n v="49.999999999999993"/>
    <n v="125"/>
    <n v="62499.999999999993"/>
    <n v="18749.999999999996"/>
    <n v="0.3"/>
    <x v="0"/>
  </r>
  <r>
    <x v="0"/>
    <n v="1185732"/>
    <x v="352"/>
    <s v="Northeast"/>
    <s v="Rhode Island"/>
    <s v="Providence"/>
    <s v="Women's Apparel"/>
    <n v="54.999999999999993"/>
    <n v="300"/>
    <n v="164999.99999999997"/>
    <n v="65999.999999999985"/>
    <n v="0.4"/>
    <x v="0"/>
  </r>
  <r>
    <x v="0"/>
    <n v="1185732"/>
    <x v="382"/>
    <s v="Northeast"/>
    <s v="Rhode Island"/>
    <s v="Providence"/>
    <s v="Men's Street Footwear"/>
    <n v="49.999999999999993"/>
    <n v="425"/>
    <n v="212499.99999999997"/>
    <n v="74374.999999999985"/>
    <n v="0.35"/>
    <x v="0"/>
  </r>
  <r>
    <x v="0"/>
    <n v="1185732"/>
    <x v="382"/>
    <s v="Northeast"/>
    <s v="Rhode Island"/>
    <s v="Providence"/>
    <s v="Men's Athletic Footwear"/>
    <n v="45"/>
    <n v="225"/>
    <n v="101250"/>
    <n v="35437.5"/>
    <n v="0.35"/>
    <x v="0"/>
  </r>
  <r>
    <x v="0"/>
    <n v="1185732"/>
    <x v="382"/>
    <s v="Northeast"/>
    <s v="Rhode Island"/>
    <s v="Providence"/>
    <s v="Women's Street Footwear"/>
    <n v="40"/>
    <n v="125"/>
    <n v="50000"/>
    <n v="20000"/>
    <n v="0.4"/>
    <x v="0"/>
  </r>
  <r>
    <x v="0"/>
    <n v="1185732"/>
    <x v="382"/>
    <s v="Northeast"/>
    <s v="Rhode Island"/>
    <s v="Providence"/>
    <s v="Women's Athletic Footwear"/>
    <n v="40"/>
    <n v="100"/>
    <n v="40000"/>
    <n v="16000"/>
    <n v="0.4"/>
    <x v="0"/>
  </r>
  <r>
    <x v="0"/>
    <n v="1185732"/>
    <x v="382"/>
    <s v="Northeast"/>
    <s v="Rhode Island"/>
    <s v="Providence"/>
    <s v="Men's Apparel"/>
    <n v="49.999999999999993"/>
    <n v="100"/>
    <n v="49999.999999999993"/>
    <n v="14999.999999999996"/>
    <n v="0.3"/>
    <x v="0"/>
  </r>
  <r>
    <x v="0"/>
    <n v="1185732"/>
    <x v="382"/>
    <s v="Northeast"/>
    <s v="Rhode Island"/>
    <s v="Providence"/>
    <s v="Women's Apparel"/>
    <n v="54.999999999999993"/>
    <n v="200"/>
    <n v="109999.99999999999"/>
    <n v="44000"/>
    <n v="0.4"/>
    <x v="0"/>
  </r>
  <r>
    <x v="0"/>
    <n v="1185732"/>
    <x v="414"/>
    <s v="Northeast"/>
    <s v="Rhode Island"/>
    <s v="Providence"/>
    <s v="Men's Street Footwear"/>
    <n v="54.999999999999993"/>
    <n v="375"/>
    <n v="206249.99999999997"/>
    <n v="72187.499999999985"/>
    <n v="0.35"/>
    <x v="0"/>
  </r>
  <r>
    <x v="0"/>
    <n v="1185732"/>
    <x v="414"/>
    <s v="Northeast"/>
    <s v="Rhode Island"/>
    <s v="Providence"/>
    <s v="Men's Athletic Footwear"/>
    <n v="50"/>
    <n v="200"/>
    <n v="100000"/>
    <n v="35000"/>
    <n v="0.35"/>
    <x v="0"/>
  </r>
  <r>
    <x v="0"/>
    <n v="1185732"/>
    <x v="414"/>
    <s v="Northeast"/>
    <s v="Rhode Island"/>
    <s v="Providence"/>
    <s v="Women's Street Footwear"/>
    <n v="50"/>
    <n v="100"/>
    <n v="50000"/>
    <n v="20000"/>
    <n v="0.4"/>
    <x v="0"/>
  </r>
  <r>
    <x v="0"/>
    <n v="1185732"/>
    <x v="414"/>
    <s v="Northeast"/>
    <s v="Rhode Island"/>
    <s v="Providence"/>
    <s v="Women's Athletic Footwear"/>
    <n v="50"/>
    <n v="75"/>
    <n v="37500"/>
    <n v="15000"/>
    <n v="0.4"/>
    <x v="0"/>
  </r>
  <r>
    <x v="0"/>
    <n v="1185732"/>
    <x v="414"/>
    <s v="Northeast"/>
    <s v="Rhode Island"/>
    <s v="Providence"/>
    <s v="Men's Apparel"/>
    <n v="60"/>
    <n v="75"/>
    <n v="45000"/>
    <n v="13500"/>
    <n v="0.3"/>
    <x v="0"/>
  </r>
  <r>
    <x v="2"/>
    <n v="1185732"/>
    <x v="414"/>
    <s v="Northeast"/>
    <s v="Rhode Island"/>
    <s v="Providence"/>
    <s v="Women's Apparel"/>
    <n v="64.999999999999986"/>
    <n v="200"/>
    <n v="129999.99999999997"/>
    <n v="51999.999999999993"/>
    <n v="0.4"/>
    <x v="0"/>
  </r>
  <r>
    <x v="2"/>
    <n v="1185732"/>
    <x v="444"/>
    <s v="Northeast"/>
    <s v="Rhode Island"/>
    <s v="Providence"/>
    <s v="Men's Street Footwear"/>
    <n v="60"/>
    <n v="350"/>
    <n v="210000"/>
    <n v="73500"/>
    <n v="0.35"/>
    <x v="0"/>
  </r>
  <r>
    <x v="2"/>
    <n v="1185732"/>
    <x v="444"/>
    <s v="Northeast"/>
    <s v="Rhode Island"/>
    <s v="Providence"/>
    <s v="Men's Athletic Footwear"/>
    <n v="50"/>
    <n v="225"/>
    <n v="112500"/>
    <n v="39375"/>
    <n v="0.35"/>
    <x v="0"/>
  </r>
  <r>
    <x v="2"/>
    <n v="1185732"/>
    <x v="444"/>
    <s v="Northeast"/>
    <s v="Rhode Island"/>
    <s v="Providence"/>
    <s v="Women's Street Footwear"/>
    <n v="50"/>
    <n v="220"/>
    <n v="110000"/>
    <n v="44000"/>
    <n v="0.4"/>
    <x v="0"/>
  </r>
  <r>
    <x v="2"/>
    <n v="1185732"/>
    <x v="444"/>
    <s v="Northeast"/>
    <s v="Rhode Island"/>
    <s v="Providence"/>
    <s v="Women's Athletic Footwear"/>
    <n v="50"/>
    <n v="200"/>
    <n v="100000"/>
    <n v="40000"/>
    <n v="0.4"/>
    <x v="0"/>
  </r>
  <r>
    <x v="2"/>
    <n v="1185732"/>
    <x v="444"/>
    <s v="Northeast"/>
    <s v="Rhode Island"/>
    <s v="Providence"/>
    <s v="Men's Apparel"/>
    <n v="60"/>
    <n v="175"/>
    <n v="105000"/>
    <n v="31500"/>
    <n v="0.3"/>
    <x v="0"/>
  </r>
  <r>
    <x v="2"/>
    <n v="1185732"/>
    <x v="444"/>
    <s v="Northeast"/>
    <s v="Rhode Island"/>
    <s v="Providence"/>
    <s v="Women's Apparel"/>
    <n v="64.999999999999986"/>
    <n v="275"/>
    <n v="178749.99999999997"/>
    <n v="71499.999999999985"/>
    <n v="0.4"/>
    <x v="0"/>
  </r>
  <r>
    <x v="2"/>
    <n v="1185732"/>
    <x v="473"/>
    <s v="Northeast"/>
    <s v="Rhode Island"/>
    <s v="Providence"/>
    <s v="Men's Street Footwear"/>
    <n v="60"/>
    <n v="500"/>
    <n v="300000"/>
    <n v="105000"/>
    <n v="0.35"/>
    <x v="0"/>
  </r>
  <r>
    <x v="2"/>
    <n v="1185732"/>
    <x v="473"/>
    <s v="Northeast"/>
    <s v="Rhode Island"/>
    <s v="Providence"/>
    <s v="Men's Athletic Footwear"/>
    <n v="50"/>
    <n v="300"/>
    <n v="150000"/>
    <n v="52500"/>
    <n v="0.35"/>
    <x v="0"/>
  </r>
  <r>
    <x v="2"/>
    <n v="1185732"/>
    <x v="473"/>
    <s v="Northeast"/>
    <s v="Rhode Island"/>
    <s v="Providence"/>
    <s v="Women's Street Footwear"/>
    <n v="50"/>
    <n v="275"/>
    <n v="137500"/>
    <n v="55000"/>
    <n v="0.4"/>
    <x v="0"/>
  </r>
  <r>
    <x v="2"/>
    <n v="1185732"/>
    <x v="473"/>
    <s v="Northeast"/>
    <s v="Rhode Island"/>
    <s v="Providence"/>
    <s v="Women's Athletic Footwear"/>
    <n v="50"/>
    <n v="225"/>
    <n v="112500"/>
    <n v="45000"/>
    <n v="0.4"/>
    <x v="0"/>
  </r>
  <r>
    <x v="2"/>
    <n v="1185732"/>
    <x v="473"/>
    <s v="Northeast"/>
    <s v="Rhode Island"/>
    <s v="Providence"/>
    <s v="Men's Apparel"/>
    <n v="60"/>
    <n v="225"/>
    <n v="135000"/>
    <n v="40500"/>
    <n v="0.3"/>
    <x v="0"/>
  </r>
  <r>
    <x v="2"/>
    <n v="1185732"/>
    <x v="473"/>
    <s v="Northeast"/>
    <s v="Rhode Island"/>
    <s v="Providence"/>
    <s v="Women's Apparel"/>
    <n v="64.999999999999986"/>
    <n v="325"/>
    <n v="211249.99999999994"/>
    <n v="84499.999999999985"/>
    <n v="0.4"/>
    <x v="0"/>
  </r>
  <r>
    <x v="2"/>
    <n v="1185732"/>
    <x v="181"/>
    <s v="Northeast"/>
    <s v="Rhode Island"/>
    <s v="Providence"/>
    <s v="Men's Street Footwear"/>
    <n v="40"/>
    <n v="450"/>
    <n v="180000"/>
    <n v="54000"/>
    <n v="0.3"/>
    <x v="0"/>
  </r>
  <r>
    <x v="2"/>
    <n v="1185732"/>
    <x v="181"/>
    <s v="Northeast"/>
    <s v="Rhode Island"/>
    <s v="Providence"/>
    <s v="Men's Athletic Footwear"/>
    <n v="40"/>
    <n v="250"/>
    <n v="100000"/>
    <n v="30000"/>
    <n v="0.3"/>
    <x v="0"/>
  </r>
  <r>
    <x v="2"/>
    <n v="1185732"/>
    <x v="181"/>
    <s v="Northeast"/>
    <s v="Rhode Island"/>
    <s v="Providence"/>
    <s v="Women's Street Footwear"/>
    <n v="30.000000000000004"/>
    <n v="250"/>
    <n v="75000.000000000015"/>
    <n v="18750.000000000004"/>
    <n v="0.25"/>
    <x v="0"/>
  </r>
  <r>
    <x v="2"/>
    <n v="1185732"/>
    <x v="181"/>
    <s v="Northeast"/>
    <s v="Rhode Island"/>
    <s v="Providence"/>
    <s v="Women's Athletic Footwear"/>
    <n v="35"/>
    <n v="100"/>
    <n v="35000"/>
    <n v="8750"/>
    <n v="0.25"/>
    <x v="0"/>
  </r>
  <r>
    <x v="2"/>
    <n v="1185732"/>
    <x v="181"/>
    <s v="Northeast"/>
    <s v="Rhode Island"/>
    <s v="Providence"/>
    <s v="Men's Apparel"/>
    <n v="50"/>
    <n v="150"/>
    <n v="75000"/>
    <n v="18750"/>
    <n v="0.25"/>
    <x v="0"/>
  </r>
  <r>
    <x v="2"/>
    <n v="1185732"/>
    <x v="181"/>
    <s v="Northeast"/>
    <s v="Rhode Island"/>
    <s v="Providence"/>
    <s v="Women's Apparel"/>
    <n v="40"/>
    <n v="250"/>
    <n v="100000"/>
    <n v="30000"/>
    <n v="0.3"/>
    <x v="0"/>
  </r>
  <r>
    <x v="2"/>
    <n v="1185732"/>
    <x v="210"/>
    <s v="Northeast"/>
    <s v="Rhode Island"/>
    <s v="Providence"/>
    <s v="Men's Street Footwear"/>
    <n v="40"/>
    <n v="500"/>
    <n v="200000"/>
    <n v="60000"/>
    <n v="0.3"/>
    <x v="0"/>
  </r>
  <r>
    <x v="2"/>
    <n v="1185732"/>
    <x v="210"/>
    <s v="Northeast"/>
    <s v="Rhode Island"/>
    <s v="Providence"/>
    <s v="Men's Athletic Footwear"/>
    <n v="40"/>
    <n v="150"/>
    <n v="60000"/>
    <n v="18000"/>
    <n v="0.3"/>
    <x v="0"/>
  </r>
  <r>
    <x v="2"/>
    <n v="1185732"/>
    <x v="210"/>
    <s v="Northeast"/>
    <s v="Rhode Island"/>
    <s v="Providence"/>
    <s v="Women's Street Footwear"/>
    <n v="30.000000000000004"/>
    <n v="200"/>
    <n v="60000.000000000007"/>
    <n v="15000.000000000002"/>
    <n v="0.25"/>
    <x v="0"/>
  </r>
  <r>
    <x v="2"/>
    <n v="1185732"/>
    <x v="210"/>
    <s v="Northeast"/>
    <s v="Massachusetts"/>
    <s v="Boston"/>
    <s v="Women's Athletic Footwear"/>
    <n v="35"/>
    <n v="250"/>
    <n v="87500"/>
    <n v="21875"/>
    <n v="0.25"/>
    <x v="0"/>
  </r>
  <r>
    <x v="2"/>
    <n v="1185732"/>
    <x v="210"/>
    <s v="Northeast"/>
    <s v="Massachusetts"/>
    <s v="Boston"/>
    <s v="Men's Apparel"/>
    <n v="50"/>
    <n v="150"/>
    <n v="75000"/>
    <n v="18750"/>
    <n v="0.25"/>
    <x v="0"/>
  </r>
  <r>
    <x v="2"/>
    <n v="1185732"/>
    <x v="210"/>
    <s v="Northeast"/>
    <s v="Massachusetts"/>
    <s v="Boston"/>
    <s v="Women's Apparel"/>
    <n v="40"/>
    <n v="250"/>
    <n v="100000"/>
    <n v="30000"/>
    <n v="0.3"/>
    <x v="0"/>
  </r>
  <r>
    <x v="2"/>
    <n v="1185732"/>
    <x v="218"/>
    <s v="Northeast"/>
    <s v="Massachusetts"/>
    <s v="Boston"/>
    <s v="Men's Street Footwear"/>
    <n v="40"/>
    <n v="470"/>
    <n v="188000"/>
    <n v="56400"/>
    <n v="0.3"/>
    <x v="0"/>
  </r>
  <r>
    <x v="2"/>
    <n v="1185732"/>
    <x v="218"/>
    <s v="Northeast"/>
    <s v="Massachusetts"/>
    <s v="Boston"/>
    <s v="Men's Athletic Footwear"/>
    <n v="40"/>
    <n v="175"/>
    <n v="70000"/>
    <n v="21000"/>
    <n v="0.3"/>
    <x v="0"/>
  </r>
  <r>
    <x v="2"/>
    <n v="1185732"/>
    <x v="218"/>
    <s v="Northeast"/>
    <s v="Massachusetts"/>
    <s v="Boston"/>
    <s v="Women's Street Footwear"/>
    <n v="30.000000000000004"/>
    <n v="200"/>
    <n v="60000.000000000007"/>
    <n v="15000.000000000002"/>
    <n v="0.25"/>
    <x v="0"/>
  </r>
  <r>
    <x v="2"/>
    <n v="1185732"/>
    <x v="218"/>
    <s v="Northeast"/>
    <s v="Massachusetts"/>
    <s v="Boston"/>
    <s v="Women's Athletic Footwear"/>
    <n v="35"/>
    <n v="300"/>
    <n v="105000"/>
    <n v="26250"/>
    <n v="0.25"/>
    <x v="0"/>
  </r>
  <r>
    <x v="2"/>
    <n v="1185732"/>
    <x v="218"/>
    <s v="Northeast"/>
    <s v="Massachusetts"/>
    <s v="Boston"/>
    <s v="Men's Apparel"/>
    <n v="50"/>
    <n v="100"/>
    <n v="50000"/>
    <n v="12500"/>
    <n v="0.25"/>
    <x v="0"/>
  </r>
  <r>
    <x v="2"/>
    <n v="1185732"/>
    <x v="218"/>
    <s v="Northeast"/>
    <s v="Massachusetts"/>
    <s v="Boston"/>
    <s v="Women's Apparel"/>
    <n v="40"/>
    <n v="200"/>
    <n v="80000"/>
    <n v="24000"/>
    <n v="0.3"/>
    <x v="0"/>
  </r>
  <r>
    <x v="2"/>
    <n v="1185732"/>
    <x v="237"/>
    <s v="Northeast"/>
    <s v="Massachusetts"/>
    <s v="Boston"/>
    <s v="Men's Street Footwear"/>
    <n v="40"/>
    <n v="450"/>
    <n v="180000"/>
    <n v="54000"/>
    <n v="0.3"/>
    <x v="0"/>
  </r>
  <r>
    <x v="2"/>
    <n v="1185732"/>
    <x v="237"/>
    <s v="Northeast"/>
    <s v="Massachusetts"/>
    <s v="Boston"/>
    <s v="Men's Athletic Footwear"/>
    <n v="40"/>
    <n v="150"/>
    <n v="60000"/>
    <n v="18000"/>
    <n v="0.3"/>
    <x v="0"/>
  </r>
  <r>
    <x v="2"/>
    <n v="1185732"/>
    <x v="237"/>
    <s v="Northeast"/>
    <s v="Massachusetts"/>
    <s v="Boston"/>
    <s v="Women's Street Footwear"/>
    <n v="30.000000000000004"/>
    <n v="150"/>
    <n v="45000.000000000007"/>
    <n v="11250.000000000002"/>
    <n v="0.25"/>
    <x v="0"/>
  </r>
  <r>
    <x v="2"/>
    <n v="1185732"/>
    <x v="237"/>
    <s v="Northeast"/>
    <s v="Massachusetts"/>
    <s v="Boston"/>
    <s v="Women's Athletic Footwear"/>
    <n v="35"/>
    <n v="125"/>
    <n v="43750"/>
    <n v="10937.5"/>
    <n v="0.25"/>
    <x v="0"/>
  </r>
  <r>
    <x v="2"/>
    <n v="1185732"/>
    <x v="237"/>
    <s v="Northeast"/>
    <s v="Massachusetts"/>
    <s v="Boston"/>
    <s v="Men's Apparel"/>
    <n v="50"/>
    <n v="125"/>
    <n v="62500"/>
    <n v="15625"/>
    <n v="0.25"/>
    <x v="0"/>
  </r>
  <r>
    <x v="2"/>
    <n v="1185732"/>
    <x v="237"/>
    <s v="Northeast"/>
    <s v="Massachusetts"/>
    <s v="Boston"/>
    <s v="Women's Apparel"/>
    <n v="40"/>
    <n v="275"/>
    <n v="110000"/>
    <n v="33000"/>
    <n v="0.3"/>
    <x v="0"/>
  </r>
  <r>
    <x v="2"/>
    <n v="1185732"/>
    <x v="266"/>
    <s v="Northeast"/>
    <s v="Massachusetts"/>
    <s v="Boston"/>
    <s v="Men's Street Footwear"/>
    <n v="54.999999999999993"/>
    <n v="495"/>
    <n v="272249.99999999994"/>
    <n v="81674.999999999985"/>
    <n v="0.3"/>
    <x v="0"/>
  </r>
  <r>
    <x v="2"/>
    <n v="1185732"/>
    <x v="266"/>
    <s v="Northeast"/>
    <s v="Massachusetts"/>
    <s v="Boston"/>
    <s v="Men's Athletic Footwear"/>
    <n v="50"/>
    <n v="200"/>
    <n v="100000"/>
    <n v="30000"/>
    <n v="0.3"/>
    <x v="0"/>
  </r>
  <r>
    <x v="2"/>
    <n v="1185732"/>
    <x v="266"/>
    <s v="Northeast"/>
    <s v="Massachusetts"/>
    <s v="Boston"/>
    <s v="Women's Street Footwear"/>
    <n v="45"/>
    <n v="225"/>
    <n v="101250"/>
    <n v="25312.5"/>
    <n v="0.25"/>
    <x v="0"/>
  </r>
  <r>
    <x v="2"/>
    <n v="1185732"/>
    <x v="266"/>
    <s v="Northeast"/>
    <s v="Massachusetts"/>
    <s v="Boston"/>
    <s v="Women's Athletic Footwear"/>
    <n v="45"/>
    <n v="175"/>
    <n v="78750"/>
    <n v="19687.5"/>
    <n v="0.25"/>
    <x v="0"/>
  </r>
  <r>
    <x v="2"/>
    <n v="1185732"/>
    <x v="266"/>
    <s v="Northeast"/>
    <s v="Massachusetts"/>
    <s v="Boston"/>
    <s v="Men's Apparel"/>
    <n v="54.999999999999993"/>
    <n v="200"/>
    <n v="109999.99999999999"/>
    <n v="27499.999999999996"/>
    <n v="0.25"/>
    <x v="0"/>
  </r>
  <r>
    <x v="2"/>
    <n v="1185732"/>
    <x v="266"/>
    <s v="Northeast"/>
    <s v="Massachusetts"/>
    <s v="Boston"/>
    <s v="Women's Apparel"/>
    <n v="60"/>
    <n v="325"/>
    <n v="195000"/>
    <n v="58500"/>
    <n v="0.3"/>
    <x v="0"/>
  </r>
  <r>
    <x v="2"/>
    <n v="1185732"/>
    <x v="299"/>
    <s v="Northeast"/>
    <s v="Massachusetts"/>
    <s v="Boston"/>
    <s v="Men's Street Footwear"/>
    <n v="54.999999999999993"/>
    <n v="575"/>
    <n v="316249.99999999994"/>
    <n v="94874.999999999985"/>
    <n v="0.3"/>
    <x v="0"/>
  </r>
  <r>
    <x v="2"/>
    <n v="1185732"/>
    <x v="299"/>
    <s v="Northeast"/>
    <s v="Massachusetts"/>
    <s v="Boston"/>
    <s v="Men's Athletic Footwear"/>
    <n v="50"/>
    <n v="325"/>
    <n v="162500"/>
    <n v="48750"/>
    <n v="0.3"/>
    <x v="0"/>
  </r>
  <r>
    <x v="2"/>
    <n v="1185732"/>
    <x v="299"/>
    <s v="Northeast"/>
    <s v="Massachusetts"/>
    <s v="Boston"/>
    <s v="Women's Street Footwear"/>
    <n v="45"/>
    <n v="250"/>
    <n v="112500"/>
    <n v="28125"/>
    <n v="0.25"/>
    <x v="0"/>
  </r>
  <r>
    <x v="2"/>
    <n v="1185732"/>
    <x v="299"/>
    <s v="Northeast"/>
    <s v="Massachusetts"/>
    <s v="Boston"/>
    <s v="Women's Athletic Footwear"/>
    <n v="45"/>
    <n v="225"/>
    <n v="101250"/>
    <n v="25312.5"/>
    <n v="0.25"/>
    <x v="0"/>
  </r>
  <r>
    <x v="2"/>
    <n v="1185732"/>
    <x v="299"/>
    <s v="Northeast"/>
    <s v="Massachusetts"/>
    <s v="Boston"/>
    <s v="Men's Apparel"/>
    <n v="54.999999999999993"/>
    <n v="225"/>
    <n v="123749.99999999999"/>
    <n v="30937.499999999996"/>
    <n v="0.25"/>
    <x v="0"/>
  </r>
  <r>
    <x v="2"/>
    <n v="1185732"/>
    <x v="299"/>
    <s v="Northeast"/>
    <s v="Massachusetts"/>
    <s v="Boston"/>
    <s v="Women's Apparel"/>
    <n v="60"/>
    <n v="375"/>
    <n v="225000"/>
    <n v="67500"/>
    <n v="0.3"/>
    <x v="0"/>
  </r>
  <r>
    <x v="2"/>
    <n v="1185732"/>
    <x v="327"/>
    <s v="Northeast"/>
    <s v="Massachusetts"/>
    <s v="Boston"/>
    <s v="Men's Street Footwear"/>
    <n v="54.999999999999993"/>
    <n v="600"/>
    <n v="329999.99999999994"/>
    <n v="98999.999999999985"/>
    <n v="0.3"/>
    <x v="0"/>
  </r>
  <r>
    <x v="2"/>
    <n v="1185732"/>
    <x v="327"/>
    <s v="Northeast"/>
    <s v="Massachusetts"/>
    <s v="Boston"/>
    <s v="Men's Athletic Footwear"/>
    <n v="50"/>
    <n v="350"/>
    <n v="175000"/>
    <n v="52500"/>
    <n v="0.3"/>
    <x v="0"/>
  </r>
  <r>
    <x v="2"/>
    <n v="1185732"/>
    <x v="327"/>
    <s v="Northeast"/>
    <s v="Massachusetts"/>
    <s v="Boston"/>
    <s v="Women's Street Footwear"/>
    <n v="45"/>
    <n v="275"/>
    <n v="123750"/>
    <n v="30937.5"/>
    <n v="0.25"/>
    <x v="0"/>
  </r>
  <r>
    <x v="2"/>
    <n v="1185732"/>
    <x v="327"/>
    <s v="Northeast"/>
    <s v="Massachusetts"/>
    <s v="Boston"/>
    <s v="Women's Athletic Footwear"/>
    <n v="45"/>
    <n v="225"/>
    <n v="101250"/>
    <n v="25312.5"/>
    <n v="0.25"/>
    <x v="0"/>
  </r>
  <r>
    <x v="2"/>
    <n v="1185732"/>
    <x v="327"/>
    <s v="Northeast"/>
    <s v="Massachusetts"/>
    <s v="Boston"/>
    <s v="Men's Apparel"/>
    <n v="54.999999999999993"/>
    <n v="250"/>
    <n v="137499.99999999997"/>
    <n v="34374.999999999993"/>
    <n v="0.25"/>
    <x v="0"/>
  </r>
  <r>
    <x v="2"/>
    <n v="1185732"/>
    <x v="327"/>
    <s v="Northeast"/>
    <s v="Massachusetts"/>
    <s v="Boston"/>
    <s v="Women's Apparel"/>
    <n v="60"/>
    <n v="425"/>
    <n v="255000"/>
    <n v="76500"/>
    <n v="0.3"/>
    <x v="0"/>
  </r>
  <r>
    <x v="2"/>
    <n v="1185732"/>
    <x v="359"/>
    <s v="Northeast"/>
    <s v="Massachusetts"/>
    <s v="Boston"/>
    <s v="Men's Street Footwear"/>
    <n v="54.999999999999993"/>
    <n v="575"/>
    <n v="316249.99999999994"/>
    <n v="94874.999999999985"/>
    <n v="0.3"/>
    <x v="0"/>
  </r>
  <r>
    <x v="2"/>
    <n v="1185732"/>
    <x v="359"/>
    <s v="Northeast"/>
    <s v="Massachusetts"/>
    <s v="Boston"/>
    <s v="Men's Athletic Footwear"/>
    <n v="50"/>
    <n v="350"/>
    <n v="175000"/>
    <n v="52500"/>
    <n v="0.3"/>
    <x v="0"/>
  </r>
  <r>
    <x v="2"/>
    <n v="1185732"/>
    <x v="359"/>
    <s v="Northeast"/>
    <s v="Massachusetts"/>
    <s v="Boston"/>
    <s v="Women's Street Footwear"/>
    <n v="45"/>
    <n v="275"/>
    <n v="123750"/>
    <n v="30937.5"/>
    <n v="0.25"/>
    <x v="0"/>
  </r>
  <r>
    <x v="2"/>
    <n v="1185732"/>
    <x v="359"/>
    <s v="Northeast"/>
    <s v="Massachusetts"/>
    <s v="Boston"/>
    <s v="Women's Athletic Footwear"/>
    <n v="45"/>
    <n v="175"/>
    <n v="78750"/>
    <n v="19687.5"/>
    <n v="0.25"/>
    <x v="0"/>
  </r>
  <r>
    <x v="2"/>
    <n v="1185732"/>
    <x v="359"/>
    <s v="Northeast"/>
    <s v="Massachusetts"/>
    <s v="Boston"/>
    <s v="Men's Apparel"/>
    <n v="54.999999999999993"/>
    <n v="150"/>
    <n v="82499.999999999985"/>
    <n v="20624.999999999996"/>
    <n v="0.25"/>
    <x v="0"/>
  </r>
  <r>
    <x v="2"/>
    <n v="1185732"/>
    <x v="359"/>
    <s v="Northeast"/>
    <s v="Massachusetts"/>
    <s v="Boston"/>
    <s v="Women's Apparel"/>
    <n v="60"/>
    <n v="325"/>
    <n v="195000"/>
    <n v="58500"/>
    <n v="0.3"/>
    <x v="0"/>
  </r>
  <r>
    <x v="2"/>
    <n v="1185732"/>
    <x v="389"/>
    <s v="Northeast"/>
    <s v="Massachusetts"/>
    <s v="Boston"/>
    <s v="Men's Street Footwear"/>
    <n v="54.999999999999993"/>
    <n v="450"/>
    <n v="247499.99999999997"/>
    <n v="74249.999999999985"/>
    <n v="0.3"/>
    <x v="0"/>
  </r>
  <r>
    <x v="2"/>
    <n v="1185732"/>
    <x v="389"/>
    <s v="Northeast"/>
    <s v="Massachusetts"/>
    <s v="Boston"/>
    <s v="Men's Athletic Footwear"/>
    <n v="50"/>
    <n v="250"/>
    <n v="125000"/>
    <n v="37500"/>
    <n v="0.3"/>
    <x v="0"/>
  </r>
  <r>
    <x v="2"/>
    <n v="1185732"/>
    <x v="389"/>
    <s v="Northeast"/>
    <s v="Massachusetts"/>
    <s v="Boston"/>
    <s v="Women's Street Footwear"/>
    <n v="45"/>
    <n v="150"/>
    <n v="67500"/>
    <n v="16875"/>
    <n v="0.25"/>
    <x v="0"/>
  </r>
  <r>
    <x v="2"/>
    <n v="1185732"/>
    <x v="389"/>
    <s v="Northeast"/>
    <s v="Massachusetts"/>
    <s v="Boston"/>
    <s v="Women's Athletic Footwear"/>
    <n v="45"/>
    <n v="125"/>
    <n v="56250"/>
    <n v="14062.5"/>
    <n v="0.25"/>
    <x v="0"/>
  </r>
  <r>
    <x v="2"/>
    <n v="1185732"/>
    <x v="389"/>
    <s v="Northeast"/>
    <s v="Massachusetts"/>
    <s v="Boston"/>
    <s v="Men's Apparel"/>
    <n v="54.999999999999993"/>
    <n v="125"/>
    <n v="68749.999999999985"/>
    <n v="17187.499999999996"/>
    <n v="0.25"/>
    <x v="0"/>
  </r>
  <r>
    <x v="2"/>
    <n v="1185732"/>
    <x v="389"/>
    <s v="Northeast"/>
    <s v="Massachusetts"/>
    <s v="Boston"/>
    <s v="Women's Apparel"/>
    <n v="60"/>
    <n v="225"/>
    <n v="135000"/>
    <n v="40500"/>
    <n v="0.3"/>
    <x v="0"/>
  </r>
  <r>
    <x v="2"/>
    <n v="1185732"/>
    <x v="421"/>
    <s v="Northeast"/>
    <s v="Massachusetts"/>
    <s v="Boston"/>
    <s v="Men's Street Footwear"/>
    <n v="60"/>
    <n v="400"/>
    <n v="240000"/>
    <n v="72000"/>
    <n v="0.3"/>
    <x v="0"/>
  </r>
  <r>
    <x v="2"/>
    <n v="1185732"/>
    <x v="421"/>
    <s v="Northeast"/>
    <s v="Massachusetts"/>
    <s v="Boston"/>
    <s v="Men's Athletic Footwear"/>
    <n v="55.000000000000007"/>
    <n v="225"/>
    <n v="123750.00000000001"/>
    <n v="37125"/>
    <n v="0.3"/>
    <x v="0"/>
  </r>
  <r>
    <x v="2"/>
    <n v="1185732"/>
    <x v="421"/>
    <s v="Northeast"/>
    <s v="Massachusetts"/>
    <s v="Boston"/>
    <s v="Women's Street Footwear"/>
    <n v="55.000000000000007"/>
    <n v="125"/>
    <n v="68750.000000000015"/>
    <n v="17187.500000000004"/>
    <n v="0.25"/>
    <x v="0"/>
  </r>
  <r>
    <x v="2"/>
    <n v="1185732"/>
    <x v="421"/>
    <s v="Northeast"/>
    <s v="Massachusetts"/>
    <s v="Boston"/>
    <s v="Women's Athletic Footwear"/>
    <n v="55.000000000000007"/>
    <n v="100"/>
    <n v="55000.000000000007"/>
    <n v="13750.000000000002"/>
    <n v="0.25"/>
    <x v="0"/>
  </r>
  <r>
    <x v="2"/>
    <n v="1185732"/>
    <x v="421"/>
    <s v="Northeast"/>
    <s v="Massachusetts"/>
    <s v="Boston"/>
    <s v="Men's Apparel"/>
    <n v="65"/>
    <n v="100"/>
    <n v="65000"/>
    <n v="16250"/>
    <n v="0.25"/>
    <x v="0"/>
  </r>
  <r>
    <x v="5"/>
    <n v="1185732"/>
    <x v="421"/>
    <s v="Northeast"/>
    <s v="Massachusetts"/>
    <s v="Boston"/>
    <s v="Women's Apparel"/>
    <n v="70"/>
    <n v="225"/>
    <n v="157500"/>
    <n v="47250"/>
    <n v="0.3"/>
    <x v="0"/>
  </r>
  <r>
    <x v="5"/>
    <n v="1185732"/>
    <x v="451"/>
    <s v="Northeast"/>
    <s v="Massachusetts"/>
    <s v="Boston"/>
    <s v="Men's Street Footwear"/>
    <n v="65"/>
    <n v="375"/>
    <n v="243750"/>
    <n v="73125"/>
    <n v="0.3"/>
    <x v="0"/>
  </r>
  <r>
    <x v="5"/>
    <n v="1185732"/>
    <x v="451"/>
    <s v="Northeast"/>
    <s v="Massachusetts"/>
    <s v="Boston"/>
    <s v="Men's Athletic Footwear"/>
    <n v="55.000000000000007"/>
    <n v="300"/>
    <n v="165000.00000000003"/>
    <n v="49500.000000000007"/>
    <n v="0.3"/>
    <x v="0"/>
  </r>
  <r>
    <x v="5"/>
    <n v="1185732"/>
    <x v="451"/>
    <s v="Northeast"/>
    <s v="Massachusetts"/>
    <s v="Boston"/>
    <s v="Women's Street Footwear"/>
    <n v="55.000000000000007"/>
    <n v="295"/>
    <n v="162250.00000000003"/>
    <n v="40562.500000000007"/>
    <n v="0.25"/>
    <x v="0"/>
  </r>
  <r>
    <x v="5"/>
    <n v="1185732"/>
    <x v="451"/>
    <s v="Northeast"/>
    <s v="Massachusetts"/>
    <s v="Boston"/>
    <s v="Women's Athletic Footwear"/>
    <n v="55.000000000000007"/>
    <n v="275"/>
    <n v="151250.00000000003"/>
    <n v="37812.500000000007"/>
    <n v="0.25"/>
    <x v="0"/>
  </r>
  <r>
    <x v="5"/>
    <n v="1185732"/>
    <x v="451"/>
    <s v="Northeast"/>
    <s v="Massachusetts"/>
    <s v="Boston"/>
    <s v="Men's Apparel"/>
    <n v="65"/>
    <n v="250"/>
    <n v="162500"/>
    <n v="40625"/>
    <n v="0.25"/>
    <x v="0"/>
  </r>
  <r>
    <x v="5"/>
    <n v="1185732"/>
    <x v="451"/>
    <s v="Northeast"/>
    <s v="Massachusetts"/>
    <s v="Boston"/>
    <s v="Women's Apparel"/>
    <n v="70"/>
    <n v="350"/>
    <n v="245000"/>
    <n v="73500"/>
    <n v="0.3"/>
    <x v="0"/>
  </r>
  <r>
    <x v="5"/>
    <n v="1185732"/>
    <x v="480"/>
    <s v="Northeast"/>
    <s v="Massachusetts"/>
    <s v="Boston"/>
    <s v="Men's Street Footwear"/>
    <n v="65"/>
    <n v="575"/>
    <n v="373750"/>
    <n v="112125"/>
    <n v="0.3"/>
    <x v="0"/>
  </r>
  <r>
    <x v="5"/>
    <n v="1185732"/>
    <x v="480"/>
    <s v="Northeast"/>
    <s v="Massachusetts"/>
    <s v="Boston"/>
    <s v="Men's Athletic Footwear"/>
    <n v="55.000000000000007"/>
    <n v="375"/>
    <n v="206250.00000000003"/>
    <n v="61875.000000000007"/>
    <n v="0.3"/>
    <x v="0"/>
  </r>
  <r>
    <x v="5"/>
    <n v="1185732"/>
    <x v="480"/>
    <s v="Northeast"/>
    <s v="Massachusetts"/>
    <s v="Boston"/>
    <s v="Women's Street Footwear"/>
    <n v="55.000000000000007"/>
    <n v="350"/>
    <n v="192500.00000000003"/>
    <n v="48125.000000000007"/>
    <n v="0.25"/>
    <x v="0"/>
  </r>
  <r>
    <x v="5"/>
    <n v="1185732"/>
    <x v="480"/>
    <s v="Northeast"/>
    <s v="Massachusetts"/>
    <s v="Boston"/>
    <s v="Women's Athletic Footwear"/>
    <n v="55.000000000000007"/>
    <n v="300"/>
    <n v="165000.00000000003"/>
    <n v="41250.000000000007"/>
    <n v="0.25"/>
    <x v="0"/>
  </r>
  <r>
    <x v="5"/>
    <n v="1185732"/>
    <x v="480"/>
    <s v="Northeast"/>
    <s v="Massachusetts"/>
    <s v="Boston"/>
    <s v="Men's Apparel"/>
    <n v="65"/>
    <n v="300"/>
    <n v="195000"/>
    <n v="48750"/>
    <n v="0.25"/>
    <x v="0"/>
  </r>
  <r>
    <x v="5"/>
    <n v="1185732"/>
    <x v="480"/>
    <s v="Northeast"/>
    <s v="Massachusetts"/>
    <s v="Boston"/>
    <s v="Women's Apparel"/>
    <n v="70"/>
    <n v="400"/>
    <n v="280000"/>
    <n v="84000"/>
    <n v="0.3"/>
    <x v="0"/>
  </r>
  <r>
    <x v="5"/>
    <n v="1185732"/>
    <x v="178"/>
    <s v="Northeast"/>
    <s v="Massachusetts"/>
    <s v="Boston"/>
    <s v="Men's Street Footwear"/>
    <n v="45"/>
    <n v="525"/>
    <n v="236250"/>
    <n v="106312.5"/>
    <n v="0.45"/>
    <x v="0"/>
  </r>
  <r>
    <x v="5"/>
    <n v="1185732"/>
    <x v="178"/>
    <s v="Northeast"/>
    <s v="Massachusetts"/>
    <s v="Boston"/>
    <s v="Men's Athletic Footwear"/>
    <n v="45"/>
    <n v="325"/>
    <n v="146250"/>
    <n v="65812.5"/>
    <n v="0.45"/>
    <x v="0"/>
  </r>
  <r>
    <x v="5"/>
    <n v="1185732"/>
    <x v="178"/>
    <s v="Northeast"/>
    <s v="Massachusetts"/>
    <s v="Boston"/>
    <s v="Women's Street Footwear"/>
    <n v="35"/>
    <n v="325"/>
    <n v="113750"/>
    <n v="39812.5"/>
    <n v="0.35"/>
    <x v="0"/>
  </r>
  <r>
    <x v="5"/>
    <n v="1185732"/>
    <x v="178"/>
    <s v="Northeast"/>
    <s v="Massachusetts"/>
    <s v="Boston"/>
    <s v="Women's Athletic Footwear"/>
    <n v="40"/>
    <n v="175"/>
    <n v="70000"/>
    <n v="24500"/>
    <n v="0.35"/>
    <x v="0"/>
  </r>
  <r>
    <x v="5"/>
    <n v="1185732"/>
    <x v="178"/>
    <s v="Northeast"/>
    <s v="Massachusetts"/>
    <s v="Boston"/>
    <s v="Men's Apparel"/>
    <n v="55.000000000000007"/>
    <n v="225"/>
    <n v="123750.00000000001"/>
    <n v="43312.5"/>
    <n v="0.35"/>
    <x v="0"/>
  </r>
  <r>
    <x v="5"/>
    <n v="1185732"/>
    <x v="178"/>
    <s v="Northeast"/>
    <s v="Massachusetts"/>
    <s v="Boston"/>
    <s v="Women's Apparel"/>
    <n v="45"/>
    <n v="325"/>
    <n v="146250"/>
    <n v="58499.999999999993"/>
    <n v="0.39999999999999997"/>
    <x v="0"/>
  </r>
  <r>
    <x v="5"/>
    <n v="1185732"/>
    <x v="207"/>
    <s v="Northeast"/>
    <s v="Massachusetts"/>
    <s v="Boston"/>
    <s v="Men's Street Footwear"/>
    <n v="45"/>
    <n v="575"/>
    <n v="258750"/>
    <n v="116437.5"/>
    <n v="0.45"/>
    <x v="0"/>
  </r>
  <r>
    <x v="5"/>
    <n v="1185732"/>
    <x v="207"/>
    <s v="Northeast"/>
    <s v="Massachusetts"/>
    <s v="Boston"/>
    <s v="Men's Athletic Footwear"/>
    <n v="45"/>
    <n v="225"/>
    <n v="101250"/>
    <n v="45562.5"/>
    <n v="0.45"/>
    <x v="0"/>
  </r>
  <r>
    <x v="5"/>
    <n v="1185732"/>
    <x v="207"/>
    <s v="Northeast"/>
    <s v="Massachusetts"/>
    <s v="Boston"/>
    <s v="Women's Street Footwear"/>
    <n v="35"/>
    <n v="275"/>
    <n v="96250"/>
    <n v="33687.5"/>
    <n v="0.35"/>
    <x v="0"/>
  </r>
  <r>
    <x v="5"/>
    <n v="1185732"/>
    <x v="207"/>
    <s v="Northeast"/>
    <s v="Vermont"/>
    <s v="Burlington"/>
    <s v="Women's Athletic Footwear"/>
    <n v="40"/>
    <n v="150"/>
    <n v="60000"/>
    <n v="21000"/>
    <n v="0.35"/>
    <x v="0"/>
  </r>
  <r>
    <x v="5"/>
    <n v="1185732"/>
    <x v="207"/>
    <s v="Northeast"/>
    <s v="Vermont"/>
    <s v="Burlington"/>
    <s v="Men's Apparel"/>
    <n v="55.000000000000007"/>
    <n v="225"/>
    <n v="123750.00000000001"/>
    <n v="43312.5"/>
    <n v="0.35"/>
    <x v="0"/>
  </r>
  <r>
    <x v="5"/>
    <n v="1185732"/>
    <x v="207"/>
    <s v="Northeast"/>
    <s v="Vermont"/>
    <s v="Burlington"/>
    <s v="Women's Apparel"/>
    <n v="45"/>
    <n v="325"/>
    <n v="146250"/>
    <n v="58499.999999999993"/>
    <n v="0.39999999999999997"/>
    <x v="0"/>
  </r>
  <r>
    <x v="5"/>
    <n v="1185732"/>
    <x v="215"/>
    <s v="Northeast"/>
    <s v="Vermont"/>
    <s v="Burlington"/>
    <s v="Men's Street Footwear"/>
    <n v="45"/>
    <n v="545"/>
    <n v="245250"/>
    <n v="110362.5"/>
    <n v="0.45"/>
    <x v="0"/>
  </r>
  <r>
    <x v="5"/>
    <n v="1185732"/>
    <x v="215"/>
    <s v="Northeast"/>
    <s v="Vermont"/>
    <s v="Burlington"/>
    <s v="Men's Athletic Footwear"/>
    <n v="45"/>
    <n v="250"/>
    <n v="112500"/>
    <n v="50625"/>
    <n v="0.45"/>
    <x v="0"/>
  </r>
  <r>
    <x v="5"/>
    <n v="1185732"/>
    <x v="215"/>
    <s v="Northeast"/>
    <s v="Vermont"/>
    <s v="Burlington"/>
    <s v="Women's Street Footwear"/>
    <n v="35"/>
    <n v="275"/>
    <n v="96250"/>
    <n v="33687.5"/>
    <n v="0.35"/>
    <x v="0"/>
  </r>
  <r>
    <x v="5"/>
    <n v="1185732"/>
    <x v="215"/>
    <s v="Northeast"/>
    <s v="Vermont"/>
    <s v="Burlington"/>
    <s v="Women's Athletic Footwear"/>
    <n v="40"/>
    <n v="125"/>
    <n v="50000"/>
    <n v="17500"/>
    <n v="0.35"/>
    <x v="0"/>
  </r>
  <r>
    <x v="5"/>
    <n v="1185732"/>
    <x v="215"/>
    <s v="Northeast"/>
    <s v="Vermont"/>
    <s v="Burlington"/>
    <s v="Men's Apparel"/>
    <n v="55.000000000000007"/>
    <n v="175"/>
    <n v="96250.000000000015"/>
    <n v="33687.5"/>
    <n v="0.35"/>
    <x v="0"/>
  </r>
  <r>
    <x v="5"/>
    <n v="1185732"/>
    <x v="215"/>
    <s v="Northeast"/>
    <s v="Vermont"/>
    <s v="Burlington"/>
    <s v="Women's Apparel"/>
    <n v="45"/>
    <n v="275"/>
    <n v="123750"/>
    <n v="49499.999999999993"/>
    <n v="0.39999999999999997"/>
    <x v="0"/>
  </r>
  <r>
    <x v="5"/>
    <n v="1185732"/>
    <x v="234"/>
    <s v="Northeast"/>
    <s v="Vermont"/>
    <s v="Burlington"/>
    <s v="Men's Street Footwear"/>
    <n v="45"/>
    <n v="525"/>
    <n v="236250"/>
    <n v="106312.5"/>
    <n v="0.45"/>
    <x v="0"/>
  </r>
  <r>
    <x v="5"/>
    <n v="1185732"/>
    <x v="234"/>
    <s v="Northeast"/>
    <s v="Vermont"/>
    <s v="Burlington"/>
    <s v="Men's Athletic Footwear"/>
    <n v="45"/>
    <n v="225"/>
    <n v="101250"/>
    <n v="45562.5"/>
    <n v="0.45"/>
    <x v="0"/>
  </r>
  <r>
    <x v="5"/>
    <n v="1185732"/>
    <x v="234"/>
    <s v="Northeast"/>
    <s v="Vermont"/>
    <s v="Burlington"/>
    <s v="Women's Street Footwear"/>
    <n v="35"/>
    <n v="225"/>
    <n v="78750"/>
    <n v="27562.5"/>
    <n v="0.35"/>
    <x v="0"/>
  </r>
  <r>
    <x v="5"/>
    <n v="1185732"/>
    <x v="234"/>
    <s v="Northeast"/>
    <s v="Vermont"/>
    <s v="Burlington"/>
    <s v="Women's Athletic Footwear"/>
    <n v="40"/>
    <n v="150"/>
    <n v="60000"/>
    <n v="21000"/>
    <n v="0.35"/>
    <x v="0"/>
  </r>
  <r>
    <x v="5"/>
    <n v="1185732"/>
    <x v="234"/>
    <s v="Northeast"/>
    <s v="Vermont"/>
    <s v="Burlington"/>
    <s v="Men's Apparel"/>
    <n v="55.000000000000007"/>
    <n v="150"/>
    <n v="82500.000000000015"/>
    <n v="28875.000000000004"/>
    <n v="0.35"/>
    <x v="0"/>
  </r>
  <r>
    <x v="5"/>
    <n v="1185732"/>
    <x v="234"/>
    <s v="Northeast"/>
    <s v="Vermont"/>
    <s v="Burlington"/>
    <s v="Women's Apparel"/>
    <n v="45"/>
    <n v="300"/>
    <n v="135000"/>
    <n v="53999.999999999993"/>
    <n v="0.39999999999999997"/>
    <x v="0"/>
  </r>
  <r>
    <x v="5"/>
    <n v="1185732"/>
    <x v="263"/>
    <s v="Northeast"/>
    <s v="Vermont"/>
    <s v="Burlington"/>
    <s v="Men's Street Footwear"/>
    <n v="60"/>
    <n v="570"/>
    <n v="342000"/>
    <n v="153900"/>
    <n v="0.45"/>
    <x v="0"/>
  </r>
  <r>
    <x v="5"/>
    <n v="1185732"/>
    <x v="263"/>
    <s v="Northeast"/>
    <s v="Vermont"/>
    <s v="Burlington"/>
    <s v="Men's Athletic Footwear"/>
    <n v="55.000000000000007"/>
    <n v="275"/>
    <n v="151250.00000000003"/>
    <n v="68062.500000000015"/>
    <n v="0.45"/>
    <x v="0"/>
  </r>
  <r>
    <x v="5"/>
    <n v="1185732"/>
    <x v="263"/>
    <s v="Northeast"/>
    <s v="Vermont"/>
    <s v="Burlington"/>
    <s v="Women's Street Footwear"/>
    <n v="50"/>
    <n v="300"/>
    <n v="150000"/>
    <n v="52500"/>
    <n v="0.35"/>
    <x v="0"/>
  </r>
  <r>
    <x v="5"/>
    <n v="1185732"/>
    <x v="263"/>
    <s v="Northeast"/>
    <s v="Vermont"/>
    <s v="Burlington"/>
    <s v="Women's Athletic Footwear"/>
    <n v="50"/>
    <n v="250"/>
    <n v="125000"/>
    <n v="43750"/>
    <n v="0.35"/>
    <x v="0"/>
  </r>
  <r>
    <x v="5"/>
    <n v="1185732"/>
    <x v="263"/>
    <s v="Northeast"/>
    <s v="Vermont"/>
    <s v="Burlington"/>
    <s v="Men's Apparel"/>
    <n v="60"/>
    <n v="275"/>
    <n v="165000"/>
    <n v="57749.999999999993"/>
    <n v="0.35"/>
    <x v="0"/>
  </r>
  <r>
    <x v="5"/>
    <n v="1185732"/>
    <x v="263"/>
    <s v="Northeast"/>
    <s v="Vermont"/>
    <s v="Burlington"/>
    <s v="Women's Apparel"/>
    <n v="65"/>
    <n v="400"/>
    <n v="260000"/>
    <n v="103999.99999999999"/>
    <n v="0.39999999999999997"/>
    <x v="0"/>
  </r>
  <r>
    <x v="5"/>
    <n v="1185732"/>
    <x v="296"/>
    <s v="Northeast"/>
    <s v="Vermont"/>
    <s v="Burlington"/>
    <s v="Men's Street Footwear"/>
    <n v="60"/>
    <n v="650"/>
    <n v="390000"/>
    <n v="175500"/>
    <n v="0.45"/>
    <x v="0"/>
  </r>
  <r>
    <x v="5"/>
    <n v="1185732"/>
    <x v="296"/>
    <s v="Northeast"/>
    <s v="Vermont"/>
    <s v="Burlington"/>
    <s v="Men's Athletic Footwear"/>
    <n v="55.000000000000007"/>
    <n v="400"/>
    <n v="220000.00000000003"/>
    <n v="99000.000000000015"/>
    <n v="0.45"/>
    <x v="0"/>
  </r>
  <r>
    <x v="5"/>
    <n v="1185732"/>
    <x v="296"/>
    <s v="Northeast"/>
    <s v="Vermont"/>
    <s v="Burlington"/>
    <s v="Women's Street Footwear"/>
    <n v="50"/>
    <n v="325"/>
    <n v="162500"/>
    <n v="56875"/>
    <n v="0.35"/>
    <x v="0"/>
  </r>
  <r>
    <x v="5"/>
    <n v="1185732"/>
    <x v="296"/>
    <s v="Northeast"/>
    <s v="Vermont"/>
    <s v="Burlington"/>
    <s v="Women's Athletic Footwear"/>
    <n v="50"/>
    <n v="300"/>
    <n v="150000"/>
    <n v="52500"/>
    <n v="0.35"/>
    <x v="0"/>
  </r>
  <r>
    <x v="5"/>
    <n v="1185732"/>
    <x v="296"/>
    <s v="Northeast"/>
    <s v="Vermont"/>
    <s v="Burlington"/>
    <s v="Men's Apparel"/>
    <n v="60"/>
    <n v="300"/>
    <n v="180000"/>
    <n v="62999.999999999993"/>
    <n v="0.35"/>
    <x v="0"/>
  </r>
  <r>
    <x v="5"/>
    <n v="1185732"/>
    <x v="296"/>
    <s v="Northeast"/>
    <s v="Vermont"/>
    <s v="Burlington"/>
    <s v="Women's Apparel"/>
    <n v="65"/>
    <n v="450"/>
    <n v="292500"/>
    <n v="116999.99999999999"/>
    <n v="0.39999999999999997"/>
    <x v="0"/>
  </r>
  <r>
    <x v="5"/>
    <n v="1185732"/>
    <x v="324"/>
    <s v="Northeast"/>
    <s v="Vermont"/>
    <s v="Burlington"/>
    <s v="Men's Street Footwear"/>
    <n v="60"/>
    <n v="675"/>
    <n v="405000"/>
    <n v="182250"/>
    <n v="0.45"/>
    <x v="0"/>
  </r>
  <r>
    <x v="5"/>
    <n v="1185732"/>
    <x v="324"/>
    <s v="Northeast"/>
    <s v="Vermont"/>
    <s v="Burlington"/>
    <s v="Men's Athletic Footwear"/>
    <n v="55.000000000000007"/>
    <n v="425"/>
    <n v="233750.00000000003"/>
    <n v="105187.50000000001"/>
    <n v="0.45"/>
    <x v="0"/>
  </r>
  <r>
    <x v="5"/>
    <n v="1185732"/>
    <x v="324"/>
    <s v="Northeast"/>
    <s v="Vermont"/>
    <s v="Burlington"/>
    <s v="Women's Street Footwear"/>
    <n v="50"/>
    <n v="350"/>
    <n v="175000"/>
    <n v="61249.999999999993"/>
    <n v="0.35"/>
    <x v="0"/>
  </r>
  <r>
    <x v="5"/>
    <n v="1185732"/>
    <x v="324"/>
    <s v="Northeast"/>
    <s v="Vermont"/>
    <s v="Burlington"/>
    <s v="Women's Athletic Footwear"/>
    <n v="50"/>
    <n v="300"/>
    <n v="150000"/>
    <n v="52500"/>
    <n v="0.35"/>
    <x v="0"/>
  </r>
  <r>
    <x v="5"/>
    <n v="1185732"/>
    <x v="324"/>
    <s v="Northeast"/>
    <s v="Vermont"/>
    <s v="Burlington"/>
    <s v="Men's Apparel"/>
    <n v="60"/>
    <n v="325"/>
    <n v="195000"/>
    <n v="68250"/>
    <n v="0.35"/>
    <x v="0"/>
  </r>
  <r>
    <x v="5"/>
    <n v="1185732"/>
    <x v="324"/>
    <s v="Northeast"/>
    <s v="Vermont"/>
    <s v="Burlington"/>
    <s v="Women's Apparel"/>
    <n v="65"/>
    <n v="500"/>
    <n v="325000"/>
    <n v="129999.99999999999"/>
    <n v="0.39999999999999997"/>
    <x v="0"/>
  </r>
  <r>
    <x v="5"/>
    <n v="1185732"/>
    <x v="356"/>
    <s v="Northeast"/>
    <s v="Vermont"/>
    <s v="Burlington"/>
    <s v="Men's Street Footwear"/>
    <n v="60"/>
    <n v="650"/>
    <n v="390000"/>
    <n v="175500"/>
    <n v="0.45"/>
    <x v="0"/>
  </r>
  <r>
    <x v="5"/>
    <n v="1185732"/>
    <x v="356"/>
    <s v="Northeast"/>
    <s v="Vermont"/>
    <s v="Burlington"/>
    <s v="Men's Athletic Footwear"/>
    <n v="55.000000000000007"/>
    <n v="425"/>
    <n v="233750.00000000003"/>
    <n v="105187.50000000001"/>
    <n v="0.45"/>
    <x v="0"/>
  </r>
  <r>
    <x v="5"/>
    <n v="1185732"/>
    <x v="356"/>
    <s v="Northeast"/>
    <s v="Vermont"/>
    <s v="Burlington"/>
    <s v="Women's Street Footwear"/>
    <n v="50"/>
    <n v="350"/>
    <n v="175000"/>
    <n v="61249.999999999993"/>
    <n v="0.35"/>
    <x v="0"/>
  </r>
  <r>
    <x v="5"/>
    <n v="1185732"/>
    <x v="356"/>
    <s v="Northeast"/>
    <s v="Vermont"/>
    <s v="Burlington"/>
    <s v="Women's Athletic Footwear"/>
    <n v="50"/>
    <n v="250"/>
    <n v="125000"/>
    <n v="43750"/>
    <n v="0.35"/>
    <x v="0"/>
  </r>
  <r>
    <x v="5"/>
    <n v="1185732"/>
    <x v="356"/>
    <s v="Northeast"/>
    <s v="Vermont"/>
    <s v="Burlington"/>
    <s v="Men's Apparel"/>
    <n v="60"/>
    <n v="225"/>
    <n v="135000"/>
    <n v="47250"/>
    <n v="0.35"/>
    <x v="0"/>
  </r>
  <r>
    <x v="5"/>
    <n v="1185732"/>
    <x v="356"/>
    <s v="Northeast"/>
    <s v="Vermont"/>
    <s v="Burlington"/>
    <s v="Women's Apparel"/>
    <n v="65"/>
    <n v="400"/>
    <n v="260000"/>
    <n v="103999.99999999999"/>
    <n v="0.39999999999999997"/>
    <x v="0"/>
  </r>
  <r>
    <x v="5"/>
    <n v="1185732"/>
    <x v="386"/>
    <s v="Northeast"/>
    <s v="Vermont"/>
    <s v="Burlington"/>
    <s v="Men's Street Footwear"/>
    <n v="60"/>
    <n v="525"/>
    <n v="315000"/>
    <n v="141750"/>
    <n v="0.45"/>
    <x v="0"/>
  </r>
  <r>
    <x v="5"/>
    <n v="1185732"/>
    <x v="386"/>
    <s v="Northeast"/>
    <s v="Vermont"/>
    <s v="Burlington"/>
    <s v="Men's Athletic Footwear"/>
    <n v="55.000000000000007"/>
    <n v="325"/>
    <n v="178750.00000000003"/>
    <n v="80437.500000000015"/>
    <n v="0.45"/>
    <x v="0"/>
  </r>
  <r>
    <x v="5"/>
    <n v="1185732"/>
    <x v="386"/>
    <s v="Northeast"/>
    <s v="Vermont"/>
    <s v="Burlington"/>
    <s v="Women's Street Footwear"/>
    <n v="50"/>
    <n v="225"/>
    <n v="112500"/>
    <n v="39375"/>
    <n v="0.35"/>
    <x v="0"/>
  </r>
  <r>
    <x v="5"/>
    <n v="1185732"/>
    <x v="386"/>
    <s v="Northeast"/>
    <s v="Vermont"/>
    <s v="Burlington"/>
    <s v="Women's Athletic Footwear"/>
    <n v="50"/>
    <n v="200"/>
    <n v="100000"/>
    <n v="35000"/>
    <n v="0.35"/>
    <x v="0"/>
  </r>
  <r>
    <x v="5"/>
    <n v="1185732"/>
    <x v="386"/>
    <s v="Northeast"/>
    <s v="Vermont"/>
    <s v="Burlington"/>
    <s v="Men's Apparel"/>
    <n v="60"/>
    <n v="200"/>
    <n v="120000"/>
    <n v="42000"/>
    <n v="0.35"/>
    <x v="0"/>
  </r>
  <r>
    <x v="5"/>
    <n v="1185732"/>
    <x v="386"/>
    <s v="Northeast"/>
    <s v="Vermont"/>
    <s v="Burlington"/>
    <s v="Women's Apparel"/>
    <n v="65"/>
    <n v="300"/>
    <n v="195000"/>
    <n v="78000"/>
    <n v="0.39999999999999997"/>
    <x v="0"/>
  </r>
  <r>
    <x v="5"/>
    <n v="1185732"/>
    <x v="418"/>
    <s v="Northeast"/>
    <s v="Vermont"/>
    <s v="Burlington"/>
    <s v="Men's Street Footwear"/>
    <n v="65"/>
    <n v="475"/>
    <n v="308750"/>
    <n v="138937.5"/>
    <n v="0.45"/>
    <x v="0"/>
  </r>
  <r>
    <x v="5"/>
    <n v="1185732"/>
    <x v="418"/>
    <s v="Northeast"/>
    <s v="Vermont"/>
    <s v="Burlington"/>
    <s v="Men's Athletic Footwear"/>
    <n v="60.000000000000007"/>
    <n v="300"/>
    <n v="180000.00000000003"/>
    <n v="81000.000000000015"/>
    <n v="0.45"/>
    <x v="0"/>
  </r>
  <r>
    <x v="5"/>
    <n v="1185732"/>
    <x v="418"/>
    <s v="Northeast"/>
    <s v="Vermont"/>
    <s v="Burlington"/>
    <s v="Women's Street Footwear"/>
    <n v="60.000000000000007"/>
    <n v="200"/>
    <n v="120000.00000000001"/>
    <n v="42000"/>
    <n v="0.35"/>
    <x v="0"/>
  </r>
  <r>
    <x v="5"/>
    <n v="1185732"/>
    <x v="418"/>
    <s v="Northeast"/>
    <s v="Vermont"/>
    <s v="Burlington"/>
    <s v="Women's Athletic Footwear"/>
    <n v="60.000000000000007"/>
    <n v="175"/>
    <n v="105000.00000000001"/>
    <n v="36750"/>
    <n v="0.35"/>
    <x v="0"/>
  </r>
  <r>
    <x v="5"/>
    <n v="1185732"/>
    <x v="418"/>
    <s v="Northeast"/>
    <s v="Vermont"/>
    <s v="Burlington"/>
    <s v="Men's Apparel"/>
    <n v="70"/>
    <n v="175"/>
    <n v="122500"/>
    <n v="42875"/>
    <n v="0.35"/>
    <x v="0"/>
  </r>
  <r>
    <x v="3"/>
    <n v="1185732"/>
    <x v="418"/>
    <s v="Northeast"/>
    <s v="Vermont"/>
    <s v="Burlington"/>
    <s v="Women's Apparel"/>
    <n v="75"/>
    <n v="300"/>
    <n v="225000"/>
    <n v="89999.999999999985"/>
    <n v="0.39999999999999997"/>
    <x v="0"/>
  </r>
  <r>
    <x v="3"/>
    <n v="1185732"/>
    <x v="448"/>
    <s v="Northeast"/>
    <s v="Vermont"/>
    <s v="Burlington"/>
    <s v="Men's Street Footwear"/>
    <n v="70"/>
    <n v="450"/>
    <n v="315000"/>
    <n v="141750"/>
    <n v="0.45"/>
    <x v="0"/>
  </r>
  <r>
    <x v="3"/>
    <n v="1185732"/>
    <x v="448"/>
    <s v="Northeast"/>
    <s v="Vermont"/>
    <s v="Burlington"/>
    <s v="Men's Athletic Footwear"/>
    <n v="60.000000000000007"/>
    <n v="325"/>
    <n v="195000.00000000003"/>
    <n v="87750.000000000015"/>
    <n v="0.45"/>
    <x v="0"/>
  </r>
  <r>
    <x v="3"/>
    <n v="1185732"/>
    <x v="448"/>
    <s v="Northeast"/>
    <s v="Vermont"/>
    <s v="Burlington"/>
    <s v="Women's Street Footwear"/>
    <n v="60.000000000000007"/>
    <n v="320"/>
    <n v="192000.00000000003"/>
    <n v="67200"/>
    <n v="0.35"/>
    <x v="0"/>
  </r>
  <r>
    <x v="5"/>
    <n v="1185732"/>
    <x v="448"/>
    <s v="Northeast"/>
    <s v="Vermont"/>
    <s v="Burlington"/>
    <s v="Women's Athletic Footwear"/>
    <n v="60.000000000000007"/>
    <n v="300"/>
    <n v="180000.00000000003"/>
    <n v="63000.000000000007"/>
    <n v="0.35"/>
    <x v="0"/>
  </r>
  <r>
    <x v="5"/>
    <n v="1185732"/>
    <x v="448"/>
    <s v="Northeast"/>
    <s v="Vermont"/>
    <s v="Burlington"/>
    <s v="Men's Apparel"/>
    <n v="70"/>
    <n v="275"/>
    <n v="192500"/>
    <n v="67375"/>
    <n v="0.35"/>
    <x v="0"/>
  </r>
  <r>
    <x v="5"/>
    <n v="1185732"/>
    <x v="448"/>
    <s v="Northeast"/>
    <s v="Vermont"/>
    <s v="Burlington"/>
    <s v="Women's Apparel"/>
    <n v="75"/>
    <n v="375"/>
    <n v="281250"/>
    <n v="112499.99999999999"/>
    <n v="0.39999999999999997"/>
    <x v="0"/>
  </r>
  <r>
    <x v="5"/>
    <n v="1185732"/>
    <x v="477"/>
    <s v="Northeast"/>
    <s v="Vermont"/>
    <s v="Burlington"/>
    <s v="Men's Street Footwear"/>
    <n v="70"/>
    <n v="600"/>
    <n v="420000"/>
    <n v="189000"/>
    <n v="0.45"/>
    <x v="0"/>
  </r>
  <r>
    <x v="5"/>
    <n v="1185732"/>
    <x v="477"/>
    <s v="Northeast"/>
    <s v="Vermont"/>
    <s v="Burlington"/>
    <s v="Men's Athletic Footwear"/>
    <n v="60.000000000000007"/>
    <n v="400"/>
    <n v="240000.00000000003"/>
    <n v="108000.00000000001"/>
    <n v="0.45"/>
    <x v="0"/>
  </r>
  <r>
    <x v="5"/>
    <n v="1185732"/>
    <x v="477"/>
    <s v="Northeast"/>
    <s v="Vermont"/>
    <s v="Burlington"/>
    <s v="Women's Street Footwear"/>
    <n v="60.000000000000007"/>
    <n v="375"/>
    <n v="225000.00000000003"/>
    <n v="78750"/>
    <n v="0.35"/>
    <x v="0"/>
  </r>
  <r>
    <x v="5"/>
    <n v="1185732"/>
    <x v="477"/>
    <s v="Northeast"/>
    <s v="Vermont"/>
    <s v="Burlington"/>
    <s v="Women's Athletic Footwear"/>
    <n v="60.000000000000007"/>
    <n v="325"/>
    <n v="195000.00000000003"/>
    <n v="68250"/>
    <n v="0.35"/>
    <x v="0"/>
  </r>
  <r>
    <x v="5"/>
    <n v="1185732"/>
    <x v="477"/>
    <s v="Northeast"/>
    <s v="Vermont"/>
    <s v="Burlington"/>
    <s v="Men's Apparel"/>
    <n v="70"/>
    <n v="325"/>
    <n v="227500"/>
    <n v="79625"/>
    <n v="0.35"/>
    <x v="0"/>
  </r>
  <r>
    <x v="5"/>
    <n v="1185732"/>
    <x v="477"/>
    <s v="Northeast"/>
    <s v="Vermont"/>
    <s v="Burlington"/>
    <s v="Women's Apparel"/>
    <n v="75"/>
    <n v="425"/>
    <n v="318750"/>
    <n v="127499.99999999999"/>
    <n v="0.39999999999999997"/>
    <x v="0"/>
  </r>
  <r>
    <x v="5"/>
    <n v="1185732"/>
    <x v="185"/>
    <s v="Northeast"/>
    <s v="Vermont"/>
    <s v="Burlington"/>
    <s v="Men's Street Footwear"/>
    <n v="50"/>
    <n v="525"/>
    <n v="262500"/>
    <n v="105000"/>
    <n v="0.4"/>
    <x v="0"/>
  </r>
  <r>
    <x v="5"/>
    <n v="1185732"/>
    <x v="185"/>
    <s v="Northeast"/>
    <s v="Vermont"/>
    <s v="Burlington"/>
    <s v="Men's Athletic Footwear"/>
    <n v="50"/>
    <n v="325"/>
    <n v="162500"/>
    <n v="65000"/>
    <n v="0.4"/>
    <x v="0"/>
  </r>
  <r>
    <x v="5"/>
    <n v="1185732"/>
    <x v="185"/>
    <s v="Northeast"/>
    <s v="Vermont"/>
    <s v="Burlington"/>
    <s v="Women's Street Footwear"/>
    <n v="40"/>
    <n v="325"/>
    <n v="130000"/>
    <n v="39000"/>
    <n v="0.3"/>
    <x v="0"/>
  </r>
  <r>
    <x v="5"/>
    <n v="1185732"/>
    <x v="185"/>
    <s v="Northeast"/>
    <s v="Vermont"/>
    <s v="Burlington"/>
    <s v="Women's Athletic Footwear"/>
    <n v="44.999999999999993"/>
    <n v="175"/>
    <n v="78749.999999999985"/>
    <n v="23624.999999999996"/>
    <n v="0.3"/>
    <x v="0"/>
  </r>
  <r>
    <x v="5"/>
    <n v="1185732"/>
    <x v="185"/>
    <s v="Northeast"/>
    <s v="Vermont"/>
    <s v="Burlington"/>
    <s v="Men's Apparel"/>
    <n v="60.000000000000007"/>
    <n v="225"/>
    <n v="135000.00000000003"/>
    <n v="40500.000000000007"/>
    <n v="0.3"/>
    <x v="0"/>
  </r>
  <r>
    <x v="5"/>
    <n v="1185732"/>
    <x v="185"/>
    <s v="Northeast"/>
    <s v="Vermont"/>
    <s v="Burlington"/>
    <s v="Women's Apparel"/>
    <n v="50"/>
    <n v="325"/>
    <n v="162500"/>
    <n v="56875"/>
    <n v="0.35"/>
    <x v="0"/>
  </r>
  <r>
    <x v="5"/>
    <n v="1185732"/>
    <x v="693"/>
    <s v="Northeast"/>
    <s v="Vermont"/>
    <s v="Burlington"/>
    <s v="Men's Street Footwear"/>
    <n v="50"/>
    <n v="600"/>
    <n v="300000"/>
    <n v="120000"/>
    <n v="0.4"/>
    <x v="0"/>
  </r>
  <r>
    <x v="5"/>
    <n v="1185732"/>
    <x v="693"/>
    <s v="Northeast"/>
    <s v="Vermont"/>
    <s v="Burlington"/>
    <s v="Men's Athletic Footwear"/>
    <n v="50"/>
    <n v="250"/>
    <n v="125000"/>
    <n v="50000"/>
    <n v="0.4"/>
    <x v="0"/>
  </r>
  <r>
    <x v="5"/>
    <n v="1185732"/>
    <x v="693"/>
    <s v="Northeast"/>
    <s v="Vermont"/>
    <s v="Burlington"/>
    <s v="Women's Street Footwear"/>
    <n v="40"/>
    <n v="300"/>
    <n v="120000"/>
    <n v="36000"/>
    <n v="0.3"/>
    <x v="0"/>
  </r>
  <r>
    <x v="5"/>
    <n v="1185732"/>
    <x v="693"/>
    <s v="Northeast"/>
    <s v="New Hampshire"/>
    <s v="Manchester"/>
    <s v="Women's Athletic Footwear"/>
    <n v="44.999999999999993"/>
    <n v="200"/>
    <n v="89999.999999999985"/>
    <n v="26999.999999999996"/>
    <n v="0.3"/>
    <x v="0"/>
  </r>
  <r>
    <x v="5"/>
    <n v="1185732"/>
    <x v="693"/>
    <s v="Northeast"/>
    <s v="New Hampshire"/>
    <s v="Manchester"/>
    <s v="Men's Apparel"/>
    <n v="60.000000000000007"/>
    <n v="275"/>
    <n v="165000.00000000003"/>
    <n v="49500.000000000007"/>
    <n v="0.3"/>
    <x v="0"/>
  </r>
  <r>
    <x v="5"/>
    <n v="1185732"/>
    <x v="693"/>
    <s v="Northeast"/>
    <s v="New Hampshire"/>
    <s v="Manchester"/>
    <s v="Women's Apparel"/>
    <n v="50"/>
    <n v="375"/>
    <n v="187500"/>
    <n v="65625"/>
    <n v="0.35"/>
    <x v="0"/>
  </r>
  <r>
    <x v="5"/>
    <n v="1185732"/>
    <x v="222"/>
    <s v="Northeast"/>
    <s v="New Hampshire"/>
    <s v="Manchester"/>
    <s v="Men's Street Footwear"/>
    <n v="50"/>
    <n v="570"/>
    <n v="285000"/>
    <n v="114000"/>
    <n v="0.4"/>
    <x v="0"/>
  </r>
  <r>
    <x v="5"/>
    <n v="1185732"/>
    <x v="222"/>
    <s v="Northeast"/>
    <s v="New Hampshire"/>
    <s v="Manchester"/>
    <s v="Men's Athletic Footwear"/>
    <n v="50"/>
    <n v="275"/>
    <n v="137500"/>
    <n v="55000"/>
    <n v="0.4"/>
    <x v="0"/>
  </r>
  <r>
    <x v="5"/>
    <n v="1185732"/>
    <x v="222"/>
    <s v="Northeast"/>
    <s v="New Hampshire"/>
    <s v="Manchester"/>
    <s v="Women's Street Footwear"/>
    <n v="40"/>
    <n v="300"/>
    <n v="120000"/>
    <n v="36000"/>
    <n v="0.3"/>
    <x v="0"/>
  </r>
  <r>
    <x v="5"/>
    <n v="1185732"/>
    <x v="222"/>
    <s v="Northeast"/>
    <s v="New Hampshire"/>
    <s v="Manchester"/>
    <s v="Women's Athletic Footwear"/>
    <n v="44.999999999999993"/>
    <n v="150"/>
    <n v="67499.999999999985"/>
    <n v="20249.999999999996"/>
    <n v="0.3"/>
    <x v="0"/>
  </r>
  <r>
    <x v="5"/>
    <n v="1185732"/>
    <x v="222"/>
    <s v="Northeast"/>
    <s v="New Hampshire"/>
    <s v="Manchester"/>
    <s v="Men's Apparel"/>
    <n v="60.000000000000007"/>
    <n v="200"/>
    <n v="120000.00000000001"/>
    <n v="36000"/>
    <n v="0.3"/>
    <x v="0"/>
  </r>
  <r>
    <x v="5"/>
    <n v="1185732"/>
    <x v="222"/>
    <s v="Northeast"/>
    <s v="New Hampshire"/>
    <s v="Manchester"/>
    <s v="Women's Apparel"/>
    <n v="50"/>
    <n v="300"/>
    <n v="150000"/>
    <n v="52500"/>
    <n v="0.35"/>
    <x v="0"/>
  </r>
  <r>
    <x v="5"/>
    <n v="1185732"/>
    <x v="241"/>
    <s v="Northeast"/>
    <s v="New Hampshire"/>
    <s v="Manchester"/>
    <s v="Men's Street Footwear"/>
    <n v="50"/>
    <n v="550"/>
    <n v="275000"/>
    <n v="110000"/>
    <n v="0.4"/>
    <x v="0"/>
  </r>
  <r>
    <x v="5"/>
    <n v="1185732"/>
    <x v="241"/>
    <s v="Northeast"/>
    <s v="New Hampshire"/>
    <s v="Manchester"/>
    <s v="Men's Athletic Footwear"/>
    <n v="50"/>
    <n v="250"/>
    <n v="125000"/>
    <n v="50000"/>
    <n v="0.4"/>
    <x v="0"/>
  </r>
  <r>
    <x v="5"/>
    <n v="1185732"/>
    <x v="241"/>
    <s v="Northeast"/>
    <s v="New Hampshire"/>
    <s v="Manchester"/>
    <s v="Women's Street Footwear"/>
    <n v="40"/>
    <n v="250"/>
    <n v="100000"/>
    <n v="30000"/>
    <n v="0.3"/>
    <x v="0"/>
  </r>
  <r>
    <x v="5"/>
    <n v="1185732"/>
    <x v="241"/>
    <s v="Northeast"/>
    <s v="New Hampshire"/>
    <s v="Manchester"/>
    <s v="Women's Athletic Footwear"/>
    <n v="44.999999999999993"/>
    <n v="175"/>
    <n v="78749.999999999985"/>
    <n v="23624.999999999996"/>
    <n v="0.3"/>
    <x v="0"/>
  </r>
  <r>
    <x v="5"/>
    <n v="1185732"/>
    <x v="241"/>
    <s v="Northeast"/>
    <s v="New Hampshire"/>
    <s v="Manchester"/>
    <s v="Men's Apparel"/>
    <n v="60.000000000000007"/>
    <n v="175"/>
    <n v="105000.00000000001"/>
    <n v="31500.000000000004"/>
    <n v="0.3"/>
    <x v="0"/>
  </r>
  <r>
    <x v="5"/>
    <n v="1185732"/>
    <x v="241"/>
    <s v="Northeast"/>
    <s v="New Hampshire"/>
    <s v="Manchester"/>
    <s v="Women's Apparel"/>
    <n v="50"/>
    <n v="325"/>
    <n v="162500"/>
    <n v="56875"/>
    <n v="0.35"/>
    <x v="0"/>
  </r>
  <r>
    <x v="5"/>
    <n v="1185732"/>
    <x v="270"/>
    <s v="Northeast"/>
    <s v="New Hampshire"/>
    <s v="Manchester"/>
    <s v="Men's Street Footwear"/>
    <n v="65"/>
    <n v="595"/>
    <n v="386750"/>
    <n v="154700"/>
    <n v="0.4"/>
    <x v="0"/>
  </r>
  <r>
    <x v="5"/>
    <n v="1185732"/>
    <x v="270"/>
    <s v="Northeast"/>
    <s v="New Hampshire"/>
    <s v="Manchester"/>
    <s v="Men's Athletic Footwear"/>
    <n v="60.000000000000007"/>
    <n v="300"/>
    <n v="180000.00000000003"/>
    <n v="72000.000000000015"/>
    <n v="0.4"/>
    <x v="0"/>
  </r>
  <r>
    <x v="5"/>
    <n v="1185732"/>
    <x v="270"/>
    <s v="Northeast"/>
    <s v="New Hampshire"/>
    <s v="Manchester"/>
    <s v="Women's Street Footwear"/>
    <n v="55.000000000000007"/>
    <n v="325"/>
    <n v="178750.00000000003"/>
    <n v="53625.000000000007"/>
    <n v="0.3"/>
    <x v="0"/>
  </r>
  <r>
    <x v="5"/>
    <n v="1185732"/>
    <x v="270"/>
    <s v="Northeast"/>
    <s v="New Hampshire"/>
    <s v="Manchester"/>
    <s v="Women's Athletic Footwear"/>
    <n v="55.000000000000007"/>
    <n v="275"/>
    <n v="151250.00000000003"/>
    <n v="45375.000000000007"/>
    <n v="0.3"/>
    <x v="0"/>
  </r>
  <r>
    <x v="5"/>
    <n v="1185732"/>
    <x v="270"/>
    <s v="Northeast"/>
    <s v="New Hampshire"/>
    <s v="Manchester"/>
    <s v="Men's Apparel"/>
    <n v="65"/>
    <n v="300"/>
    <n v="195000"/>
    <n v="58500"/>
    <n v="0.3"/>
    <x v="0"/>
  </r>
  <r>
    <x v="5"/>
    <n v="1185732"/>
    <x v="270"/>
    <s v="Northeast"/>
    <s v="New Hampshire"/>
    <s v="Manchester"/>
    <s v="Women's Apparel"/>
    <n v="70"/>
    <n v="425"/>
    <n v="297500"/>
    <n v="104125"/>
    <n v="0.35"/>
    <x v="0"/>
  </r>
  <r>
    <x v="5"/>
    <n v="1185732"/>
    <x v="303"/>
    <s v="Northeast"/>
    <s v="New Hampshire"/>
    <s v="Manchester"/>
    <s v="Men's Street Footwear"/>
    <n v="65"/>
    <n v="675"/>
    <n v="438750"/>
    <n v="175500"/>
    <n v="0.4"/>
    <x v="0"/>
  </r>
  <r>
    <x v="5"/>
    <n v="1185732"/>
    <x v="303"/>
    <s v="Northeast"/>
    <s v="New Hampshire"/>
    <s v="Manchester"/>
    <s v="Men's Athletic Footwear"/>
    <n v="60.000000000000007"/>
    <n v="425"/>
    <n v="255000.00000000003"/>
    <n v="102000.00000000001"/>
    <n v="0.4"/>
    <x v="0"/>
  </r>
  <r>
    <x v="5"/>
    <n v="1185732"/>
    <x v="303"/>
    <s v="Northeast"/>
    <s v="New Hampshire"/>
    <s v="Manchester"/>
    <s v="Women's Street Footwear"/>
    <n v="55.000000000000007"/>
    <n v="350"/>
    <n v="192500.00000000003"/>
    <n v="57750.000000000007"/>
    <n v="0.3"/>
    <x v="0"/>
  </r>
  <r>
    <x v="5"/>
    <n v="1185732"/>
    <x v="303"/>
    <s v="Northeast"/>
    <s v="New Hampshire"/>
    <s v="Manchester"/>
    <s v="Women's Athletic Footwear"/>
    <n v="55.000000000000007"/>
    <n v="325"/>
    <n v="178750.00000000003"/>
    <n v="53625.000000000007"/>
    <n v="0.3"/>
    <x v="0"/>
  </r>
  <r>
    <x v="5"/>
    <n v="1185732"/>
    <x v="303"/>
    <s v="Northeast"/>
    <s v="New Hampshire"/>
    <s v="Manchester"/>
    <s v="Men's Apparel"/>
    <n v="65"/>
    <n v="325"/>
    <n v="211250"/>
    <n v="63375"/>
    <n v="0.3"/>
    <x v="0"/>
  </r>
  <r>
    <x v="5"/>
    <n v="1185732"/>
    <x v="303"/>
    <s v="Northeast"/>
    <s v="New Hampshire"/>
    <s v="Manchester"/>
    <s v="Women's Apparel"/>
    <n v="70"/>
    <n v="475"/>
    <n v="332500"/>
    <n v="116374.99999999999"/>
    <n v="0.35"/>
    <x v="0"/>
  </r>
  <r>
    <x v="5"/>
    <n v="1185732"/>
    <x v="331"/>
    <s v="Northeast"/>
    <s v="New Hampshire"/>
    <s v="Manchester"/>
    <s v="Men's Street Footwear"/>
    <n v="65"/>
    <n v="700"/>
    <n v="455000"/>
    <n v="182000"/>
    <n v="0.4"/>
    <x v="0"/>
  </r>
  <r>
    <x v="5"/>
    <n v="1185732"/>
    <x v="331"/>
    <s v="Northeast"/>
    <s v="New Hampshire"/>
    <s v="Manchester"/>
    <s v="Men's Athletic Footwear"/>
    <n v="60.000000000000007"/>
    <n v="450"/>
    <n v="270000.00000000006"/>
    <n v="108000.00000000003"/>
    <n v="0.4"/>
    <x v="1"/>
  </r>
  <r>
    <x v="5"/>
    <n v="1185732"/>
    <x v="331"/>
    <s v="Northeast"/>
    <s v="New Hampshire"/>
    <s v="Manchester"/>
    <s v="Women's Street Footwear"/>
    <n v="55.000000000000007"/>
    <n v="375"/>
    <n v="206250.00000000003"/>
    <n v="61875.000000000007"/>
    <n v="0.3"/>
    <x v="1"/>
  </r>
  <r>
    <x v="5"/>
    <n v="1185732"/>
    <x v="331"/>
    <s v="Northeast"/>
    <s v="New Hampshire"/>
    <s v="Manchester"/>
    <s v="Women's Athletic Footwear"/>
    <n v="55.000000000000007"/>
    <n v="325"/>
    <n v="178750.00000000003"/>
    <n v="53625.000000000007"/>
    <n v="0.3"/>
    <x v="1"/>
  </r>
  <r>
    <x v="5"/>
    <n v="1185732"/>
    <x v="331"/>
    <s v="Northeast"/>
    <s v="New Hampshire"/>
    <s v="Manchester"/>
    <s v="Men's Apparel"/>
    <n v="65"/>
    <n v="350"/>
    <n v="227500"/>
    <n v="68250"/>
    <n v="0.3"/>
    <x v="1"/>
  </r>
  <r>
    <x v="5"/>
    <n v="1185732"/>
    <x v="331"/>
    <s v="Northeast"/>
    <s v="New Hampshire"/>
    <s v="Manchester"/>
    <s v="Women's Apparel"/>
    <n v="70"/>
    <n v="525"/>
    <n v="367500"/>
    <n v="128624.99999999999"/>
    <n v="0.35"/>
    <x v="1"/>
  </r>
  <r>
    <x v="5"/>
    <n v="1185732"/>
    <x v="363"/>
    <s v="Northeast"/>
    <s v="New Hampshire"/>
    <s v="Manchester"/>
    <s v="Men's Street Footwear"/>
    <n v="65"/>
    <n v="675"/>
    <n v="438750"/>
    <n v="175500"/>
    <n v="0.4"/>
    <x v="1"/>
  </r>
  <r>
    <x v="5"/>
    <n v="1185732"/>
    <x v="363"/>
    <s v="Northeast"/>
    <s v="New Hampshire"/>
    <s v="Manchester"/>
    <s v="Men's Athletic Footwear"/>
    <n v="60.000000000000007"/>
    <n v="450"/>
    <n v="270000.00000000006"/>
    <n v="108000.00000000003"/>
    <n v="0.4"/>
    <x v="1"/>
  </r>
  <r>
    <x v="5"/>
    <n v="1185732"/>
    <x v="363"/>
    <s v="Northeast"/>
    <s v="New Hampshire"/>
    <s v="Manchester"/>
    <s v="Women's Street Footwear"/>
    <n v="55.000000000000007"/>
    <n v="375"/>
    <n v="206250.00000000003"/>
    <n v="61875.000000000007"/>
    <n v="0.3"/>
    <x v="1"/>
  </r>
  <r>
    <x v="5"/>
    <n v="1185732"/>
    <x v="363"/>
    <s v="Northeast"/>
    <s v="New Hampshire"/>
    <s v="Manchester"/>
    <s v="Women's Athletic Footwear"/>
    <n v="55.000000000000007"/>
    <n v="275"/>
    <n v="151250.00000000003"/>
    <n v="45375.000000000007"/>
    <n v="0.3"/>
    <x v="1"/>
  </r>
  <r>
    <x v="5"/>
    <n v="1185732"/>
    <x v="363"/>
    <s v="Northeast"/>
    <s v="New Hampshire"/>
    <s v="Manchester"/>
    <s v="Men's Apparel"/>
    <n v="65"/>
    <n v="250"/>
    <n v="162500"/>
    <n v="48750"/>
    <n v="0.3"/>
    <x v="1"/>
  </r>
  <r>
    <x v="5"/>
    <n v="1185732"/>
    <x v="363"/>
    <s v="Northeast"/>
    <s v="New Hampshire"/>
    <s v="Manchester"/>
    <s v="Women's Apparel"/>
    <n v="70"/>
    <n v="425"/>
    <n v="297500"/>
    <n v="104125"/>
    <n v="0.35"/>
    <x v="1"/>
  </r>
  <r>
    <x v="5"/>
    <n v="1185732"/>
    <x v="393"/>
    <s v="Northeast"/>
    <s v="New Hampshire"/>
    <s v="Manchester"/>
    <s v="Men's Street Footwear"/>
    <n v="65"/>
    <n v="550"/>
    <n v="357500"/>
    <n v="143000"/>
    <n v="0.4"/>
    <x v="1"/>
  </r>
  <r>
    <x v="5"/>
    <n v="1185732"/>
    <x v="393"/>
    <s v="Northeast"/>
    <s v="New Hampshire"/>
    <s v="Manchester"/>
    <s v="Men's Athletic Footwear"/>
    <n v="60.000000000000007"/>
    <n v="350"/>
    <n v="210000.00000000003"/>
    <n v="84000.000000000015"/>
    <n v="0.4"/>
    <x v="1"/>
  </r>
  <r>
    <x v="5"/>
    <n v="1185732"/>
    <x v="393"/>
    <s v="Northeast"/>
    <s v="New Hampshire"/>
    <s v="Manchester"/>
    <s v="Women's Street Footwear"/>
    <n v="55.000000000000007"/>
    <n v="250"/>
    <n v="137500.00000000003"/>
    <n v="41250.000000000007"/>
    <n v="0.3"/>
    <x v="1"/>
  </r>
  <r>
    <x v="5"/>
    <n v="1185732"/>
    <x v="393"/>
    <s v="Northeast"/>
    <s v="New Hampshire"/>
    <s v="Manchester"/>
    <s v="Women's Athletic Footwear"/>
    <n v="55.000000000000007"/>
    <n v="225"/>
    <n v="123750.00000000001"/>
    <n v="37125"/>
    <n v="0.3"/>
    <x v="1"/>
  </r>
  <r>
    <x v="5"/>
    <n v="1185732"/>
    <x v="393"/>
    <s v="Northeast"/>
    <s v="New Hampshire"/>
    <s v="Manchester"/>
    <s v="Men's Apparel"/>
    <n v="65"/>
    <n v="225"/>
    <n v="146250"/>
    <n v="43875"/>
    <n v="0.3"/>
    <x v="1"/>
  </r>
  <r>
    <x v="5"/>
    <n v="1185732"/>
    <x v="393"/>
    <s v="Northeast"/>
    <s v="New Hampshire"/>
    <s v="Manchester"/>
    <s v="Women's Apparel"/>
    <n v="70"/>
    <n v="325"/>
    <n v="227500"/>
    <n v="79625"/>
    <n v="0.35"/>
    <x v="1"/>
  </r>
  <r>
    <x v="0"/>
    <n v="1185732"/>
    <x v="425"/>
    <s v="Northeast"/>
    <s v="New Hampshire"/>
    <s v="Manchester"/>
    <s v="Men's Street Footwear"/>
    <n v="70"/>
    <n v="475"/>
    <n v="332500"/>
    <n v="133000"/>
    <n v="0.4"/>
    <x v="1"/>
  </r>
  <r>
    <x v="0"/>
    <n v="1185732"/>
    <x v="425"/>
    <s v="Northeast"/>
    <s v="New Hampshire"/>
    <s v="Manchester"/>
    <s v="Men's Athletic Footwear"/>
    <n v="65.000000000000014"/>
    <n v="300"/>
    <n v="195000.00000000003"/>
    <n v="78000.000000000015"/>
    <n v="0.4"/>
    <x v="1"/>
  </r>
  <r>
    <x v="0"/>
    <n v="1185732"/>
    <x v="425"/>
    <s v="Northeast"/>
    <s v="New Hampshire"/>
    <s v="Manchester"/>
    <s v="Women's Street Footwear"/>
    <n v="65.000000000000014"/>
    <n v="200"/>
    <n v="130000.00000000003"/>
    <n v="39000.000000000007"/>
    <n v="0.3"/>
    <x v="1"/>
  </r>
  <r>
    <x v="0"/>
    <n v="1185732"/>
    <x v="425"/>
    <s v="Northeast"/>
    <s v="New Hampshire"/>
    <s v="Manchester"/>
    <s v="Women's Athletic Footwear"/>
    <n v="65.000000000000014"/>
    <n v="175"/>
    <n v="113750.00000000003"/>
    <n v="34125.000000000007"/>
    <n v="0.3"/>
    <x v="1"/>
  </r>
  <r>
    <x v="0"/>
    <n v="1185732"/>
    <x v="425"/>
    <s v="Northeast"/>
    <s v="New Hampshire"/>
    <s v="Manchester"/>
    <s v="Men's Apparel"/>
    <n v="75.000000000000014"/>
    <n v="175"/>
    <n v="131250.00000000003"/>
    <n v="39375.000000000007"/>
    <n v="0.3"/>
    <x v="1"/>
  </r>
  <r>
    <x v="0"/>
    <n v="1185732"/>
    <x v="425"/>
    <s v="Northeast"/>
    <s v="New Hampshire"/>
    <s v="Manchester"/>
    <s v="Women's Apparel"/>
    <n v="80"/>
    <n v="300"/>
    <n v="240000"/>
    <n v="84000"/>
    <n v="0.35"/>
    <x v="1"/>
  </r>
  <r>
    <x v="0"/>
    <n v="1185732"/>
    <x v="455"/>
    <s v="Northeast"/>
    <s v="New Hampshire"/>
    <s v="Manchester"/>
    <s v="Men's Street Footwear"/>
    <n v="75.000000000000014"/>
    <n v="450"/>
    <n v="337500.00000000006"/>
    <n v="135000.00000000003"/>
    <n v="0.4"/>
    <x v="1"/>
  </r>
  <r>
    <x v="0"/>
    <n v="1185732"/>
    <x v="455"/>
    <s v="Northeast"/>
    <s v="New Hampshire"/>
    <s v="Manchester"/>
    <s v="Men's Athletic Footwear"/>
    <n v="65.000000000000014"/>
    <n v="325"/>
    <n v="211250.00000000006"/>
    <n v="84500.000000000029"/>
    <n v="0.4"/>
    <x v="1"/>
  </r>
  <r>
    <x v="0"/>
    <n v="1185732"/>
    <x v="455"/>
    <s v="Northeast"/>
    <s v="New Hampshire"/>
    <s v="Manchester"/>
    <s v="Women's Street Footwear"/>
    <n v="65.000000000000014"/>
    <n v="345"/>
    <n v="224250.00000000006"/>
    <n v="67275.000000000015"/>
    <n v="0.3"/>
    <x v="1"/>
  </r>
  <r>
    <x v="0"/>
    <n v="1185732"/>
    <x v="455"/>
    <s v="Northeast"/>
    <s v="New Hampshire"/>
    <s v="Manchester"/>
    <s v="Women's Athletic Footwear"/>
    <n v="65.000000000000014"/>
    <n v="325"/>
    <n v="211250.00000000006"/>
    <n v="63375.000000000015"/>
    <n v="0.3"/>
    <x v="1"/>
  </r>
  <r>
    <x v="0"/>
    <n v="1185732"/>
    <x v="455"/>
    <s v="Northeast"/>
    <s v="New Hampshire"/>
    <s v="Manchester"/>
    <s v="Men's Apparel"/>
    <n v="75.000000000000014"/>
    <n v="300"/>
    <n v="225000.00000000003"/>
    <n v="67500"/>
    <n v="0.3"/>
    <x v="1"/>
  </r>
  <r>
    <x v="0"/>
    <n v="1185732"/>
    <x v="455"/>
    <s v="Northeast"/>
    <s v="New Hampshire"/>
    <s v="Manchester"/>
    <s v="Women's Apparel"/>
    <n v="80"/>
    <n v="400"/>
    <n v="320000"/>
    <n v="112000"/>
    <n v="0.35"/>
    <x v="1"/>
  </r>
  <r>
    <x v="0"/>
    <n v="1185732"/>
    <x v="484"/>
    <s v="Northeast"/>
    <s v="New Hampshire"/>
    <s v="Manchester"/>
    <s v="Men's Street Footwear"/>
    <n v="75.000000000000014"/>
    <n v="625"/>
    <n v="468750.00000000012"/>
    <n v="187500.00000000006"/>
    <n v="0.4"/>
    <x v="1"/>
  </r>
  <r>
    <x v="0"/>
    <n v="1185732"/>
    <x v="484"/>
    <s v="Northeast"/>
    <s v="New Hampshire"/>
    <s v="Manchester"/>
    <s v="Men's Athletic Footwear"/>
    <n v="65.000000000000014"/>
    <n v="425"/>
    <n v="276250.00000000006"/>
    <n v="110500.00000000003"/>
    <n v="0.4"/>
    <x v="1"/>
  </r>
  <r>
    <x v="0"/>
    <n v="1185732"/>
    <x v="484"/>
    <s v="Northeast"/>
    <s v="New Hampshire"/>
    <s v="Manchester"/>
    <s v="Women's Street Footwear"/>
    <n v="65.000000000000014"/>
    <n v="400"/>
    <n v="260000.00000000006"/>
    <n v="78000.000000000015"/>
    <n v="0.3"/>
    <x v="1"/>
  </r>
  <r>
    <x v="0"/>
    <n v="1185732"/>
    <x v="484"/>
    <s v="Northeast"/>
    <s v="New Hampshire"/>
    <s v="Manchester"/>
    <s v="Women's Athletic Footwear"/>
    <n v="65.000000000000014"/>
    <n v="350"/>
    <n v="227500.00000000006"/>
    <n v="68250.000000000015"/>
    <n v="0.3"/>
    <x v="1"/>
  </r>
  <r>
    <x v="0"/>
    <n v="1185732"/>
    <x v="484"/>
    <s v="Northeast"/>
    <s v="New Hampshire"/>
    <s v="Manchester"/>
    <s v="Men's Apparel"/>
    <n v="75.000000000000014"/>
    <n v="350"/>
    <n v="262500.00000000006"/>
    <n v="78750.000000000015"/>
    <n v="0.3"/>
    <x v="1"/>
  </r>
  <r>
    <x v="0"/>
    <n v="1185732"/>
    <x v="484"/>
    <s v="Northeast"/>
    <s v="New Hampshire"/>
    <s v="Manchester"/>
    <s v="Women's Apparel"/>
    <n v="80"/>
    <n v="450"/>
    <n v="360000"/>
    <n v="125999.99999999999"/>
    <n v="0.35"/>
    <x v="1"/>
  </r>
  <r>
    <x v="0"/>
    <n v="1185732"/>
    <x v="188"/>
    <s v="Northeast"/>
    <s v="New Hampshire"/>
    <s v="Manchester"/>
    <s v="Men's Street Footwear"/>
    <n v="55.000000000000007"/>
    <n v="500"/>
    <n v="275000.00000000006"/>
    <n v="96250.000000000029"/>
    <n v="0.35000000000000003"/>
    <x v="1"/>
  </r>
  <r>
    <x v="0"/>
    <n v="1185732"/>
    <x v="188"/>
    <s v="Northeast"/>
    <s v="New Hampshire"/>
    <s v="Manchester"/>
    <s v="Men's Athletic Footwear"/>
    <n v="55.000000000000007"/>
    <n v="300"/>
    <n v="165000.00000000003"/>
    <n v="57750.000000000015"/>
    <n v="0.35000000000000003"/>
    <x v="1"/>
  </r>
  <r>
    <x v="0"/>
    <n v="1185732"/>
    <x v="188"/>
    <s v="Northeast"/>
    <s v="New Hampshire"/>
    <s v="Manchester"/>
    <s v="Women's Street Footwear"/>
    <n v="45"/>
    <n v="300"/>
    <n v="135000"/>
    <n v="33750"/>
    <n v="0.25"/>
    <x v="1"/>
  </r>
  <r>
    <x v="0"/>
    <n v="1185732"/>
    <x v="188"/>
    <s v="Northeast"/>
    <s v="New Hampshire"/>
    <s v="Manchester"/>
    <s v="Women's Athletic Footwear"/>
    <n v="49.999999999999993"/>
    <n v="150"/>
    <n v="74999.999999999985"/>
    <n v="18749.999999999996"/>
    <n v="0.25"/>
    <x v="1"/>
  </r>
  <r>
    <x v="0"/>
    <n v="1185732"/>
    <x v="188"/>
    <s v="Northeast"/>
    <s v="New Hampshire"/>
    <s v="Manchester"/>
    <s v="Men's Apparel"/>
    <n v="65.000000000000014"/>
    <n v="200"/>
    <n v="130000.00000000003"/>
    <n v="32500.000000000007"/>
    <n v="0.25"/>
    <x v="1"/>
  </r>
  <r>
    <x v="0"/>
    <n v="1185732"/>
    <x v="188"/>
    <s v="Northeast"/>
    <s v="New Hampshire"/>
    <s v="Manchester"/>
    <s v="Women's Apparel"/>
    <n v="55.000000000000007"/>
    <n v="300"/>
    <n v="165000.00000000003"/>
    <n v="49500.000000000007"/>
    <n v="0.3"/>
    <x v="1"/>
  </r>
  <r>
    <x v="0"/>
    <n v="1185732"/>
    <x v="696"/>
    <s v="Northeast"/>
    <s v="New Hampshire"/>
    <s v="Manchester"/>
    <s v="Men's Street Footwear"/>
    <n v="55.000000000000007"/>
    <n v="575"/>
    <n v="316250.00000000006"/>
    <n v="110687.50000000003"/>
    <n v="0.35000000000000003"/>
    <x v="1"/>
  </r>
  <r>
    <x v="0"/>
    <n v="1185732"/>
    <x v="696"/>
    <s v="Northeast"/>
    <s v="New Hampshire"/>
    <s v="Manchester"/>
    <s v="Men's Athletic Footwear"/>
    <n v="55.000000000000007"/>
    <n v="225"/>
    <n v="123750.00000000001"/>
    <n v="43312.500000000007"/>
    <n v="0.35000000000000003"/>
    <x v="1"/>
  </r>
  <r>
    <x v="0"/>
    <n v="1185732"/>
    <x v="696"/>
    <s v="Northeast"/>
    <s v="New Hampshire"/>
    <s v="Manchester"/>
    <s v="Women's Street Footwear"/>
    <n v="45"/>
    <n v="275"/>
    <n v="123750"/>
    <n v="30937.5"/>
    <n v="0.25"/>
    <x v="1"/>
  </r>
  <r>
    <x v="0"/>
    <n v="1185732"/>
    <x v="0"/>
    <s v="Northeast"/>
    <s v="New York"/>
    <s v="New York"/>
    <s v="Men's Street Footwear"/>
    <n v="47"/>
    <n v="336"/>
    <n v="15792"/>
    <n v="9633.119999999999"/>
    <n v="0.61"/>
    <x v="2"/>
  </r>
  <r>
    <x v="0"/>
    <n v="1185732"/>
    <x v="1"/>
    <s v="Northeast"/>
    <s v="New York"/>
    <s v="New York"/>
    <s v="Men's Athletic Footwear"/>
    <n v="47"/>
    <n v="260"/>
    <n v="12220"/>
    <n v="5132.3999999999996"/>
    <n v="0.42"/>
    <x v="2"/>
  </r>
  <r>
    <x v="0"/>
    <n v="1185732"/>
    <x v="2"/>
    <s v="Northeast"/>
    <s v="New York"/>
    <s v="New York"/>
    <s v="Women's Street Footwear"/>
    <n v="36"/>
    <n v="250"/>
    <n v="9000"/>
    <n v="4140"/>
    <n v="0.45999999999999996"/>
    <x v="2"/>
  </r>
  <r>
    <x v="0"/>
    <n v="1185732"/>
    <x v="3"/>
    <s v="Northeast"/>
    <s v="New York"/>
    <s v="New York"/>
    <s v="Women's Athletic Footwear"/>
    <n v="41"/>
    <n v="247"/>
    <n v="10127"/>
    <n v="4658.42"/>
    <n v="0.45999999999999996"/>
    <x v="2"/>
  </r>
  <r>
    <x v="0"/>
    <n v="1185732"/>
    <x v="4"/>
    <s v="Northeast"/>
    <s v="New York"/>
    <s v="New York"/>
    <s v="Men's Apparel"/>
    <n v="55"/>
    <n v="234"/>
    <n v="12870"/>
    <n v="5148"/>
    <n v="0.4"/>
    <x v="2"/>
  </r>
  <r>
    <x v="0"/>
    <n v="1185732"/>
    <x v="5"/>
    <s v="Northeast"/>
    <s v="New York"/>
    <s v="New York"/>
    <s v="Women's Apparel"/>
    <n v="46"/>
    <n v="260"/>
    <n v="11960"/>
    <n v="4425.2"/>
    <n v="0.37"/>
    <x v="2"/>
  </r>
  <r>
    <x v="0"/>
    <n v="1185732"/>
    <x v="6"/>
    <s v="Northeast"/>
    <s v="New York"/>
    <s v="New York"/>
    <s v="Men's Street Footwear"/>
    <n v="46"/>
    <n v="313"/>
    <n v="14398"/>
    <n v="8926.76"/>
    <n v="0.62"/>
    <x v="2"/>
  </r>
  <r>
    <x v="0"/>
    <n v="1185732"/>
    <x v="7"/>
    <s v="Northeast"/>
    <s v="New York"/>
    <s v="New York"/>
    <s v="Men's Athletic Footwear"/>
    <n v="46"/>
    <n v="261"/>
    <n v="12006"/>
    <n v="5282.64"/>
    <n v="0.44"/>
    <x v="2"/>
  </r>
  <r>
    <x v="0"/>
    <n v="1185732"/>
    <x v="8"/>
    <s v="Northeast"/>
    <s v="New York"/>
    <s v="New York"/>
    <s v="Women's Street Footwear"/>
    <n v="36"/>
    <n v="276"/>
    <n v="9936"/>
    <n v="4669.92"/>
    <n v="0.47"/>
    <x v="2"/>
  </r>
  <r>
    <x v="0"/>
    <n v="1185732"/>
    <x v="9"/>
    <s v="Northeast"/>
    <s v="New York"/>
    <s v="New York"/>
    <s v="Women's Athletic Footwear"/>
    <n v="44"/>
    <n v="206"/>
    <n v="9064"/>
    <n v="4441.3599999999997"/>
    <n v="0.49"/>
    <x v="2"/>
  </r>
  <r>
    <x v="0"/>
    <n v="1185732"/>
    <x v="10"/>
    <s v="Northeast"/>
    <s v="New York"/>
    <s v="New York"/>
    <s v="Men's Apparel"/>
    <n v="58"/>
    <n v="243"/>
    <n v="14094"/>
    <n v="6060.42"/>
    <n v="0.43"/>
    <x v="2"/>
  </r>
  <r>
    <x v="0"/>
    <n v="1185732"/>
    <x v="11"/>
    <s v="Northeast"/>
    <s v="New York"/>
    <s v="New York"/>
    <s v="Women's Apparel"/>
    <n v="48"/>
    <n v="290"/>
    <n v="13920"/>
    <n v="5289.6"/>
    <n v="0.38"/>
    <x v="2"/>
  </r>
  <r>
    <x v="0"/>
    <n v="1185732"/>
    <x v="12"/>
    <s v="Northeast"/>
    <s v="New York"/>
    <s v="New York"/>
    <s v="Men's Street Footwear"/>
    <n v="46"/>
    <n v="354"/>
    <n v="16284"/>
    <n v="10258.92"/>
    <n v="0.63"/>
    <x v="2"/>
  </r>
  <r>
    <x v="0"/>
    <n v="1185732"/>
    <x v="13"/>
    <s v="Northeast"/>
    <s v="New York"/>
    <s v="New York"/>
    <s v="Men's Athletic Footwear"/>
    <n v="48"/>
    <n v="259"/>
    <n v="12432"/>
    <n v="5345.76"/>
    <n v="0.43"/>
    <x v="2"/>
  </r>
  <r>
    <x v="0"/>
    <n v="1185732"/>
    <x v="14"/>
    <s v="Northeast"/>
    <s v="New York"/>
    <s v="New York"/>
    <s v="Women's Street Footwear"/>
    <n v="39"/>
    <n v="247"/>
    <n v="9633"/>
    <n v="4720.17"/>
    <n v="0.49"/>
    <x v="2"/>
  </r>
  <r>
    <x v="0"/>
    <n v="1185732"/>
    <x v="15"/>
    <s v="Northeast"/>
    <s v="New York"/>
    <s v="New York"/>
    <s v="Women's Athletic Footwear"/>
    <n v="43"/>
    <n v="216"/>
    <n v="9288"/>
    <n v="4644"/>
    <n v="0.5"/>
    <x v="2"/>
  </r>
  <r>
    <x v="0"/>
    <n v="1185732"/>
    <x v="16"/>
    <s v="Northeast"/>
    <s v="New York"/>
    <s v="New York"/>
    <s v="Men's Apparel"/>
    <n v="59"/>
    <n v="230"/>
    <n v="13570"/>
    <n v="5699.4"/>
    <n v="0.42"/>
    <x v="2"/>
  </r>
  <r>
    <x v="0"/>
    <n v="1185732"/>
    <x v="17"/>
    <s v="Northeast"/>
    <s v="New York"/>
    <s v="New York"/>
    <s v="Women's Apparel"/>
    <n v="45"/>
    <n v="238"/>
    <n v="10710"/>
    <n v="3748.4999999999995"/>
    <n v="0.35"/>
    <x v="2"/>
  </r>
  <r>
    <x v="0"/>
    <n v="1185732"/>
    <x v="18"/>
    <s v="Northeast"/>
    <s v="New York"/>
    <s v="New York"/>
    <s v="Men's Street Footwear"/>
    <n v="45"/>
    <n v="300"/>
    <n v="13500"/>
    <n v="8370"/>
    <n v="0.62"/>
    <x v="2"/>
  </r>
  <r>
    <x v="0"/>
    <n v="1185732"/>
    <x v="19"/>
    <s v="Northeast"/>
    <s v="New York"/>
    <s v="New York"/>
    <s v="Men's Athletic Footwear"/>
    <n v="47"/>
    <n v="234"/>
    <n v="10998"/>
    <n v="4509.1799999999994"/>
    <n v="0.41"/>
    <x v="2"/>
  </r>
  <r>
    <x v="0"/>
    <n v="1185732"/>
    <x v="20"/>
    <s v="Northeast"/>
    <s v="New York"/>
    <s v="New York"/>
    <s v="Women's Street Footwear"/>
    <n v="39"/>
    <n v="252"/>
    <n v="9828"/>
    <n v="4914"/>
    <n v="0.5"/>
    <x v="2"/>
  </r>
  <r>
    <x v="0"/>
    <n v="1185732"/>
    <x v="21"/>
    <s v="Northeast"/>
    <s v="New York"/>
    <s v="New York"/>
    <s v="Women's Athletic Footwear"/>
    <n v="41"/>
    <n v="239"/>
    <n v="9799"/>
    <n v="4801.51"/>
    <n v="0.49"/>
    <x v="2"/>
  </r>
  <r>
    <x v="0"/>
    <n v="1185732"/>
    <x v="22"/>
    <s v="Northeast"/>
    <s v="New York"/>
    <s v="New York"/>
    <s v="Men's Apparel"/>
    <n v="56"/>
    <n v="215"/>
    <n v="12040"/>
    <n v="5056.8"/>
    <n v="0.42"/>
    <x v="2"/>
  </r>
  <r>
    <x v="0"/>
    <n v="1185732"/>
    <x v="23"/>
    <s v="Northeast"/>
    <s v="New York"/>
    <s v="New York"/>
    <s v="Women's Apparel"/>
    <n v="49"/>
    <n v="238"/>
    <n v="11662"/>
    <n v="4314.9399999999996"/>
    <n v="0.37"/>
    <x v="2"/>
  </r>
  <r>
    <x v="0"/>
    <n v="1185732"/>
    <x v="24"/>
    <s v="Northeast"/>
    <s v="New York"/>
    <s v="New York"/>
    <s v="Men's Street Footwear"/>
    <n v="54"/>
    <n v="317"/>
    <n v="17118"/>
    <n v="10955.52"/>
    <n v="0.64"/>
    <x v="2"/>
  </r>
  <r>
    <x v="0"/>
    <n v="1185732"/>
    <x v="25"/>
    <s v="Northeast"/>
    <s v="New York"/>
    <s v="New York"/>
    <s v="Men's Athletic Footwear"/>
    <n v="50"/>
    <n v="259"/>
    <n v="12950"/>
    <n v="5180"/>
    <n v="0.4"/>
    <x v="2"/>
  </r>
  <r>
    <x v="0"/>
    <n v="1185732"/>
    <x v="26"/>
    <s v="Northeast"/>
    <s v="New York"/>
    <s v="New York"/>
    <s v="Women's Street Footwear"/>
    <n v="46"/>
    <n v="261"/>
    <n v="12006"/>
    <n v="5642.82"/>
    <n v="0.47"/>
    <x v="2"/>
  </r>
  <r>
    <x v="0"/>
    <n v="1185732"/>
    <x v="27"/>
    <s v="Northeast"/>
    <s v="New York"/>
    <s v="New York"/>
    <s v="Women's Athletic Footwear"/>
    <n v="46"/>
    <n v="230"/>
    <n v="10580"/>
    <n v="5078.3999999999996"/>
    <n v="0.48"/>
    <x v="2"/>
  </r>
  <r>
    <x v="0"/>
    <n v="1185732"/>
    <x v="28"/>
    <s v="Northeast"/>
    <s v="New York"/>
    <s v="New York"/>
    <s v="Men's Apparel"/>
    <n v="59"/>
    <n v="245"/>
    <n v="14455"/>
    <n v="6504.7499999999991"/>
    <n v="0.44999999999999996"/>
    <x v="2"/>
  </r>
  <r>
    <x v="0"/>
    <n v="1185732"/>
    <x v="29"/>
    <s v="Northeast"/>
    <s v="New York"/>
    <s v="New York"/>
    <s v="Women's Apparel"/>
    <n v="59"/>
    <n v="290"/>
    <n v="17110"/>
    <n v="6159.5999999999995"/>
    <n v="0.36"/>
    <x v="2"/>
  </r>
  <r>
    <x v="0"/>
    <n v="1185732"/>
    <x v="30"/>
    <s v="Northeast"/>
    <s v="New York"/>
    <s v="New York"/>
    <s v="Men's Street Footwear"/>
    <n v="55"/>
    <n v="313"/>
    <n v="17215"/>
    <n v="10501.15"/>
    <n v="0.61"/>
    <x v="2"/>
  </r>
  <r>
    <x v="0"/>
    <n v="1185732"/>
    <x v="31"/>
    <s v="Northeast"/>
    <s v="New York"/>
    <s v="New York"/>
    <s v="Men's Athletic Footwear"/>
    <n v="54"/>
    <n v="270"/>
    <n v="14580"/>
    <n v="5977.7999999999993"/>
    <n v="0.41"/>
    <x v="2"/>
  </r>
  <r>
    <x v="0"/>
    <n v="1185732"/>
    <x v="32"/>
    <s v="Northeast"/>
    <s v="New York"/>
    <s v="New York"/>
    <s v="Women's Street Footwear"/>
    <n v="46"/>
    <n v="278"/>
    <n v="12788"/>
    <n v="6138.24"/>
    <n v="0.48"/>
    <x v="2"/>
  </r>
  <r>
    <x v="0"/>
    <n v="1185732"/>
    <x v="33"/>
    <s v="Northeast"/>
    <s v="New York"/>
    <s v="New York"/>
    <s v="Women's Athletic Footwear"/>
    <n v="47"/>
    <n v="261"/>
    <n v="12267"/>
    <n v="5520.15"/>
    <n v="0.44999999999999996"/>
    <x v="2"/>
  </r>
  <r>
    <x v="0"/>
    <n v="1185732"/>
    <x v="34"/>
    <s v="Northeast"/>
    <s v="New York"/>
    <s v="New York"/>
    <s v="Men's Apparel"/>
    <n v="55"/>
    <n v="252"/>
    <n v="13860"/>
    <n v="6236.9999999999991"/>
    <n v="0.44999999999999996"/>
    <x v="2"/>
  </r>
  <r>
    <x v="0"/>
    <n v="1185732"/>
    <x v="35"/>
    <s v="Northeast"/>
    <s v="New York"/>
    <s v="New York"/>
    <s v="Women's Apparel"/>
    <n v="64"/>
    <n v="305"/>
    <n v="19520"/>
    <n v="7612.8"/>
    <n v="0.39"/>
    <x v="2"/>
  </r>
  <r>
    <x v="0"/>
    <n v="1185732"/>
    <x v="36"/>
    <s v="Northeast"/>
    <s v="New York"/>
    <s v="New York"/>
    <s v="Men's Street Footwear"/>
    <n v="59"/>
    <n v="319"/>
    <n v="18821"/>
    <n v="11292.6"/>
    <n v="0.6"/>
    <x v="2"/>
  </r>
  <r>
    <x v="0"/>
    <n v="1185732"/>
    <x v="37"/>
    <s v="Northeast"/>
    <s v="New York"/>
    <s v="New York"/>
    <s v="Men's Athletic Footwear"/>
    <n v="53"/>
    <n v="267"/>
    <n v="14151"/>
    <n v="5943.42"/>
    <n v="0.42"/>
    <x v="2"/>
  </r>
  <r>
    <x v="0"/>
    <n v="1185732"/>
    <x v="38"/>
    <s v="Northeast"/>
    <s v="New York"/>
    <s v="New York"/>
    <s v="Women's Street Footwear"/>
    <n v="46"/>
    <n v="247"/>
    <n v="11362"/>
    <n v="5112.8999999999996"/>
    <n v="0.44999999999999996"/>
    <x v="2"/>
  </r>
  <r>
    <x v="0"/>
    <n v="1185732"/>
    <x v="39"/>
    <s v="Northeast"/>
    <s v="New York"/>
    <s v="New York"/>
    <s v="Women's Athletic Footwear"/>
    <n v="46"/>
    <n v="243"/>
    <n v="11178"/>
    <n v="5141.8799999999992"/>
    <n v="0.45999999999999996"/>
    <x v="2"/>
  </r>
  <r>
    <x v="0"/>
    <n v="1185732"/>
    <x v="40"/>
    <s v="Northeast"/>
    <s v="New York"/>
    <s v="New York"/>
    <s v="Men's Apparel"/>
    <n v="58"/>
    <n v="231"/>
    <n v="13398"/>
    <n v="5761.14"/>
    <n v="0.43"/>
    <x v="2"/>
  </r>
  <r>
    <x v="0"/>
    <n v="1185732"/>
    <x v="41"/>
    <s v="Northeast"/>
    <s v="New York"/>
    <s v="New York"/>
    <s v="Women's Apparel"/>
    <n v="61"/>
    <n v="286"/>
    <n v="17446"/>
    <n v="6978.4000000000005"/>
    <n v="0.4"/>
    <x v="2"/>
  </r>
  <r>
    <x v="0"/>
    <n v="1185732"/>
    <x v="42"/>
    <s v="Northeast"/>
    <s v="New York"/>
    <s v="New York"/>
    <s v="Men's Street Footwear"/>
    <n v="58"/>
    <n v="325"/>
    <n v="18850"/>
    <n v="11498.5"/>
    <n v="0.61"/>
    <x v="2"/>
  </r>
  <r>
    <x v="0"/>
    <n v="1185732"/>
    <x v="43"/>
    <s v="Northeast"/>
    <s v="New York"/>
    <s v="New York"/>
    <s v="Men's Athletic Footwear"/>
    <n v="53"/>
    <n v="308"/>
    <n v="16324"/>
    <n v="6692.8399999999992"/>
    <n v="0.41"/>
    <x v="2"/>
  </r>
  <r>
    <x v="0"/>
    <n v="1185732"/>
    <x v="44"/>
    <s v="Northeast"/>
    <s v="New York"/>
    <s v="New York"/>
    <s v="Women's Street Footwear"/>
    <n v="45"/>
    <n v="257"/>
    <n v="11565"/>
    <n v="5319.9"/>
    <n v="0.45999999999999996"/>
    <x v="2"/>
  </r>
  <r>
    <x v="0"/>
    <n v="1185732"/>
    <x v="45"/>
    <s v="Northeast"/>
    <s v="New York"/>
    <s v="New York"/>
    <s v="Women's Athletic Footwear"/>
    <n v="47"/>
    <n v="241"/>
    <n v="11327"/>
    <n v="5323.69"/>
    <n v="0.47"/>
    <x v="2"/>
  </r>
  <r>
    <x v="1"/>
    <n v="1185732"/>
    <x v="46"/>
    <s v="Northeast"/>
    <s v="New York"/>
    <s v="New York"/>
    <s v="Men's Apparel"/>
    <n v="54"/>
    <n v="270"/>
    <n v="14580"/>
    <n v="6560.9999999999991"/>
    <n v="0.44999999999999996"/>
    <x v="2"/>
  </r>
  <r>
    <x v="1"/>
    <n v="1185732"/>
    <x v="47"/>
    <s v="Northeast"/>
    <s v="New York"/>
    <s v="New York"/>
    <s v="Women's Apparel"/>
    <n v="62"/>
    <n v="290"/>
    <n v="17980"/>
    <n v="6652.6"/>
    <n v="0.37"/>
    <x v="2"/>
  </r>
  <r>
    <x v="1"/>
    <n v="1185732"/>
    <x v="48"/>
    <s v="Northeast"/>
    <s v="New York"/>
    <s v="New York"/>
    <s v="Men's Street Footwear"/>
    <n v="56"/>
    <n v="360"/>
    <n v="20160"/>
    <n v="12499.2"/>
    <n v="0.62"/>
    <x v="2"/>
  </r>
  <r>
    <x v="1"/>
    <n v="1185732"/>
    <x v="49"/>
    <s v="Northeast"/>
    <s v="New York"/>
    <s v="New York"/>
    <s v="Men's Athletic Footwear"/>
    <n v="50"/>
    <n v="270"/>
    <n v="13500"/>
    <n v="5940"/>
    <n v="0.44"/>
    <x v="2"/>
  </r>
  <r>
    <x v="1"/>
    <n v="1185732"/>
    <x v="50"/>
    <s v="Northeast"/>
    <s v="New York"/>
    <s v="New York"/>
    <s v="Women's Street Footwear"/>
    <n v="47"/>
    <n v="268"/>
    <n v="12596"/>
    <n v="5920.12"/>
    <n v="0.47"/>
    <x v="2"/>
  </r>
  <r>
    <x v="1"/>
    <n v="1185732"/>
    <x v="51"/>
    <s v="Northeast"/>
    <s v="New York"/>
    <s v="New York"/>
    <s v="Women's Athletic Footwear"/>
    <n v="47"/>
    <n v="252"/>
    <n v="11844"/>
    <n v="5448.24"/>
    <n v="0.45999999999999996"/>
    <x v="2"/>
  </r>
  <r>
    <x v="1"/>
    <n v="1185732"/>
    <x v="52"/>
    <s v="Northeast"/>
    <s v="New York"/>
    <s v="New York"/>
    <s v="Men's Apparel"/>
    <n v="58"/>
    <n v="252"/>
    <n v="14616"/>
    <n v="5846.4000000000005"/>
    <n v="0.4"/>
    <x v="2"/>
  </r>
  <r>
    <x v="1"/>
    <n v="1185732"/>
    <x v="53"/>
    <s v="Northeast"/>
    <s v="New York"/>
    <s v="New York"/>
    <s v="Women's Apparel"/>
    <n v="59"/>
    <n v="280"/>
    <n v="16520"/>
    <n v="6608"/>
    <n v="0.4"/>
    <x v="2"/>
  </r>
  <r>
    <x v="1"/>
    <n v="1185732"/>
    <x v="54"/>
    <s v="Northeast"/>
    <s v="New York"/>
    <s v="New York"/>
    <s v="Men's Apparel"/>
    <n v="64"/>
    <n v="236"/>
    <n v="15104"/>
    <n v="6343.6799999999994"/>
    <n v="0.42"/>
    <x v="2"/>
  </r>
  <r>
    <x v="1"/>
    <n v="1185732"/>
    <x v="55"/>
    <s v="Northeast"/>
    <s v="New York"/>
    <s v="New York"/>
    <s v="Women's Apparel"/>
    <n v="68"/>
    <n v="290"/>
    <n v="19720"/>
    <n v="7493.6"/>
    <n v="0.38"/>
    <x v="2"/>
  </r>
  <r>
    <x v="1"/>
    <n v="1185732"/>
    <x v="56"/>
    <s v="Northeast"/>
    <s v="New York"/>
    <s v="New York"/>
    <s v="Men's Street Footwear"/>
    <n v="60"/>
    <n v="299"/>
    <n v="17940"/>
    <n v="10764"/>
    <n v="0.6"/>
    <x v="2"/>
  </r>
  <r>
    <x v="1"/>
    <n v="1185732"/>
    <x v="57"/>
    <s v="Northeast"/>
    <s v="New York"/>
    <s v="New York"/>
    <s v="Men's Athletic Footwear"/>
    <n v="53"/>
    <n v="273"/>
    <n v="14469"/>
    <n v="6221.67"/>
    <n v="0.43"/>
    <x v="2"/>
  </r>
  <r>
    <x v="1"/>
    <n v="1185732"/>
    <x v="58"/>
    <s v="Northeast"/>
    <s v="New York"/>
    <s v="New York"/>
    <s v="Women's Street Footwear"/>
    <n v="52"/>
    <n v="258"/>
    <n v="13416"/>
    <n v="6439.6799999999994"/>
    <n v="0.48"/>
    <x v="2"/>
  </r>
  <r>
    <x v="1"/>
    <n v="1185732"/>
    <x v="59"/>
    <s v="Northeast"/>
    <s v="New York"/>
    <s v="New York"/>
    <s v="Women's Athletic Footwear"/>
    <n v="50"/>
    <n v="252"/>
    <n v="12600"/>
    <n v="6174"/>
    <n v="0.49"/>
    <x v="2"/>
  </r>
  <r>
    <x v="1"/>
    <n v="1185732"/>
    <x v="60"/>
    <s v="Northeast"/>
    <s v="New York"/>
    <s v="New York"/>
    <s v="Men's Apparel"/>
    <n v="64"/>
    <n v="254"/>
    <n v="16256"/>
    <n v="6827.5199999999995"/>
    <n v="0.42"/>
    <x v="2"/>
  </r>
  <r>
    <x v="1"/>
    <n v="1185732"/>
    <x v="61"/>
    <s v="Northeast"/>
    <s v="New York"/>
    <s v="New York"/>
    <s v="Women's Apparel"/>
    <n v="66"/>
    <n v="263"/>
    <n v="17358"/>
    <n v="6422.46"/>
    <n v="0.37"/>
    <x v="2"/>
  </r>
  <r>
    <x v="1"/>
    <n v="1185732"/>
    <x v="62"/>
    <s v="Northeast"/>
    <s v="New York"/>
    <s v="New York"/>
    <s v="Men's Street Footwear"/>
    <n v="62"/>
    <n v="312"/>
    <n v="19344"/>
    <n v="12380.16"/>
    <n v="0.64"/>
    <x v="2"/>
  </r>
  <r>
    <x v="1"/>
    <n v="1185732"/>
    <x v="63"/>
    <s v="Northeast"/>
    <s v="New York"/>
    <s v="New York"/>
    <s v="Men's Athletic Footwear"/>
    <n v="51"/>
    <n v="300"/>
    <n v="15300"/>
    <n v="6426"/>
    <n v="0.42"/>
    <x v="2"/>
  </r>
  <r>
    <x v="1"/>
    <n v="1185732"/>
    <x v="64"/>
    <s v="Northeast"/>
    <s v="New York"/>
    <s v="New York"/>
    <s v="Women's Street Footwear"/>
    <n v="54"/>
    <n v="285"/>
    <n v="15390"/>
    <n v="7233.2999999999993"/>
    <n v="0.47"/>
    <x v="2"/>
  </r>
  <r>
    <x v="1"/>
    <n v="1185732"/>
    <x v="65"/>
    <s v="Northeast"/>
    <s v="New York"/>
    <s v="New York"/>
    <s v="Women's Athletic Footwear"/>
    <n v="54"/>
    <n v="225"/>
    <n v="12150"/>
    <n v="5589"/>
    <n v="0.45999999999999996"/>
    <x v="2"/>
  </r>
  <r>
    <x v="1"/>
    <n v="1185732"/>
    <x v="66"/>
    <s v="Northeast"/>
    <s v="New York"/>
    <s v="New York"/>
    <s v="Men's Apparel"/>
    <n v="60"/>
    <n v="261"/>
    <n v="15660"/>
    <n v="6733.8"/>
    <n v="0.43"/>
    <x v="2"/>
  </r>
  <r>
    <x v="1"/>
    <n v="1185732"/>
    <x v="67"/>
    <s v="Northeast"/>
    <s v="New York"/>
    <s v="New York"/>
    <s v="Women's Apparel"/>
    <n v="68"/>
    <n v="290"/>
    <n v="19720"/>
    <n v="6902"/>
    <n v="0.35"/>
    <x v="2"/>
  </r>
  <r>
    <x v="2"/>
    <n v="1197831"/>
    <x v="68"/>
    <s v="Northeast"/>
    <s v="New York"/>
    <s v="New York"/>
    <s v="Men's Street Footwear"/>
    <n v="24"/>
    <n v="234"/>
    <n v="5616"/>
    <n v="2639.52"/>
    <n v="0.47"/>
    <x v="2"/>
  </r>
  <r>
    <x v="2"/>
    <n v="1197831"/>
    <x v="69"/>
    <s v="Northeast"/>
    <s v="New York"/>
    <s v="New York"/>
    <s v="Men's Athletic Footwear"/>
    <n v="34"/>
    <n v="225"/>
    <n v="7650"/>
    <n v="3748.5"/>
    <n v="0.49"/>
    <x v="2"/>
  </r>
  <r>
    <x v="2"/>
    <n v="1197831"/>
    <x v="70"/>
    <s v="Northeast"/>
    <s v="New York"/>
    <s v="New York"/>
    <s v="Women's Street Footwear"/>
    <n v="33"/>
    <n v="210"/>
    <n v="6930"/>
    <n v="3187.7999999999997"/>
    <n v="0.45999999999999996"/>
    <x v="2"/>
  </r>
  <r>
    <x v="2"/>
    <n v="1197831"/>
    <x v="71"/>
    <s v="Northeast"/>
    <s v="New York"/>
    <s v="New York"/>
    <s v="Women's Athletic Footwear"/>
    <n v="34"/>
    <n v="175"/>
    <n v="5950"/>
    <n v="3272.5000000000005"/>
    <n v="0.55000000000000004"/>
    <x v="2"/>
  </r>
  <r>
    <x v="2"/>
    <n v="1197831"/>
    <x v="72"/>
    <s v="South"/>
    <s v="Texas"/>
    <s v="Houston"/>
    <s v="Men's Apparel"/>
    <n v="36"/>
    <n v="154"/>
    <n v="5544"/>
    <n v="2383.92"/>
    <n v="0.43"/>
    <x v="2"/>
  </r>
  <r>
    <x v="2"/>
    <n v="1197831"/>
    <x v="73"/>
    <s v="South"/>
    <s v="Texas"/>
    <s v="Houston"/>
    <s v="Women's Apparel"/>
    <n v="34"/>
    <n v="203"/>
    <n v="6902"/>
    <n v="4417.28"/>
    <n v="0.64"/>
    <x v="2"/>
  </r>
  <r>
    <x v="2"/>
    <n v="1197831"/>
    <x v="74"/>
    <s v="South"/>
    <s v="Texas"/>
    <s v="Houston"/>
    <s v="Men's Street Footwear"/>
    <n v="23"/>
    <n v="213"/>
    <n v="4899"/>
    <n v="2449.5"/>
    <n v="0.5"/>
    <x v="2"/>
  </r>
  <r>
    <x v="2"/>
    <n v="1197831"/>
    <x v="75"/>
    <s v="South"/>
    <s v="Texas"/>
    <s v="Houston"/>
    <s v="Men's Athletic Footwear"/>
    <n v="33"/>
    <n v="255"/>
    <n v="8415"/>
    <n v="3786.7499999999995"/>
    <n v="0.44999999999999996"/>
    <x v="2"/>
  </r>
  <r>
    <x v="2"/>
    <n v="1197831"/>
    <x v="76"/>
    <s v="South"/>
    <s v="Texas"/>
    <s v="Houston"/>
    <s v="Women's Street Footwear"/>
    <n v="32"/>
    <n v="176"/>
    <n v="5632"/>
    <n v="2534.3999999999996"/>
    <n v="0.44999999999999996"/>
    <x v="2"/>
  </r>
  <r>
    <x v="2"/>
    <n v="1197831"/>
    <x v="77"/>
    <s v="South"/>
    <s v="Texas"/>
    <s v="Houston"/>
    <s v="Women's Athletic Footwear"/>
    <n v="34"/>
    <n v="175"/>
    <n v="5950"/>
    <n v="3570"/>
    <n v="0.6"/>
    <x v="2"/>
  </r>
  <r>
    <x v="2"/>
    <n v="1197831"/>
    <x v="78"/>
    <s v="South"/>
    <s v="Texas"/>
    <s v="Houston"/>
    <s v="Men's Apparel"/>
    <n v="38"/>
    <n v="125"/>
    <n v="4750"/>
    <n v="2137.5"/>
    <n v="0.44999999999999996"/>
    <x v="2"/>
  </r>
  <r>
    <x v="2"/>
    <n v="1197831"/>
    <x v="79"/>
    <s v="South"/>
    <s v="Texas"/>
    <s v="Houston"/>
    <s v="Women's Apparel"/>
    <n v="34"/>
    <n v="196"/>
    <n v="6664"/>
    <n v="4198.32"/>
    <n v="0.63"/>
    <x v="2"/>
  </r>
  <r>
    <x v="2"/>
    <n v="1197831"/>
    <x v="80"/>
    <s v="South"/>
    <s v="Texas"/>
    <s v="Houston"/>
    <s v="Men's Street Footwear"/>
    <n v="29"/>
    <n v="254"/>
    <n v="7366"/>
    <n v="3314.7"/>
    <n v="0.44999999999999996"/>
    <x v="2"/>
  </r>
  <r>
    <x v="2"/>
    <n v="1197831"/>
    <x v="81"/>
    <s v="South"/>
    <s v="Texas"/>
    <s v="Houston"/>
    <s v="Men's Athletic Footwear"/>
    <n v="39"/>
    <n v="236"/>
    <n v="9204"/>
    <n v="4141.7999999999993"/>
    <n v="0.44999999999999996"/>
    <x v="2"/>
  </r>
  <r>
    <x v="2"/>
    <n v="1197831"/>
    <x v="82"/>
    <s v="South"/>
    <s v="Texas"/>
    <s v="Houston"/>
    <s v="Women's Street Footwear"/>
    <n v="32"/>
    <n v="182"/>
    <n v="5824"/>
    <n v="2853.7599999999998"/>
    <n v="0.49"/>
    <x v="2"/>
  </r>
  <r>
    <x v="2"/>
    <n v="1197831"/>
    <x v="83"/>
    <s v="South"/>
    <s v="Texas"/>
    <s v="Houston"/>
    <s v="Women's Athletic Footwear"/>
    <n v="37"/>
    <n v="174"/>
    <n v="6438"/>
    <n v="3734.0400000000004"/>
    <n v="0.58000000000000007"/>
    <x v="2"/>
  </r>
  <r>
    <x v="2"/>
    <n v="1197831"/>
    <x v="84"/>
    <s v="South"/>
    <s v="Texas"/>
    <s v="Houston"/>
    <s v="Men's Apparel"/>
    <n v="41"/>
    <n v="125"/>
    <n v="5125"/>
    <n v="2050"/>
    <n v="0.4"/>
    <x v="2"/>
  </r>
  <r>
    <x v="2"/>
    <n v="1197831"/>
    <x v="85"/>
    <s v="South"/>
    <s v="Texas"/>
    <s v="Houston"/>
    <s v="Women's Apparel"/>
    <n v="39"/>
    <n v="189"/>
    <n v="7371"/>
    <n v="4422.5999999999995"/>
    <n v="0.6"/>
    <x v="2"/>
  </r>
  <r>
    <x v="2"/>
    <n v="1197831"/>
    <x v="86"/>
    <s v="South"/>
    <s v="Texas"/>
    <s v="Houston"/>
    <s v="Men's Street Footwear"/>
    <n v="27"/>
    <n v="234"/>
    <n v="6318"/>
    <n v="3032.64"/>
    <n v="0.48"/>
    <x v="2"/>
  </r>
  <r>
    <x v="2"/>
    <n v="1197831"/>
    <x v="87"/>
    <s v="South"/>
    <s v="Texas"/>
    <s v="Houston"/>
    <s v="Men's Athletic Footwear"/>
    <n v="38"/>
    <n v="225"/>
    <n v="8550"/>
    <n v="3847.4999999999995"/>
    <n v="0.44999999999999996"/>
    <x v="2"/>
  </r>
  <r>
    <x v="2"/>
    <n v="1197831"/>
    <x v="88"/>
    <s v="South"/>
    <s v="Texas"/>
    <s v="Houston"/>
    <s v="Women's Street Footwear"/>
    <n v="34"/>
    <n v="203"/>
    <n v="6902"/>
    <n v="3174.9199999999996"/>
    <n v="0.45999999999999996"/>
    <x v="2"/>
  </r>
  <r>
    <x v="2"/>
    <n v="1197831"/>
    <x v="89"/>
    <s v="South"/>
    <s v="Texas"/>
    <s v="Houston"/>
    <s v="Women's Athletic Footwear"/>
    <n v="36"/>
    <n v="163"/>
    <n v="5868"/>
    <n v="3462.1200000000003"/>
    <n v="0.59000000000000008"/>
    <x v="2"/>
  </r>
  <r>
    <x v="1"/>
    <n v="1197831"/>
    <x v="90"/>
    <s v="South"/>
    <s v="Texas"/>
    <s v="Houston"/>
    <s v="Men's Apparel"/>
    <n v="42"/>
    <n v="147"/>
    <n v="6174"/>
    <n v="2593.08"/>
    <n v="0.42"/>
    <x v="2"/>
  </r>
  <r>
    <x v="1"/>
    <n v="1197831"/>
    <x v="91"/>
    <s v="South"/>
    <s v="Texas"/>
    <s v="Houston"/>
    <s v="Women's Apparel"/>
    <n v="39"/>
    <n v="232"/>
    <n v="9048"/>
    <n v="5519.28"/>
    <n v="0.61"/>
    <x v="2"/>
  </r>
  <r>
    <x v="1"/>
    <n v="1197831"/>
    <x v="92"/>
    <s v="South"/>
    <s v="Texas"/>
    <s v="Houston"/>
    <s v="Men's Street Footwear"/>
    <n v="29"/>
    <n v="268"/>
    <n v="7772"/>
    <n v="3730.56"/>
    <n v="0.48"/>
    <x v="2"/>
  </r>
  <r>
    <x v="1"/>
    <n v="1197831"/>
    <x v="93"/>
    <s v="South"/>
    <s v="Texas"/>
    <s v="Houston"/>
    <s v="Men's Athletic Footwear"/>
    <n v="38"/>
    <n v="259"/>
    <n v="9842"/>
    <n v="4527.32"/>
    <n v="0.45999999999999996"/>
    <x v="2"/>
  </r>
  <r>
    <x v="1"/>
    <n v="1197831"/>
    <x v="94"/>
    <s v="South"/>
    <s v="Texas"/>
    <s v="Houston"/>
    <s v="Women's Street Footwear"/>
    <n v="33"/>
    <n v="225"/>
    <n v="7425"/>
    <n v="3564"/>
    <n v="0.48"/>
    <x v="2"/>
  </r>
  <r>
    <x v="1"/>
    <n v="1197831"/>
    <x v="95"/>
    <s v="South"/>
    <s v="Texas"/>
    <s v="Houston"/>
    <s v="Women's Athletic Footwear"/>
    <n v="39"/>
    <n v="189"/>
    <n v="7371"/>
    <n v="4275.18"/>
    <n v="0.58000000000000007"/>
    <x v="2"/>
  </r>
  <r>
    <x v="1"/>
    <n v="1197831"/>
    <x v="96"/>
    <s v="South"/>
    <s v="Texas"/>
    <s v="Houston"/>
    <s v="Men's Apparel"/>
    <n v="42"/>
    <n v="168"/>
    <n v="7056"/>
    <n v="2822.4"/>
    <n v="0.4"/>
    <x v="2"/>
  </r>
  <r>
    <x v="1"/>
    <n v="1197831"/>
    <x v="97"/>
    <s v="South"/>
    <s v="Texas"/>
    <s v="Houston"/>
    <s v="Women's Apparel"/>
    <n v="37"/>
    <n v="276"/>
    <n v="10212"/>
    <n v="6433.56"/>
    <n v="0.63"/>
    <x v="2"/>
  </r>
  <r>
    <x v="1"/>
    <n v="1197831"/>
    <x v="98"/>
    <s v="South"/>
    <s v="Texas"/>
    <s v="Houston"/>
    <s v="Men's Street Footwear"/>
    <n v="39"/>
    <n v="238"/>
    <n v="9282"/>
    <n v="4362.54"/>
    <n v="0.47"/>
    <x v="2"/>
  </r>
  <r>
    <x v="1"/>
    <n v="1197831"/>
    <x v="99"/>
    <s v="South"/>
    <s v="Texas"/>
    <s v="Houston"/>
    <s v="Men's Athletic Footwear"/>
    <n v="42"/>
    <n v="238"/>
    <n v="9996"/>
    <n v="4498.2"/>
    <n v="0.44999999999999996"/>
    <x v="2"/>
  </r>
  <r>
    <x v="1"/>
    <n v="1197831"/>
    <x v="100"/>
    <s v="South"/>
    <s v="Texas"/>
    <s v="Houston"/>
    <s v="Women's Street Footwear"/>
    <n v="37"/>
    <n v="232"/>
    <n v="8584"/>
    <n v="4206.16"/>
    <n v="0.49"/>
    <x v="2"/>
  </r>
  <r>
    <x v="1"/>
    <n v="1197831"/>
    <x v="101"/>
    <s v="South"/>
    <s v="Texas"/>
    <s v="Houston"/>
    <s v="Women's Athletic Footwear"/>
    <n v="38"/>
    <n v="203"/>
    <n v="7714"/>
    <n v="4396.9800000000005"/>
    <n v="0.57000000000000006"/>
    <x v="2"/>
  </r>
  <r>
    <x v="1"/>
    <n v="1197831"/>
    <x v="102"/>
    <s v="South"/>
    <s v="Texas"/>
    <s v="Houston"/>
    <s v="Men's Apparel"/>
    <n v="41"/>
    <n v="169"/>
    <n v="6929"/>
    <n v="3118.0499999999997"/>
    <n v="0.44999999999999996"/>
    <x v="2"/>
  </r>
  <r>
    <x v="1"/>
    <n v="1197831"/>
    <x v="103"/>
    <s v="South"/>
    <s v="Texas"/>
    <s v="Houston"/>
    <s v="Women's Apparel"/>
    <n v="47"/>
    <n v="250"/>
    <n v="11750"/>
    <n v="7520"/>
    <n v="0.64"/>
    <x v="2"/>
  </r>
  <r>
    <x v="1"/>
    <n v="1197831"/>
    <x v="104"/>
    <s v="South"/>
    <s v="Texas"/>
    <s v="Houston"/>
    <s v="Men's Street Footwear"/>
    <n v="37"/>
    <n v="238"/>
    <n v="8806"/>
    <n v="3962.7"/>
    <n v="0.44999999999999996"/>
    <x v="2"/>
  </r>
  <r>
    <x v="1"/>
    <n v="1197831"/>
    <x v="105"/>
    <s v="South"/>
    <s v="Texas"/>
    <s v="Houston"/>
    <s v="Men's Athletic Footwear"/>
    <n v="42"/>
    <n v="238"/>
    <n v="9996"/>
    <n v="4598.16"/>
    <n v="0.45999999999999996"/>
    <x v="2"/>
  </r>
  <r>
    <x v="1"/>
    <n v="1197831"/>
    <x v="106"/>
    <s v="South"/>
    <s v="Texas"/>
    <s v="Houston"/>
    <s v="Women's Street Footwear"/>
    <n v="37"/>
    <n v="319"/>
    <n v="11803"/>
    <n v="5311.3499999999995"/>
    <n v="0.44999999999999996"/>
    <x v="2"/>
  </r>
  <r>
    <x v="1"/>
    <n v="1197831"/>
    <x v="107"/>
    <s v="South"/>
    <s v="Texas"/>
    <s v="Houston"/>
    <s v="Women's Athletic Footwear"/>
    <n v="36"/>
    <n v="210"/>
    <n v="7560"/>
    <n v="4536"/>
    <n v="0.6"/>
    <x v="2"/>
  </r>
  <r>
    <x v="1"/>
    <n v="1197831"/>
    <x v="108"/>
    <s v="South"/>
    <s v="Texas"/>
    <s v="Houston"/>
    <s v="Men's Apparel"/>
    <n v="41"/>
    <n v="196"/>
    <n v="8036"/>
    <n v="3214.4"/>
    <n v="0.4"/>
    <x v="2"/>
  </r>
  <r>
    <x v="1"/>
    <n v="1197831"/>
    <x v="109"/>
    <s v="South"/>
    <s v="Texas"/>
    <s v="Houston"/>
    <s v="Women's Apparel"/>
    <n v="47"/>
    <n v="293"/>
    <n v="13771"/>
    <n v="8675.73"/>
    <n v="0.63"/>
    <x v="2"/>
  </r>
  <r>
    <x v="1"/>
    <n v="1197831"/>
    <x v="110"/>
    <s v="South"/>
    <s v="Texas"/>
    <s v="Houston"/>
    <s v="Men's Street Footwear"/>
    <n v="37"/>
    <n v="268"/>
    <n v="9916"/>
    <n v="4858.84"/>
    <n v="0.49"/>
    <x v="2"/>
  </r>
  <r>
    <x v="1"/>
    <n v="1197831"/>
    <x v="111"/>
    <s v="South"/>
    <s v="Texas"/>
    <s v="Houston"/>
    <s v="Men's Athletic Footwear"/>
    <n v="41"/>
    <n v="259"/>
    <n v="10619"/>
    <n v="4778.5499999999993"/>
    <n v="0.44999999999999996"/>
    <x v="2"/>
  </r>
  <r>
    <x v="1"/>
    <n v="1197831"/>
    <x v="112"/>
    <s v="South"/>
    <s v="Texas"/>
    <s v="Houston"/>
    <s v="Women's Street Footwear"/>
    <n v="39"/>
    <n v="297"/>
    <n v="11583"/>
    <n v="5328.1799999999994"/>
    <n v="0.45999999999999996"/>
    <x v="2"/>
  </r>
  <r>
    <x v="1"/>
    <n v="1197831"/>
    <x v="113"/>
    <s v="South"/>
    <s v="Texas"/>
    <s v="Houston"/>
    <s v="Women's Athletic Footwear"/>
    <n v="38"/>
    <n v="189"/>
    <n v="7182"/>
    <n v="4237.380000000001"/>
    <n v="0.59000000000000008"/>
    <x v="2"/>
  </r>
  <r>
    <x v="1"/>
    <n v="1197831"/>
    <x v="114"/>
    <s v="South"/>
    <s v="Texas"/>
    <s v="Houston"/>
    <s v="Men's Apparel"/>
    <n v="41"/>
    <n v="169"/>
    <n v="6929"/>
    <n v="2771.6000000000004"/>
    <n v="0.4"/>
    <x v="2"/>
  </r>
  <r>
    <x v="1"/>
    <n v="1197831"/>
    <x v="115"/>
    <s v="South"/>
    <s v="Texas"/>
    <s v="Houston"/>
    <s v="Women's Apparel"/>
    <n v="46"/>
    <n v="225"/>
    <n v="10350"/>
    <n v="6727.5"/>
    <n v="0.65"/>
    <x v="2"/>
  </r>
  <r>
    <x v="1"/>
    <n v="1197831"/>
    <x v="116"/>
    <s v="South"/>
    <s v="Texas"/>
    <s v="Houston"/>
    <s v="Men's Street Footwear"/>
    <n v="44"/>
    <n v="255"/>
    <n v="11220"/>
    <n v="5385.5999999999995"/>
    <n v="0.48"/>
    <x v="2"/>
  </r>
  <r>
    <x v="1"/>
    <n v="1197831"/>
    <x v="117"/>
    <s v="South"/>
    <s v="Texas"/>
    <s v="Houston"/>
    <s v="Men's Athletic Footwear"/>
    <n v="41"/>
    <n v="213"/>
    <n v="8733"/>
    <n v="4017.18"/>
    <n v="0.45999999999999996"/>
    <x v="2"/>
  </r>
  <r>
    <x v="1"/>
    <n v="1197831"/>
    <x v="118"/>
    <s v="South"/>
    <s v="Texas"/>
    <s v="Houston"/>
    <s v="Women's Street Footwear"/>
    <n v="46"/>
    <n v="234"/>
    <n v="10764"/>
    <n v="5274.36"/>
    <n v="0.49"/>
    <x v="2"/>
  </r>
  <r>
    <x v="1"/>
    <n v="1197831"/>
    <x v="119"/>
    <s v="South"/>
    <s v="Texas"/>
    <s v="Houston"/>
    <s v="Women's Athletic Footwear"/>
    <n v="47"/>
    <n v="181"/>
    <n v="8507"/>
    <n v="4678.8500000000004"/>
    <n v="0.55000000000000004"/>
    <x v="2"/>
  </r>
  <r>
    <x v="1"/>
    <n v="1197831"/>
    <x v="120"/>
    <s v="South"/>
    <s v="Texas"/>
    <s v="Houston"/>
    <s v="Men's Apparel"/>
    <n v="44"/>
    <n v="175"/>
    <n v="7700"/>
    <n v="3311"/>
    <n v="0.43"/>
    <x v="2"/>
  </r>
  <r>
    <x v="1"/>
    <n v="1197831"/>
    <x v="121"/>
    <s v="South"/>
    <s v="Texas"/>
    <s v="Houston"/>
    <s v="Women's Apparel"/>
    <n v="50"/>
    <n v="213"/>
    <n v="10650"/>
    <n v="6816"/>
    <n v="0.64"/>
    <x v="2"/>
  </r>
  <r>
    <x v="1"/>
    <n v="1197831"/>
    <x v="122"/>
    <s v="South"/>
    <s v="Texas"/>
    <s v="Houston"/>
    <s v="Men's Street Footwear"/>
    <n v="44"/>
    <n v="240"/>
    <n v="10560"/>
    <n v="5280"/>
    <n v="0.5"/>
    <x v="2"/>
  </r>
  <r>
    <x v="1"/>
    <n v="1197831"/>
    <x v="123"/>
    <s v="South"/>
    <s v="Texas"/>
    <s v="Houston"/>
    <s v="Men's Athletic Footwear"/>
    <n v="43"/>
    <n v="216"/>
    <n v="9288"/>
    <n v="4365.3599999999997"/>
    <n v="0.47"/>
    <x v="2"/>
  </r>
  <r>
    <x v="1"/>
    <n v="1197831"/>
    <x v="124"/>
    <s v="South"/>
    <s v="Texas"/>
    <s v="Houston"/>
    <s v="Women's Street Footwear"/>
    <n v="48"/>
    <n v="188"/>
    <n v="9024"/>
    <n v="4241.28"/>
    <n v="0.47"/>
    <x v="2"/>
  </r>
  <r>
    <x v="1"/>
    <n v="1197831"/>
    <x v="125"/>
    <s v="South"/>
    <s v="Texas"/>
    <s v="Houston"/>
    <s v="Women's Athletic Footwear"/>
    <n v="45"/>
    <n v="168"/>
    <n v="7560"/>
    <n v="4384.8"/>
    <n v="0.58000000000000007"/>
    <x v="2"/>
  </r>
  <r>
    <x v="1"/>
    <n v="1197831"/>
    <x v="126"/>
    <s v="South"/>
    <s v="Texas"/>
    <s v="Houston"/>
    <s v="Men's Apparel"/>
    <n v="42"/>
    <n v="150"/>
    <n v="6300"/>
    <n v="2583"/>
    <n v="0.41"/>
    <x v="2"/>
  </r>
  <r>
    <x v="1"/>
    <n v="1197831"/>
    <x v="127"/>
    <s v="South"/>
    <s v="Texas"/>
    <s v="Houston"/>
    <s v="Women's Apparel"/>
    <n v="53"/>
    <n v="210"/>
    <n v="11130"/>
    <n v="6900.6"/>
    <n v="0.62"/>
    <x v="2"/>
  </r>
  <r>
    <x v="1"/>
    <n v="1197831"/>
    <x v="128"/>
    <s v="South"/>
    <s v="Texas"/>
    <s v="Houston"/>
    <s v="Men's Street Footwear"/>
    <n v="43"/>
    <n v="234"/>
    <n v="10062"/>
    <n v="4930.38"/>
    <n v="0.49"/>
    <x v="2"/>
  </r>
  <r>
    <x v="1"/>
    <n v="1197831"/>
    <x v="129"/>
    <s v="South"/>
    <s v="Texas"/>
    <s v="Houston"/>
    <s v="Men's Athletic Footwear"/>
    <n v="43"/>
    <n v="243"/>
    <n v="10449"/>
    <n v="5120.01"/>
    <n v="0.49"/>
    <x v="2"/>
  </r>
  <r>
    <x v="1"/>
    <n v="1197831"/>
    <x v="130"/>
    <s v="South"/>
    <s v="Texas"/>
    <s v="Houston"/>
    <s v="Women's Street Footwear"/>
    <n v="47"/>
    <n v="206"/>
    <n v="9682"/>
    <n v="4647.3599999999997"/>
    <n v="0.48"/>
    <x v="2"/>
  </r>
  <r>
    <x v="1"/>
    <n v="1197831"/>
    <x v="131"/>
    <s v="South"/>
    <s v="Texas"/>
    <s v="Houston"/>
    <s v="Women's Athletic Footwear"/>
    <n v="48"/>
    <n v="203"/>
    <n v="9744"/>
    <n v="5359.2000000000007"/>
    <n v="0.55000000000000004"/>
    <x v="2"/>
  </r>
  <r>
    <x v="1"/>
    <n v="1197831"/>
    <x v="132"/>
    <s v="South"/>
    <s v="Texas"/>
    <s v="Houston"/>
    <s v="Men's Apparel"/>
    <n v="42"/>
    <n v="195"/>
    <n v="8190"/>
    <n v="3685.4999999999995"/>
    <n v="0.44999999999999996"/>
    <x v="2"/>
  </r>
  <r>
    <x v="1"/>
    <n v="1197831"/>
    <x v="133"/>
    <s v="South"/>
    <s v="Texas"/>
    <s v="Houston"/>
    <s v="Women's Apparel"/>
    <n v="51"/>
    <n v="247"/>
    <n v="12597"/>
    <n v="7810.14"/>
    <n v="0.62"/>
    <x v="2"/>
  </r>
  <r>
    <x v="1"/>
    <n v="1197831"/>
    <x v="134"/>
    <s v="South"/>
    <s v="Texas"/>
    <s v="Houston"/>
    <s v="Men's Street Footwear"/>
    <n v="41"/>
    <n v="238"/>
    <n v="9758"/>
    <n v="4683.84"/>
    <n v="0.48"/>
    <x v="2"/>
  </r>
  <r>
    <x v="1"/>
    <n v="1197831"/>
    <x v="135"/>
    <s v="South"/>
    <s v="Texas"/>
    <s v="Houston"/>
    <s v="Men's Athletic Footwear"/>
    <n v="44"/>
    <n v="285"/>
    <n v="12540"/>
    <n v="6019.2"/>
    <n v="0.48"/>
    <x v="2"/>
  </r>
  <r>
    <x v="1"/>
    <n v="1197831"/>
    <x v="136"/>
    <s v="South"/>
    <s v="Texas"/>
    <s v="Houston"/>
    <s v="Women's Street Footwear"/>
    <n v="47"/>
    <n v="255"/>
    <n v="11985"/>
    <n v="5872.65"/>
    <n v="0.49"/>
    <x v="2"/>
  </r>
  <r>
    <x v="1"/>
    <n v="1197831"/>
    <x v="137"/>
    <s v="South"/>
    <s v="Texas"/>
    <s v="Houston"/>
    <s v="Women's Athletic Footwear"/>
    <n v="47"/>
    <n v="182"/>
    <n v="8554"/>
    <n v="4961.3200000000006"/>
    <n v="0.58000000000000007"/>
    <x v="2"/>
  </r>
  <r>
    <x v="1"/>
    <n v="1197831"/>
    <x v="138"/>
    <s v="South"/>
    <s v="Texas"/>
    <s v="Houston"/>
    <s v="Men's Apparel"/>
    <n v="42"/>
    <n v="169"/>
    <n v="7098"/>
    <n v="3194.1"/>
    <n v="0.44999999999999996"/>
    <x v="2"/>
  </r>
  <r>
    <x v="1"/>
    <n v="1197831"/>
    <x v="139"/>
    <s v="South"/>
    <s v="Texas"/>
    <s v="Houston"/>
    <s v="Women's Apparel"/>
    <n v="53"/>
    <n v="261"/>
    <n v="13833"/>
    <n v="8576.4599999999991"/>
    <n v="0.62"/>
    <x v="2"/>
  </r>
  <r>
    <x v="3"/>
    <n v="1128299"/>
    <x v="140"/>
    <s v="South"/>
    <s v="Texas"/>
    <s v="Houston"/>
    <s v="Men's Street Footwear"/>
    <n v="37"/>
    <n v="209"/>
    <n v="7733"/>
    <n v="3479.8500000000004"/>
    <n v="0.45000000000000007"/>
    <x v="2"/>
  </r>
  <r>
    <x v="3"/>
    <n v="1128299"/>
    <x v="141"/>
    <s v="South"/>
    <s v="Texas"/>
    <s v="Houston"/>
    <s v="Men's Athletic Footwear"/>
    <n v="49"/>
    <n v="194"/>
    <n v="9506"/>
    <n v="2946.86"/>
    <n v="0.31"/>
    <x v="2"/>
  </r>
  <r>
    <x v="3"/>
    <n v="1128299"/>
    <x v="142"/>
    <s v="South"/>
    <s v="Texas"/>
    <s v="Houston"/>
    <s v="Women's Street Footwear"/>
    <n v="46"/>
    <n v="217"/>
    <n v="9982"/>
    <n v="4491.9000000000005"/>
    <n v="0.45000000000000007"/>
    <x v="2"/>
  </r>
  <r>
    <x v="3"/>
    <n v="1128299"/>
    <x v="143"/>
    <s v="South"/>
    <s v="Texas"/>
    <s v="Houston"/>
    <s v="Women's Athletic Footwear"/>
    <n v="48"/>
    <n v="175"/>
    <n v="8400"/>
    <n v="3360"/>
    <n v="0.4"/>
    <x v="2"/>
  </r>
  <r>
    <x v="3"/>
    <n v="1128299"/>
    <x v="144"/>
    <s v="West"/>
    <s v="California"/>
    <s v="San Francisco"/>
    <s v="Men's Apparel"/>
    <n v="51"/>
    <n v="161"/>
    <n v="8211"/>
    <n v="5172.93"/>
    <n v="0.63"/>
    <x v="2"/>
  </r>
  <r>
    <x v="3"/>
    <n v="1128299"/>
    <x v="145"/>
    <s v="West"/>
    <s v="California"/>
    <s v="San Francisco"/>
    <s v="Women's Apparel"/>
    <n v="49"/>
    <n v="233"/>
    <n v="11417"/>
    <n v="2854.25"/>
    <n v="0.25"/>
    <x v="2"/>
  </r>
  <r>
    <x v="3"/>
    <n v="1128299"/>
    <x v="146"/>
    <s v="West"/>
    <s v="California"/>
    <s v="San Francisco"/>
    <s v="Men's Street Footwear"/>
    <n v="37"/>
    <n v="223"/>
    <n v="8251"/>
    <n v="4125.5"/>
    <n v="0.5"/>
    <x v="2"/>
  </r>
  <r>
    <x v="3"/>
    <n v="1128299"/>
    <x v="147"/>
    <s v="West"/>
    <s v="California"/>
    <s v="San Francisco"/>
    <s v="Men's Athletic Footwear"/>
    <n v="49"/>
    <n v="210"/>
    <n v="10290"/>
    <n v="3189.9"/>
    <n v="0.31"/>
    <x v="2"/>
  </r>
  <r>
    <x v="3"/>
    <n v="1128299"/>
    <x v="148"/>
    <s v="West"/>
    <s v="California"/>
    <s v="San Francisco"/>
    <s v="Women's Street Footwear"/>
    <n v="49"/>
    <n v="196"/>
    <n v="9604"/>
    <n v="4705.96"/>
    <n v="0.49000000000000005"/>
    <x v="2"/>
  </r>
  <r>
    <x v="3"/>
    <n v="1128299"/>
    <x v="149"/>
    <s v="West"/>
    <s v="California"/>
    <s v="San Francisco"/>
    <s v="Women's Athletic Footwear"/>
    <n v="47"/>
    <n v="150"/>
    <n v="7050"/>
    <n v="2961"/>
    <n v="0.42"/>
    <x v="2"/>
  </r>
  <r>
    <x v="3"/>
    <n v="1128299"/>
    <x v="150"/>
    <s v="West"/>
    <s v="California"/>
    <s v="San Francisco"/>
    <s v="Men's Apparel"/>
    <n v="50"/>
    <n v="140"/>
    <n v="7000"/>
    <n v="4270"/>
    <n v="0.61"/>
    <x v="2"/>
  </r>
  <r>
    <x v="3"/>
    <n v="1128299"/>
    <x v="151"/>
    <s v="West"/>
    <s v="California"/>
    <s v="San Francisco"/>
    <s v="Women's Apparel"/>
    <n v="46"/>
    <n v="182"/>
    <n v="8372"/>
    <n v="2344.1600000000003"/>
    <n v="0.28000000000000003"/>
    <x v="2"/>
  </r>
  <r>
    <x v="3"/>
    <n v="1128299"/>
    <x v="152"/>
    <s v="West"/>
    <s v="California"/>
    <s v="San Francisco"/>
    <s v="Men's Street Footwear"/>
    <n v="49"/>
    <n v="230"/>
    <n v="11270"/>
    <n v="5071.5000000000009"/>
    <n v="0.45000000000000007"/>
    <x v="2"/>
  </r>
  <r>
    <x v="3"/>
    <n v="1128299"/>
    <x v="153"/>
    <s v="West"/>
    <s v="California"/>
    <s v="San Francisco"/>
    <s v="Men's Athletic Footwear"/>
    <n v="58"/>
    <n v="175"/>
    <n v="10150"/>
    <n v="3045.0000000000005"/>
    <n v="0.30000000000000004"/>
    <x v="2"/>
  </r>
  <r>
    <x v="3"/>
    <n v="1128299"/>
    <x v="154"/>
    <s v="West"/>
    <s v="California"/>
    <s v="San Francisco"/>
    <s v="Women's Street Footwear"/>
    <n v="55"/>
    <n v="203"/>
    <n v="11165"/>
    <n v="5247.55"/>
    <n v="0.47000000000000003"/>
    <x v="2"/>
  </r>
  <r>
    <x v="3"/>
    <n v="1128299"/>
    <x v="155"/>
    <s v="West"/>
    <s v="California"/>
    <s v="San Francisco"/>
    <s v="Women's Athletic Footwear"/>
    <n v="58"/>
    <n v="174"/>
    <n v="10092"/>
    <n v="4339.5599999999995"/>
    <n v="0.43"/>
    <x v="2"/>
  </r>
  <r>
    <x v="3"/>
    <n v="1128299"/>
    <x v="156"/>
    <s v="West"/>
    <s v="California"/>
    <s v="San Francisco"/>
    <s v="Men's Apparel"/>
    <n v="62"/>
    <n v="145"/>
    <n v="8990"/>
    <n v="5663.7"/>
    <n v="0.63"/>
    <x v="2"/>
  </r>
  <r>
    <x v="3"/>
    <n v="1128299"/>
    <x v="157"/>
    <s v="West"/>
    <s v="California"/>
    <s v="San Francisco"/>
    <s v="Women's Apparel"/>
    <n v="54"/>
    <n v="210"/>
    <n v="11340"/>
    <n v="3061.8"/>
    <n v="0.27"/>
    <x v="2"/>
  </r>
  <r>
    <x v="3"/>
    <n v="1128299"/>
    <x v="158"/>
    <s v="West"/>
    <s v="California"/>
    <s v="San Francisco"/>
    <s v="Men's Street Footwear"/>
    <n v="56"/>
    <n v="228"/>
    <n v="12768"/>
    <n v="6000.96"/>
    <n v="0.47000000000000003"/>
    <x v="2"/>
  </r>
  <r>
    <x v="3"/>
    <n v="1128299"/>
    <x v="159"/>
    <s v="West"/>
    <s v="California"/>
    <s v="San Francisco"/>
    <s v="Men's Athletic Footwear"/>
    <n v="62"/>
    <n v="203"/>
    <n v="12586"/>
    <n v="3775.8000000000006"/>
    <n v="0.30000000000000004"/>
    <x v="2"/>
  </r>
  <r>
    <x v="3"/>
    <n v="1128299"/>
    <x v="160"/>
    <s v="West"/>
    <s v="California"/>
    <s v="San Francisco"/>
    <s v="Women's Street Footwear"/>
    <n v="64"/>
    <n v="210"/>
    <n v="13440"/>
    <n v="6720"/>
    <n v="0.5"/>
    <x v="2"/>
  </r>
  <r>
    <x v="3"/>
    <n v="1128299"/>
    <x v="161"/>
    <s v="West"/>
    <s v="California"/>
    <s v="San Francisco"/>
    <s v="Women's Athletic Footwear"/>
    <n v="54"/>
    <n v="188"/>
    <n v="10152"/>
    <n v="4162.32"/>
    <n v="0.41"/>
    <x v="2"/>
  </r>
  <r>
    <x v="3"/>
    <n v="1128299"/>
    <x v="162"/>
    <s v="West"/>
    <s v="California"/>
    <s v="San Francisco"/>
    <s v="Men's Apparel"/>
    <n v="59"/>
    <n v="152"/>
    <n v="8968"/>
    <n v="5829.2"/>
    <n v="0.65"/>
    <x v="2"/>
  </r>
  <r>
    <x v="3"/>
    <n v="1128299"/>
    <x v="163"/>
    <s v="West"/>
    <s v="California"/>
    <s v="San Francisco"/>
    <s v="Women's Apparel"/>
    <n v="72"/>
    <n v="203"/>
    <n v="14616"/>
    <n v="3946.32"/>
    <n v="0.27"/>
    <x v="2"/>
  </r>
  <r>
    <x v="3"/>
    <n v="1128299"/>
    <x v="164"/>
    <s v="West"/>
    <s v="California"/>
    <s v="San Francisco"/>
    <s v="Men's Street Footwear"/>
    <n v="56"/>
    <n v="252"/>
    <n v="14112"/>
    <n v="7056"/>
    <n v="0.5"/>
    <x v="2"/>
  </r>
  <r>
    <x v="3"/>
    <n v="1128299"/>
    <x v="165"/>
    <s v="West"/>
    <s v="California"/>
    <s v="San Francisco"/>
    <s v="Men's Athletic Footwear"/>
    <n v="64"/>
    <n v="225"/>
    <n v="14400"/>
    <n v="5184"/>
    <n v="0.36"/>
    <x v="2"/>
  </r>
  <r>
    <x v="3"/>
    <n v="1128299"/>
    <x v="166"/>
    <s v="West"/>
    <s v="California"/>
    <s v="San Francisco"/>
    <s v="Women's Street Footwear"/>
    <n v="60"/>
    <n v="218"/>
    <n v="13080"/>
    <n v="6670.8"/>
    <n v="0.51"/>
    <x v="2"/>
  </r>
  <r>
    <x v="3"/>
    <n v="1128299"/>
    <x v="167"/>
    <s v="West"/>
    <s v="California"/>
    <s v="San Francisco"/>
    <s v="Women's Athletic Footwear"/>
    <n v="56"/>
    <n v="182"/>
    <n v="10192"/>
    <n v="4586.3999999999996"/>
    <n v="0.44999999999999996"/>
    <x v="2"/>
  </r>
  <r>
    <x v="3"/>
    <n v="1128299"/>
    <x v="168"/>
    <s v="West"/>
    <s v="California"/>
    <s v="San Francisco"/>
    <s v="Men's Apparel"/>
    <n v="60"/>
    <n v="154"/>
    <n v="9240"/>
    <n v="6098.4000000000005"/>
    <n v="0.66"/>
    <x v="2"/>
  </r>
  <r>
    <x v="3"/>
    <n v="1128299"/>
    <x v="169"/>
    <s v="West"/>
    <s v="California"/>
    <s v="San Francisco"/>
    <s v="Women's Apparel"/>
    <n v="72"/>
    <n v="189"/>
    <n v="13608"/>
    <n v="4490.6400000000003"/>
    <n v="0.33"/>
    <x v="2"/>
  </r>
  <r>
    <x v="3"/>
    <n v="1128299"/>
    <x v="170"/>
    <s v="West"/>
    <s v="California"/>
    <s v="San Francisco"/>
    <s v="Men's Street Footwear"/>
    <n v="56"/>
    <n v="273"/>
    <n v="15288"/>
    <n v="7644"/>
    <n v="0.5"/>
    <x v="2"/>
  </r>
  <r>
    <x v="3"/>
    <n v="1128299"/>
    <x v="171"/>
    <s v="West"/>
    <s v="California"/>
    <s v="San Francisco"/>
    <s v="Men's Athletic Footwear"/>
    <n v="63"/>
    <n v="248"/>
    <n v="15624"/>
    <n v="5780.88"/>
    <n v="0.37"/>
    <x v="2"/>
  </r>
  <r>
    <x v="3"/>
    <n v="1128299"/>
    <x v="172"/>
    <s v="West"/>
    <s v="California"/>
    <s v="San Francisco"/>
    <s v="Women's Street Footwear"/>
    <n v="64"/>
    <n v="206"/>
    <n v="13184"/>
    <n v="7251.2000000000007"/>
    <n v="0.55000000000000004"/>
    <x v="2"/>
  </r>
  <r>
    <x v="3"/>
    <n v="1128299"/>
    <x v="173"/>
    <s v="West"/>
    <s v="California"/>
    <s v="San Francisco"/>
    <s v="Women's Athletic Footwear"/>
    <n v="59"/>
    <n v="210"/>
    <n v="12390"/>
    <n v="6071.0999999999995"/>
    <n v="0.49"/>
    <x v="2"/>
  </r>
  <r>
    <x v="3"/>
    <n v="1128299"/>
    <x v="174"/>
    <s v="West"/>
    <s v="California"/>
    <s v="San Francisco"/>
    <s v="Men's Apparel"/>
    <n v="62"/>
    <n v="155"/>
    <n v="9610"/>
    <n v="6342.6"/>
    <n v="0.66"/>
    <x v="2"/>
  </r>
  <r>
    <x v="3"/>
    <n v="1128299"/>
    <x v="175"/>
    <s v="West"/>
    <s v="California"/>
    <s v="San Francisco"/>
    <s v="Women's Apparel"/>
    <n v="72"/>
    <n v="219"/>
    <n v="15768"/>
    <n v="5518.7999999999993"/>
    <n v="0.35"/>
    <x v="2"/>
  </r>
  <r>
    <x v="3"/>
    <n v="1128299"/>
    <x v="176"/>
    <s v="West"/>
    <s v="California"/>
    <s v="San Francisco"/>
    <s v="Men's Street Footwear"/>
    <n v="56"/>
    <n v="277"/>
    <n v="15512"/>
    <n v="6980.4000000000015"/>
    <n v="0.45000000000000007"/>
    <x v="2"/>
  </r>
  <r>
    <x v="3"/>
    <n v="1128299"/>
    <x v="177"/>
    <s v="West"/>
    <s v="California"/>
    <s v="San Francisco"/>
    <s v="Men's Athletic Footwear"/>
    <n v="59"/>
    <n v="245"/>
    <n v="14455"/>
    <n v="4914.7000000000007"/>
    <n v="0.34"/>
    <x v="2"/>
  </r>
  <r>
    <x v="3"/>
    <n v="1128299"/>
    <x v="178"/>
    <s v="West"/>
    <s v="California"/>
    <s v="San Francisco"/>
    <s v="Women's Street Footwear"/>
    <n v="62"/>
    <n v="248"/>
    <n v="15376"/>
    <n v="7072.96"/>
    <n v="0.46"/>
    <x v="2"/>
  </r>
  <r>
    <x v="3"/>
    <n v="1128299"/>
    <x v="179"/>
    <s v="West"/>
    <s v="California"/>
    <s v="San Francisco"/>
    <s v="Women's Athletic Footwear"/>
    <n v="55"/>
    <n v="218"/>
    <n v="11990"/>
    <n v="4796"/>
    <n v="0.4"/>
    <x v="2"/>
  </r>
  <r>
    <x v="3"/>
    <n v="1128299"/>
    <x v="180"/>
    <s v="West"/>
    <s v="California"/>
    <s v="San Francisco"/>
    <s v="Men's Apparel"/>
    <n v="64"/>
    <n v="233"/>
    <n v="14912"/>
    <n v="9543.68"/>
    <n v="0.64"/>
    <x v="2"/>
  </r>
  <r>
    <x v="3"/>
    <n v="1128299"/>
    <x v="181"/>
    <s v="West"/>
    <s v="California"/>
    <s v="San Francisco"/>
    <s v="Women's Apparel"/>
    <n v="72"/>
    <n v="233"/>
    <n v="16776"/>
    <n v="4865.0400000000009"/>
    <n v="0.29000000000000004"/>
    <x v="2"/>
  </r>
  <r>
    <x v="3"/>
    <n v="1128299"/>
    <x v="182"/>
    <s v="West"/>
    <s v="California"/>
    <s v="San Francisco"/>
    <s v="Men's Street Footwear"/>
    <n v="62"/>
    <n v="273"/>
    <n v="16926"/>
    <n v="7785.96"/>
    <n v="0.46"/>
    <x v="2"/>
  </r>
  <r>
    <x v="3"/>
    <n v="1128299"/>
    <x v="183"/>
    <s v="West"/>
    <s v="California"/>
    <s v="San Francisco"/>
    <s v="Men's Athletic Footwear"/>
    <n v="66"/>
    <n v="259"/>
    <n v="17094"/>
    <n v="5128.2000000000007"/>
    <n v="0.30000000000000004"/>
    <x v="2"/>
  </r>
  <r>
    <x v="3"/>
    <n v="1128299"/>
    <x v="184"/>
    <s v="West"/>
    <s v="California"/>
    <s v="San Francisco"/>
    <s v="Women's Street Footwear"/>
    <n v="60"/>
    <n v="200"/>
    <n v="12000"/>
    <n v="5640"/>
    <n v="0.47000000000000003"/>
    <x v="2"/>
  </r>
  <r>
    <x v="3"/>
    <n v="1128299"/>
    <x v="185"/>
    <s v="West"/>
    <s v="California"/>
    <s v="San Francisco"/>
    <s v="Women's Athletic Footwear"/>
    <n v="59"/>
    <n v="188"/>
    <n v="11092"/>
    <n v="4547.7199999999993"/>
    <n v="0.41"/>
    <x v="2"/>
  </r>
  <r>
    <x v="3"/>
    <n v="1128299"/>
    <x v="186"/>
    <s v="West"/>
    <s v="California"/>
    <s v="San Francisco"/>
    <s v="Men's Apparel"/>
    <n v="69"/>
    <n v="188"/>
    <n v="12972"/>
    <n v="7912.92"/>
    <n v="0.61"/>
    <x v="2"/>
  </r>
  <r>
    <x v="3"/>
    <n v="1128299"/>
    <x v="187"/>
    <s v="West"/>
    <s v="California"/>
    <s v="San Francisco"/>
    <s v="Women's Apparel"/>
    <n v="76"/>
    <n v="181"/>
    <n v="13756"/>
    <n v="3439"/>
    <n v="0.25"/>
    <x v="2"/>
  </r>
  <r>
    <x v="3"/>
    <n v="1128299"/>
    <x v="188"/>
    <s v="West"/>
    <s v="California"/>
    <s v="San Francisco"/>
    <s v="Men's Street Footwear"/>
    <n v="51"/>
    <n v="241"/>
    <n v="12291"/>
    <n v="5162.22"/>
    <n v="0.42000000000000004"/>
    <x v="2"/>
  </r>
  <r>
    <x v="3"/>
    <n v="1128299"/>
    <x v="189"/>
    <s v="West"/>
    <s v="California"/>
    <s v="San Francisco"/>
    <s v="Men's Athletic Footwear"/>
    <n v="56"/>
    <n v="268"/>
    <n v="15008"/>
    <n v="4202.2400000000007"/>
    <n v="0.28000000000000003"/>
    <x v="2"/>
  </r>
  <r>
    <x v="3"/>
    <n v="1128299"/>
    <x v="190"/>
    <s v="West"/>
    <s v="California"/>
    <s v="San Francisco"/>
    <s v="Women's Street Footwear"/>
    <n v="52"/>
    <n v="225"/>
    <n v="11700"/>
    <n v="4680"/>
    <n v="0.4"/>
    <x v="2"/>
  </r>
  <r>
    <x v="3"/>
    <n v="1128299"/>
    <x v="191"/>
    <s v="West"/>
    <s v="California"/>
    <s v="San Francisco"/>
    <s v="Women's Athletic Footwear"/>
    <n v="53"/>
    <n v="203"/>
    <n v="10759"/>
    <n v="3765.6499999999996"/>
    <n v="0.35"/>
    <x v="2"/>
  </r>
  <r>
    <x v="3"/>
    <n v="1128299"/>
    <x v="192"/>
    <s v="West"/>
    <s v="California"/>
    <s v="San Francisco"/>
    <s v="Men's Apparel"/>
    <n v="63"/>
    <n v="218"/>
    <n v="13734"/>
    <n v="7965.7200000000012"/>
    <n v="0.58000000000000007"/>
    <x v="2"/>
  </r>
  <r>
    <x v="3"/>
    <n v="1128299"/>
    <x v="193"/>
    <s v="West"/>
    <s v="California"/>
    <s v="San Francisco"/>
    <s v="Women's Apparel"/>
    <n v="65"/>
    <n v="217"/>
    <n v="14105"/>
    <n v="3385.2000000000003"/>
    <n v="0.24000000000000002"/>
    <x v="2"/>
  </r>
  <r>
    <x v="3"/>
    <n v="1128299"/>
    <x v="194"/>
    <s v="West"/>
    <s v="California"/>
    <s v="San Francisco"/>
    <s v="Men's Street Footwear"/>
    <n v="51"/>
    <n v="236"/>
    <n v="12036"/>
    <n v="5416.2000000000007"/>
    <n v="0.45000000000000007"/>
    <x v="2"/>
  </r>
  <r>
    <x v="3"/>
    <n v="1128299"/>
    <x v="195"/>
    <s v="West"/>
    <s v="California"/>
    <s v="San Francisco"/>
    <s v="Men's Athletic Footwear"/>
    <n v="59"/>
    <n v="219"/>
    <n v="12921"/>
    <n v="3747.0900000000006"/>
    <n v="0.29000000000000004"/>
    <x v="2"/>
  </r>
  <r>
    <x v="3"/>
    <n v="1128299"/>
    <x v="196"/>
    <s v="West"/>
    <s v="California"/>
    <s v="San Francisco"/>
    <s v="Women's Street Footwear"/>
    <n v="50"/>
    <n v="182"/>
    <n v="9100"/>
    <n v="3822.0000000000005"/>
    <n v="0.42000000000000004"/>
    <x v="2"/>
  </r>
  <r>
    <x v="3"/>
    <n v="1128299"/>
    <x v="197"/>
    <s v="West"/>
    <s v="California"/>
    <s v="San Francisco"/>
    <s v="Women's Athletic Footwear"/>
    <n v="51"/>
    <n v="203"/>
    <n v="10353"/>
    <n v="3727.08"/>
    <n v="0.36"/>
    <x v="2"/>
  </r>
  <r>
    <x v="3"/>
    <n v="1128299"/>
    <x v="198"/>
    <s v="West"/>
    <s v="California"/>
    <s v="San Francisco"/>
    <s v="Men's Apparel"/>
    <n v="59"/>
    <n v="182"/>
    <n v="10738"/>
    <n v="6228.0400000000009"/>
    <n v="0.58000000000000007"/>
    <x v="2"/>
  </r>
  <r>
    <x v="3"/>
    <n v="1128299"/>
    <x v="199"/>
    <s v="West"/>
    <s v="California"/>
    <s v="San Francisco"/>
    <s v="Women's Apparel"/>
    <n v="63"/>
    <n v="196"/>
    <n v="12348"/>
    <n v="2840.04"/>
    <n v="0.23"/>
    <x v="2"/>
  </r>
  <r>
    <x v="3"/>
    <n v="1128299"/>
    <x v="200"/>
    <s v="West"/>
    <s v="California"/>
    <s v="San Francisco"/>
    <s v="Men's Street Footwear"/>
    <n v="52"/>
    <n v="263"/>
    <n v="13676"/>
    <n v="6017.4400000000005"/>
    <n v="0.44000000000000006"/>
    <x v="2"/>
  </r>
  <r>
    <x v="3"/>
    <n v="1128299"/>
    <x v="201"/>
    <s v="West"/>
    <s v="California"/>
    <s v="San Francisco"/>
    <s v="Men's Athletic Footwear"/>
    <n v="58"/>
    <n v="236"/>
    <n v="13688"/>
    <n v="3422"/>
    <n v="0.25"/>
    <x v="2"/>
  </r>
  <r>
    <x v="3"/>
    <n v="1128299"/>
    <x v="202"/>
    <s v="West"/>
    <s v="California"/>
    <s v="San Francisco"/>
    <s v="Women's Street Footwear"/>
    <n v="50"/>
    <n v="210"/>
    <n v="10500"/>
    <n v="4200"/>
    <n v="0.4"/>
    <x v="2"/>
  </r>
  <r>
    <x v="3"/>
    <n v="1128299"/>
    <x v="203"/>
    <s v="West"/>
    <s v="California"/>
    <s v="San Francisco"/>
    <s v="Women's Athletic Footwear"/>
    <n v="53"/>
    <n v="210"/>
    <n v="11130"/>
    <n v="4452"/>
    <n v="0.39999999999999997"/>
    <x v="2"/>
  </r>
  <r>
    <x v="3"/>
    <n v="1128299"/>
    <x v="204"/>
    <s v="West"/>
    <s v="California"/>
    <s v="San Francisco"/>
    <s v="Men's Apparel"/>
    <n v="63"/>
    <n v="163"/>
    <n v="10269"/>
    <n v="5853.3300000000008"/>
    <n v="0.57000000000000006"/>
    <x v="2"/>
  </r>
  <r>
    <x v="3"/>
    <n v="1128299"/>
    <x v="205"/>
    <s v="West"/>
    <s v="California"/>
    <s v="San Francisco"/>
    <s v="Women's Apparel"/>
    <n v="67"/>
    <n v="202"/>
    <n v="13534"/>
    <n v="2842.1400000000003"/>
    <n v="0.21000000000000002"/>
    <x v="2"/>
  </r>
  <r>
    <x v="3"/>
    <n v="1128299"/>
    <x v="206"/>
    <s v="West"/>
    <s v="California"/>
    <s v="San Francisco"/>
    <s v="Men's Street Footwear"/>
    <n v="51"/>
    <n v="293"/>
    <n v="14943"/>
    <n v="5977.2000000000007"/>
    <n v="0.4"/>
    <x v="2"/>
  </r>
  <r>
    <x v="3"/>
    <n v="1128299"/>
    <x v="207"/>
    <s v="West"/>
    <s v="California"/>
    <s v="San Francisco"/>
    <s v="Men's Athletic Footwear"/>
    <n v="58"/>
    <n v="273"/>
    <n v="15834"/>
    <n v="4275.18"/>
    <n v="0.27"/>
    <x v="2"/>
  </r>
  <r>
    <x v="3"/>
    <n v="1128299"/>
    <x v="208"/>
    <s v="West"/>
    <s v="California"/>
    <s v="San Francisco"/>
    <s v="Women's Street Footwear"/>
    <n v="52"/>
    <n v="233"/>
    <n v="12116"/>
    <n v="4846.4000000000005"/>
    <n v="0.4"/>
    <x v="2"/>
  </r>
  <r>
    <x v="3"/>
    <n v="1128299"/>
    <x v="209"/>
    <s v="West"/>
    <s v="California"/>
    <s v="San Francisco"/>
    <s v="Women's Athletic Footwear"/>
    <n v="51"/>
    <n v="194"/>
    <n v="9894"/>
    <n v="3957.5999999999995"/>
    <n v="0.39999999999999997"/>
    <x v="2"/>
  </r>
  <r>
    <x v="3"/>
    <n v="1128299"/>
    <x v="210"/>
    <s v="West"/>
    <s v="California"/>
    <s v="San Francisco"/>
    <s v="Men's Apparel"/>
    <n v="59"/>
    <n v="175"/>
    <n v="10325"/>
    <n v="6195.0000000000009"/>
    <n v="0.60000000000000009"/>
    <x v="2"/>
  </r>
  <r>
    <x v="3"/>
    <n v="1128299"/>
    <x v="211"/>
    <s v="West"/>
    <s v="California"/>
    <s v="San Francisco"/>
    <s v="Women's Apparel"/>
    <n v="67"/>
    <n v="208"/>
    <n v="13936"/>
    <n v="3205.28"/>
    <n v="0.23"/>
    <x v="2"/>
  </r>
  <r>
    <x v="4"/>
    <n v="1189833"/>
    <x v="212"/>
    <s v="West"/>
    <s v="California"/>
    <s v="San Francisco"/>
    <s v="Men's Street Footwear"/>
    <n v="32"/>
    <n v="203"/>
    <n v="6496"/>
    <n v="3312.96"/>
    <n v="0.51"/>
    <x v="2"/>
  </r>
  <r>
    <x v="4"/>
    <n v="1189833"/>
    <x v="213"/>
    <s v="West"/>
    <s v="California"/>
    <s v="San Francisco"/>
    <s v="Men's Athletic Footwear"/>
    <n v="41"/>
    <n v="196"/>
    <n v="8036"/>
    <n v="2892.96"/>
    <n v="0.36"/>
    <x v="2"/>
  </r>
  <r>
    <x v="4"/>
    <n v="1189833"/>
    <x v="214"/>
    <s v="West"/>
    <s v="California"/>
    <s v="San Francisco"/>
    <s v="Women's Street Footwear"/>
    <n v="41"/>
    <n v="189"/>
    <n v="7749"/>
    <n v="4029.48"/>
    <n v="0.52"/>
    <x v="2"/>
  </r>
  <r>
    <x v="4"/>
    <n v="1189833"/>
    <x v="215"/>
    <s v="West"/>
    <s v="California"/>
    <s v="San Francisco"/>
    <s v="Women's Athletic Footwear"/>
    <n v="41"/>
    <n v="160"/>
    <n v="6560"/>
    <n v="3214.4"/>
    <n v="0.49"/>
    <x v="2"/>
  </r>
  <r>
    <x v="4"/>
    <n v="1189833"/>
    <x v="216"/>
    <s v="West"/>
    <s v="California"/>
    <s v="Los Angeles"/>
    <s v="Men's Apparel"/>
    <n v="49"/>
    <n v="145"/>
    <n v="7105"/>
    <n v="4689.3"/>
    <n v="0.66"/>
    <x v="2"/>
  </r>
  <r>
    <x v="4"/>
    <n v="1189833"/>
    <x v="217"/>
    <s v="West"/>
    <s v="California"/>
    <s v="Los Angeles"/>
    <s v="Women's Apparel"/>
    <n v="41"/>
    <n v="182"/>
    <n v="7462"/>
    <n v="2313.2199999999998"/>
    <n v="0.31"/>
    <x v="2"/>
  </r>
  <r>
    <x v="4"/>
    <n v="1189833"/>
    <x v="218"/>
    <s v="West"/>
    <s v="California"/>
    <s v="Los Angeles"/>
    <s v="Men's Street Footwear"/>
    <n v="34"/>
    <n v="225"/>
    <n v="7650"/>
    <n v="4054.5"/>
    <n v="0.53"/>
    <x v="2"/>
  </r>
  <r>
    <x v="4"/>
    <n v="1189833"/>
    <x v="219"/>
    <s v="West"/>
    <s v="California"/>
    <s v="Los Angeles"/>
    <s v="Men's Athletic Footwear"/>
    <n v="43"/>
    <n v="195"/>
    <n v="8385"/>
    <n v="3354"/>
    <n v="0.4"/>
    <x v="2"/>
  </r>
  <r>
    <x v="4"/>
    <n v="1189833"/>
    <x v="220"/>
    <s v="West"/>
    <s v="California"/>
    <s v="Los Angeles"/>
    <s v="Women's Street Footwear"/>
    <n v="44"/>
    <n v="169"/>
    <n v="7436"/>
    <n v="3718"/>
    <n v="0.5"/>
    <x v="2"/>
  </r>
  <r>
    <x v="4"/>
    <n v="1189833"/>
    <x v="221"/>
    <s v="West"/>
    <s v="California"/>
    <s v="Los Angeles"/>
    <s v="Women's Athletic Footwear"/>
    <n v="41"/>
    <n v="152"/>
    <n v="6232"/>
    <n v="3053.68"/>
    <n v="0.49"/>
    <x v="2"/>
  </r>
  <r>
    <x v="4"/>
    <n v="1189833"/>
    <x v="222"/>
    <s v="West"/>
    <s v="California"/>
    <s v="Los Angeles"/>
    <s v="Men's Apparel"/>
    <n v="46"/>
    <n v="113"/>
    <n v="5198"/>
    <n v="3534.6400000000003"/>
    <n v="0.68"/>
    <x v="2"/>
  </r>
  <r>
    <x v="4"/>
    <n v="1189833"/>
    <x v="223"/>
    <s v="West"/>
    <s v="California"/>
    <s v="Los Angeles"/>
    <s v="Women's Apparel"/>
    <n v="41"/>
    <n v="176"/>
    <n v="7216"/>
    <n v="2164.8000000000002"/>
    <n v="0.30000000000000004"/>
    <x v="2"/>
  </r>
  <r>
    <x v="4"/>
    <n v="1189833"/>
    <x v="224"/>
    <s v="West"/>
    <s v="California"/>
    <s v="Los Angeles"/>
    <s v="Men's Street Footwear"/>
    <n v="32"/>
    <n v="216"/>
    <n v="6912"/>
    <n v="3456"/>
    <n v="0.5"/>
    <x v="2"/>
  </r>
  <r>
    <x v="4"/>
    <n v="1189833"/>
    <x v="225"/>
    <s v="West"/>
    <s v="California"/>
    <s v="Los Angeles"/>
    <s v="Men's Athletic Footwear"/>
    <n v="41"/>
    <n v="195"/>
    <n v="7995"/>
    <n v="2798.25"/>
    <n v="0.35"/>
    <x v="2"/>
  </r>
  <r>
    <x v="4"/>
    <n v="1189833"/>
    <x v="226"/>
    <s v="West"/>
    <s v="California"/>
    <s v="Los Angeles"/>
    <s v="Women's Street Footwear"/>
    <n v="42"/>
    <n v="169"/>
    <n v="7098"/>
    <n v="3903.9"/>
    <n v="0.55000000000000004"/>
    <x v="2"/>
  </r>
  <r>
    <x v="4"/>
    <n v="1189833"/>
    <x v="227"/>
    <s v="West"/>
    <s v="California"/>
    <s v="Los Angeles"/>
    <s v="Women's Athletic Footwear"/>
    <n v="41"/>
    <n v="154"/>
    <n v="6314"/>
    <n v="2841.2999999999997"/>
    <n v="0.44999999999999996"/>
    <x v="2"/>
  </r>
  <r>
    <x v="4"/>
    <n v="1189833"/>
    <x v="228"/>
    <s v="West"/>
    <s v="California"/>
    <s v="Los Angeles"/>
    <s v="Men's Apparel"/>
    <n v="46"/>
    <n v="106"/>
    <n v="4876"/>
    <n v="3315.6800000000003"/>
    <n v="0.68"/>
    <x v="2"/>
  </r>
  <r>
    <x v="4"/>
    <n v="1189833"/>
    <x v="229"/>
    <s v="West"/>
    <s v="California"/>
    <s v="Los Angeles"/>
    <s v="Women's Apparel"/>
    <n v="41"/>
    <n v="188"/>
    <n v="7708"/>
    <n v="2697.7999999999997"/>
    <n v="0.35"/>
    <x v="2"/>
  </r>
  <r>
    <x v="4"/>
    <n v="1189833"/>
    <x v="230"/>
    <s v="West"/>
    <s v="California"/>
    <s v="Los Angeles"/>
    <s v="Men's Street Footwear"/>
    <n v="43"/>
    <n v="240"/>
    <n v="10320"/>
    <n v="5160"/>
    <n v="0.5"/>
    <x v="2"/>
  </r>
  <r>
    <x v="4"/>
    <n v="1189833"/>
    <x v="231"/>
    <s v="West"/>
    <s v="California"/>
    <s v="Los Angeles"/>
    <s v="Men's Athletic Footwear"/>
    <n v="49"/>
    <n v="156"/>
    <n v="7644"/>
    <n v="2751.8399999999997"/>
    <n v="0.36"/>
    <x v="2"/>
  </r>
  <r>
    <x v="4"/>
    <n v="1189833"/>
    <x v="232"/>
    <s v="West"/>
    <s v="California"/>
    <s v="Los Angeles"/>
    <s v="Women's Street Footwear"/>
    <n v="49"/>
    <n v="175"/>
    <n v="8575"/>
    <n v="4716.25"/>
    <n v="0.55000000000000004"/>
    <x v="2"/>
  </r>
  <r>
    <x v="4"/>
    <n v="1189833"/>
    <x v="233"/>
    <s v="West"/>
    <s v="California"/>
    <s v="Los Angeles"/>
    <s v="Women's Athletic Footwear"/>
    <n v="43"/>
    <n v="152"/>
    <n v="6536"/>
    <n v="3202.64"/>
    <n v="0.49"/>
    <x v="2"/>
  </r>
  <r>
    <x v="4"/>
    <n v="1189833"/>
    <x v="234"/>
    <s v="West"/>
    <s v="California"/>
    <s v="Los Angeles"/>
    <s v="Men's Apparel"/>
    <n v="49"/>
    <n v="119"/>
    <n v="5831"/>
    <n v="3848.46"/>
    <n v="0.66"/>
    <x v="2"/>
  </r>
  <r>
    <x v="4"/>
    <n v="1189833"/>
    <x v="235"/>
    <s v="West"/>
    <s v="California"/>
    <s v="Los Angeles"/>
    <s v="Women's Apparel"/>
    <n v="62"/>
    <n v="174"/>
    <n v="10788"/>
    <n v="3560.04"/>
    <n v="0.33"/>
    <x v="2"/>
  </r>
  <r>
    <x v="4"/>
    <n v="1189833"/>
    <x v="236"/>
    <s v="West"/>
    <s v="California"/>
    <s v="Los Angeles"/>
    <s v="Men's Street Footwear"/>
    <n v="41"/>
    <n v="208"/>
    <n v="8528"/>
    <n v="4434.5600000000004"/>
    <n v="0.52"/>
    <x v="2"/>
  </r>
  <r>
    <x v="4"/>
    <n v="1189833"/>
    <x v="237"/>
    <s v="West"/>
    <s v="California"/>
    <s v="Los Angeles"/>
    <s v="Men's Athletic Footwear"/>
    <n v="47"/>
    <n v="169"/>
    <n v="7943"/>
    <n v="2780.0499999999997"/>
    <n v="0.35"/>
    <x v="2"/>
  </r>
  <r>
    <x v="4"/>
    <n v="1189833"/>
    <x v="238"/>
    <s v="West"/>
    <s v="California"/>
    <s v="Los Angeles"/>
    <s v="Women's Street Footwear"/>
    <n v="45"/>
    <n v="163"/>
    <n v="7335"/>
    <n v="3814.2000000000003"/>
    <n v="0.52"/>
    <x v="2"/>
  </r>
  <r>
    <x v="4"/>
    <n v="1189833"/>
    <x v="239"/>
    <s v="West"/>
    <s v="California"/>
    <s v="Los Angeles"/>
    <s v="Women's Athletic Footwear"/>
    <n v="41"/>
    <n v="154"/>
    <n v="6314"/>
    <n v="3030.72"/>
    <n v="0.48"/>
    <x v="2"/>
  </r>
  <r>
    <x v="4"/>
    <n v="1189833"/>
    <x v="240"/>
    <s v="West"/>
    <s v="California"/>
    <s v="Los Angeles"/>
    <s v="Men's Apparel"/>
    <n v="45"/>
    <n v="131"/>
    <n v="5895"/>
    <n v="3831.75"/>
    <n v="0.65"/>
    <x v="2"/>
  </r>
  <r>
    <x v="4"/>
    <n v="1189833"/>
    <x v="241"/>
    <s v="West"/>
    <s v="California"/>
    <s v="Los Angeles"/>
    <s v="Women's Apparel"/>
    <n v="64"/>
    <n v="181"/>
    <n v="11584"/>
    <n v="3591.04"/>
    <n v="0.31"/>
    <x v="2"/>
  </r>
  <r>
    <x v="4"/>
    <n v="1189833"/>
    <x v="242"/>
    <s v="West"/>
    <s v="California"/>
    <s v="Los Angeles"/>
    <s v="Men's Street Footwear"/>
    <n v="44"/>
    <n v="270"/>
    <n v="11880"/>
    <n v="6534.0000000000009"/>
    <n v="0.55000000000000004"/>
    <x v="2"/>
  </r>
  <r>
    <x v="4"/>
    <n v="1189833"/>
    <x v="243"/>
    <s v="West"/>
    <s v="California"/>
    <s v="Los Angeles"/>
    <s v="Men's Athletic Footwear"/>
    <n v="47"/>
    <n v="225"/>
    <n v="10575"/>
    <n v="3701.2499999999995"/>
    <n v="0.35"/>
    <x v="2"/>
  </r>
  <r>
    <x v="4"/>
    <n v="1189833"/>
    <x v="244"/>
    <s v="West"/>
    <s v="California"/>
    <s v="Los Angeles"/>
    <s v="Women's Street Footwear"/>
    <n v="48"/>
    <n v="203"/>
    <n v="9744"/>
    <n v="5359.2000000000007"/>
    <n v="0.55000000000000004"/>
    <x v="2"/>
  </r>
  <r>
    <x v="4"/>
    <n v="1189833"/>
    <x v="245"/>
    <s v="West"/>
    <s v="California"/>
    <s v="Los Angeles"/>
    <s v="Women's Athletic Footwear"/>
    <n v="44"/>
    <n v="175"/>
    <n v="7700"/>
    <n v="3696"/>
    <n v="0.48"/>
    <x v="2"/>
  </r>
  <r>
    <x v="4"/>
    <n v="1189833"/>
    <x v="246"/>
    <s v="West"/>
    <s v="California"/>
    <s v="Los Angeles"/>
    <s v="Men's Apparel"/>
    <n v="45"/>
    <n v="125"/>
    <n v="5625"/>
    <n v="3881.2500000000005"/>
    <n v="0.69000000000000006"/>
    <x v="2"/>
  </r>
  <r>
    <x v="4"/>
    <n v="1189833"/>
    <x v="247"/>
    <s v="West"/>
    <s v="California"/>
    <s v="Los Angeles"/>
    <s v="Women's Apparel"/>
    <n v="60"/>
    <n v="200"/>
    <n v="12000"/>
    <n v="3720"/>
    <n v="0.31"/>
    <x v="2"/>
  </r>
  <r>
    <x v="4"/>
    <n v="1189833"/>
    <x v="248"/>
    <s v="West"/>
    <s v="California"/>
    <s v="Los Angeles"/>
    <s v="Men's Street Footwear"/>
    <n v="41"/>
    <n v="238"/>
    <n v="9758"/>
    <n v="4976.58"/>
    <n v="0.51"/>
    <x v="2"/>
  </r>
  <r>
    <x v="4"/>
    <n v="1189833"/>
    <x v="249"/>
    <s v="West"/>
    <s v="California"/>
    <s v="Los Angeles"/>
    <s v="Men's Athletic Footwear"/>
    <n v="46"/>
    <n v="216"/>
    <n v="9936"/>
    <n v="3775.68"/>
    <n v="0.38"/>
    <x v="2"/>
  </r>
  <r>
    <x v="4"/>
    <n v="1189833"/>
    <x v="250"/>
    <s v="West"/>
    <s v="California"/>
    <s v="Los Angeles"/>
    <s v="Women's Street Footwear"/>
    <n v="47"/>
    <n v="218"/>
    <n v="10246"/>
    <n v="5327.92"/>
    <n v="0.52"/>
    <x v="2"/>
  </r>
  <r>
    <x v="4"/>
    <n v="1189833"/>
    <x v="251"/>
    <s v="West"/>
    <s v="California"/>
    <s v="Los Angeles"/>
    <s v="Women's Athletic Footwear"/>
    <n v="44"/>
    <n v="189"/>
    <n v="8316"/>
    <n v="3991.68"/>
    <n v="0.48"/>
    <x v="2"/>
  </r>
  <r>
    <x v="4"/>
    <n v="1189833"/>
    <x v="252"/>
    <s v="West"/>
    <s v="California"/>
    <s v="Los Angeles"/>
    <s v="Men's Apparel"/>
    <n v="46"/>
    <n v="189"/>
    <n v="8694"/>
    <n v="5738.04"/>
    <n v="0.66"/>
    <x v="2"/>
  </r>
  <r>
    <x v="4"/>
    <n v="1189833"/>
    <x v="253"/>
    <s v="West"/>
    <s v="California"/>
    <s v="Los Angeles"/>
    <s v="Women's Apparel"/>
    <n v="59"/>
    <n v="203"/>
    <n v="11977"/>
    <n v="3593.1000000000004"/>
    <n v="0.30000000000000004"/>
    <x v="2"/>
  </r>
  <r>
    <x v="4"/>
    <n v="1189833"/>
    <x v="254"/>
    <s v="West"/>
    <s v="California"/>
    <s v="Los Angeles"/>
    <s v="Men's Street Footwear"/>
    <n v="47"/>
    <n v="252"/>
    <n v="11844"/>
    <n v="6158.88"/>
    <n v="0.52"/>
    <x v="2"/>
  </r>
  <r>
    <x v="4"/>
    <n v="1189833"/>
    <x v="255"/>
    <s v="West"/>
    <s v="California"/>
    <s v="Los Angeles"/>
    <s v="Men's Athletic Footwear"/>
    <n v="51"/>
    <n v="221"/>
    <n v="11271"/>
    <n v="4508.4000000000005"/>
    <n v="0.4"/>
    <x v="2"/>
  </r>
  <r>
    <x v="4"/>
    <n v="1189833"/>
    <x v="256"/>
    <s v="West"/>
    <s v="California"/>
    <s v="Los Angeles"/>
    <s v="Women's Street Footwear"/>
    <n v="48"/>
    <n v="218"/>
    <n v="10464"/>
    <n v="5336.64"/>
    <n v="0.51"/>
    <x v="2"/>
  </r>
  <r>
    <x v="4"/>
    <n v="1189833"/>
    <x v="257"/>
    <s v="West"/>
    <s v="California"/>
    <s v="Los Angeles"/>
    <s v="Women's Athletic Footwear"/>
    <n v="47"/>
    <n v="169"/>
    <n v="7943"/>
    <n v="3812.64"/>
    <n v="0.48"/>
    <x v="2"/>
  </r>
  <r>
    <x v="4"/>
    <n v="1189833"/>
    <x v="258"/>
    <s v="West"/>
    <s v="California"/>
    <s v="Los Angeles"/>
    <s v="Men's Apparel"/>
    <n v="58"/>
    <n v="182"/>
    <n v="10556"/>
    <n v="7072.52"/>
    <n v="0.67"/>
    <x v="2"/>
  </r>
  <r>
    <x v="4"/>
    <n v="1189833"/>
    <x v="259"/>
    <s v="West"/>
    <s v="California"/>
    <s v="Los Angeles"/>
    <s v="Women's Apparel"/>
    <n v="61"/>
    <n v="189"/>
    <n v="11529"/>
    <n v="4035.1499999999996"/>
    <n v="0.35"/>
    <x v="2"/>
  </r>
  <r>
    <x v="4"/>
    <n v="1189833"/>
    <x v="260"/>
    <s v="West"/>
    <s v="California"/>
    <s v="Los Angeles"/>
    <s v="Men's Street Footwear"/>
    <n v="47"/>
    <n v="213"/>
    <n v="10011"/>
    <n v="5405.9400000000005"/>
    <n v="0.54"/>
    <x v="2"/>
  </r>
  <r>
    <x v="4"/>
    <n v="1189833"/>
    <x v="261"/>
    <s v="West"/>
    <s v="California"/>
    <s v="Los Angeles"/>
    <s v="Men's Athletic Footwear"/>
    <n v="50"/>
    <n v="247"/>
    <n v="12350"/>
    <n v="4569.5"/>
    <n v="0.37"/>
    <x v="2"/>
  </r>
  <r>
    <x v="4"/>
    <n v="1189833"/>
    <x v="262"/>
    <s v="West"/>
    <s v="California"/>
    <s v="Los Angeles"/>
    <s v="Women's Street Footwear"/>
    <n v="46"/>
    <n v="196"/>
    <n v="9016"/>
    <n v="4508"/>
    <n v="0.5"/>
    <x v="2"/>
  </r>
  <r>
    <x v="4"/>
    <n v="1189833"/>
    <x v="263"/>
    <s v="West"/>
    <s v="California"/>
    <s v="Los Angeles"/>
    <s v="Women's Athletic Footwear"/>
    <n v="46"/>
    <n v="176"/>
    <n v="8096"/>
    <n v="4048"/>
    <n v="0.5"/>
    <x v="2"/>
  </r>
  <r>
    <x v="4"/>
    <n v="1189833"/>
    <x v="264"/>
    <s v="West"/>
    <s v="California"/>
    <s v="Los Angeles"/>
    <s v="Men's Apparel"/>
    <n v="58"/>
    <n v="163"/>
    <n v="9454"/>
    <n v="6334.18"/>
    <n v="0.67"/>
    <x v="2"/>
  </r>
  <r>
    <x v="4"/>
    <n v="1189833"/>
    <x v="265"/>
    <s v="West"/>
    <s v="California"/>
    <s v="Los Angeles"/>
    <s v="Women's Apparel"/>
    <n v="59"/>
    <n v="189"/>
    <n v="11151"/>
    <n v="3456.81"/>
    <n v="0.31"/>
    <x v="2"/>
  </r>
  <r>
    <x v="4"/>
    <n v="1189833"/>
    <x v="266"/>
    <s v="West"/>
    <s v="California"/>
    <s v="Los Angeles"/>
    <s v="Men's Street Footwear"/>
    <n v="49"/>
    <n v="224"/>
    <n v="10976"/>
    <n v="5488"/>
    <n v="0.5"/>
    <x v="2"/>
  </r>
  <r>
    <x v="4"/>
    <n v="1189833"/>
    <x v="267"/>
    <s v="West"/>
    <s v="California"/>
    <s v="Los Angeles"/>
    <s v="Men's Athletic Footwear"/>
    <n v="51"/>
    <n v="232"/>
    <n v="11832"/>
    <n v="4259.5199999999995"/>
    <n v="0.36"/>
    <x v="2"/>
  </r>
  <r>
    <x v="4"/>
    <n v="1189833"/>
    <x v="268"/>
    <s v="West"/>
    <s v="California"/>
    <s v="Los Angeles"/>
    <s v="Women's Street Footwear"/>
    <n v="49"/>
    <n v="176"/>
    <n v="8624"/>
    <n v="4398.24"/>
    <n v="0.51"/>
    <x v="2"/>
  </r>
  <r>
    <x v="4"/>
    <n v="1189833"/>
    <x v="269"/>
    <s v="West"/>
    <s v="California"/>
    <s v="Los Angeles"/>
    <s v="Women's Athletic Footwear"/>
    <n v="48"/>
    <n v="175"/>
    <n v="8400"/>
    <n v="3779.9999999999995"/>
    <n v="0.44999999999999996"/>
    <x v="2"/>
  </r>
  <r>
    <x v="4"/>
    <n v="1189833"/>
    <x v="270"/>
    <s v="West"/>
    <s v="California"/>
    <s v="Los Angeles"/>
    <s v="Men's Apparel"/>
    <n v="56"/>
    <n v="174"/>
    <n v="9744"/>
    <n v="6625.92"/>
    <n v="0.68"/>
    <x v="2"/>
  </r>
  <r>
    <x v="4"/>
    <n v="1189833"/>
    <x v="271"/>
    <s v="West"/>
    <s v="California"/>
    <s v="Los Angeles"/>
    <s v="Women's Apparel"/>
    <n v="62"/>
    <n v="176"/>
    <n v="10912"/>
    <n v="3819.2"/>
    <n v="0.35"/>
    <x v="2"/>
  </r>
  <r>
    <x v="4"/>
    <n v="1189833"/>
    <x v="272"/>
    <s v="West"/>
    <s v="California"/>
    <s v="Los Angeles"/>
    <s v="Men's Street Footwear"/>
    <n v="49"/>
    <n v="231"/>
    <n v="11319"/>
    <n v="5659.5"/>
    <n v="0.5"/>
    <x v="2"/>
  </r>
  <r>
    <x v="4"/>
    <n v="1189833"/>
    <x v="273"/>
    <s v="West"/>
    <s v="California"/>
    <s v="Los Angeles"/>
    <s v="Men's Athletic Footwear"/>
    <n v="54"/>
    <n v="215"/>
    <n v="11610"/>
    <n v="4411.8"/>
    <n v="0.38"/>
    <x v="2"/>
  </r>
  <r>
    <x v="4"/>
    <n v="1189833"/>
    <x v="274"/>
    <s v="West"/>
    <s v="California"/>
    <s v="Los Angeles"/>
    <s v="Women's Street Footwear"/>
    <n v="47"/>
    <n v="169"/>
    <n v="7943"/>
    <n v="3971.5"/>
    <n v="0.5"/>
    <x v="2"/>
  </r>
  <r>
    <x v="4"/>
    <n v="1189833"/>
    <x v="275"/>
    <s v="West"/>
    <s v="California"/>
    <s v="Los Angeles"/>
    <s v="Women's Athletic Footwear"/>
    <n v="47"/>
    <n v="176"/>
    <n v="8272"/>
    <n v="3722.3999999999996"/>
    <n v="0.44999999999999996"/>
    <x v="2"/>
  </r>
  <r>
    <x v="4"/>
    <n v="1189833"/>
    <x v="276"/>
    <s v="West"/>
    <s v="California"/>
    <s v="Los Angeles"/>
    <s v="Men's Apparel"/>
    <n v="55"/>
    <n v="174"/>
    <n v="9570"/>
    <n v="6603.3"/>
    <n v="0.69000000000000006"/>
    <x v="2"/>
  </r>
  <r>
    <x v="4"/>
    <n v="1189833"/>
    <x v="277"/>
    <s v="West"/>
    <s v="California"/>
    <s v="Los Angeles"/>
    <s v="Women's Apparel"/>
    <n v="59"/>
    <n v="189"/>
    <n v="11151"/>
    <n v="3791.34"/>
    <n v="0.34"/>
    <x v="2"/>
  </r>
  <r>
    <x v="4"/>
    <n v="1189833"/>
    <x v="278"/>
    <s v="West"/>
    <s v="California"/>
    <s v="Los Angeles"/>
    <s v="Men's Street Footwear"/>
    <n v="49"/>
    <n v="225"/>
    <n v="11025"/>
    <n v="5622.75"/>
    <n v="0.51"/>
    <x v="2"/>
  </r>
  <r>
    <x v="4"/>
    <n v="1189833"/>
    <x v="279"/>
    <s v="West"/>
    <s v="California"/>
    <s v="Los Angeles"/>
    <s v="Men's Athletic Footwear"/>
    <n v="50"/>
    <n v="243"/>
    <n v="12150"/>
    <n v="4617"/>
    <n v="0.38"/>
    <x v="2"/>
  </r>
  <r>
    <x v="4"/>
    <n v="1189833"/>
    <x v="280"/>
    <s v="West"/>
    <s v="California"/>
    <s v="Los Angeles"/>
    <s v="Women's Street Footwear"/>
    <n v="46"/>
    <n v="182"/>
    <n v="8372"/>
    <n v="4520.88"/>
    <n v="0.54"/>
    <x v="2"/>
  </r>
  <r>
    <x v="4"/>
    <n v="1189833"/>
    <x v="281"/>
    <s v="West"/>
    <s v="California"/>
    <s v="Los Angeles"/>
    <s v="Women's Athletic Footwear"/>
    <n v="49"/>
    <n v="210"/>
    <n v="10290"/>
    <n v="5145"/>
    <n v="0.5"/>
    <x v="2"/>
  </r>
  <r>
    <x v="4"/>
    <n v="1189833"/>
    <x v="282"/>
    <s v="West"/>
    <s v="California"/>
    <s v="Los Angeles"/>
    <s v="Men's Apparel"/>
    <n v="55"/>
    <n v="156"/>
    <n v="8580"/>
    <n v="5577"/>
    <n v="0.65"/>
    <x v="2"/>
  </r>
  <r>
    <x v="4"/>
    <n v="1189833"/>
    <x v="283"/>
    <s v="West"/>
    <s v="California"/>
    <s v="Los Angeles"/>
    <s v="Women's Apparel"/>
    <n v="59"/>
    <n v="196"/>
    <n v="11564"/>
    <n v="4047.3999999999996"/>
    <n v="0.35"/>
    <x v="2"/>
  </r>
  <r>
    <x v="0"/>
    <n v="1185732"/>
    <x v="284"/>
    <s v="West"/>
    <s v="California"/>
    <s v="Los Angeles"/>
    <s v="Men's Street Footwear"/>
    <n v="44"/>
    <n v="124"/>
    <n v="5456"/>
    <n v="2837.12"/>
    <n v="0.52"/>
    <x v="2"/>
  </r>
  <r>
    <x v="0"/>
    <n v="1185732"/>
    <x v="285"/>
    <s v="West"/>
    <s v="California"/>
    <s v="Los Angeles"/>
    <s v="Men's Athletic Footwear"/>
    <n v="41"/>
    <n v="77"/>
    <n v="3157"/>
    <n v="1452.2199999999998"/>
    <n v="0.45999999999999996"/>
    <x v="2"/>
  </r>
  <r>
    <x v="0"/>
    <n v="1185732"/>
    <x v="286"/>
    <s v="West"/>
    <s v="California"/>
    <s v="Los Angeles"/>
    <s v="Women's Street Footwear"/>
    <n v="32"/>
    <n v="83"/>
    <n v="2656"/>
    <n v="1248.32"/>
    <n v="0.47"/>
    <x v="2"/>
  </r>
  <r>
    <x v="0"/>
    <n v="1185732"/>
    <x v="287"/>
    <s v="West"/>
    <s v="California"/>
    <s v="Los Angeles"/>
    <s v="Women's Athletic Footwear"/>
    <n v="37"/>
    <n v="34"/>
    <n v="1258"/>
    <n v="654.16"/>
    <n v="0.52"/>
    <x v="2"/>
  </r>
  <r>
    <x v="0"/>
    <n v="1185732"/>
    <x v="288"/>
    <s v="Midwest"/>
    <s v="Illinois"/>
    <s v="Chicago"/>
    <s v="Men's Apparel"/>
    <n v="53"/>
    <n v="47"/>
    <n v="2491"/>
    <n v="1220.5899999999999"/>
    <n v="0.49"/>
    <x v="2"/>
  </r>
  <r>
    <x v="0"/>
    <n v="1185732"/>
    <x v="289"/>
    <s v="Midwest"/>
    <s v="Illinois"/>
    <s v="Chicago"/>
    <s v="Women's Apparel"/>
    <n v="41"/>
    <n v="69"/>
    <n v="2829"/>
    <n v="1697.3999999999999"/>
    <n v="0.6"/>
    <x v="2"/>
  </r>
  <r>
    <x v="0"/>
    <n v="1185732"/>
    <x v="290"/>
    <s v="Midwest"/>
    <s v="Illinois"/>
    <s v="Chicago"/>
    <s v="Men's Street Footwear"/>
    <n v="44"/>
    <n v="158"/>
    <n v="6952"/>
    <n v="3545.52"/>
    <n v="0.51"/>
    <x v="2"/>
  </r>
  <r>
    <x v="0"/>
    <n v="1185732"/>
    <x v="291"/>
    <s v="Midwest"/>
    <s v="Illinois"/>
    <s v="Chicago"/>
    <s v="Men's Athletic Footwear"/>
    <n v="43"/>
    <n v="51"/>
    <n v="2193"/>
    <n v="1030.71"/>
    <n v="0.47"/>
    <x v="2"/>
  </r>
  <r>
    <x v="0"/>
    <n v="1185732"/>
    <x v="292"/>
    <s v="Midwest"/>
    <s v="Illinois"/>
    <s v="Chicago"/>
    <s v="Women's Street Footwear"/>
    <n v="32"/>
    <n v="61"/>
    <n v="1952"/>
    <n v="897.92"/>
    <n v="0.45999999999999996"/>
    <x v="2"/>
  </r>
  <r>
    <x v="0"/>
    <n v="1185732"/>
    <x v="293"/>
    <s v="Midwest"/>
    <s v="Illinois"/>
    <s v="Chicago"/>
    <s v="Women's Athletic Footwear"/>
    <n v="39"/>
    <n v="28"/>
    <n v="1092"/>
    <n v="578.76"/>
    <n v="0.53"/>
    <x v="2"/>
  </r>
  <r>
    <x v="0"/>
    <n v="1185732"/>
    <x v="294"/>
    <s v="Midwest"/>
    <s v="Illinois"/>
    <s v="Chicago"/>
    <s v="Men's Apparel"/>
    <n v="50"/>
    <n v="44"/>
    <n v="2200"/>
    <n v="1034"/>
    <n v="0.47"/>
    <x v="2"/>
  </r>
  <r>
    <x v="0"/>
    <n v="1185732"/>
    <x v="295"/>
    <s v="Midwest"/>
    <s v="Illinois"/>
    <s v="Chicago"/>
    <s v="Women's Apparel"/>
    <n v="43"/>
    <n v="77"/>
    <n v="3311"/>
    <n v="2152.15"/>
    <n v="0.65"/>
    <x v="2"/>
  </r>
  <r>
    <x v="0"/>
    <n v="1185732"/>
    <x v="296"/>
    <s v="Midwest"/>
    <s v="Illinois"/>
    <s v="Chicago"/>
    <s v="Men's Street Footwear"/>
    <n v="47"/>
    <n v="144"/>
    <n v="6768"/>
    <n v="3722.4"/>
    <n v="0.55000000000000004"/>
    <x v="2"/>
  </r>
  <r>
    <x v="0"/>
    <n v="1185732"/>
    <x v="297"/>
    <s v="Midwest"/>
    <s v="Illinois"/>
    <s v="Chicago"/>
    <s v="Men's Athletic Footwear"/>
    <n v="46"/>
    <n v="60"/>
    <n v="2760"/>
    <n v="1324.8"/>
    <n v="0.48"/>
    <x v="2"/>
  </r>
  <r>
    <x v="0"/>
    <n v="1185732"/>
    <x v="298"/>
    <s v="Midwest"/>
    <s v="Illinois"/>
    <s v="Chicago"/>
    <s v="Women's Street Footwear"/>
    <n v="37"/>
    <n v="68"/>
    <n v="2516"/>
    <n v="1132.1999999999998"/>
    <n v="0.44999999999999996"/>
    <x v="2"/>
  </r>
  <r>
    <x v="0"/>
    <n v="1185732"/>
    <x v="299"/>
    <s v="Midwest"/>
    <s v="Illinois"/>
    <s v="Chicago"/>
    <s v="Women's Athletic Footwear"/>
    <n v="41"/>
    <n v="19"/>
    <n v="779"/>
    <n v="412.87"/>
    <n v="0.53"/>
    <x v="2"/>
  </r>
  <r>
    <x v="0"/>
    <n v="1185732"/>
    <x v="300"/>
    <s v="Midwest"/>
    <s v="Illinois"/>
    <s v="Chicago"/>
    <s v="Men's Apparel"/>
    <n v="56"/>
    <n v="38"/>
    <n v="2128"/>
    <n v="1000.16"/>
    <n v="0.47"/>
    <x v="2"/>
  </r>
  <r>
    <x v="0"/>
    <n v="1185732"/>
    <x v="301"/>
    <s v="Midwest"/>
    <s v="Illinois"/>
    <s v="Chicago"/>
    <s v="Women's Apparel"/>
    <n v="45"/>
    <n v="63"/>
    <n v="2835"/>
    <n v="1786.05"/>
    <n v="0.63"/>
    <x v="2"/>
  </r>
  <r>
    <x v="0"/>
    <n v="1185732"/>
    <x v="302"/>
    <s v="Midwest"/>
    <s v="Illinois"/>
    <s v="Chicago"/>
    <s v="Men's Street Footwear"/>
    <n v="48"/>
    <n v="122"/>
    <n v="5856"/>
    <n v="3045.12"/>
    <n v="0.52"/>
    <x v="2"/>
  </r>
  <r>
    <x v="0"/>
    <n v="1185732"/>
    <x v="303"/>
    <s v="Midwest"/>
    <s v="Illinois"/>
    <s v="Chicago"/>
    <s v="Men's Athletic Footwear"/>
    <n v="48"/>
    <n v="44"/>
    <n v="2112"/>
    <n v="971.52"/>
    <n v="0.45999999999999996"/>
    <x v="2"/>
  </r>
  <r>
    <x v="0"/>
    <n v="1185732"/>
    <x v="304"/>
    <s v="Midwest"/>
    <s v="Illinois"/>
    <s v="Chicago"/>
    <s v="Women's Street Footwear"/>
    <n v="36"/>
    <n v="42"/>
    <n v="1512"/>
    <n v="725.76"/>
    <n v="0.48"/>
    <x v="2"/>
  </r>
  <r>
    <x v="0"/>
    <n v="1185732"/>
    <x v="305"/>
    <s v="Midwest"/>
    <s v="Illinois"/>
    <s v="Chicago"/>
    <s v="Women's Athletic Footwear"/>
    <n v="44"/>
    <n v="20"/>
    <n v="880"/>
    <n v="440"/>
    <n v="0.5"/>
    <x v="2"/>
  </r>
  <r>
    <x v="0"/>
    <n v="1185732"/>
    <x v="306"/>
    <s v="Midwest"/>
    <s v="Illinois"/>
    <s v="Chicago"/>
    <s v="Men's Apparel"/>
    <n v="54"/>
    <n v="28"/>
    <n v="1512"/>
    <n v="710.64"/>
    <n v="0.47"/>
    <x v="2"/>
  </r>
  <r>
    <x v="0"/>
    <n v="1185732"/>
    <x v="307"/>
    <s v="Midwest"/>
    <s v="Illinois"/>
    <s v="Chicago"/>
    <s v="Women's Apparel"/>
    <n v="49"/>
    <n v="65"/>
    <n v="3185"/>
    <n v="1911"/>
    <n v="0.6"/>
    <x v="2"/>
  </r>
  <r>
    <x v="0"/>
    <n v="1185732"/>
    <x v="308"/>
    <s v="Midwest"/>
    <s v="Illinois"/>
    <s v="Chicago"/>
    <s v="Men's Street Footwear"/>
    <n v="58"/>
    <n v="134"/>
    <n v="7772"/>
    <n v="4196.88"/>
    <n v="0.54"/>
    <x v="2"/>
  </r>
  <r>
    <x v="0"/>
    <n v="1185732"/>
    <x v="309"/>
    <s v="Midwest"/>
    <s v="Illinois"/>
    <s v="Chicago"/>
    <s v="Men's Athletic Footwear"/>
    <n v="53"/>
    <n v="54"/>
    <n v="2862"/>
    <n v="1287.8999999999999"/>
    <n v="0.44999999999999996"/>
    <x v="2"/>
  </r>
  <r>
    <x v="0"/>
    <n v="1185732"/>
    <x v="310"/>
    <s v="Midwest"/>
    <s v="Illinois"/>
    <s v="Chicago"/>
    <s v="Women's Street Footwear"/>
    <n v="49"/>
    <n v="44"/>
    <n v="2156"/>
    <n v="991.75999999999988"/>
    <n v="0.45999999999999996"/>
    <x v="2"/>
  </r>
  <r>
    <x v="0"/>
    <n v="1185732"/>
    <x v="311"/>
    <s v="Midwest"/>
    <s v="Illinois"/>
    <s v="Chicago"/>
    <s v="Women's Athletic Footwear"/>
    <n v="48"/>
    <n v="28"/>
    <n v="1344"/>
    <n v="712.32"/>
    <n v="0.53"/>
    <x v="2"/>
  </r>
  <r>
    <x v="0"/>
    <n v="1185732"/>
    <x v="312"/>
    <s v="Midwest"/>
    <s v="Illinois"/>
    <s v="Chicago"/>
    <s v="Men's Apparel"/>
    <n v="59"/>
    <n v="35"/>
    <n v="2065"/>
    <n v="949.9"/>
    <n v="0.45999999999999996"/>
    <x v="2"/>
  </r>
  <r>
    <x v="0"/>
    <n v="1185732"/>
    <x v="313"/>
    <s v="Midwest"/>
    <s v="Illinois"/>
    <s v="Chicago"/>
    <s v="Women's Apparel"/>
    <n v="64"/>
    <n v="63"/>
    <n v="4032"/>
    <n v="2419.1999999999998"/>
    <n v="0.6"/>
    <x v="2"/>
  </r>
  <r>
    <x v="0"/>
    <n v="1185732"/>
    <x v="314"/>
    <s v="Midwest"/>
    <s v="Illinois"/>
    <s v="Chicago"/>
    <s v="Men's Street Footwear"/>
    <n v="46"/>
    <n v="135"/>
    <n v="6210"/>
    <n v="3415.5000000000005"/>
    <n v="0.55000000000000004"/>
    <x v="2"/>
  </r>
  <r>
    <x v="0"/>
    <n v="1185732"/>
    <x v="315"/>
    <s v="Midwest"/>
    <s v="Illinois"/>
    <s v="Chicago"/>
    <s v="Men's Athletic Footwear"/>
    <n v="43"/>
    <n v="63"/>
    <n v="2709"/>
    <n v="1219.05"/>
    <n v="0.44999999999999996"/>
    <x v="2"/>
  </r>
  <r>
    <x v="0"/>
    <n v="1185732"/>
    <x v="316"/>
    <s v="Midwest"/>
    <s v="Illinois"/>
    <s v="Chicago"/>
    <s v="Women's Street Footwear"/>
    <n v="39"/>
    <n v="54"/>
    <n v="2106"/>
    <n v="947.69999999999993"/>
    <n v="0.44999999999999996"/>
    <x v="2"/>
  </r>
  <r>
    <x v="0"/>
    <n v="1185732"/>
    <x v="317"/>
    <s v="Midwest"/>
    <s v="Illinois"/>
    <s v="Chicago"/>
    <s v="Women's Athletic Footwear"/>
    <n v="38"/>
    <n v="47"/>
    <n v="1786"/>
    <n v="946.58"/>
    <n v="0.53"/>
    <x v="2"/>
  </r>
  <r>
    <x v="0"/>
    <n v="1185732"/>
    <x v="318"/>
    <s v="Midwest"/>
    <s v="Illinois"/>
    <s v="Chicago"/>
    <s v="Men's Apparel"/>
    <n v="46"/>
    <n v="51"/>
    <n v="2346"/>
    <n v="1173"/>
    <n v="0.5"/>
    <x v="2"/>
  </r>
  <r>
    <x v="0"/>
    <n v="1185732"/>
    <x v="319"/>
    <s v="Midwest"/>
    <s v="Illinois"/>
    <s v="Chicago"/>
    <s v="Women's Apparel"/>
    <n v="51"/>
    <n v="105"/>
    <n v="5355"/>
    <n v="3373.65"/>
    <n v="0.63"/>
    <x v="2"/>
  </r>
  <r>
    <x v="0"/>
    <n v="1185732"/>
    <x v="320"/>
    <s v="Midwest"/>
    <s v="Illinois"/>
    <s v="Chicago"/>
    <s v="Men's Street Footwear"/>
    <n v="47"/>
    <n v="161"/>
    <n v="7567"/>
    <n v="3934.84"/>
    <n v="0.52"/>
    <x v="2"/>
  </r>
  <r>
    <x v="0"/>
    <n v="1185732"/>
    <x v="321"/>
    <s v="Midwest"/>
    <s v="Illinois"/>
    <s v="Chicago"/>
    <s v="Men's Athletic Footwear"/>
    <n v="43"/>
    <n v="81"/>
    <n v="3483"/>
    <n v="1567.35"/>
    <n v="0.44999999999999996"/>
    <x v="2"/>
  </r>
  <r>
    <x v="0"/>
    <n v="1185732"/>
    <x v="322"/>
    <s v="Midwest"/>
    <s v="Illinois"/>
    <s v="Chicago"/>
    <s v="Women's Street Footwear"/>
    <n v="36"/>
    <n v="65"/>
    <n v="2340"/>
    <n v="1053"/>
    <n v="0.44999999999999996"/>
    <x v="2"/>
  </r>
  <r>
    <x v="0"/>
    <n v="1185732"/>
    <x v="323"/>
    <s v="Midwest"/>
    <s v="Illinois"/>
    <s v="Chicago"/>
    <s v="Women's Athletic Footwear"/>
    <n v="39"/>
    <n v="50"/>
    <n v="1950"/>
    <n v="1053"/>
    <n v="0.54"/>
    <x v="2"/>
  </r>
  <r>
    <x v="0"/>
    <n v="1185732"/>
    <x v="324"/>
    <s v="Midwest"/>
    <s v="Illinois"/>
    <s v="Chicago"/>
    <s v="Men's Apparel"/>
    <n v="47"/>
    <n v="56"/>
    <n v="2632"/>
    <n v="1210.7199999999998"/>
    <n v="0.45999999999999996"/>
    <x v="2"/>
  </r>
  <r>
    <x v="0"/>
    <n v="1185732"/>
    <x v="325"/>
    <s v="Midwest"/>
    <s v="Illinois"/>
    <s v="Chicago"/>
    <s v="Women's Apparel"/>
    <n v="54"/>
    <n v="120"/>
    <n v="6480"/>
    <n v="3952.7999999999997"/>
    <n v="0.61"/>
    <x v="2"/>
  </r>
  <r>
    <x v="0"/>
    <n v="1185732"/>
    <x v="326"/>
    <s v="Midwest"/>
    <s v="Illinois"/>
    <s v="Chicago"/>
    <s v="Men's Street Footwear"/>
    <n v="49"/>
    <n v="149"/>
    <n v="7301"/>
    <n v="3723.51"/>
    <n v="0.51"/>
    <x v="2"/>
  </r>
  <r>
    <x v="0"/>
    <n v="1185732"/>
    <x v="327"/>
    <s v="Midwest"/>
    <s v="Illinois"/>
    <s v="Chicago"/>
    <s v="Men's Athletic Footwear"/>
    <n v="41"/>
    <n v="94"/>
    <n v="3854"/>
    <n v="1772.84"/>
    <n v="0.45999999999999996"/>
    <x v="2"/>
  </r>
  <r>
    <x v="0"/>
    <n v="1185732"/>
    <x v="328"/>
    <s v="Midwest"/>
    <s v="Illinois"/>
    <s v="Chicago"/>
    <s v="Women's Street Footwear"/>
    <n v="38"/>
    <n v="75"/>
    <n v="2850"/>
    <n v="1396.5"/>
    <n v="0.49"/>
    <x v="2"/>
  </r>
  <r>
    <x v="0"/>
    <n v="1185732"/>
    <x v="329"/>
    <s v="Midwest"/>
    <s v="Illinois"/>
    <s v="Chicago"/>
    <s v="Women's Athletic Footwear"/>
    <n v="37"/>
    <n v="63"/>
    <n v="2331"/>
    <n v="1165.5"/>
    <n v="0.5"/>
    <x v="2"/>
  </r>
  <r>
    <x v="0"/>
    <n v="1185732"/>
    <x v="330"/>
    <s v="Midwest"/>
    <s v="Illinois"/>
    <s v="Chicago"/>
    <s v="Men's Apparel"/>
    <n v="49"/>
    <n v="50"/>
    <n v="2450"/>
    <n v="1225"/>
    <n v="0.5"/>
    <x v="2"/>
  </r>
  <r>
    <x v="0"/>
    <n v="1185732"/>
    <x v="331"/>
    <s v="Midwest"/>
    <s v="Illinois"/>
    <s v="Chicago"/>
    <s v="Women's Apparel"/>
    <n v="50"/>
    <n v="94"/>
    <n v="4700"/>
    <n v="3055"/>
    <n v="0.65"/>
    <x v="2"/>
  </r>
  <r>
    <x v="0"/>
    <n v="1185732"/>
    <x v="332"/>
    <s v="Midwest"/>
    <s v="Illinois"/>
    <s v="Chicago"/>
    <s v="Men's Street Footwear"/>
    <n v="47"/>
    <n v="135"/>
    <n v="6345"/>
    <n v="3172.5"/>
    <n v="0.5"/>
    <x v="2"/>
  </r>
  <r>
    <x v="0"/>
    <n v="1185732"/>
    <x v="333"/>
    <s v="Midwest"/>
    <s v="Illinois"/>
    <s v="Chicago"/>
    <s v="Men's Athletic Footwear"/>
    <n v="41"/>
    <n v="84"/>
    <n v="3444"/>
    <n v="1687.56"/>
    <n v="0.49"/>
    <x v="2"/>
  </r>
  <r>
    <x v="0"/>
    <n v="1185732"/>
    <x v="334"/>
    <s v="Midwest"/>
    <s v="Illinois"/>
    <s v="Chicago"/>
    <s v="Women's Street Footwear"/>
    <n v="36"/>
    <n v="60"/>
    <n v="2160"/>
    <n v="1015.1999999999999"/>
    <n v="0.47"/>
    <x v="2"/>
  </r>
  <r>
    <x v="0"/>
    <n v="1185732"/>
    <x v="335"/>
    <s v="Midwest"/>
    <s v="Illinois"/>
    <s v="Chicago"/>
    <s v="Women's Athletic Footwear"/>
    <n v="36"/>
    <n v="44"/>
    <n v="1584"/>
    <n v="839.5200000000001"/>
    <n v="0.53"/>
    <x v="2"/>
  </r>
  <r>
    <x v="0"/>
    <n v="1185732"/>
    <x v="336"/>
    <s v="Midwest"/>
    <s v="Illinois"/>
    <s v="Chicago"/>
    <s v="Men's Apparel"/>
    <n v="49"/>
    <n v="49"/>
    <n v="2401"/>
    <n v="1104.4599999999998"/>
    <n v="0.45999999999999996"/>
    <x v="2"/>
  </r>
  <r>
    <x v="0"/>
    <n v="1185732"/>
    <x v="337"/>
    <s v="Midwest"/>
    <s v="Illinois"/>
    <s v="Chicago"/>
    <s v="Women's Apparel"/>
    <n v="53"/>
    <n v="73"/>
    <n v="3869"/>
    <n v="2476.16"/>
    <n v="0.64"/>
    <x v="2"/>
  </r>
  <r>
    <x v="0"/>
    <n v="1185732"/>
    <x v="338"/>
    <s v="Midwest"/>
    <s v="Illinois"/>
    <s v="Chicago"/>
    <s v="Men's Street Footwear"/>
    <n v="56"/>
    <n v="115"/>
    <n v="6440"/>
    <n v="3542.0000000000005"/>
    <n v="0.55000000000000004"/>
    <x v="2"/>
  </r>
  <r>
    <x v="0"/>
    <n v="1185732"/>
    <x v="339"/>
    <s v="Midwest"/>
    <s v="Illinois"/>
    <s v="Chicago"/>
    <s v="Men's Athletic Footwear"/>
    <n v="49"/>
    <n v="75"/>
    <n v="3675"/>
    <n v="1800.75"/>
    <n v="0.49"/>
    <x v="2"/>
  </r>
  <r>
    <x v="0"/>
    <n v="1185732"/>
    <x v="340"/>
    <s v="Midwest"/>
    <s v="Illinois"/>
    <s v="Chicago"/>
    <s v="Women's Street Footwear"/>
    <n v="48"/>
    <n v="39"/>
    <n v="1872"/>
    <n v="842.39999999999986"/>
    <n v="0.44999999999999996"/>
    <x v="2"/>
  </r>
  <r>
    <x v="0"/>
    <n v="1185732"/>
    <x v="341"/>
    <s v="Midwest"/>
    <s v="Illinois"/>
    <s v="Chicago"/>
    <s v="Women's Athletic Footwear"/>
    <n v="47"/>
    <n v="33"/>
    <n v="1551"/>
    <n v="791.01"/>
    <n v="0.51"/>
    <x v="2"/>
  </r>
  <r>
    <x v="0"/>
    <n v="1185732"/>
    <x v="342"/>
    <s v="Midwest"/>
    <s v="Illinois"/>
    <s v="Chicago"/>
    <s v="Men's Apparel"/>
    <n v="56"/>
    <n v="33"/>
    <n v="1848"/>
    <n v="868.56"/>
    <n v="0.47"/>
    <x v="2"/>
  </r>
  <r>
    <x v="0"/>
    <n v="1185732"/>
    <x v="343"/>
    <s v="Midwest"/>
    <s v="Illinois"/>
    <s v="Chicago"/>
    <s v="Women's Apparel"/>
    <n v="60"/>
    <n v="65"/>
    <n v="3900"/>
    <n v="2340"/>
    <n v="0.6"/>
    <x v="2"/>
  </r>
  <r>
    <x v="0"/>
    <n v="1185732"/>
    <x v="344"/>
    <s v="Midwest"/>
    <s v="Illinois"/>
    <s v="Chicago"/>
    <s v="Men's Street Footwear"/>
    <n v="55"/>
    <n v="112"/>
    <n v="6160"/>
    <n v="3326.4"/>
    <n v="0.54"/>
    <x v="2"/>
  </r>
  <r>
    <x v="0"/>
    <n v="1185732"/>
    <x v="345"/>
    <s v="Midwest"/>
    <s v="Illinois"/>
    <s v="Chicago"/>
    <s v="Men's Athletic Footwear"/>
    <n v="46"/>
    <n v="65"/>
    <n v="2990"/>
    <n v="1405.3"/>
    <n v="0.47"/>
    <x v="2"/>
  </r>
  <r>
    <x v="0"/>
    <n v="1185732"/>
    <x v="346"/>
    <s v="Midwest"/>
    <s v="Illinois"/>
    <s v="Chicago"/>
    <s v="Women's Street Footwear"/>
    <n v="48"/>
    <n v="49"/>
    <n v="2352"/>
    <n v="1105.4399999999998"/>
    <n v="0.47"/>
    <x v="2"/>
  </r>
  <r>
    <x v="0"/>
    <n v="1185732"/>
    <x v="347"/>
    <s v="Midwest"/>
    <s v="Illinois"/>
    <s v="Chicago"/>
    <s v="Women's Athletic Footwear"/>
    <n v="46"/>
    <n v="53"/>
    <n v="2438"/>
    <n v="1292.1400000000001"/>
    <n v="0.53"/>
    <x v="2"/>
  </r>
  <r>
    <x v="0"/>
    <n v="1185732"/>
    <x v="348"/>
    <s v="Midwest"/>
    <s v="Illinois"/>
    <s v="Chicago"/>
    <s v="Men's Apparel"/>
    <n v="56"/>
    <n v="41"/>
    <n v="2296"/>
    <n v="1148"/>
    <n v="0.5"/>
    <x v="2"/>
  </r>
  <r>
    <x v="0"/>
    <n v="1185732"/>
    <x v="349"/>
    <s v="Midwest"/>
    <s v="Illinois"/>
    <s v="Chicago"/>
    <s v="Women's Apparel"/>
    <n v="61"/>
    <n v="65"/>
    <n v="3965"/>
    <n v="2379"/>
    <n v="0.6"/>
    <x v="2"/>
  </r>
  <r>
    <x v="0"/>
    <n v="1185732"/>
    <x v="350"/>
    <s v="Midwest"/>
    <s v="Illinois"/>
    <s v="Chicago"/>
    <s v="Men's Street Footwear"/>
    <n v="57"/>
    <n v="150"/>
    <n v="8550"/>
    <n v="4702.5"/>
    <n v="0.55000000000000004"/>
    <x v="2"/>
  </r>
  <r>
    <x v="0"/>
    <n v="1185732"/>
    <x v="351"/>
    <s v="Midwest"/>
    <s v="Illinois"/>
    <s v="Chicago"/>
    <s v="Men's Athletic Footwear"/>
    <n v="46"/>
    <n v="75"/>
    <n v="3450"/>
    <n v="1656"/>
    <n v="0.48"/>
    <x v="2"/>
  </r>
  <r>
    <x v="0"/>
    <n v="1185732"/>
    <x v="352"/>
    <s v="Midwest"/>
    <s v="Illinois"/>
    <s v="Chicago"/>
    <s v="Women's Street Footwear"/>
    <n v="46"/>
    <n v="75"/>
    <n v="3450"/>
    <n v="1690.5"/>
    <n v="0.49"/>
    <x v="2"/>
  </r>
  <r>
    <x v="0"/>
    <n v="1185732"/>
    <x v="353"/>
    <s v="Midwest"/>
    <s v="Illinois"/>
    <s v="Chicago"/>
    <s v="Women's Athletic Footwear"/>
    <n v="49"/>
    <n v="54"/>
    <n v="2646"/>
    <n v="1402.38"/>
    <n v="0.53"/>
    <x v="2"/>
  </r>
  <r>
    <x v="0"/>
    <n v="1185732"/>
    <x v="354"/>
    <s v="Midwest"/>
    <s v="Illinois"/>
    <s v="Chicago"/>
    <s v="Men's Apparel"/>
    <n v="59"/>
    <n v="58"/>
    <n v="3422"/>
    <n v="1539.8999999999999"/>
    <n v="0.44999999999999996"/>
    <x v="2"/>
  </r>
  <r>
    <x v="0"/>
    <n v="1185732"/>
    <x v="355"/>
    <s v="Midwest"/>
    <s v="Illinois"/>
    <s v="Chicago"/>
    <s v="Women's Apparel"/>
    <n v="64"/>
    <n v="81"/>
    <n v="5184"/>
    <n v="3265.92"/>
    <n v="0.63"/>
    <x v="2"/>
  </r>
  <r>
    <x v="2"/>
    <n v="1197831"/>
    <x v="356"/>
    <s v="Midwest"/>
    <s v="Illinois"/>
    <s v="Chicago"/>
    <s v="Men's Street Footwear"/>
    <n v="20"/>
    <n v="189"/>
    <n v="3780"/>
    <n v="1512"/>
    <n v="0.4"/>
    <x v="2"/>
  </r>
  <r>
    <x v="2"/>
    <n v="1197831"/>
    <x v="357"/>
    <s v="Midwest"/>
    <s v="Illinois"/>
    <s v="Chicago"/>
    <s v="Men's Athletic Footwear"/>
    <n v="28"/>
    <n v="196"/>
    <n v="5488"/>
    <n v="2195.2000000000003"/>
    <n v="0.4"/>
    <x v="2"/>
  </r>
  <r>
    <x v="2"/>
    <n v="1197831"/>
    <x v="358"/>
    <s v="Midwest"/>
    <s v="Illinois"/>
    <s v="Chicago"/>
    <s v="Women's Street Footwear"/>
    <n v="27"/>
    <n v="158"/>
    <n v="4266"/>
    <n v="1749.06"/>
    <n v="0.41"/>
    <x v="2"/>
  </r>
  <r>
    <x v="2"/>
    <n v="1197831"/>
    <x v="359"/>
    <s v="Midwest"/>
    <s v="Illinois"/>
    <s v="Chicago"/>
    <s v="Women's Athletic Footwear"/>
    <n v="34"/>
    <n v="152"/>
    <n v="5168"/>
    <n v="2635.68"/>
    <n v="0.51"/>
    <x v="2"/>
  </r>
  <r>
    <x v="2"/>
    <n v="1197831"/>
    <x v="360"/>
    <s v="South"/>
    <s v="Texas"/>
    <s v="Dallas"/>
    <s v="Men's Apparel"/>
    <n v="37"/>
    <n v="94"/>
    <n v="3478"/>
    <n v="1217.3"/>
    <n v="0.35"/>
    <x v="2"/>
  </r>
  <r>
    <x v="2"/>
    <n v="1197831"/>
    <x v="361"/>
    <s v="South"/>
    <s v="Texas"/>
    <s v="Dallas"/>
    <s v="Women's Apparel"/>
    <n v="33"/>
    <n v="147"/>
    <n v="4851"/>
    <n v="2668.05"/>
    <n v="0.55000000000000004"/>
    <x v="2"/>
  </r>
  <r>
    <x v="2"/>
    <n v="1197831"/>
    <x v="362"/>
    <s v="South"/>
    <s v="Texas"/>
    <s v="Dallas"/>
    <s v="Men's Street Footwear"/>
    <n v="23"/>
    <n v="176"/>
    <n v="4048"/>
    <n v="1740.6399999999999"/>
    <n v="0.43"/>
    <x v="2"/>
  </r>
  <r>
    <x v="2"/>
    <n v="1197831"/>
    <x v="363"/>
    <s v="South"/>
    <s v="Texas"/>
    <s v="Dallas"/>
    <s v="Men's Athletic Footwear"/>
    <n v="32"/>
    <n v="163"/>
    <n v="5216"/>
    <n v="2086.4"/>
    <n v="0.4"/>
    <x v="2"/>
  </r>
  <r>
    <x v="2"/>
    <n v="1197831"/>
    <x v="364"/>
    <s v="South"/>
    <s v="Texas"/>
    <s v="Dallas"/>
    <s v="Women's Street Footwear"/>
    <n v="34"/>
    <n v="119"/>
    <n v="4046"/>
    <n v="1739.78"/>
    <n v="0.43"/>
    <x v="2"/>
  </r>
  <r>
    <x v="2"/>
    <n v="1197831"/>
    <x v="365"/>
    <s v="South"/>
    <s v="Texas"/>
    <s v="Dallas"/>
    <s v="Women's Athletic Footwear"/>
    <n v="32"/>
    <n v="128"/>
    <n v="4096"/>
    <n v="2170.88"/>
    <n v="0.53"/>
    <x v="2"/>
  </r>
  <r>
    <x v="2"/>
    <n v="1197831"/>
    <x v="366"/>
    <s v="South"/>
    <s v="Texas"/>
    <s v="Dallas"/>
    <s v="Men's Apparel"/>
    <n v="38"/>
    <n v="75"/>
    <n v="2850"/>
    <n v="997.49999999999989"/>
    <n v="0.35"/>
    <x v="2"/>
  </r>
  <r>
    <x v="2"/>
    <n v="1197831"/>
    <x v="367"/>
    <s v="South"/>
    <s v="Texas"/>
    <s v="Dallas"/>
    <s v="Women's Apparel"/>
    <n v="32"/>
    <n v="140"/>
    <n v="4480"/>
    <n v="2508.8000000000002"/>
    <n v="0.56000000000000005"/>
    <x v="2"/>
  </r>
  <r>
    <x v="2"/>
    <n v="1197831"/>
    <x v="368"/>
    <s v="South"/>
    <s v="Texas"/>
    <s v="Dallas"/>
    <s v="Men's Street Footwear"/>
    <n v="29"/>
    <n v="182"/>
    <n v="5278"/>
    <n v="2639"/>
    <n v="0.5"/>
    <x v="2"/>
  </r>
  <r>
    <x v="2"/>
    <n v="1197831"/>
    <x v="369"/>
    <s v="South"/>
    <s v="Texas"/>
    <s v="Dallas"/>
    <s v="Men's Athletic Footwear"/>
    <n v="39"/>
    <n v="169"/>
    <n v="6591"/>
    <n v="3295.5"/>
    <n v="0.5"/>
    <x v="2"/>
  </r>
  <r>
    <x v="2"/>
    <n v="1197831"/>
    <x v="370"/>
    <s v="South"/>
    <s v="Texas"/>
    <s v="Dallas"/>
    <s v="Women's Street Footwear"/>
    <n v="28"/>
    <n v="145"/>
    <n v="4060"/>
    <n v="1908.1999999999998"/>
    <n v="0.47"/>
    <x v="2"/>
  </r>
  <r>
    <x v="2"/>
    <n v="1197831"/>
    <x v="371"/>
    <s v="South"/>
    <s v="Texas"/>
    <s v="Dallas"/>
    <s v="Women's Athletic Footwear"/>
    <n v="32"/>
    <n v="116"/>
    <n v="3712"/>
    <n v="2115.84"/>
    <n v="0.57000000000000006"/>
    <x v="2"/>
  </r>
  <r>
    <x v="2"/>
    <n v="1197831"/>
    <x v="372"/>
    <s v="South"/>
    <s v="Texas"/>
    <s v="Dallas"/>
    <s v="Men's Apparel"/>
    <n v="38"/>
    <n v="81"/>
    <n v="3078"/>
    <n v="1385.1"/>
    <n v="0.44999999999999996"/>
    <x v="2"/>
  </r>
  <r>
    <x v="2"/>
    <n v="1197831"/>
    <x v="373"/>
    <s v="South"/>
    <s v="Texas"/>
    <s v="Dallas"/>
    <s v="Women's Apparel"/>
    <n v="32"/>
    <n v="135"/>
    <n v="4320"/>
    <n v="2721.6"/>
    <n v="0.63"/>
    <x v="2"/>
  </r>
  <r>
    <x v="2"/>
    <n v="1197831"/>
    <x v="374"/>
    <s v="South"/>
    <s v="Texas"/>
    <s v="Dallas"/>
    <s v="Men's Street Footwear"/>
    <n v="18"/>
    <n v="182"/>
    <n v="3276"/>
    <n v="1474.1999999999998"/>
    <n v="0.44999999999999996"/>
    <x v="2"/>
  </r>
  <r>
    <x v="2"/>
    <n v="1197831"/>
    <x v="375"/>
    <s v="South"/>
    <s v="Texas"/>
    <s v="Dallas"/>
    <s v="Men's Athletic Footwear"/>
    <n v="28"/>
    <n v="175"/>
    <n v="4900"/>
    <n v="2352"/>
    <n v="0.48"/>
    <x v="2"/>
  </r>
  <r>
    <x v="2"/>
    <n v="1197831"/>
    <x v="376"/>
    <s v="South"/>
    <s v="Texas"/>
    <s v="Dallas"/>
    <s v="Women's Street Footwear"/>
    <n v="25"/>
    <n v="152"/>
    <n v="3800"/>
    <n v="1862"/>
    <n v="0.49"/>
    <x v="2"/>
  </r>
  <r>
    <x v="2"/>
    <n v="1197831"/>
    <x v="377"/>
    <s v="South"/>
    <s v="Texas"/>
    <s v="Dallas"/>
    <s v="Women's Athletic Footwear"/>
    <n v="29"/>
    <n v="128"/>
    <n v="3712"/>
    <n v="2190.0800000000004"/>
    <n v="0.59000000000000008"/>
    <x v="2"/>
  </r>
  <r>
    <x v="2"/>
    <n v="1197831"/>
    <x v="378"/>
    <s v="South"/>
    <s v="Texas"/>
    <s v="Dallas"/>
    <s v="Men's Apparel"/>
    <n v="34"/>
    <n v="85"/>
    <n v="2890"/>
    <n v="1156"/>
    <n v="0.4"/>
    <x v="2"/>
  </r>
  <r>
    <x v="2"/>
    <n v="1197831"/>
    <x v="379"/>
    <s v="South"/>
    <s v="Texas"/>
    <s v="Dallas"/>
    <s v="Women's Apparel"/>
    <n v="29"/>
    <n v="156"/>
    <n v="4524"/>
    <n v="2804.88"/>
    <n v="0.62"/>
    <x v="2"/>
  </r>
  <r>
    <x v="2"/>
    <n v="1197831"/>
    <x v="380"/>
    <s v="South"/>
    <s v="Texas"/>
    <s v="Dallas"/>
    <s v="Men's Street Footwear"/>
    <n v="19"/>
    <n v="195"/>
    <n v="3705"/>
    <n v="1852.5"/>
    <n v="0.5"/>
    <x v="2"/>
  </r>
  <r>
    <x v="2"/>
    <n v="1197831"/>
    <x v="381"/>
    <s v="South"/>
    <s v="Texas"/>
    <s v="Dallas"/>
    <s v="Men's Athletic Footwear"/>
    <n v="29"/>
    <n v="194"/>
    <n v="5626"/>
    <n v="2756.74"/>
    <n v="0.49"/>
    <x v="2"/>
  </r>
  <r>
    <x v="2"/>
    <n v="1197831"/>
    <x v="382"/>
    <s v="South"/>
    <s v="Texas"/>
    <s v="Dallas"/>
    <s v="Women's Street Footwear"/>
    <n v="24"/>
    <n v="175"/>
    <n v="4200"/>
    <n v="1974"/>
    <n v="0.47"/>
    <x v="2"/>
  </r>
  <r>
    <x v="2"/>
    <n v="1197831"/>
    <x v="383"/>
    <s v="South"/>
    <s v="Texas"/>
    <s v="Dallas"/>
    <s v="Women's Athletic Footwear"/>
    <n v="34"/>
    <n v="154"/>
    <n v="5236"/>
    <n v="3141.6"/>
    <n v="0.6"/>
    <x v="2"/>
  </r>
  <r>
    <x v="2"/>
    <n v="1197831"/>
    <x v="384"/>
    <s v="South"/>
    <s v="Texas"/>
    <s v="Dallas"/>
    <s v="Men's Apparel"/>
    <n v="49"/>
    <n v="131"/>
    <n v="6419"/>
    <n v="2888.5499999999997"/>
    <n v="0.44999999999999996"/>
    <x v="2"/>
  </r>
  <r>
    <x v="2"/>
    <n v="1197831"/>
    <x v="385"/>
    <s v="South"/>
    <s v="Texas"/>
    <s v="Dallas"/>
    <s v="Women's Apparel"/>
    <n v="43"/>
    <n v="224"/>
    <n v="9632"/>
    <n v="6260.8"/>
    <n v="0.65"/>
    <x v="2"/>
  </r>
  <r>
    <x v="2"/>
    <n v="1197831"/>
    <x v="386"/>
    <s v="South"/>
    <s v="Texas"/>
    <s v="Dallas"/>
    <s v="Men's Street Footwear"/>
    <n v="41"/>
    <n v="224"/>
    <n v="9184"/>
    <n v="4132.7999999999993"/>
    <n v="0.44999999999999996"/>
    <x v="2"/>
  </r>
  <r>
    <x v="2"/>
    <n v="1197831"/>
    <x v="387"/>
    <s v="South"/>
    <s v="Texas"/>
    <s v="Dallas"/>
    <s v="Men's Athletic Footwear"/>
    <n v="49"/>
    <n v="200"/>
    <n v="9800"/>
    <n v="4704"/>
    <n v="0.48"/>
    <x v="2"/>
  </r>
  <r>
    <x v="2"/>
    <n v="1197831"/>
    <x v="388"/>
    <s v="South"/>
    <s v="Texas"/>
    <s v="Dallas"/>
    <s v="Women's Street Footwear"/>
    <n v="44"/>
    <n v="176"/>
    <n v="7744"/>
    <n v="3639.68"/>
    <n v="0.47"/>
    <x v="2"/>
  </r>
  <r>
    <x v="2"/>
    <n v="1197831"/>
    <x v="389"/>
    <s v="South"/>
    <s v="Texas"/>
    <s v="Dallas"/>
    <s v="Women's Athletic Footwear"/>
    <n v="43"/>
    <n v="174"/>
    <n v="7482"/>
    <n v="4115.1000000000004"/>
    <n v="0.55000000000000004"/>
    <x v="2"/>
  </r>
  <r>
    <x v="2"/>
    <n v="1197831"/>
    <x v="390"/>
    <s v="South"/>
    <s v="Texas"/>
    <s v="Dallas"/>
    <s v="Men's Apparel"/>
    <n v="45"/>
    <n v="145"/>
    <n v="6525"/>
    <n v="2805.75"/>
    <n v="0.43"/>
    <x v="2"/>
  </r>
  <r>
    <x v="2"/>
    <n v="1197831"/>
    <x v="391"/>
    <s v="South"/>
    <s v="Texas"/>
    <s v="Dallas"/>
    <s v="Women's Apparel"/>
    <n v="53"/>
    <n v="263"/>
    <n v="13939"/>
    <n v="8781.57"/>
    <n v="0.63"/>
    <x v="2"/>
  </r>
  <r>
    <x v="2"/>
    <n v="1197831"/>
    <x v="392"/>
    <s v="South"/>
    <s v="Texas"/>
    <s v="Dallas"/>
    <s v="Men's Street Footwear"/>
    <n v="41"/>
    <n v="231"/>
    <n v="9471"/>
    <n v="4924.92"/>
    <n v="0.52"/>
    <x v="2"/>
  </r>
  <r>
    <x v="2"/>
    <n v="1197831"/>
    <x v="393"/>
    <s v="South"/>
    <s v="Texas"/>
    <s v="Dallas"/>
    <s v="Men's Athletic Footwear"/>
    <n v="48"/>
    <n v="215"/>
    <n v="10320"/>
    <n v="5572.8"/>
    <n v="0.54"/>
    <x v="2"/>
  </r>
  <r>
    <x v="2"/>
    <n v="1197831"/>
    <x v="394"/>
    <s v="South"/>
    <s v="Texas"/>
    <s v="Dallas"/>
    <s v="Women's Street Footwear"/>
    <n v="44"/>
    <n v="254"/>
    <n v="11176"/>
    <n v="6146.7999999999993"/>
    <n v="0.54999999999999993"/>
    <x v="2"/>
  </r>
  <r>
    <x v="2"/>
    <n v="1197831"/>
    <x v="395"/>
    <s v="South"/>
    <s v="Texas"/>
    <s v="Dallas"/>
    <s v="Women's Athletic Footwear"/>
    <n v="43"/>
    <n v="150"/>
    <n v="6450"/>
    <n v="3934.5"/>
    <n v="0.61"/>
    <x v="2"/>
  </r>
  <r>
    <x v="2"/>
    <n v="1197831"/>
    <x v="396"/>
    <s v="South"/>
    <s v="Texas"/>
    <s v="Dallas"/>
    <s v="Men's Apparel"/>
    <n v="47"/>
    <n v="167"/>
    <n v="7849"/>
    <n v="3610.5399999999995"/>
    <n v="0.45999999999999996"/>
    <x v="2"/>
  </r>
  <r>
    <x v="2"/>
    <n v="1197831"/>
    <x v="397"/>
    <s v="South"/>
    <s v="Texas"/>
    <s v="Dallas"/>
    <s v="Women's Apparel"/>
    <n v="54"/>
    <n v="255"/>
    <n v="13770"/>
    <n v="9225.9000000000015"/>
    <n v="0.67"/>
    <x v="2"/>
  </r>
  <r>
    <x v="2"/>
    <n v="1197831"/>
    <x v="398"/>
    <s v="South"/>
    <s v="Texas"/>
    <s v="Dallas"/>
    <s v="Men's Street Footwear"/>
    <n v="49"/>
    <n v="208"/>
    <n v="10192"/>
    <n v="5197.92"/>
    <n v="0.51"/>
    <x v="2"/>
  </r>
  <r>
    <x v="2"/>
    <n v="1197831"/>
    <x v="399"/>
    <s v="South"/>
    <s v="Texas"/>
    <s v="Dallas"/>
    <s v="Men's Athletic Footwear"/>
    <n v="53"/>
    <n v="208"/>
    <n v="11024"/>
    <n v="5512"/>
    <n v="0.5"/>
    <x v="2"/>
  </r>
  <r>
    <x v="2"/>
    <n v="1197831"/>
    <x v="400"/>
    <s v="South"/>
    <s v="Texas"/>
    <s v="Dallas"/>
    <s v="Women's Street Footwear"/>
    <n v="46"/>
    <n v="273"/>
    <n v="12558"/>
    <n v="6906.8999999999987"/>
    <n v="0.54999999999999993"/>
    <x v="2"/>
  </r>
  <r>
    <x v="2"/>
    <n v="1197831"/>
    <x v="401"/>
    <s v="South"/>
    <s v="Texas"/>
    <s v="Dallas"/>
    <s v="Women's Athletic Footwear"/>
    <n v="47"/>
    <n v="147"/>
    <n v="6909"/>
    <n v="4490.8500000000004"/>
    <n v="0.65"/>
    <x v="2"/>
  </r>
  <r>
    <x v="2"/>
    <n v="1197831"/>
    <x v="402"/>
    <s v="South"/>
    <s v="Texas"/>
    <s v="Dallas"/>
    <s v="Men's Apparel"/>
    <n v="53"/>
    <n v="142"/>
    <n v="7526"/>
    <n v="3612.48"/>
    <n v="0.48"/>
    <x v="2"/>
  </r>
  <r>
    <x v="2"/>
    <n v="1197831"/>
    <x v="403"/>
    <s v="South"/>
    <s v="Texas"/>
    <s v="Dallas"/>
    <s v="Women's Apparel"/>
    <n v="56"/>
    <n v="233"/>
    <n v="13048"/>
    <n v="9133.6"/>
    <n v="0.70000000000000007"/>
    <x v="2"/>
  </r>
  <r>
    <x v="2"/>
    <n v="1197831"/>
    <x v="404"/>
    <s v="South"/>
    <s v="Texas"/>
    <s v="Dallas"/>
    <s v="Men's Street Footwear"/>
    <n v="53"/>
    <n v="181"/>
    <n v="9593"/>
    <n v="5276.15"/>
    <n v="0.54999999999999993"/>
    <x v="2"/>
  </r>
  <r>
    <x v="2"/>
    <n v="1197831"/>
    <x v="405"/>
    <s v="South"/>
    <s v="Texas"/>
    <s v="Dallas"/>
    <s v="Men's Athletic Footwear"/>
    <n v="54"/>
    <n v="176"/>
    <n v="9504"/>
    <n v="4847.04"/>
    <n v="0.51"/>
    <x v="2"/>
  </r>
  <r>
    <x v="2"/>
    <n v="1197831"/>
    <x v="406"/>
    <s v="South"/>
    <s v="Texas"/>
    <s v="Dallas"/>
    <s v="Women's Street Footwear"/>
    <n v="59"/>
    <n v="203"/>
    <n v="11977"/>
    <n v="6347.81"/>
    <n v="0.53"/>
    <x v="2"/>
  </r>
  <r>
    <x v="2"/>
    <n v="1197831"/>
    <x v="407"/>
    <s v="South"/>
    <s v="Texas"/>
    <s v="Dallas"/>
    <s v="Women's Athletic Footwear"/>
    <n v="56"/>
    <n v="126"/>
    <n v="7056"/>
    <n v="4586.4000000000005"/>
    <n v="0.65"/>
    <x v="2"/>
  </r>
  <r>
    <x v="2"/>
    <n v="1197831"/>
    <x v="408"/>
    <s v="South"/>
    <s v="Texas"/>
    <s v="Dallas"/>
    <s v="Men's Apparel"/>
    <n v="53"/>
    <n v="135"/>
    <n v="7155"/>
    <n v="3505.95"/>
    <n v="0.49"/>
    <x v="2"/>
  </r>
  <r>
    <x v="2"/>
    <n v="1197831"/>
    <x v="409"/>
    <s v="South"/>
    <s v="Texas"/>
    <s v="Dallas"/>
    <s v="Women's Apparel"/>
    <n v="48"/>
    <n v="203"/>
    <n v="9744"/>
    <n v="6820.8000000000011"/>
    <n v="0.70000000000000007"/>
    <x v="2"/>
  </r>
  <r>
    <x v="2"/>
    <n v="1197831"/>
    <x v="410"/>
    <s v="South"/>
    <s v="Texas"/>
    <s v="Dallas"/>
    <s v="Men's Street Footwear"/>
    <n v="39"/>
    <n v="156"/>
    <n v="6084"/>
    <n v="3042"/>
    <n v="0.5"/>
    <x v="2"/>
  </r>
  <r>
    <x v="2"/>
    <n v="1197831"/>
    <x v="411"/>
    <s v="South"/>
    <s v="Texas"/>
    <s v="Dallas"/>
    <s v="Men's Athletic Footwear"/>
    <n v="38"/>
    <n v="169"/>
    <n v="6422"/>
    <n v="3275.2200000000003"/>
    <n v="0.51"/>
    <x v="2"/>
  </r>
  <r>
    <x v="2"/>
    <n v="1197831"/>
    <x v="412"/>
    <s v="South"/>
    <s v="Texas"/>
    <s v="Dallas"/>
    <s v="Women's Street Footwear"/>
    <n v="41"/>
    <n v="144"/>
    <n v="5904"/>
    <n v="3070.08"/>
    <n v="0.52"/>
    <x v="2"/>
  </r>
  <r>
    <x v="2"/>
    <n v="1197831"/>
    <x v="413"/>
    <s v="South"/>
    <s v="Texas"/>
    <s v="Dallas"/>
    <s v="Women's Athletic Footwear"/>
    <n v="41"/>
    <n v="111"/>
    <n v="4551"/>
    <n v="2730.6"/>
    <n v="0.6"/>
    <x v="2"/>
  </r>
  <r>
    <x v="2"/>
    <n v="1197831"/>
    <x v="414"/>
    <s v="South"/>
    <s v="Texas"/>
    <s v="Dallas"/>
    <s v="Men's Apparel"/>
    <n v="36"/>
    <n v="100"/>
    <n v="3600"/>
    <n v="1619.9999999999998"/>
    <n v="0.44999999999999996"/>
    <x v="2"/>
  </r>
  <r>
    <x v="2"/>
    <n v="1197831"/>
    <x v="415"/>
    <s v="South"/>
    <s v="Texas"/>
    <s v="Dallas"/>
    <s v="Women's Apparel"/>
    <n v="45"/>
    <n v="161"/>
    <n v="7245"/>
    <n v="5071.5000000000009"/>
    <n v="0.70000000000000007"/>
    <x v="2"/>
  </r>
  <r>
    <x v="2"/>
    <n v="1197831"/>
    <x v="416"/>
    <s v="South"/>
    <s v="Texas"/>
    <s v="Dallas"/>
    <s v="Men's Street Footwear"/>
    <n v="38"/>
    <n v="181"/>
    <n v="6878"/>
    <n v="3782.8999999999996"/>
    <n v="0.54999999999999993"/>
    <x v="2"/>
  </r>
  <r>
    <x v="2"/>
    <n v="1197831"/>
    <x v="417"/>
    <s v="South"/>
    <s v="Texas"/>
    <s v="Dallas"/>
    <s v="Men's Athletic Footwear"/>
    <n v="37"/>
    <n v="218"/>
    <n v="8066"/>
    <n v="4033"/>
    <n v="0.5"/>
    <x v="2"/>
  </r>
  <r>
    <x v="2"/>
    <n v="1197831"/>
    <x v="418"/>
    <s v="South"/>
    <s v="Texas"/>
    <s v="Dallas"/>
    <s v="Women's Street Footwear"/>
    <n v="63"/>
    <n v="176"/>
    <n v="11088"/>
    <n v="6098.4"/>
    <n v="0.54999999999999993"/>
    <x v="2"/>
  </r>
  <r>
    <x v="2"/>
    <n v="1197831"/>
    <x v="419"/>
    <s v="South"/>
    <s v="Texas"/>
    <s v="Dallas"/>
    <s v="Women's Athletic Footwear"/>
    <n v="59"/>
    <n v="145"/>
    <n v="8555"/>
    <n v="5304.1"/>
    <n v="0.62"/>
    <x v="2"/>
  </r>
  <r>
    <x v="2"/>
    <n v="1197831"/>
    <x v="420"/>
    <s v="South"/>
    <s v="Texas"/>
    <s v="Dallas"/>
    <s v="Men's Apparel"/>
    <n v="56"/>
    <n v="138"/>
    <n v="7728"/>
    <n v="3709.44"/>
    <n v="0.48"/>
    <x v="2"/>
  </r>
  <r>
    <x v="2"/>
    <n v="1197831"/>
    <x v="421"/>
    <s v="South"/>
    <s v="Texas"/>
    <s v="Dallas"/>
    <s v="Women's Apparel"/>
    <n v="67"/>
    <n v="176"/>
    <n v="11792"/>
    <n v="7664.8"/>
    <n v="0.65"/>
    <x v="2"/>
  </r>
  <r>
    <x v="2"/>
    <n v="1197831"/>
    <x v="422"/>
    <s v="South"/>
    <s v="Texas"/>
    <s v="Dallas"/>
    <s v="Men's Street Footwear"/>
    <n v="59"/>
    <n v="223"/>
    <n v="13157"/>
    <n v="7104.7800000000007"/>
    <n v="0.54"/>
    <x v="2"/>
  </r>
  <r>
    <x v="2"/>
    <n v="1197831"/>
    <x v="423"/>
    <s v="South"/>
    <s v="Texas"/>
    <s v="Dallas"/>
    <s v="Men's Athletic Footwear"/>
    <n v="56"/>
    <n v="231"/>
    <n v="12936"/>
    <n v="6726.72"/>
    <n v="0.52"/>
    <x v="2"/>
  </r>
  <r>
    <x v="2"/>
    <n v="1197831"/>
    <x v="424"/>
    <s v="South"/>
    <s v="Texas"/>
    <s v="Dallas"/>
    <s v="Women's Street Footwear"/>
    <n v="62"/>
    <n v="189"/>
    <n v="11718"/>
    <n v="6327.72"/>
    <n v="0.54"/>
    <x v="2"/>
  </r>
  <r>
    <x v="2"/>
    <n v="1197831"/>
    <x v="425"/>
    <s v="South"/>
    <s v="Texas"/>
    <s v="Dallas"/>
    <s v="Women's Athletic Footwear"/>
    <n v="59"/>
    <n v="173"/>
    <n v="10207"/>
    <n v="6328.34"/>
    <n v="0.62"/>
    <x v="2"/>
  </r>
  <r>
    <x v="2"/>
    <n v="1197831"/>
    <x v="426"/>
    <s v="South"/>
    <s v="Texas"/>
    <s v="Dallas"/>
    <s v="Men's Apparel"/>
    <n v="58"/>
    <n v="158"/>
    <n v="9164"/>
    <n v="4582"/>
    <n v="0.5"/>
    <x v="2"/>
  </r>
  <r>
    <x v="2"/>
    <n v="1197831"/>
    <x v="427"/>
    <s v="South"/>
    <s v="Texas"/>
    <s v="Dallas"/>
    <s v="Women's Apparel"/>
    <n v="65"/>
    <n v="233"/>
    <n v="15145"/>
    <n v="9995.7000000000007"/>
    <n v="0.66"/>
    <x v="2"/>
  </r>
  <r>
    <x v="0"/>
    <n v="1185732"/>
    <x v="428"/>
    <s v="South"/>
    <s v="Texas"/>
    <s v="Dallas"/>
    <s v="Men's Street Footwear"/>
    <n v="44"/>
    <n v="111"/>
    <n v="4884"/>
    <n v="3418.8"/>
    <n v="0.70000000000000007"/>
    <x v="2"/>
  </r>
  <r>
    <x v="0"/>
    <n v="1185732"/>
    <x v="429"/>
    <s v="South"/>
    <s v="Texas"/>
    <s v="Dallas"/>
    <s v="Men's Athletic Footwear"/>
    <n v="41"/>
    <n v="68"/>
    <n v="2788"/>
    <n v="1310.3599999999999"/>
    <n v="0.47"/>
    <x v="2"/>
  </r>
  <r>
    <x v="0"/>
    <n v="1185732"/>
    <x v="430"/>
    <s v="South"/>
    <s v="Texas"/>
    <s v="Dallas"/>
    <s v="Women's Street Footwear"/>
    <n v="33"/>
    <n v="56"/>
    <n v="1848"/>
    <n v="942.48"/>
    <n v="0.51"/>
    <x v="2"/>
  </r>
  <r>
    <x v="0"/>
    <n v="1185732"/>
    <x v="431"/>
    <s v="South"/>
    <s v="Texas"/>
    <s v="Dallas"/>
    <s v="Women's Athletic Footwear"/>
    <n v="38"/>
    <n v="19"/>
    <n v="722"/>
    <n v="368.22"/>
    <n v="0.51"/>
    <x v="2"/>
  </r>
  <r>
    <x v="0"/>
    <n v="1185732"/>
    <x v="432"/>
    <s v="Northeast"/>
    <s v="Pennsylvania"/>
    <s v="Philadelphia"/>
    <s v="Men's Apparel"/>
    <n v="54"/>
    <n v="36"/>
    <n v="1944"/>
    <n v="874.8"/>
    <n v="0.44999999999999996"/>
    <x v="2"/>
  </r>
  <r>
    <x v="0"/>
    <n v="1185732"/>
    <x v="433"/>
    <s v="Northeast"/>
    <s v="Pennsylvania"/>
    <s v="Philadelphia"/>
    <s v="Women's Apparel"/>
    <n v="43"/>
    <n v="61"/>
    <n v="2623"/>
    <n v="1154.1200000000001"/>
    <n v="0.44"/>
    <x v="2"/>
  </r>
  <r>
    <x v="0"/>
    <n v="1185732"/>
    <x v="434"/>
    <s v="Northeast"/>
    <s v="Pennsylvania"/>
    <s v="Philadelphia"/>
    <s v="Men's Street Footwear"/>
    <n v="42"/>
    <n v="119"/>
    <n v="4998"/>
    <n v="3348.6600000000003"/>
    <n v="0.67"/>
    <x v="2"/>
  </r>
  <r>
    <x v="0"/>
    <n v="1185732"/>
    <x v="435"/>
    <s v="Northeast"/>
    <s v="Pennsylvania"/>
    <s v="Philadelphia"/>
    <s v="Men's Athletic Footwear"/>
    <n v="44"/>
    <n v="35"/>
    <n v="1540"/>
    <n v="739.19999999999993"/>
    <n v="0.48"/>
    <x v="2"/>
  </r>
  <r>
    <x v="0"/>
    <n v="1185732"/>
    <x v="436"/>
    <s v="Northeast"/>
    <s v="Pennsylvania"/>
    <s v="Philadelphia"/>
    <s v="Women's Street Footwear"/>
    <n v="34"/>
    <n v="46"/>
    <n v="1564"/>
    <n v="813.28"/>
    <n v="0.52"/>
    <x v="2"/>
  </r>
  <r>
    <x v="0"/>
    <n v="1185732"/>
    <x v="437"/>
    <s v="Northeast"/>
    <s v="Pennsylvania"/>
    <s v="Philadelphia"/>
    <s v="Women's Athletic Footwear"/>
    <n v="39"/>
    <n v="13"/>
    <n v="507"/>
    <n v="263.64"/>
    <n v="0.52"/>
    <x v="2"/>
  </r>
  <r>
    <x v="0"/>
    <n v="1185732"/>
    <x v="438"/>
    <s v="Northeast"/>
    <s v="Pennsylvania"/>
    <s v="Philadelphia"/>
    <s v="Men's Apparel"/>
    <n v="51"/>
    <n v="36"/>
    <n v="1836"/>
    <n v="844.56"/>
    <n v="0.45999999999999996"/>
    <x v="2"/>
  </r>
  <r>
    <x v="0"/>
    <n v="1185732"/>
    <x v="439"/>
    <s v="Northeast"/>
    <s v="Pennsylvania"/>
    <s v="Philadelphia"/>
    <s v="Women's Apparel"/>
    <n v="44"/>
    <n v="68"/>
    <n v="2992"/>
    <n v="1346.3999999999999"/>
    <n v="0.44999999999999996"/>
    <x v="2"/>
  </r>
  <r>
    <x v="0"/>
    <n v="1185732"/>
    <x v="440"/>
    <s v="Northeast"/>
    <s v="Pennsylvania"/>
    <s v="Philadelphia"/>
    <s v="Men's Street Footwear"/>
    <n v="49"/>
    <n v="120"/>
    <n v="5880"/>
    <n v="4116"/>
    <n v="0.70000000000000007"/>
    <x v="2"/>
  </r>
  <r>
    <x v="0"/>
    <n v="1185732"/>
    <x v="441"/>
    <s v="Northeast"/>
    <s v="Pennsylvania"/>
    <s v="Philadelphia"/>
    <s v="Men's Athletic Footwear"/>
    <n v="47"/>
    <n v="38"/>
    <n v="1786"/>
    <n v="875.14"/>
    <n v="0.49"/>
    <x v="2"/>
  </r>
  <r>
    <x v="0"/>
    <n v="1185732"/>
    <x v="442"/>
    <s v="Northeast"/>
    <s v="Pennsylvania"/>
    <s v="Philadelphia"/>
    <s v="Women's Street Footwear"/>
    <n v="36"/>
    <n v="51"/>
    <n v="1836"/>
    <n v="991.44"/>
    <n v="0.54"/>
    <x v="2"/>
  </r>
  <r>
    <x v="0"/>
    <n v="1185732"/>
    <x v="443"/>
    <s v="Northeast"/>
    <s v="Pennsylvania"/>
    <s v="Philadelphia"/>
    <s v="Women's Athletic Footwear"/>
    <n v="43"/>
    <n v="8"/>
    <n v="344"/>
    <n v="175.44"/>
    <n v="0.51"/>
    <x v="2"/>
  </r>
  <r>
    <x v="0"/>
    <n v="1185732"/>
    <x v="444"/>
    <s v="Northeast"/>
    <s v="Pennsylvania"/>
    <s v="Philadelphia"/>
    <s v="Men's Apparel"/>
    <n v="58"/>
    <n v="20"/>
    <n v="1160"/>
    <n v="464"/>
    <n v="0.4"/>
    <x v="2"/>
  </r>
  <r>
    <x v="0"/>
    <n v="1185732"/>
    <x v="445"/>
    <s v="Northeast"/>
    <s v="Pennsylvania"/>
    <s v="Philadelphia"/>
    <s v="Women's Apparel"/>
    <n v="47"/>
    <n v="44"/>
    <n v="2068"/>
    <n v="723.8"/>
    <n v="0.35"/>
    <x v="2"/>
  </r>
  <r>
    <x v="0"/>
    <n v="1185732"/>
    <x v="446"/>
    <s v="Northeast"/>
    <s v="Pennsylvania"/>
    <s v="Philadelphia"/>
    <s v="Men's Street Footwear"/>
    <n v="46"/>
    <n v="122"/>
    <n v="5612"/>
    <n v="3535.56"/>
    <n v="0.63"/>
    <x v="2"/>
  </r>
  <r>
    <x v="0"/>
    <n v="1185732"/>
    <x v="447"/>
    <s v="Northeast"/>
    <s v="Pennsylvania"/>
    <s v="Philadelphia"/>
    <s v="Men's Athletic Footwear"/>
    <n v="45"/>
    <n v="45"/>
    <n v="2025"/>
    <n v="850.5"/>
    <n v="0.42"/>
    <x v="2"/>
  </r>
  <r>
    <x v="0"/>
    <n v="1185732"/>
    <x v="448"/>
    <s v="Northeast"/>
    <s v="Pennsylvania"/>
    <s v="Philadelphia"/>
    <s v="Women's Street Footwear"/>
    <n v="38"/>
    <n v="38"/>
    <n v="1444"/>
    <n v="664.2399999999999"/>
    <n v="0.45999999999999996"/>
    <x v="2"/>
  </r>
  <r>
    <x v="0"/>
    <n v="1185732"/>
    <x v="449"/>
    <s v="Northeast"/>
    <s v="Pennsylvania"/>
    <s v="Philadelphia"/>
    <s v="Women's Athletic Footwear"/>
    <n v="42"/>
    <n v="20"/>
    <n v="840"/>
    <n v="386.4"/>
    <n v="0.45999999999999996"/>
    <x v="2"/>
  </r>
  <r>
    <x v="0"/>
    <n v="1185732"/>
    <x v="450"/>
    <s v="Northeast"/>
    <s v="Pennsylvania"/>
    <s v="Philadelphia"/>
    <s v="Men's Apparel"/>
    <n v="55"/>
    <n v="22"/>
    <n v="1210"/>
    <n v="508.2"/>
    <n v="0.42"/>
    <x v="2"/>
  </r>
  <r>
    <x v="0"/>
    <n v="1185732"/>
    <x v="451"/>
    <s v="Northeast"/>
    <s v="Pennsylvania"/>
    <s v="Philadelphia"/>
    <s v="Women's Apparel"/>
    <n v="48"/>
    <n v="54"/>
    <n v="2592"/>
    <n v="933.12"/>
    <n v="0.36"/>
    <x v="2"/>
  </r>
  <r>
    <x v="0"/>
    <n v="1185732"/>
    <x v="452"/>
    <s v="Northeast"/>
    <s v="Pennsylvania"/>
    <s v="Philadelphia"/>
    <s v="Men's Street Footwear"/>
    <n v="58"/>
    <n v="136"/>
    <n v="7888"/>
    <n v="4969.4399999999996"/>
    <n v="0.63"/>
    <x v="2"/>
  </r>
  <r>
    <x v="0"/>
    <n v="1185732"/>
    <x v="453"/>
    <s v="Northeast"/>
    <s v="Pennsylvania"/>
    <s v="Philadelphia"/>
    <s v="Men's Athletic Footwear"/>
    <n v="54"/>
    <n v="53"/>
    <n v="2862"/>
    <n v="1144.8"/>
    <n v="0.4"/>
    <x v="2"/>
  </r>
  <r>
    <x v="0"/>
    <n v="1185732"/>
    <x v="454"/>
    <s v="Northeast"/>
    <s v="Pennsylvania"/>
    <s v="Philadelphia"/>
    <s v="Women's Street Footwear"/>
    <n v="52"/>
    <n v="42"/>
    <n v="2184"/>
    <n v="1004.6399999999999"/>
    <n v="0.45999999999999996"/>
    <x v="2"/>
  </r>
  <r>
    <x v="0"/>
    <n v="1185732"/>
    <x v="455"/>
    <s v="Northeast"/>
    <s v="Pennsylvania"/>
    <s v="Philadelphia"/>
    <s v="Women's Athletic Footwear"/>
    <n v="51"/>
    <n v="29"/>
    <n v="1479"/>
    <n v="695.13"/>
    <n v="0.47"/>
    <x v="2"/>
  </r>
  <r>
    <x v="0"/>
    <n v="1185732"/>
    <x v="456"/>
    <s v="Northeast"/>
    <s v="Pennsylvania"/>
    <s v="Philadelphia"/>
    <s v="Men's Apparel"/>
    <n v="59"/>
    <n v="31"/>
    <n v="1829"/>
    <n v="768.18"/>
    <n v="0.42"/>
    <x v="2"/>
  </r>
  <r>
    <x v="0"/>
    <n v="1185732"/>
    <x v="457"/>
    <s v="Northeast"/>
    <s v="Pennsylvania"/>
    <s v="Philadelphia"/>
    <s v="Women's Apparel"/>
    <n v="64"/>
    <n v="63"/>
    <n v="4032"/>
    <n v="1814.3999999999999"/>
    <n v="0.44999999999999996"/>
    <x v="2"/>
  </r>
  <r>
    <x v="0"/>
    <n v="1185732"/>
    <x v="458"/>
    <s v="Northeast"/>
    <s v="Pennsylvania"/>
    <s v="Philadelphia"/>
    <s v="Men's Street Footwear"/>
    <n v="64"/>
    <n v="135"/>
    <n v="8640"/>
    <n v="5616"/>
    <n v="0.65"/>
    <x v="2"/>
  </r>
  <r>
    <x v="0"/>
    <n v="1185732"/>
    <x v="459"/>
    <s v="Northeast"/>
    <s v="Pennsylvania"/>
    <s v="Philadelphia"/>
    <s v="Men's Athletic Footwear"/>
    <n v="59"/>
    <n v="70"/>
    <n v="4130"/>
    <n v="1899.8"/>
    <n v="0.45999999999999996"/>
    <x v="2"/>
  </r>
  <r>
    <x v="0"/>
    <n v="1185732"/>
    <x v="460"/>
    <s v="Northeast"/>
    <s v="Pennsylvania"/>
    <s v="Philadelphia"/>
    <s v="Women's Street Footwear"/>
    <n v="52"/>
    <n v="44"/>
    <n v="2288"/>
    <n v="1144"/>
    <n v="0.5"/>
    <x v="2"/>
  </r>
  <r>
    <x v="0"/>
    <n v="1185732"/>
    <x v="461"/>
    <s v="Northeast"/>
    <s v="Pennsylvania"/>
    <s v="Philadelphia"/>
    <s v="Women's Athletic Footwear"/>
    <n v="52"/>
    <n v="39"/>
    <n v="2028"/>
    <n v="1074.8400000000001"/>
    <n v="0.53"/>
    <x v="2"/>
  </r>
  <r>
    <x v="0"/>
    <n v="1185732"/>
    <x v="462"/>
    <s v="Northeast"/>
    <s v="Pennsylvania"/>
    <s v="Philadelphia"/>
    <s v="Men's Apparel"/>
    <n v="60"/>
    <n v="45"/>
    <n v="2700"/>
    <n v="1242"/>
    <n v="0.45999999999999996"/>
    <x v="2"/>
  </r>
  <r>
    <x v="0"/>
    <n v="1185732"/>
    <x v="463"/>
    <s v="Northeast"/>
    <s v="Pennsylvania"/>
    <s v="Philadelphia"/>
    <s v="Women's Apparel"/>
    <n v="65"/>
    <n v="81"/>
    <n v="5265"/>
    <n v="2211.2999999999997"/>
    <n v="0.42"/>
    <x v="2"/>
  </r>
  <r>
    <x v="0"/>
    <n v="1185732"/>
    <x v="464"/>
    <s v="Northeast"/>
    <s v="Pennsylvania"/>
    <s v="Philadelphia"/>
    <s v="Men's Street Footwear"/>
    <n v="60"/>
    <n v="145"/>
    <n v="8700"/>
    <n v="5829"/>
    <n v="0.67"/>
    <x v="2"/>
  </r>
  <r>
    <x v="0"/>
    <n v="1185732"/>
    <x v="465"/>
    <s v="Northeast"/>
    <s v="Pennsylvania"/>
    <s v="Philadelphia"/>
    <s v="Men's Athletic Footwear"/>
    <n v="55"/>
    <n v="90"/>
    <n v="4950"/>
    <n v="2475"/>
    <n v="0.5"/>
    <x v="2"/>
  </r>
  <r>
    <x v="0"/>
    <n v="1185732"/>
    <x v="466"/>
    <s v="Northeast"/>
    <s v="Pennsylvania"/>
    <s v="Philadelphia"/>
    <s v="Women's Street Footwear"/>
    <n v="51"/>
    <n v="59"/>
    <n v="3009"/>
    <n v="1504.5"/>
    <n v="0.5"/>
    <x v="2"/>
  </r>
  <r>
    <x v="0"/>
    <n v="1185732"/>
    <x v="467"/>
    <s v="Northeast"/>
    <s v="Pennsylvania"/>
    <s v="Philadelphia"/>
    <s v="Women's Athletic Footwear"/>
    <n v="51"/>
    <n v="44"/>
    <n v="2244"/>
    <n v="1189.3200000000002"/>
    <n v="0.53"/>
    <x v="2"/>
  </r>
  <r>
    <x v="0"/>
    <n v="1185732"/>
    <x v="468"/>
    <s v="Northeast"/>
    <s v="Pennsylvania"/>
    <s v="Philadelphia"/>
    <s v="Men's Apparel"/>
    <n v="64"/>
    <n v="60"/>
    <n v="3840"/>
    <n v="1843.1999999999998"/>
    <n v="0.48"/>
    <x v="2"/>
  </r>
  <r>
    <x v="0"/>
    <n v="1185732"/>
    <x v="469"/>
    <s v="Northeast"/>
    <s v="Pennsylvania"/>
    <s v="Philadelphia"/>
    <s v="Women's Apparel"/>
    <n v="64"/>
    <n v="98"/>
    <n v="6272"/>
    <n v="2634.24"/>
    <n v="0.42"/>
    <x v="2"/>
  </r>
  <r>
    <x v="0"/>
    <n v="1185732"/>
    <x v="470"/>
    <s v="Northeast"/>
    <s v="Pennsylvania"/>
    <s v="Philadelphia"/>
    <s v="Men's Street Footwear"/>
    <n v="60"/>
    <n v="158"/>
    <n v="9480"/>
    <n v="6256.8"/>
    <n v="0.66"/>
    <x v="2"/>
  </r>
  <r>
    <x v="0"/>
    <n v="1185732"/>
    <x v="471"/>
    <s v="Northeast"/>
    <s v="Pennsylvania"/>
    <s v="Philadelphia"/>
    <s v="Men's Athletic Footwear"/>
    <n v="54"/>
    <n v="75"/>
    <n v="4050"/>
    <n v="1903.5"/>
    <n v="0.47"/>
    <x v="2"/>
  </r>
  <r>
    <x v="0"/>
    <n v="1185732"/>
    <x v="472"/>
    <s v="Northeast"/>
    <s v="Pennsylvania"/>
    <s v="Philadelphia"/>
    <s v="Women's Street Footwear"/>
    <n v="54"/>
    <n v="61"/>
    <n v="3294"/>
    <n v="1811.6999999999998"/>
    <n v="0.54999999999999993"/>
    <x v="2"/>
  </r>
  <r>
    <x v="0"/>
    <n v="1185732"/>
    <x v="473"/>
    <s v="Northeast"/>
    <s v="Pennsylvania"/>
    <s v="Philadelphia"/>
    <s v="Women's Athletic Footwear"/>
    <n v="53"/>
    <n v="58"/>
    <n v="3074"/>
    <n v="1659.96"/>
    <n v="0.54"/>
    <x v="2"/>
  </r>
  <r>
    <x v="0"/>
    <n v="1185732"/>
    <x v="474"/>
    <s v="Northeast"/>
    <s v="Pennsylvania"/>
    <s v="Philadelphia"/>
    <s v="Men's Apparel"/>
    <n v="61"/>
    <n v="46"/>
    <n v="2806"/>
    <n v="1290.76"/>
    <n v="0.45999999999999996"/>
    <x v="2"/>
  </r>
  <r>
    <x v="0"/>
    <n v="1185732"/>
    <x v="475"/>
    <s v="Northeast"/>
    <s v="Pennsylvania"/>
    <s v="Philadelphia"/>
    <s v="Women's Apparel"/>
    <n v="64"/>
    <n v="95"/>
    <n v="6080"/>
    <n v="2614.4"/>
    <n v="0.43"/>
    <x v="2"/>
  </r>
  <r>
    <x v="0"/>
    <n v="1185732"/>
    <x v="476"/>
    <s v="Northeast"/>
    <s v="Pennsylvania"/>
    <s v="Philadelphia"/>
    <s v="Men's Street Footwear"/>
    <n v="62"/>
    <n v="143"/>
    <n v="8866"/>
    <n v="5319.5999999999995"/>
    <n v="0.6"/>
    <x v="2"/>
  </r>
  <r>
    <x v="0"/>
    <n v="1185732"/>
    <x v="477"/>
    <s v="Northeast"/>
    <s v="Pennsylvania"/>
    <s v="Philadelphia"/>
    <s v="Men's Athletic Footwear"/>
    <n v="48"/>
    <n v="80"/>
    <n v="3840"/>
    <n v="1536"/>
    <n v="0.4"/>
    <x v="2"/>
  </r>
  <r>
    <x v="0"/>
    <n v="1185732"/>
    <x v="478"/>
    <s v="Northeast"/>
    <s v="Pennsylvania"/>
    <s v="Philadelphia"/>
    <s v="Women's Street Footwear"/>
    <n v="41"/>
    <n v="50"/>
    <n v="2050"/>
    <n v="922.49999999999989"/>
    <n v="0.44999999999999996"/>
    <x v="2"/>
  </r>
  <r>
    <x v="0"/>
    <n v="1185732"/>
    <x v="479"/>
    <s v="Northeast"/>
    <s v="Pennsylvania"/>
    <s v="Philadelphia"/>
    <s v="Women's Athletic Footwear"/>
    <n v="41"/>
    <n v="53"/>
    <n v="2173"/>
    <n v="1021.31"/>
    <n v="0.47"/>
    <x v="2"/>
  </r>
  <r>
    <x v="0"/>
    <n v="1185732"/>
    <x v="480"/>
    <s v="Northeast"/>
    <s v="Pennsylvania"/>
    <s v="Philadelphia"/>
    <s v="Men's Apparel"/>
    <n v="50"/>
    <n v="36"/>
    <n v="1800"/>
    <n v="809.99999999999989"/>
    <n v="0.44999999999999996"/>
    <x v="2"/>
  </r>
  <r>
    <x v="0"/>
    <n v="1185732"/>
    <x v="481"/>
    <s v="Northeast"/>
    <s v="Pennsylvania"/>
    <s v="Philadelphia"/>
    <s v="Women's Apparel"/>
    <n v="55"/>
    <n v="61"/>
    <n v="3355"/>
    <n v="1342"/>
    <n v="0.4"/>
    <x v="2"/>
  </r>
  <r>
    <x v="0"/>
    <n v="1185732"/>
    <x v="482"/>
    <s v="Northeast"/>
    <s v="Pennsylvania"/>
    <s v="Philadelphia"/>
    <s v="Men's Street Footwear"/>
    <n v="55"/>
    <n v="104"/>
    <n v="5720"/>
    <n v="3546.4"/>
    <n v="0.62"/>
    <x v="2"/>
  </r>
  <r>
    <x v="0"/>
    <n v="1185732"/>
    <x v="483"/>
    <s v="Northeast"/>
    <s v="Pennsylvania"/>
    <s v="Philadelphia"/>
    <s v="Men's Athletic Footwear"/>
    <n v="47"/>
    <n v="63"/>
    <n v="2961"/>
    <n v="1243.6199999999999"/>
    <n v="0.42"/>
    <x v="2"/>
  </r>
  <r>
    <x v="0"/>
    <n v="1185732"/>
    <x v="484"/>
    <s v="Northeast"/>
    <s v="Pennsylvania"/>
    <s v="Philadelphia"/>
    <s v="Women's Street Footwear"/>
    <n v="48"/>
    <n v="34"/>
    <n v="1632"/>
    <n v="734.4"/>
    <n v="0.44999999999999996"/>
    <x v="2"/>
  </r>
  <r>
    <x v="0"/>
    <n v="1185732"/>
    <x v="485"/>
    <s v="Northeast"/>
    <s v="Pennsylvania"/>
    <s v="Philadelphia"/>
    <s v="Women's Athletic Footwear"/>
    <n v="48"/>
    <n v="29"/>
    <n v="1392"/>
    <n v="626.4"/>
    <n v="0.44999999999999996"/>
    <x v="2"/>
  </r>
  <r>
    <x v="0"/>
    <n v="1185732"/>
    <x v="486"/>
    <s v="Northeast"/>
    <s v="Pennsylvania"/>
    <s v="Philadelphia"/>
    <s v="Men's Apparel"/>
    <n v="56"/>
    <n v="27"/>
    <n v="1512"/>
    <n v="650.16"/>
    <n v="0.43"/>
    <x v="2"/>
  </r>
  <r>
    <x v="0"/>
    <n v="1185732"/>
    <x v="487"/>
    <s v="Northeast"/>
    <s v="Pennsylvania"/>
    <s v="Philadelphia"/>
    <s v="Women's Apparel"/>
    <n v="60"/>
    <n v="63"/>
    <n v="3780"/>
    <n v="1474.2"/>
    <n v="0.39"/>
    <x v="2"/>
  </r>
  <r>
    <x v="0"/>
    <n v="1185732"/>
    <x v="488"/>
    <s v="Northeast"/>
    <s v="Pennsylvania"/>
    <s v="Philadelphia"/>
    <s v="Men's Street Footwear"/>
    <n v="66"/>
    <n v="113"/>
    <n v="7458"/>
    <n v="4847.7"/>
    <n v="0.65"/>
    <x v="2"/>
  </r>
  <r>
    <x v="0"/>
    <n v="1185732"/>
    <x v="489"/>
    <s v="Northeast"/>
    <s v="Pennsylvania"/>
    <s v="Philadelphia"/>
    <s v="Men's Athletic Footwear"/>
    <n v="55"/>
    <n v="60"/>
    <n v="3300"/>
    <n v="1551"/>
    <n v="0.47"/>
    <x v="2"/>
  </r>
  <r>
    <x v="0"/>
    <n v="1185732"/>
    <x v="490"/>
    <s v="Northeast"/>
    <s v="Pennsylvania"/>
    <s v="Philadelphia"/>
    <s v="Women's Street Footwear"/>
    <n v="55"/>
    <n v="55"/>
    <n v="3025"/>
    <n v="1603.25"/>
    <n v="0.53"/>
    <x v="2"/>
  </r>
  <r>
    <x v="0"/>
    <n v="1185732"/>
    <x v="491"/>
    <s v="Northeast"/>
    <s v="Pennsylvania"/>
    <s v="Philadelphia"/>
    <s v="Women's Athletic Footwear"/>
    <n v="56"/>
    <n v="44"/>
    <n v="2464"/>
    <n v="1256.6400000000001"/>
    <n v="0.51"/>
    <x v="2"/>
  </r>
  <r>
    <x v="0"/>
    <n v="1185732"/>
    <x v="492"/>
    <s v="Northeast"/>
    <s v="Pennsylvania"/>
    <s v="Philadelphia"/>
    <s v="Men's Apparel"/>
    <n v="64"/>
    <n v="42"/>
    <n v="2688"/>
    <n v="1290.24"/>
    <n v="0.48"/>
    <x v="2"/>
  </r>
  <r>
    <x v="0"/>
    <n v="1185732"/>
    <x v="493"/>
    <s v="Northeast"/>
    <s v="Pennsylvania"/>
    <s v="Philadelphia"/>
    <s v="Women's Apparel"/>
    <n v="71"/>
    <n v="65"/>
    <n v="4615"/>
    <n v="2030.6"/>
    <n v="0.44"/>
    <x v="2"/>
  </r>
  <r>
    <x v="0"/>
    <n v="1185732"/>
    <x v="494"/>
    <s v="Northeast"/>
    <s v="Pennsylvania"/>
    <s v="Philadelphia"/>
    <s v="Men's Street Footwear"/>
    <n v="67"/>
    <n v="124"/>
    <n v="8308"/>
    <n v="5732.52"/>
    <n v="0.69000000000000006"/>
    <x v="2"/>
  </r>
  <r>
    <x v="0"/>
    <n v="1185732"/>
    <x v="495"/>
    <s v="Northeast"/>
    <s v="Pennsylvania"/>
    <s v="Philadelphia"/>
    <s v="Men's Athletic Footwear"/>
    <n v="55"/>
    <n v="69"/>
    <n v="3795"/>
    <n v="1707.7499999999998"/>
    <n v="0.44999999999999996"/>
    <x v="2"/>
  </r>
  <r>
    <x v="0"/>
    <n v="1185732"/>
    <x v="496"/>
    <s v="Northeast"/>
    <s v="Pennsylvania"/>
    <s v="Philadelphia"/>
    <s v="Women's Street Footwear"/>
    <n v="55"/>
    <n v="65"/>
    <n v="3575"/>
    <n v="1894.75"/>
    <n v="0.53"/>
    <x v="2"/>
  </r>
  <r>
    <x v="0"/>
    <n v="1185732"/>
    <x v="497"/>
    <s v="Northeast"/>
    <s v="Pennsylvania"/>
    <s v="Philadelphia"/>
    <s v="Women's Athletic Footwear"/>
    <n v="57"/>
    <n v="53"/>
    <n v="3021"/>
    <n v="1601.13"/>
    <n v="0.53"/>
    <x v="2"/>
  </r>
  <r>
    <x v="0"/>
    <n v="1185732"/>
    <x v="498"/>
    <s v="Northeast"/>
    <s v="Pennsylvania"/>
    <s v="Philadelphia"/>
    <s v="Men's Apparel"/>
    <n v="63"/>
    <n v="47"/>
    <n v="2961"/>
    <n v="1362.06"/>
    <n v="0.45999999999999996"/>
    <x v="2"/>
  </r>
  <r>
    <x v="0"/>
    <n v="1185732"/>
    <x v="0"/>
    <s v="Northeast"/>
    <s v="Pennsylvania"/>
    <s v="Philadelphia"/>
    <s v="Women's Apparel"/>
    <n v="68"/>
    <n v="83"/>
    <n v="5644"/>
    <n v="2426.92"/>
    <n v="0.43"/>
    <x v="2"/>
  </r>
  <r>
    <x v="3"/>
    <n v="1128299"/>
    <x v="1"/>
    <s v="Northeast"/>
    <s v="Pennsylvania"/>
    <s v="Philadelphia"/>
    <s v="Men's Street Footwear"/>
    <n v="32"/>
    <n v="122"/>
    <n v="3904"/>
    <n v="1991.04"/>
    <n v="0.51"/>
    <x v="2"/>
  </r>
  <r>
    <x v="3"/>
    <n v="1128299"/>
    <x v="2"/>
    <s v="Northeast"/>
    <s v="Pennsylvania"/>
    <s v="Philadelphia"/>
    <s v="Men's Athletic Footwear"/>
    <n v="44"/>
    <n v="117"/>
    <n v="5148"/>
    <n v="1904.76"/>
    <n v="0.37"/>
    <x v="2"/>
  </r>
  <r>
    <x v="3"/>
    <n v="1128299"/>
    <x v="3"/>
    <s v="Northeast"/>
    <s v="Pennsylvania"/>
    <s v="Philadelphia"/>
    <s v="Women's Street Footwear"/>
    <n v="41"/>
    <n v="117"/>
    <n v="4797"/>
    <n v="2590.38"/>
    <n v="0.54"/>
    <x v="2"/>
  </r>
  <r>
    <x v="3"/>
    <n v="1128299"/>
    <x v="4"/>
    <s v="Northeast"/>
    <s v="Pennsylvania"/>
    <s v="Philadelphia"/>
    <s v="Women's Athletic Footwear"/>
    <n v="43"/>
    <n v="87"/>
    <n v="3741"/>
    <n v="1870.5"/>
    <n v="0.5"/>
    <x v="2"/>
  </r>
  <r>
    <x v="3"/>
    <n v="1128299"/>
    <x v="5"/>
    <s v="West"/>
    <s v="Nevada"/>
    <s v="Las Vegas"/>
    <s v="Men's Apparel"/>
    <n v="47"/>
    <n v="70"/>
    <n v="3290"/>
    <n v="2138.5"/>
    <n v="0.65"/>
    <x v="2"/>
  </r>
  <r>
    <x v="3"/>
    <n v="1128299"/>
    <x v="6"/>
    <s v="West"/>
    <s v="Nevada"/>
    <s v="Las Vegas"/>
    <s v="Women's Apparel"/>
    <n v="41"/>
    <n v="128"/>
    <n v="5248"/>
    <n v="1574.4000000000003"/>
    <n v="0.30000000000000004"/>
    <x v="2"/>
  </r>
  <r>
    <x v="3"/>
    <n v="1128299"/>
    <x v="7"/>
    <s v="West"/>
    <s v="Nevada"/>
    <s v="Las Vegas"/>
    <s v="Men's Street Footwear"/>
    <n v="34"/>
    <n v="158"/>
    <n v="5372"/>
    <n v="2686"/>
    <n v="0.5"/>
    <x v="2"/>
  </r>
  <r>
    <x v="3"/>
    <n v="1128299"/>
    <x v="499"/>
    <s v="West"/>
    <s v="Nevada"/>
    <s v="Las Vegas"/>
    <s v="Men's Athletic Footwear"/>
    <n v="43"/>
    <n v="128"/>
    <n v="5504"/>
    <n v="2201.6"/>
    <n v="0.4"/>
    <x v="2"/>
  </r>
  <r>
    <x v="3"/>
    <n v="1128299"/>
    <x v="500"/>
    <s v="West"/>
    <s v="Nevada"/>
    <s v="Las Vegas"/>
    <s v="Women's Street Footwear"/>
    <n v="41"/>
    <n v="119"/>
    <n v="4879"/>
    <n v="2585.8700000000003"/>
    <n v="0.53"/>
    <x v="2"/>
  </r>
  <r>
    <x v="3"/>
    <n v="1128299"/>
    <x v="501"/>
    <s v="West"/>
    <s v="Nevada"/>
    <s v="Las Vegas"/>
    <s v="Women's Athletic Footwear"/>
    <n v="44"/>
    <n v="74"/>
    <n v="3256"/>
    <n v="1497.76"/>
    <n v="0.45999999999999996"/>
    <x v="2"/>
  </r>
  <r>
    <x v="3"/>
    <n v="1128299"/>
    <x v="502"/>
    <s v="West"/>
    <s v="Nevada"/>
    <s v="Las Vegas"/>
    <s v="Men's Apparel"/>
    <n v="46"/>
    <n v="52"/>
    <n v="2392"/>
    <n v="1674.4"/>
    <n v="0.70000000000000007"/>
    <x v="2"/>
  </r>
  <r>
    <x v="3"/>
    <n v="1128299"/>
    <x v="503"/>
    <s v="West"/>
    <s v="Nevada"/>
    <s v="Las Vegas"/>
    <s v="Women's Apparel"/>
    <n v="41"/>
    <n v="116"/>
    <n v="4756"/>
    <n v="1617.0400000000002"/>
    <n v="0.34"/>
    <x v="2"/>
  </r>
  <r>
    <x v="3"/>
    <n v="1128299"/>
    <x v="504"/>
    <s v="West"/>
    <s v="Nevada"/>
    <s v="Las Vegas"/>
    <s v="Men's Street Footwear"/>
    <n v="43"/>
    <n v="160"/>
    <n v="6880"/>
    <n v="3784.0000000000005"/>
    <n v="0.55000000000000004"/>
    <x v="2"/>
  </r>
  <r>
    <x v="3"/>
    <n v="1128299"/>
    <x v="505"/>
    <s v="West"/>
    <s v="Nevada"/>
    <s v="Las Vegas"/>
    <s v="Men's Athletic Footwear"/>
    <n v="50"/>
    <n v="120"/>
    <n v="6000"/>
    <n v="2400"/>
    <n v="0.4"/>
    <x v="2"/>
  </r>
  <r>
    <x v="3"/>
    <n v="1128299"/>
    <x v="506"/>
    <s v="West"/>
    <s v="Nevada"/>
    <s v="Las Vegas"/>
    <s v="Women's Street Footwear"/>
    <n v="52"/>
    <n v="104"/>
    <n v="5408"/>
    <n v="2866.2400000000002"/>
    <n v="0.53"/>
    <x v="2"/>
  </r>
  <r>
    <x v="3"/>
    <n v="1128299"/>
    <x v="507"/>
    <s v="West"/>
    <s v="Nevada"/>
    <s v="Las Vegas"/>
    <s v="Women's Athletic Footwear"/>
    <n v="50"/>
    <n v="84"/>
    <n v="4200"/>
    <n v="1974"/>
    <n v="0.47"/>
    <x v="2"/>
  </r>
  <r>
    <x v="3"/>
    <n v="1128299"/>
    <x v="508"/>
    <s v="West"/>
    <s v="Nevada"/>
    <s v="Las Vegas"/>
    <s v="Men's Apparel"/>
    <n v="55"/>
    <n v="47"/>
    <n v="2585"/>
    <n v="1809.5000000000002"/>
    <n v="0.70000000000000007"/>
    <x v="2"/>
  </r>
  <r>
    <x v="3"/>
    <n v="1128299"/>
    <x v="509"/>
    <s v="West"/>
    <s v="Nevada"/>
    <s v="Las Vegas"/>
    <s v="Women's Apparel"/>
    <n v="54"/>
    <n v="94"/>
    <n v="5076"/>
    <n v="1725.8400000000001"/>
    <n v="0.34"/>
    <x v="2"/>
  </r>
  <r>
    <x v="3"/>
    <n v="1128299"/>
    <x v="510"/>
    <s v="West"/>
    <s v="Nevada"/>
    <s v="Las Vegas"/>
    <s v="Men's Street Footwear"/>
    <n v="58"/>
    <n v="143"/>
    <n v="8294"/>
    <n v="4229.9400000000005"/>
    <n v="0.51"/>
    <x v="2"/>
  </r>
  <r>
    <x v="3"/>
    <n v="1128299"/>
    <x v="8"/>
    <s v="West"/>
    <s v="Nevada"/>
    <s v="Las Vegas"/>
    <s v="Men's Athletic Footwear"/>
    <n v="62"/>
    <n v="102"/>
    <n v="6324"/>
    <n v="2403.12"/>
    <n v="0.38"/>
    <x v="2"/>
  </r>
  <r>
    <x v="3"/>
    <n v="1128299"/>
    <x v="9"/>
    <s v="West"/>
    <s v="Nevada"/>
    <s v="Las Vegas"/>
    <s v="Women's Street Footwear"/>
    <n v="61"/>
    <n v="120"/>
    <n v="7320"/>
    <n v="3879.6000000000004"/>
    <n v="0.53"/>
    <x v="2"/>
  </r>
  <r>
    <x v="3"/>
    <n v="1128299"/>
    <x v="10"/>
    <s v="West"/>
    <s v="Nevada"/>
    <s v="Las Vegas"/>
    <s v="Women's Athletic Footwear"/>
    <n v="59"/>
    <n v="75"/>
    <n v="4425"/>
    <n v="2035.4999999999998"/>
    <n v="0.45999999999999996"/>
    <x v="2"/>
  </r>
  <r>
    <x v="3"/>
    <n v="1128299"/>
    <x v="11"/>
    <s v="West"/>
    <s v="Nevada"/>
    <s v="Las Vegas"/>
    <s v="Men's Apparel"/>
    <n v="63"/>
    <n v="52"/>
    <n v="3276"/>
    <n v="2162.1600000000003"/>
    <n v="0.66"/>
    <x v="2"/>
  </r>
  <r>
    <x v="3"/>
    <n v="1128299"/>
    <x v="12"/>
    <s v="West"/>
    <s v="Nevada"/>
    <s v="Las Vegas"/>
    <s v="Women's Apparel"/>
    <n v="78"/>
    <n v="95"/>
    <n v="7410"/>
    <n v="2519.4"/>
    <n v="0.34"/>
    <x v="2"/>
  </r>
  <r>
    <x v="3"/>
    <n v="1128299"/>
    <x v="13"/>
    <s v="West"/>
    <s v="Nevada"/>
    <s v="Las Vegas"/>
    <s v="Men's Street Footwear"/>
    <n v="58"/>
    <n v="149"/>
    <n v="8642"/>
    <n v="5012.3600000000006"/>
    <n v="0.58000000000000007"/>
    <x v="2"/>
  </r>
  <r>
    <x v="3"/>
    <n v="1128299"/>
    <x v="14"/>
    <s v="West"/>
    <s v="Nevada"/>
    <s v="Las Vegas"/>
    <s v="Men's Athletic Footwear"/>
    <n v="60"/>
    <n v="104"/>
    <n v="6240"/>
    <n v="2683.2"/>
    <n v="0.43"/>
    <x v="2"/>
  </r>
  <r>
    <x v="3"/>
    <n v="1128299"/>
    <x v="15"/>
    <s v="West"/>
    <s v="Nevada"/>
    <s v="Las Vegas"/>
    <s v="Women's Street Footwear"/>
    <n v="63"/>
    <n v="116"/>
    <n v="7308"/>
    <n v="4165.5600000000004"/>
    <n v="0.57000000000000006"/>
    <x v="2"/>
  </r>
  <r>
    <x v="3"/>
    <n v="1128299"/>
    <x v="16"/>
    <s v="West"/>
    <s v="Nevada"/>
    <s v="Las Vegas"/>
    <s v="Women's Athletic Footwear"/>
    <n v="57"/>
    <n v="90"/>
    <n v="5130"/>
    <n v="2565"/>
    <n v="0.5"/>
    <x v="2"/>
  </r>
  <r>
    <x v="3"/>
    <n v="1128299"/>
    <x v="17"/>
    <s v="West"/>
    <s v="Nevada"/>
    <s v="Las Vegas"/>
    <s v="Men's Apparel"/>
    <n v="60"/>
    <n v="60"/>
    <n v="3600"/>
    <n v="2520.0000000000005"/>
    <n v="0.70000000000000007"/>
    <x v="2"/>
  </r>
  <r>
    <x v="3"/>
    <n v="1128299"/>
    <x v="18"/>
    <s v="West"/>
    <s v="Nevada"/>
    <s v="Las Vegas"/>
    <s v="Women's Apparel"/>
    <n v="78"/>
    <n v="131"/>
    <n v="10218"/>
    <n v="3576.2999999999997"/>
    <n v="0.35"/>
    <x v="2"/>
  </r>
  <r>
    <x v="3"/>
    <n v="1128299"/>
    <x v="19"/>
    <s v="West"/>
    <s v="Nevada"/>
    <s v="Las Vegas"/>
    <s v="Men's Street Footwear"/>
    <n v="56"/>
    <n v="189"/>
    <n v="10584"/>
    <n v="6032.880000000001"/>
    <n v="0.57000000000000006"/>
    <x v="2"/>
  </r>
  <r>
    <x v="3"/>
    <n v="1128299"/>
    <x v="20"/>
    <s v="West"/>
    <s v="Nevada"/>
    <s v="Las Vegas"/>
    <s v="Men's Athletic Footwear"/>
    <n v="62"/>
    <n v="165"/>
    <n v="10230"/>
    <n v="4194.3"/>
    <n v="0.41"/>
    <x v="2"/>
  </r>
  <r>
    <x v="3"/>
    <n v="1128299"/>
    <x v="21"/>
    <s v="West"/>
    <s v="Nevada"/>
    <s v="Las Vegas"/>
    <s v="Women's Street Footwear"/>
    <n v="62"/>
    <n v="165"/>
    <n v="10230"/>
    <n v="6035.7000000000007"/>
    <n v="0.59000000000000008"/>
    <x v="2"/>
  </r>
  <r>
    <x v="3"/>
    <n v="1128299"/>
    <x v="22"/>
    <s v="West"/>
    <s v="Nevada"/>
    <s v="Las Vegas"/>
    <s v="Women's Athletic Footwear"/>
    <n v="58"/>
    <n v="111"/>
    <n v="6438"/>
    <n v="3283.38"/>
    <n v="0.51"/>
    <x v="2"/>
  </r>
  <r>
    <x v="3"/>
    <n v="1128299"/>
    <x v="23"/>
    <s v="West"/>
    <s v="Nevada"/>
    <s v="Las Vegas"/>
    <s v="Men's Apparel"/>
    <n v="59"/>
    <n v="81"/>
    <n v="4779"/>
    <n v="3536.4600000000005"/>
    <n v="0.7400000000000001"/>
    <x v="2"/>
  </r>
  <r>
    <x v="3"/>
    <n v="1128299"/>
    <x v="24"/>
    <s v="West"/>
    <s v="Nevada"/>
    <s v="Las Vegas"/>
    <s v="Women's Apparel"/>
    <n v="73"/>
    <n v="174"/>
    <n v="12702"/>
    <n v="5080.8"/>
    <n v="0.4"/>
    <x v="2"/>
  </r>
  <r>
    <x v="3"/>
    <n v="1128299"/>
    <x v="25"/>
    <s v="West"/>
    <s v="Nevada"/>
    <s v="Las Vegas"/>
    <s v="Men's Street Footwear"/>
    <n v="58"/>
    <n v="218"/>
    <n v="12644"/>
    <n v="6701.3200000000006"/>
    <n v="0.53"/>
    <x v="2"/>
  </r>
  <r>
    <x v="3"/>
    <n v="1128299"/>
    <x v="26"/>
    <s v="West"/>
    <s v="Nevada"/>
    <s v="Las Vegas"/>
    <s v="Men's Athletic Footwear"/>
    <n v="61"/>
    <n v="174"/>
    <n v="10614"/>
    <n v="3821.04"/>
    <n v="0.36"/>
    <x v="2"/>
  </r>
  <r>
    <x v="3"/>
    <n v="1128299"/>
    <x v="27"/>
    <s v="West"/>
    <s v="Nevada"/>
    <s v="Las Vegas"/>
    <s v="Women's Street Footwear"/>
    <n v="61"/>
    <n v="143"/>
    <n v="8723"/>
    <n v="4623.1900000000005"/>
    <n v="0.53"/>
    <x v="2"/>
  </r>
  <r>
    <x v="3"/>
    <n v="1128299"/>
    <x v="28"/>
    <s v="West"/>
    <s v="Nevada"/>
    <s v="Las Vegas"/>
    <s v="Women's Athletic Footwear"/>
    <n v="55"/>
    <n v="117"/>
    <n v="6435"/>
    <n v="3153.15"/>
    <n v="0.49"/>
    <x v="2"/>
  </r>
  <r>
    <x v="3"/>
    <n v="1128299"/>
    <x v="511"/>
    <s v="West"/>
    <s v="Nevada"/>
    <s v="Las Vegas"/>
    <s v="Men's Apparel"/>
    <n v="60"/>
    <n v="130"/>
    <n v="7800"/>
    <n v="5460.0000000000009"/>
    <n v="0.70000000000000007"/>
    <x v="2"/>
  </r>
  <r>
    <x v="3"/>
    <n v="1128299"/>
    <x v="512"/>
    <s v="West"/>
    <s v="Nevada"/>
    <s v="Las Vegas"/>
    <s v="Women's Apparel"/>
    <n v="78"/>
    <n v="145"/>
    <n v="11310"/>
    <n v="3393.0000000000005"/>
    <n v="0.30000000000000004"/>
    <x v="2"/>
  </r>
  <r>
    <x v="3"/>
    <n v="1128299"/>
    <x v="513"/>
    <s v="West"/>
    <s v="Nevada"/>
    <s v="Las Vegas"/>
    <s v="Men's Street Footwear"/>
    <n v="62"/>
    <n v="210"/>
    <n v="13020"/>
    <n v="6900.6"/>
    <n v="0.53"/>
    <x v="2"/>
  </r>
  <r>
    <x v="3"/>
    <n v="1128299"/>
    <x v="514"/>
    <s v="West"/>
    <s v="Nevada"/>
    <s v="Las Vegas"/>
    <s v="Men's Athletic Footwear"/>
    <n v="64"/>
    <n v="182"/>
    <n v="11648"/>
    <n v="4542.72"/>
    <n v="0.39"/>
    <x v="2"/>
  </r>
  <r>
    <x v="3"/>
    <n v="1128299"/>
    <x v="515"/>
    <s v="West"/>
    <s v="Nevada"/>
    <s v="Las Vegas"/>
    <s v="Women's Street Footwear"/>
    <n v="60"/>
    <n v="152"/>
    <n v="9120"/>
    <n v="4742.4000000000005"/>
    <n v="0.52"/>
    <x v="2"/>
  </r>
  <r>
    <x v="3"/>
    <n v="1128299"/>
    <x v="516"/>
    <s v="West"/>
    <s v="Nevada"/>
    <s v="Las Vegas"/>
    <s v="Women's Athletic Footwear"/>
    <n v="64"/>
    <n v="124"/>
    <n v="7936"/>
    <n v="3729.9199999999996"/>
    <n v="0.47"/>
    <x v="2"/>
  </r>
  <r>
    <x v="3"/>
    <n v="1128299"/>
    <x v="517"/>
    <s v="West"/>
    <s v="Nevada"/>
    <s v="Las Vegas"/>
    <s v="Men's Apparel"/>
    <n v="68"/>
    <n v="138"/>
    <n v="9384"/>
    <n v="6381.1200000000008"/>
    <n v="0.68"/>
    <x v="2"/>
  </r>
  <r>
    <x v="3"/>
    <n v="1128299"/>
    <x v="518"/>
    <s v="West"/>
    <s v="Nevada"/>
    <s v="Las Vegas"/>
    <s v="Women's Apparel"/>
    <n v="78"/>
    <n v="108"/>
    <n v="8424"/>
    <n v="2864.1600000000003"/>
    <n v="0.34"/>
    <x v="2"/>
  </r>
  <r>
    <x v="3"/>
    <n v="1128299"/>
    <x v="519"/>
    <s v="West"/>
    <s v="Nevada"/>
    <s v="Las Vegas"/>
    <s v="Men's Street Footwear"/>
    <n v="56"/>
    <n v="174"/>
    <n v="9744"/>
    <n v="4677.1200000000008"/>
    <n v="0.48000000000000004"/>
    <x v="2"/>
  </r>
  <r>
    <x v="3"/>
    <n v="1128299"/>
    <x v="520"/>
    <s v="West"/>
    <s v="Nevada"/>
    <s v="Las Vegas"/>
    <s v="Men's Athletic Footwear"/>
    <n v="61"/>
    <n v="162"/>
    <n v="9882"/>
    <n v="3359.88"/>
    <n v="0.34"/>
    <x v="2"/>
  </r>
  <r>
    <x v="3"/>
    <n v="1128299"/>
    <x v="521"/>
    <s v="West"/>
    <s v="Nevada"/>
    <s v="Las Vegas"/>
    <s v="Women's Street Footwear"/>
    <n v="57"/>
    <n v="117"/>
    <n v="6669"/>
    <n v="3334.5"/>
    <n v="0.5"/>
    <x v="2"/>
  </r>
  <r>
    <x v="3"/>
    <n v="1128299"/>
    <x v="522"/>
    <s v="West"/>
    <s v="Nevada"/>
    <s v="Las Vegas"/>
    <s v="Women's Athletic Footwear"/>
    <n v="58"/>
    <n v="112"/>
    <n v="6496"/>
    <n v="2858.2400000000002"/>
    <n v="0.44"/>
    <x v="2"/>
  </r>
  <r>
    <x v="3"/>
    <n v="1128299"/>
    <x v="523"/>
    <s v="West"/>
    <s v="Nevada"/>
    <s v="Las Vegas"/>
    <s v="Men's Apparel"/>
    <n v="67"/>
    <n v="120"/>
    <n v="8040"/>
    <n v="4904.4000000000005"/>
    <n v="0.6100000000000001"/>
    <x v="2"/>
  </r>
  <r>
    <x v="3"/>
    <n v="1128299"/>
    <x v="524"/>
    <s v="West"/>
    <s v="Nevada"/>
    <s v="Las Vegas"/>
    <s v="Women's Apparel"/>
    <n v="74"/>
    <n v="113"/>
    <n v="8362"/>
    <n v="2508.6000000000004"/>
    <n v="0.30000000000000004"/>
    <x v="2"/>
  </r>
  <r>
    <x v="3"/>
    <n v="1128299"/>
    <x v="525"/>
    <s v="West"/>
    <s v="Nevada"/>
    <s v="Las Vegas"/>
    <s v="Men's Street Footwear"/>
    <n v="56"/>
    <n v="138"/>
    <n v="7728"/>
    <n v="3786.7200000000003"/>
    <n v="0.49000000000000005"/>
    <x v="2"/>
  </r>
  <r>
    <x v="3"/>
    <n v="1128299"/>
    <x v="526"/>
    <s v="West"/>
    <s v="Nevada"/>
    <s v="Las Vegas"/>
    <s v="Men's Athletic Footwear"/>
    <n v="59"/>
    <n v="165"/>
    <n v="9735"/>
    <n v="3407.25"/>
    <n v="0.35"/>
    <x v="2"/>
  </r>
  <r>
    <x v="3"/>
    <n v="1128299"/>
    <x v="527"/>
    <s v="West"/>
    <s v="Nevada"/>
    <s v="Las Vegas"/>
    <s v="Women's Street Footwear"/>
    <n v="54"/>
    <n v="109"/>
    <n v="5886"/>
    <n v="2648.7000000000003"/>
    <n v="0.45000000000000007"/>
    <x v="2"/>
  </r>
  <r>
    <x v="3"/>
    <n v="1128299"/>
    <x v="528"/>
    <s v="West"/>
    <s v="Nevada"/>
    <s v="Las Vegas"/>
    <s v="Women's Athletic Footwear"/>
    <n v="54"/>
    <n v="105"/>
    <n v="5670"/>
    <n v="2381.4"/>
    <n v="0.42"/>
    <x v="2"/>
  </r>
  <r>
    <x v="3"/>
    <n v="1128299"/>
    <x v="529"/>
    <s v="West"/>
    <s v="Nevada"/>
    <s v="Las Vegas"/>
    <s v="Men's Apparel"/>
    <n v="63"/>
    <n v="81"/>
    <n v="5103"/>
    <n v="3112.8300000000004"/>
    <n v="0.6100000000000001"/>
    <x v="2"/>
  </r>
  <r>
    <x v="3"/>
    <n v="1128299"/>
    <x v="530"/>
    <s v="West"/>
    <s v="Nevada"/>
    <s v="Las Vegas"/>
    <s v="Women's Apparel"/>
    <n v="68"/>
    <n v="94"/>
    <n v="6392"/>
    <n v="1598"/>
    <n v="0.25"/>
    <x v="2"/>
  </r>
  <r>
    <x v="3"/>
    <n v="1128299"/>
    <x v="29"/>
    <s v="West"/>
    <s v="Nevada"/>
    <s v="Las Vegas"/>
    <s v="Men's Street Footwear"/>
    <n v="57"/>
    <n v="155"/>
    <n v="8835"/>
    <n v="4240.8"/>
    <n v="0.48000000000000004"/>
    <x v="2"/>
  </r>
  <r>
    <x v="3"/>
    <n v="1128299"/>
    <x v="30"/>
    <s v="West"/>
    <s v="Nevada"/>
    <s v="Las Vegas"/>
    <s v="Men's Athletic Footwear"/>
    <n v="64"/>
    <n v="150"/>
    <n v="9600"/>
    <n v="3264.0000000000005"/>
    <n v="0.34"/>
    <x v="2"/>
  </r>
  <r>
    <x v="3"/>
    <n v="1128299"/>
    <x v="31"/>
    <s v="West"/>
    <s v="Nevada"/>
    <s v="Las Vegas"/>
    <s v="Women's Street Footwear"/>
    <n v="55"/>
    <n v="106"/>
    <n v="5830"/>
    <n v="2681.8"/>
    <n v="0.46"/>
    <x v="2"/>
  </r>
  <r>
    <x v="3"/>
    <n v="1128299"/>
    <x v="32"/>
    <s v="West"/>
    <s v="Nevada"/>
    <s v="Las Vegas"/>
    <s v="Women's Athletic Footwear"/>
    <n v="56"/>
    <n v="108"/>
    <n v="6048"/>
    <n v="2479.6799999999998"/>
    <n v="0.41"/>
    <x v="2"/>
  </r>
  <r>
    <x v="3"/>
    <n v="1128299"/>
    <x v="33"/>
    <s v="West"/>
    <s v="Nevada"/>
    <s v="Las Vegas"/>
    <s v="Men's Apparel"/>
    <n v="64"/>
    <n v="88"/>
    <n v="5632"/>
    <n v="3604.4800000000005"/>
    <n v="0.64000000000000012"/>
    <x v="2"/>
  </r>
  <r>
    <x v="3"/>
    <n v="1128299"/>
    <x v="34"/>
    <s v="West"/>
    <s v="Nevada"/>
    <s v="Las Vegas"/>
    <s v="Women's Apparel"/>
    <n v="68"/>
    <n v="133"/>
    <n v="9044"/>
    <n v="2351.44"/>
    <n v="0.26"/>
    <x v="2"/>
  </r>
  <r>
    <x v="3"/>
    <n v="1128299"/>
    <x v="35"/>
    <s v="West"/>
    <s v="Nevada"/>
    <s v="Las Vegas"/>
    <s v="Men's Street Footwear"/>
    <n v="58"/>
    <n v="196"/>
    <n v="11368"/>
    <n v="5342.96"/>
    <n v="0.47000000000000003"/>
    <x v="2"/>
  </r>
  <r>
    <x v="3"/>
    <n v="1128299"/>
    <x v="36"/>
    <s v="West"/>
    <s v="Nevada"/>
    <s v="Las Vegas"/>
    <s v="Men's Athletic Footwear"/>
    <n v="62"/>
    <n v="189"/>
    <n v="11718"/>
    <n v="3984.1200000000003"/>
    <n v="0.34"/>
    <x v="2"/>
  </r>
  <r>
    <x v="3"/>
    <n v="1128299"/>
    <x v="37"/>
    <s v="West"/>
    <s v="Nevada"/>
    <s v="Las Vegas"/>
    <s v="Women's Street Footwear"/>
    <n v="59"/>
    <n v="119"/>
    <n v="7021"/>
    <n v="3299.8700000000003"/>
    <n v="0.47000000000000003"/>
    <x v="2"/>
  </r>
  <r>
    <x v="3"/>
    <n v="1128299"/>
    <x v="38"/>
    <s v="West"/>
    <s v="Nevada"/>
    <s v="Las Vegas"/>
    <s v="Women's Athletic Footwear"/>
    <n v="57"/>
    <n v="133"/>
    <n v="7581"/>
    <n v="3335.64"/>
    <n v="0.44"/>
    <x v="2"/>
  </r>
  <r>
    <x v="3"/>
    <n v="1128299"/>
    <x v="39"/>
    <s v="West"/>
    <s v="Nevada"/>
    <s v="Las Vegas"/>
    <s v="Men's Apparel"/>
    <n v="69"/>
    <n v="112"/>
    <n v="7728"/>
    <n v="4636.8000000000011"/>
    <n v="0.60000000000000009"/>
    <x v="2"/>
  </r>
  <r>
    <x v="3"/>
    <n v="1128299"/>
    <x v="40"/>
    <s v="West"/>
    <s v="Nevada"/>
    <s v="Las Vegas"/>
    <s v="Women's Apparel"/>
    <n v="74"/>
    <n v="150"/>
    <n v="11100"/>
    <n v="2997"/>
    <n v="0.27"/>
    <x v="2"/>
  </r>
  <r>
    <x v="3"/>
    <n v="1128299"/>
    <x v="41"/>
    <s v="West"/>
    <s v="Nevada"/>
    <s v="Las Vegas"/>
    <s v="Men's Street Footwear"/>
    <n v="28"/>
    <n v="123"/>
    <n v="3444"/>
    <n v="1722"/>
    <n v="0.5"/>
    <x v="2"/>
  </r>
  <r>
    <x v="3"/>
    <n v="1128299"/>
    <x v="42"/>
    <s v="West"/>
    <s v="Nevada"/>
    <s v="Las Vegas"/>
    <s v="Men's Athletic Footwear"/>
    <n v="38"/>
    <n v="123"/>
    <n v="4674"/>
    <n v="1542.42"/>
    <n v="0.33"/>
    <x v="2"/>
  </r>
  <r>
    <x v="3"/>
    <n v="1128299"/>
    <x v="43"/>
    <s v="West"/>
    <s v="Nevada"/>
    <s v="Las Vegas"/>
    <s v="Women's Street Footwear"/>
    <n v="39"/>
    <n v="115"/>
    <n v="4485"/>
    <n v="2063.1"/>
    <n v="0.46"/>
    <x v="2"/>
  </r>
  <r>
    <x v="3"/>
    <n v="1128299"/>
    <x v="44"/>
    <s v="West"/>
    <s v="Nevada"/>
    <s v="Las Vegas"/>
    <s v="Women's Athletic Footwear"/>
    <n v="38"/>
    <n v="72"/>
    <n v="2736"/>
    <n v="1231.1999999999998"/>
    <n v="0.44999999999999996"/>
    <x v="2"/>
  </r>
  <r>
    <x v="3"/>
    <n v="1128299"/>
    <x v="531"/>
    <s v="West"/>
    <s v="Colorado"/>
    <s v="Denver"/>
    <s v="Men's Apparel"/>
    <n v="41"/>
    <n v="56"/>
    <n v="2296"/>
    <n v="1469.44"/>
    <n v="0.64"/>
    <x v="2"/>
  </r>
  <r>
    <x v="3"/>
    <n v="1128299"/>
    <x v="532"/>
    <s v="West"/>
    <s v="Colorado"/>
    <s v="Denver"/>
    <s v="Women's Apparel"/>
    <n v="37"/>
    <n v="128"/>
    <n v="4736"/>
    <n v="1231.3600000000001"/>
    <n v="0.26"/>
    <x v="2"/>
  </r>
  <r>
    <x v="3"/>
    <n v="1128299"/>
    <x v="533"/>
    <s v="West"/>
    <s v="Colorado"/>
    <s v="Denver"/>
    <s v="Men's Street Footwear"/>
    <n v="27"/>
    <n v="131"/>
    <n v="3537"/>
    <n v="1697.7600000000002"/>
    <n v="0.48000000000000004"/>
    <x v="2"/>
  </r>
  <r>
    <x v="3"/>
    <n v="1128299"/>
    <x v="534"/>
    <s v="West"/>
    <s v="Colorado"/>
    <s v="Denver"/>
    <s v="Men's Athletic Footwear"/>
    <n v="38"/>
    <n v="111"/>
    <n v="4218"/>
    <n v="1265.4000000000001"/>
    <n v="0.30000000000000004"/>
    <x v="2"/>
  </r>
  <r>
    <x v="3"/>
    <n v="1128299"/>
    <x v="535"/>
    <s v="West"/>
    <s v="Colorado"/>
    <s v="Denver"/>
    <s v="Women's Street Footwear"/>
    <n v="38"/>
    <n v="123"/>
    <n v="4674"/>
    <n v="2337"/>
    <n v="0.5"/>
    <x v="2"/>
  </r>
  <r>
    <x v="3"/>
    <n v="1128299"/>
    <x v="536"/>
    <s v="West"/>
    <s v="Colorado"/>
    <s v="Denver"/>
    <s v="Women's Athletic Footwear"/>
    <n v="36"/>
    <n v="72"/>
    <n v="2592"/>
    <n v="1166.3999999999999"/>
    <n v="0.44999999999999996"/>
    <x v="2"/>
  </r>
  <r>
    <x v="3"/>
    <n v="1128299"/>
    <x v="537"/>
    <s v="West"/>
    <s v="Colorado"/>
    <s v="Denver"/>
    <s v="Men's Apparel"/>
    <n v="43"/>
    <n v="58"/>
    <n v="2494"/>
    <n v="1546.28"/>
    <n v="0.62"/>
    <x v="2"/>
  </r>
  <r>
    <x v="3"/>
    <n v="1128299"/>
    <x v="538"/>
    <s v="West"/>
    <s v="Colorado"/>
    <s v="Denver"/>
    <s v="Women's Apparel"/>
    <n v="37"/>
    <n v="116"/>
    <n v="4292"/>
    <n v="1158.8400000000001"/>
    <n v="0.27"/>
    <x v="2"/>
  </r>
  <r>
    <x v="3"/>
    <n v="1128299"/>
    <x v="539"/>
    <s v="West"/>
    <s v="Colorado"/>
    <s v="Denver"/>
    <s v="Men's Street Footwear"/>
    <n v="37"/>
    <n v="165"/>
    <n v="6105"/>
    <n v="2930.4"/>
    <n v="0.48000000000000004"/>
    <x v="2"/>
  </r>
  <r>
    <x v="3"/>
    <n v="1128299"/>
    <x v="540"/>
    <s v="West"/>
    <s v="Colorado"/>
    <s v="Denver"/>
    <s v="Men's Athletic Footwear"/>
    <n v="48"/>
    <n v="112"/>
    <n v="5376"/>
    <n v="1827.8400000000001"/>
    <n v="0.34"/>
    <x v="2"/>
  </r>
  <r>
    <x v="3"/>
    <n v="1128299"/>
    <x v="541"/>
    <s v="West"/>
    <s v="Colorado"/>
    <s v="Denver"/>
    <s v="Women's Street Footwear"/>
    <n v="51"/>
    <n v="116"/>
    <n v="5916"/>
    <n v="2898.84"/>
    <n v="0.49000000000000005"/>
    <x v="2"/>
  </r>
  <r>
    <x v="3"/>
    <n v="1128299"/>
    <x v="542"/>
    <s v="West"/>
    <s v="Colorado"/>
    <s v="Denver"/>
    <s v="Women's Athletic Footwear"/>
    <n v="51"/>
    <n v="90"/>
    <n v="4590"/>
    <n v="1973.7"/>
    <n v="0.43"/>
    <x v="2"/>
  </r>
  <r>
    <x v="3"/>
    <n v="1128299"/>
    <x v="45"/>
    <s v="West"/>
    <s v="Colorado"/>
    <s v="Denver"/>
    <s v="Men's Apparel"/>
    <n v="56"/>
    <n v="39"/>
    <n v="2184"/>
    <n v="1310.3999999999999"/>
    <n v="0.6"/>
    <x v="2"/>
  </r>
  <r>
    <x v="3"/>
    <n v="1128299"/>
    <x v="543"/>
    <s v="West"/>
    <s v="Colorado"/>
    <s v="Denver"/>
    <s v="Women's Apparel"/>
    <n v="52"/>
    <n v="95"/>
    <n v="4940"/>
    <n v="1432.6000000000001"/>
    <n v="0.29000000000000004"/>
    <x v="2"/>
  </r>
  <r>
    <x v="3"/>
    <n v="1128299"/>
    <x v="544"/>
    <s v="West"/>
    <s v="Colorado"/>
    <s v="Denver"/>
    <s v="Men's Street Footwear"/>
    <n v="55"/>
    <n v="131"/>
    <n v="7205"/>
    <n v="3386.3500000000004"/>
    <n v="0.47000000000000003"/>
    <x v="2"/>
  </r>
  <r>
    <x v="3"/>
    <n v="1128299"/>
    <x v="545"/>
    <s v="West"/>
    <s v="Colorado"/>
    <s v="Denver"/>
    <s v="Men's Athletic Footwear"/>
    <n v="59"/>
    <n v="94"/>
    <n v="5546"/>
    <n v="1941.1"/>
    <n v="0.35"/>
    <x v="2"/>
  </r>
  <r>
    <x v="3"/>
    <n v="1128299"/>
    <x v="546"/>
    <s v="West"/>
    <s v="Colorado"/>
    <s v="Denver"/>
    <s v="Women's Street Footwear"/>
    <n v="61"/>
    <n v="113"/>
    <n v="6893"/>
    <n v="3446.5"/>
    <n v="0.5"/>
    <x v="2"/>
  </r>
  <r>
    <x v="3"/>
    <n v="1128299"/>
    <x v="547"/>
    <s v="West"/>
    <s v="Colorado"/>
    <s v="Denver"/>
    <s v="Women's Athletic Footwear"/>
    <n v="56"/>
    <n v="74"/>
    <n v="4144"/>
    <n v="1781.92"/>
    <n v="0.43"/>
    <x v="2"/>
  </r>
  <r>
    <x v="3"/>
    <n v="1128299"/>
    <x v="548"/>
    <s v="West"/>
    <s v="Colorado"/>
    <s v="Denver"/>
    <s v="Men's Apparel"/>
    <n v="62"/>
    <n v="44"/>
    <n v="2728"/>
    <n v="1664.08"/>
    <n v="0.61"/>
    <x v="2"/>
  </r>
  <r>
    <x v="3"/>
    <n v="1128299"/>
    <x v="549"/>
    <s v="West"/>
    <s v="Colorado"/>
    <s v="Denver"/>
    <s v="Women's Apparel"/>
    <n v="72"/>
    <n v="98"/>
    <n v="7056"/>
    <n v="1764"/>
    <n v="0.25"/>
    <x v="2"/>
  </r>
  <r>
    <x v="3"/>
    <n v="1128299"/>
    <x v="550"/>
    <s v="West"/>
    <s v="Colorado"/>
    <s v="Denver"/>
    <s v="Men's Street Footwear"/>
    <n v="55"/>
    <n v="131"/>
    <n v="7205"/>
    <n v="4395.05"/>
    <n v="0.61"/>
    <x v="2"/>
  </r>
  <r>
    <x v="3"/>
    <n v="1128299"/>
    <x v="551"/>
    <s v="West"/>
    <s v="Colorado"/>
    <s v="Denver"/>
    <s v="Men's Athletic Footwear"/>
    <n v="60"/>
    <n v="105"/>
    <n v="6300"/>
    <n v="2898"/>
    <n v="0.45999999999999996"/>
    <x v="2"/>
  </r>
  <r>
    <x v="3"/>
    <n v="1128299"/>
    <x v="552"/>
    <s v="West"/>
    <s v="Colorado"/>
    <s v="Denver"/>
    <s v="Women's Street Footwear"/>
    <n v="59"/>
    <n v="98"/>
    <n v="5782"/>
    <n v="3469.2"/>
    <n v="0.6"/>
    <x v="2"/>
  </r>
  <r>
    <x v="3"/>
    <n v="1128299"/>
    <x v="553"/>
    <s v="West"/>
    <s v="Colorado"/>
    <s v="Denver"/>
    <s v="Women's Athletic Footwear"/>
    <n v="58"/>
    <n v="69"/>
    <n v="4002"/>
    <n v="2361.1799999999998"/>
    <n v="0.59"/>
    <x v="2"/>
  </r>
  <r>
    <x v="3"/>
    <n v="1128299"/>
    <x v="554"/>
    <s v="West"/>
    <s v="Colorado"/>
    <s v="Denver"/>
    <s v="Men's Apparel"/>
    <n v="63"/>
    <n v="44"/>
    <n v="2772"/>
    <n v="2106.7200000000003"/>
    <n v="0.76000000000000012"/>
    <x v="2"/>
  </r>
  <r>
    <x v="3"/>
    <n v="1128299"/>
    <x v="555"/>
    <s v="West"/>
    <s v="Colorado"/>
    <s v="Denver"/>
    <s v="Women's Apparel"/>
    <n v="74"/>
    <n v="133"/>
    <n v="9842"/>
    <n v="4232.0599999999995"/>
    <n v="0.43"/>
    <x v="2"/>
  </r>
  <r>
    <x v="3"/>
    <n v="1128299"/>
    <x v="556"/>
    <s v="West"/>
    <s v="Colorado"/>
    <s v="Denver"/>
    <s v="Men's Street Footwear"/>
    <n v="54"/>
    <n v="189"/>
    <n v="10206"/>
    <n v="6531.84"/>
    <n v="0.64"/>
    <x v="2"/>
  </r>
  <r>
    <x v="3"/>
    <n v="1128299"/>
    <x v="557"/>
    <s v="West"/>
    <s v="Colorado"/>
    <s v="Denver"/>
    <s v="Men's Athletic Footwear"/>
    <n v="59"/>
    <n v="144"/>
    <n v="8496"/>
    <n v="4248"/>
    <n v="0.5"/>
    <x v="2"/>
  </r>
  <r>
    <x v="3"/>
    <n v="1128299"/>
    <x v="558"/>
    <s v="West"/>
    <s v="Colorado"/>
    <s v="Denver"/>
    <s v="Women's Street Footwear"/>
    <n v="64"/>
    <n v="150"/>
    <n v="9600"/>
    <n v="6144"/>
    <n v="0.64"/>
    <x v="2"/>
  </r>
  <r>
    <x v="3"/>
    <n v="1128299"/>
    <x v="46"/>
    <s v="West"/>
    <s v="Colorado"/>
    <s v="Denver"/>
    <s v="Women's Athletic Footwear"/>
    <n v="62"/>
    <n v="135"/>
    <n v="8370"/>
    <n v="5022"/>
    <n v="0.6"/>
    <x v="2"/>
  </r>
  <r>
    <x v="3"/>
    <n v="1128299"/>
    <x v="47"/>
    <s v="West"/>
    <s v="Colorado"/>
    <s v="Denver"/>
    <s v="Men's Apparel"/>
    <n v="66"/>
    <n v="91"/>
    <n v="6006"/>
    <n v="4624.6200000000008"/>
    <n v="0.77000000000000013"/>
    <x v="2"/>
  </r>
  <r>
    <x v="3"/>
    <n v="1128299"/>
    <x v="48"/>
    <s v="West"/>
    <s v="Colorado"/>
    <s v="Denver"/>
    <s v="Women's Apparel"/>
    <n v="83"/>
    <n v="181"/>
    <n v="15023"/>
    <n v="6459.89"/>
    <n v="0.43"/>
    <x v="2"/>
  </r>
  <r>
    <x v="3"/>
    <n v="1128299"/>
    <x v="49"/>
    <s v="West"/>
    <s v="Colorado"/>
    <s v="Denver"/>
    <s v="Men's Street Footwear"/>
    <n v="64"/>
    <n v="202"/>
    <n v="12928"/>
    <n v="7756.7999999999993"/>
    <n v="0.6"/>
    <x v="2"/>
  </r>
  <r>
    <x v="3"/>
    <n v="1128299"/>
    <x v="50"/>
    <s v="West"/>
    <s v="Colorado"/>
    <s v="Denver"/>
    <s v="Men's Athletic Footwear"/>
    <n v="67"/>
    <n v="188"/>
    <n v="12596"/>
    <n v="5038.4000000000005"/>
    <n v="0.4"/>
    <x v="2"/>
  </r>
  <r>
    <x v="3"/>
    <n v="1128299"/>
    <x v="51"/>
    <s v="West"/>
    <s v="Colorado"/>
    <s v="Denver"/>
    <s v="Women's Street Footwear"/>
    <n v="67"/>
    <n v="161"/>
    <n v="10787"/>
    <n v="5932.85"/>
    <n v="0.55000000000000004"/>
    <x v="2"/>
  </r>
  <r>
    <x v="3"/>
    <n v="1128299"/>
    <x v="52"/>
    <s v="West"/>
    <s v="Colorado"/>
    <s v="Denver"/>
    <s v="Women's Athletic Footwear"/>
    <n v="61"/>
    <n v="143"/>
    <n v="8723"/>
    <n v="4535.96"/>
    <n v="0.52"/>
    <x v="2"/>
  </r>
  <r>
    <x v="3"/>
    <n v="1128299"/>
    <x v="53"/>
    <s v="West"/>
    <s v="Colorado"/>
    <s v="Denver"/>
    <s v="Men's Apparel"/>
    <n v="67"/>
    <n v="131"/>
    <n v="8777"/>
    <n v="6143.9000000000005"/>
    <n v="0.70000000000000007"/>
    <x v="2"/>
  </r>
  <r>
    <x v="3"/>
    <n v="1128299"/>
    <x v="54"/>
    <s v="West"/>
    <s v="Colorado"/>
    <s v="Denver"/>
    <s v="Women's Apparel"/>
    <n v="78"/>
    <n v="137"/>
    <n v="10686"/>
    <n v="4274.4000000000005"/>
    <n v="0.4"/>
    <x v="2"/>
  </r>
  <r>
    <x v="3"/>
    <n v="1128299"/>
    <x v="55"/>
    <s v="West"/>
    <s v="Colorado"/>
    <s v="Denver"/>
    <s v="Men's Street Footwear"/>
    <n v="63"/>
    <n v="196"/>
    <n v="12348"/>
    <n v="7285.3200000000006"/>
    <n v="0.59000000000000008"/>
    <x v="2"/>
  </r>
  <r>
    <x v="3"/>
    <n v="1128299"/>
    <x v="56"/>
    <s v="West"/>
    <s v="Colorado"/>
    <s v="Denver"/>
    <s v="Men's Athletic Footwear"/>
    <n v="73"/>
    <n v="189"/>
    <n v="13797"/>
    <n v="5794.74"/>
    <n v="0.42"/>
    <x v="2"/>
  </r>
  <r>
    <x v="3"/>
    <n v="1128299"/>
    <x v="57"/>
    <s v="West"/>
    <s v="Colorado"/>
    <s v="Denver"/>
    <s v="Women's Street Footwear"/>
    <n v="67"/>
    <n v="143"/>
    <n v="9581"/>
    <n v="5461.170000000001"/>
    <n v="0.57000000000000006"/>
    <x v="2"/>
  </r>
  <r>
    <x v="3"/>
    <n v="1128299"/>
    <x v="58"/>
    <s v="West"/>
    <s v="Colorado"/>
    <s v="Denver"/>
    <s v="Women's Athletic Footwear"/>
    <n v="63"/>
    <n v="135"/>
    <n v="8505"/>
    <n v="4592.7000000000007"/>
    <n v="0.54"/>
    <x v="2"/>
  </r>
  <r>
    <x v="3"/>
    <n v="1128299"/>
    <x v="59"/>
    <s v="West"/>
    <s v="Colorado"/>
    <s v="Denver"/>
    <s v="Men's Apparel"/>
    <n v="74"/>
    <n v="140"/>
    <n v="10360"/>
    <n v="7562.8000000000011"/>
    <n v="0.73000000000000009"/>
    <x v="2"/>
  </r>
  <r>
    <x v="3"/>
    <n v="1128299"/>
    <x v="60"/>
    <s v="West"/>
    <s v="Colorado"/>
    <s v="Denver"/>
    <s v="Women's Apparel"/>
    <n v="74"/>
    <n v="100"/>
    <n v="7400"/>
    <n v="2590"/>
    <n v="0.35"/>
    <x v="2"/>
  </r>
  <r>
    <x v="3"/>
    <n v="1128299"/>
    <x v="61"/>
    <s v="West"/>
    <s v="Colorado"/>
    <s v="Denver"/>
    <s v="Men's Street Footwear"/>
    <n v="59"/>
    <n v="162"/>
    <n v="9558"/>
    <n v="5065.7400000000007"/>
    <n v="0.53"/>
    <x v="2"/>
  </r>
  <r>
    <x v="3"/>
    <n v="1128299"/>
    <x v="62"/>
    <s v="West"/>
    <s v="Colorado"/>
    <s v="Denver"/>
    <s v="Men's Athletic Footwear"/>
    <n v="69"/>
    <n v="168"/>
    <n v="11592"/>
    <n v="4173.12"/>
    <n v="0.36"/>
    <x v="2"/>
  </r>
  <r>
    <x v="3"/>
    <n v="1128299"/>
    <x v="63"/>
    <s v="West"/>
    <s v="Colorado"/>
    <s v="Denver"/>
    <s v="Women's Street Footwear"/>
    <n v="60"/>
    <n v="113"/>
    <n v="6780"/>
    <n v="3390"/>
    <n v="0.5"/>
    <x v="2"/>
  </r>
  <r>
    <x v="3"/>
    <n v="1128299"/>
    <x v="64"/>
    <s v="West"/>
    <s v="Colorado"/>
    <s v="Denver"/>
    <s v="Women's Athletic Footwear"/>
    <n v="59"/>
    <n v="100"/>
    <n v="5900"/>
    <n v="2832"/>
    <n v="0.48"/>
    <x v="2"/>
  </r>
  <r>
    <x v="3"/>
    <n v="1128299"/>
    <x v="65"/>
    <s v="West"/>
    <s v="Colorado"/>
    <s v="Denver"/>
    <s v="Men's Apparel"/>
    <n v="74"/>
    <n v="120"/>
    <n v="8880"/>
    <n v="6127.2000000000016"/>
    <n v="0.69000000000000017"/>
    <x v="2"/>
  </r>
  <r>
    <x v="3"/>
    <n v="1128299"/>
    <x v="66"/>
    <s v="West"/>
    <s v="Colorado"/>
    <s v="Denver"/>
    <s v="Women's Apparel"/>
    <n v="65"/>
    <n v="106"/>
    <n v="6890"/>
    <n v="2135.9"/>
    <n v="0.31"/>
    <x v="2"/>
  </r>
  <r>
    <x v="3"/>
    <n v="1128299"/>
    <x v="559"/>
    <s v="West"/>
    <s v="Colorado"/>
    <s v="Denver"/>
    <s v="Men's Street Footwear"/>
    <n v="51"/>
    <n v="137"/>
    <n v="6987"/>
    <n v="3493.5"/>
    <n v="0.5"/>
    <x v="2"/>
  </r>
  <r>
    <x v="3"/>
    <n v="1128299"/>
    <x v="560"/>
    <s v="West"/>
    <s v="Colorado"/>
    <s v="Denver"/>
    <s v="Men's Athletic Footwear"/>
    <n v="54"/>
    <n v="152"/>
    <n v="8208"/>
    <n v="2872.7999999999997"/>
    <n v="0.35"/>
    <x v="2"/>
  </r>
  <r>
    <x v="3"/>
    <n v="1128299"/>
    <x v="561"/>
    <s v="West"/>
    <s v="Colorado"/>
    <s v="Denver"/>
    <s v="Women's Street Footwear"/>
    <n v="51"/>
    <n v="102"/>
    <n v="5202"/>
    <n v="2601"/>
    <n v="0.5"/>
    <x v="2"/>
  </r>
  <r>
    <x v="3"/>
    <n v="1128299"/>
    <x v="562"/>
    <s v="West"/>
    <s v="Colorado"/>
    <s v="Denver"/>
    <s v="Women's Athletic Footwear"/>
    <n v="53"/>
    <n v="85"/>
    <n v="4505"/>
    <n v="2072.2999999999997"/>
    <n v="0.45999999999999996"/>
    <x v="2"/>
  </r>
  <r>
    <x v="3"/>
    <n v="1128299"/>
    <x v="563"/>
    <s v="West"/>
    <s v="Colorado"/>
    <s v="Denver"/>
    <s v="Men's Apparel"/>
    <n v="64"/>
    <n v="75"/>
    <n v="4800"/>
    <n v="3168.0000000000009"/>
    <n v="0.66000000000000014"/>
    <x v="2"/>
  </r>
  <r>
    <x v="3"/>
    <n v="1128299"/>
    <x v="564"/>
    <s v="West"/>
    <s v="Colorado"/>
    <s v="Denver"/>
    <s v="Women's Apparel"/>
    <n v="65"/>
    <n v="105"/>
    <n v="6825"/>
    <n v="2047.5000000000002"/>
    <n v="0.30000000000000004"/>
    <x v="2"/>
  </r>
  <r>
    <x v="3"/>
    <n v="1128299"/>
    <x v="565"/>
    <s v="West"/>
    <s v="Colorado"/>
    <s v="Denver"/>
    <s v="Men's Street Footwear"/>
    <n v="52"/>
    <n v="150"/>
    <n v="7800"/>
    <n v="4290"/>
    <n v="0.55000000000000004"/>
    <x v="2"/>
  </r>
  <r>
    <x v="3"/>
    <n v="1128299"/>
    <x v="566"/>
    <s v="West"/>
    <s v="Colorado"/>
    <s v="Denver"/>
    <s v="Men's Athletic Footwear"/>
    <n v="55"/>
    <n v="150"/>
    <n v="8250"/>
    <n v="3052.5"/>
    <n v="0.37"/>
    <x v="2"/>
  </r>
  <r>
    <x v="3"/>
    <n v="1128299"/>
    <x v="567"/>
    <s v="West"/>
    <s v="Colorado"/>
    <s v="Denver"/>
    <s v="Women's Street Footwear"/>
    <n v="51"/>
    <n v="128"/>
    <n v="6528"/>
    <n v="3459.84"/>
    <n v="0.53"/>
    <x v="2"/>
  </r>
  <r>
    <x v="3"/>
    <n v="1128299"/>
    <x v="568"/>
    <s v="West"/>
    <s v="Colorado"/>
    <s v="Denver"/>
    <s v="Women's Athletic Footwear"/>
    <n v="60"/>
    <n v="116"/>
    <n v="6960"/>
    <n v="3340.7999999999997"/>
    <n v="0.48"/>
    <x v="2"/>
  </r>
  <r>
    <x v="3"/>
    <n v="1128299"/>
    <x v="569"/>
    <s v="West"/>
    <s v="Colorado"/>
    <s v="Denver"/>
    <s v="Men's Apparel"/>
    <n v="68"/>
    <n v="105"/>
    <n v="7140"/>
    <n v="4926.6000000000013"/>
    <n v="0.69000000000000017"/>
    <x v="2"/>
  </r>
  <r>
    <x v="3"/>
    <n v="1128299"/>
    <x v="570"/>
    <s v="West"/>
    <s v="Colorado"/>
    <s v="Denver"/>
    <s v="Women's Apparel"/>
    <n v="73"/>
    <n v="130"/>
    <n v="9490"/>
    <n v="2941.9"/>
    <n v="0.31"/>
    <x v="2"/>
  </r>
  <r>
    <x v="3"/>
    <n v="1128299"/>
    <x v="571"/>
    <s v="West"/>
    <s v="Colorado"/>
    <s v="Denver"/>
    <s v="Men's Street Footwear"/>
    <n v="59"/>
    <n v="203"/>
    <n v="11977"/>
    <n v="6228.04"/>
    <n v="0.52"/>
    <x v="2"/>
  </r>
  <r>
    <x v="3"/>
    <n v="1128299"/>
    <x v="572"/>
    <s v="West"/>
    <s v="Colorado"/>
    <s v="Denver"/>
    <s v="Men's Athletic Footwear"/>
    <n v="64"/>
    <n v="182"/>
    <n v="11648"/>
    <n v="4426.24"/>
    <n v="0.38"/>
    <x v="2"/>
  </r>
  <r>
    <x v="3"/>
    <n v="1128299"/>
    <x v="573"/>
    <s v="West"/>
    <s v="Colorado"/>
    <s v="Denver"/>
    <s v="Women's Street Footwear"/>
    <n v="60"/>
    <n v="125"/>
    <n v="7500"/>
    <n v="4125"/>
    <n v="0.55000000000000004"/>
    <x v="2"/>
  </r>
  <r>
    <x v="3"/>
    <n v="1128299"/>
    <x v="574"/>
    <s v="West"/>
    <s v="Colorado"/>
    <s v="Denver"/>
    <s v="Women's Athletic Footwear"/>
    <n v="63"/>
    <n v="125"/>
    <n v="7875"/>
    <n v="3543.7499999999995"/>
    <n v="0.44999999999999996"/>
    <x v="2"/>
  </r>
  <r>
    <x v="3"/>
    <n v="1128299"/>
    <x v="575"/>
    <s v="West"/>
    <s v="Colorado"/>
    <s v="Denver"/>
    <s v="Men's Apparel"/>
    <n v="68"/>
    <n v="115"/>
    <n v="7820"/>
    <n v="5239.4000000000015"/>
    <n v="0.67000000000000015"/>
    <x v="2"/>
  </r>
  <r>
    <x v="3"/>
    <n v="1128299"/>
    <x v="576"/>
    <s v="West"/>
    <s v="Colorado"/>
    <s v="Denver"/>
    <s v="Women's Apparel"/>
    <n v="75"/>
    <n v="137"/>
    <n v="10275"/>
    <n v="3390.75"/>
    <n v="0.33"/>
    <x v="2"/>
  </r>
  <r>
    <x v="3"/>
    <n v="1128299"/>
    <x v="577"/>
    <s v="West"/>
    <s v="Colorado"/>
    <s v="Denver"/>
    <s v="Men's Street Footwear"/>
    <n v="36"/>
    <n v="117"/>
    <n v="4212"/>
    <n v="1726.9199999999998"/>
    <n v="0.41"/>
    <x v="2"/>
  </r>
  <r>
    <x v="3"/>
    <n v="1128299"/>
    <x v="578"/>
    <s v="West"/>
    <s v="Colorado"/>
    <s v="Denver"/>
    <s v="Men's Athletic Footwear"/>
    <n v="48"/>
    <n v="131"/>
    <n v="6288"/>
    <n v="2515.2000000000003"/>
    <n v="0.4"/>
    <x v="2"/>
  </r>
  <r>
    <x v="3"/>
    <n v="1128299"/>
    <x v="579"/>
    <s v="West"/>
    <s v="Colorado"/>
    <s v="Denver"/>
    <s v="Women's Street Footwear"/>
    <n v="46"/>
    <n v="135"/>
    <n v="6210"/>
    <n v="2173.5"/>
    <n v="0.35"/>
    <x v="2"/>
  </r>
  <r>
    <x v="3"/>
    <n v="1128299"/>
    <x v="580"/>
    <s v="West"/>
    <s v="Colorado"/>
    <s v="Denver"/>
    <s v="Women's Athletic Footwear"/>
    <n v="49"/>
    <n v="78"/>
    <n v="3822"/>
    <n v="1567.02"/>
    <n v="0.41"/>
    <x v="2"/>
  </r>
  <r>
    <x v="3"/>
    <n v="1128299"/>
    <x v="581"/>
    <s v="West"/>
    <s v="Washington"/>
    <s v="Seattle"/>
    <s v="Men's Apparel"/>
    <n v="51"/>
    <n v="73"/>
    <n v="3723"/>
    <n v="1451.97"/>
    <n v="0.39"/>
    <x v="2"/>
  </r>
  <r>
    <x v="3"/>
    <n v="1128299"/>
    <x v="582"/>
    <s v="West"/>
    <s v="Washington"/>
    <s v="Seattle"/>
    <s v="Women's Apparel"/>
    <n v="46"/>
    <n v="125"/>
    <n v="5750"/>
    <n v="1782.5"/>
    <n v="0.31"/>
    <x v="2"/>
  </r>
  <r>
    <x v="3"/>
    <n v="1128299"/>
    <x v="583"/>
    <s v="West"/>
    <s v="Washington"/>
    <s v="Seattle"/>
    <s v="Men's Street Footwear"/>
    <n v="36"/>
    <n v="138"/>
    <n v="4968"/>
    <n v="2136.2399999999998"/>
    <n v="0.43"/>
    <x v="2"/>
  </r>
  <r>
    <x v="3"/>
    <n v="1128299"/>
    <x v="584"/>
    <s v="West"/>
    <s v="Washington"/>
    <s v="Seattle"/>
    <s v="Men's Athletic Footwear"/>
    <n v="47"/>
    <n v="131"/>
    <n v="6157"/>
    <n v="2401.23"/>
    <n v="0.39"/>
    <x v="2"/>
  </r>
  <r>
    <x v="3"/>
    <n v="1128299"/>
    <x v="585"/>
    <s v="West"/>
    <s v="Washington"/>
    <s v="Seattle"/>
    <s v="Women's Street Footwear"/>
    <n v="47"/>
    <n v="122"/>
    <n v="5734"/>
    <n v="2236.2600000000002"/>
    <n v="0.39"/>
    <x v="2"/>
  </r>
  <r>
    <x v="3"/>
    <n v="1128299"/>
    <x v="586"/>
    <s v="West"/>
    <s v="Washington"/>
    <s v="Seattle"/>
    <s v="Women's Athletic Footwear"/>
    <n v="48"/>
    <n v="87"/>
    <n v="4176"/>
    <n v="1753.9199999999998"/>
    <n v="0.42"/>
    <x v="2"/>
  </r>
  <r>
    <x v="3"/>
    <n v="1128299"/>
    <x v="587"/>
    <s v="West"/>
    <s v="Washington"/>
    <s v="Seattle"/>
    <s v="Men's Apparel"/>
    <n v="52"/>
    <n v="65"/>
    <n v="3380"/>
    <n v="1352"/>
    <n v="0.4"/>
    <x v="2"/>
  </r>
  <r>
    <x v="3"/>
    <n v="1128299"/>
    <x v="588"/>
    <s v="West"/>
    <s v="Washington"/>
    <s v="Seattle"/>
    <s v="Women's Apparel"/>
    <n v="46"/>
    <n v="123"/>
    <n v="5658"/>
    <n v="1753.98"/>
    <n v="0.31"/>
    <x v="2"/>
  </r>
  <r>
    <x v="3"/>
    <n v="1128299"/>
    <x v="589"/>
    <s v="West"/>
    <s v="Washington"/>
    <s v="Seattle"/>
    <s v="Men's Street Footwear"/>
    <n v="46"/>
    <n v="167"/>
    <n v="7682"/>
    <n v="3456.8999999999996"/>
    <n v="0.44999999999999996"/>
    <x v="2"/>
  </r>
  <r>
    <x v="3"/>
    <n v="1128299"/>
    <x v="590"/>
    <s v="West"/>
    <s v="Washington"/>
    <s v="Seattle"/>
    <s v="Men's Athletic Footwear"/>
    <n v="58"/>
    <n v="115"/>
    <n v="6670"/>
    <n v="2401.1999999999998"/>
    <n v="0.36"/>
    <x v="2"/>
  </r>
  <r>
    <x v="3"/>
    <n v="1128299"/>
    <x v="591"/>
    <s v="West"/>
    <s v="Washington"/>
    <s v="Seattle"/>
    <s v="Women's Street Footwear"/>
    <n v="60"/>
    <n v="115"/>
    <n v="6900"/>
    <n v="2760"/>
    <n v="0.4"/>
    <x v="2"/>
  </r>
  <r>
    <x v="3"/>
    <n v="1128299"/>
    <x v="592"/>
    <s v="West"/>
    <s v="Washington"/>
    <s v="Seattle"/>
    <s v="Women's Athletic Footwear"/>
    <n v="64"/>
    <n v="85"/>
    <n v="5440"/>
    <n v="2284.7999999999997"/>
    <n v="0.42"/>
    <x v="2"/>
  </r>
  <r>
    <x v="3"/>
    <n v="1128299"/>
    <x v="593"/>
    <s v="West"/>
    <s v="Washington"/>
    <s v="Seattle"/>
    <s v="Men's Apparel"/>
    <n v="69"/>
    <n v="46"/>
    <n v="3174"/>
    <n v="1206.1200000000001"/>
    <n v="0.38"/>
    <x v="2"/>
  </r>
  <r>
    <x v="3"/>
    <n v="1128299"/>
    <x v="594"/>
    <s v="West"/>
    <s v="Washington"/>
    <s v="Seattle"/>
    <s v="Women's Apparel"/>
    <n v="62"/>
    <n v="105"/>
    <n v="6510"/>
    <n v="2213.4"/>
    <n v="0.34"/>
    <x v="2"/>
  </r>
  <r>
    <x v="3"/>
    <n v="1128299"/>
    <x v="595"/>
    <s v="West"/>
    <s v="Washington"/>
    <s v="Seattle"/>
    <s v="Men's Street Footwear"/>
    <n v="68"/>
    <n v="160"/>
    <n v="10880"/>
    <n v="4787.2"/>
    <n v="0.44"/>
    <x v="2"/>
  </r>
  <r>
    <x v="3"/>
    <n v="1128299"/>
    <x v="596"/>
    <s v="West"/>
    <s v="Washington"/>
    <s v="Seattle"/>
    <s v="Men's Athletic Footwear"/>
    <n v="71"/>
    <n v="88"/>
    <n v="6248"/>
    <n v="2436.7200000000003"/>
    <n v="0.39"/>
    <x v="2"/>
  </r>
  <r>
    <x v="3"/>
    <n v="1128299"/>
    <x v="597"/>
    <s v="West"/>
    <s v="Washington"/>
    <s v="Seattle"/>
    <s v="Women's Street Footwear"/>
    <n v="74"/>
    <n v="120"/>
    <n v="8880"/>
    <n v="3463.2000000000003"/>
    <n v="0.39"/>
    <x v="2"/>
  </r>
  <r>
    <x v="3"/>
    <n v="1128299"/>
    <x v="598"/>
    <s v="West"/>
    <s v="Washington"/>
    <s v="Seattle"/>
    <s v="Women's Athletic Footwear"/>
    <n v="55"/>
    <n v="90"/>
    <n v="4950"/>
    <n v="2079"/>
    <n v="0.42"/>
    <x v="2"/>
  </r>
  <r>
    <x v="3"/>
    <n v="1128299"/>
    <x v="599"/>
    <s v="West"/>
    <s v="Washington"/>
    <s v="Seattle"/>
    <s v="Men's Apparel"/>
    <n v="59"/>
    <n v="56"/>
    <n v="3304"/>
    <n v="1321.6000000000001"/>
    <n v="0.4"/>
    <x v="2"/>
  </r>
  <r>
    <x v="3"/>
    <n v="1128299"/>
    <x v="600"/>
    <s v="West"/>
    <s v="Washington"/>
    <s v="Seattle"/>
    <s v="Women's Apparel"/>
    <n v="78"/>
    <n v="88"/>
    <n v="6864"/>
    <n v="2196.48"/>
    <n v="0.32"/>
    <x v="2"/>
  </r>
  <r>
    <x v="3"/>
    <n v="1128299"/>
    <x v="601"/>
    <s v="West"/>
    <s v="Washington"/>
    <s v="Seattle"/>
    <s v="Men's Street Footwear"/>
    <n v="55"/>
    <n v="165"/>
    <n v="9075"/>
    <n v="3720.75"/>
    <n v="0.41"/>
    <x v="2"/>
  </r>
  <r>
    <x v="3"/>
    <n v="1128299"/>
    <x v="602"/>
    <s v="West"/>
    <s v="Washington"/>
    <s v="Seattle"/>
    <s v="Men's Athletic Footwear"/>
    <n v="60"/>
    <n v="108"/>
    <n v="6480"/>
    <n v="2462.4"/>
    <n v="0.38"/>
    <x v="2"/>
  </r>
  <r>
    <x v="3"/>
    <n v="1128299"/>
    <x v="603"/>
    <s v="West"/>
    <s v="Washington"/>
    <s v="Seattle"/>
    <s v="Women's Street Footwear"/>
    <n v="61"/>
    <n v="120"/>
    <n v="7320"/>
    <n v="2781.6"/>
    <n v="0.38"/>
    <x v="2"/>
  </r>
  <r>
    <x v="3"/>
    <n v="1128299"/>
    <x v="604"/>
    <s v="West"/>
    <s v="Washington"/>
    <s v="Seattle"/>
    <s v="Women's Athletic Footwear"/>
    <n v="59"/>
    <n v="90"/>
    <n v="5310"/>
    <n v="2336.4"/>
    <n v="0.44"/>
    <x v="2"/>
  </r>
  <r>
    <x v="3"/>
    <n v="1128299"/>
    <x v="605"/>
    <s v="West"/>
    <s v="Washington"/>
    <s v="Seattle"/>
    <s v="Men's Apparel"/>
    <n v="60"/>
    <n v="52"/>
    <n v="3120"/>
    <n v="1185.5999999999999"/>
    <n v="0.38"/>
    <x v="2"/>
  </r>
  <r>
    <x v="3"/>
    <n v="1128299"/>
    <x v="606"/>
    <s v="West"/>
    <s v="Washington"/>
    <s v="Seattle"/>
    <s v="Women's Apparel"/>
    <n v="75"/>
    <n v="125"/>
    <n v="9375"/>
    <n v="3093.75"/>
    <n v="0.33"/>
    <x v="2"/>
  </r>
  <r>
    <x v="3"/>
    <n v="1128299"/>
    <x v="607"/>
    <s v="West"/>
    <s v="Washington"/>
    <s v="Seattle"/>
    <s v="Men's Street Footwear"/>
    <n v="71"/>
    <n v="195"/>
    <n v="13845"/>
    <n v="5814.9"/>
    <n v="0.42"/>
    <x v="2"/>
  </r>
  <r>
    <x v="3"/>
    <n v="1128299"/>
    <x v="608"/>
    <s v="West"/>
    <s v="Washington"/>
    <s v="Seattle"/>
    <s v="Men's Athletic Footwear"/>
    <n v="74"/>
    <n v="188"/>
    <n v="13912"/>
    <n v="5147.4399999999996"/>
    <n v="0.37"/>
    <x v="2"/>
  </r>
  <r>
    <x v="3"/>
    <n v="1128299"/>
    <x v="609"/>
    <s v="West"/>
    <s v="Washington"/>
    <s v="Seattle"/>
    <s v="Women's Street Footwear"/>
    <n v="72"/>
    <n v="163"/>
    <n v="11736"/>
    <n v="4459.68"/>
    <n v="0.38"/>
    <x v="2"/>
  </r>
  <r>
    <x v="3"/>
    <n v="1128299"/>
    <x v="610"/>
    <s v="West"/>
    <s v="Washington"/>
    <s v="Seattle"/>
    <s v="Women's Athletic Footwear"/>
    <n v="75"/>
    <n v="125"/>
    <n v="9375"/>
    <n v="3750"/>
    <n v="0.4"/>
    <x v="2"/>
  </r>
  <r>
    <x v="3"/>
    <n v="1128299"/>
    <x v="611"/>
    <s v="West"/>
    <s v="Washington"/>
    <s v="Seattle"/>
    <s v="Men's Apparel"/>
    <n v="82"/>
    <n v="105"/>
    <n v="8610"/>
    <n v="3357.9"/>
    <n v="0.39"/>
    <x v="2"/>
  </r>
  <r>
    <x v="3"/>
    <n v="1128299"/>
    <x v="612"/>
    <s v="West"/>
    <s v="Washington"/>
    <s v="Seattle"/>
    <s v="Women's Apparel"/>
    <n v="98"/>
    <n v="182"/>
    <n v="17836"/>
    <n v="6064.2400000000007"/>
    <n v="0.34"/>
    <x v="2"/>
  </r>
  <r>
    <x v="3"/>
    <n v="1128299"/>
    <x v="613"/>
    <s v="West"/>
    <s v="Washington"/>
    <s v="Seattle"/>
    <s v="Men's Street Footwear"/>
    <n v="73"/>
    <n v="239"/>
    <n v="17447"/>
    <n v="6978.8"/>
    <n v="0.4"/>
    <x v="2"/>
  </r>
  <r>
    <x v="3"/>
    <n v="1128299"/>
    <x v="614"/>
    <s v="West"/>
    <s v="Washington"/>
    <s v="Seattle"/>
    <s v="Men's Athletic Footwear"/>
    <n v="82"/>
    <n v="182"/>
    <n v="14924"/>
    <n v="5372.6399999999994"/>
    <n v="0.36"/>
    <x v="2"/>
  </r>
  <r>
    <x v="3"/>
    <n v="1128299"/>
    <x v="615"/>
    <s v="West"/>
    <s v="Washington"/>
    <s v="Seattle"/>
    <s v="Women's Street Footwear"/>
    <n v="78"/>
    <n v="175"/>
    <n v="13650"/>
    <n v="4777.5"/>
    <n v="0.35"/>
    <x v="2"/>
  </r>
  <r>
    <x v="3"/>
    <n v="1128299"/>
    <x v="616"/>
    <s v="West"/>
    <s v="Washington"/>
    <s v="Seattle"/>
    <s v="Women's Athletic Footwear"/>
    <n v="78"/>
    <n v="137"/>
    <n v="10686"/>
    <n v="4381.2599999999993"/>
    <n v="0.41"/>
    <x v="2"/>
  </r>
  <r>
    <x v="3"/>
    <n v="1128299"/>
    <x v="617"/>
    <s v="West"/>
    <s v="Washington"/>
    <s v="Seattle"/>
    <s v="Men's Apparel"/>
    <n v="77"/>
    <n v="144"/>
    <n v="11088"/>
    <n v="3880.7999999999997"/>
    <n v="0.35"/>
    <x v="2"/>
  </r>
  <r>
    <x v="3"/>
    <n v="1128299"/>
    <x v="618"/>
    <s v="West"/>
    <s v="Washington"/>
    <s v="Seattle"/>
    <s v="Women's Apparel"/>
    <n v="95"/>
    <n v="155"/>
    <n v="14725"/>
    <n v="5153.75"/>
    <n v="0.35"/>
    <x v="2"/>
  </r>
  <r>
    <x v="3"/>
    <n v="1128299"/>
    <x v="619"/>
    <s v="West"/>
    <s v="Washington"/>
    <s v="Seattle"/>
    <s v="Men's Street Footwear"/>
    <n v="80"/>
    <n v="217"/>
    <n v="17360"/>
    <n v="7811.9999999999991"/>
    <n v="0.44999999999999996"/>
    <x v="2"/>
  </r>
  <r>
    <x v="3"/>
    <n v="1128299"/>
    <x v="620"/>
    <s v="West"/>
    <s v="Washington"/>
    <s v="Seattle"/>
    <s v="Men's Athletic Footwear"/>
    <n v="77"/>
    <n v="210"/>
    <n v="16170"/>
    <n v="6306.3"/>
    <n v="0.39"/>
    <x v="2"/>
  </r>
  <r>
    <x v="3"/>
    <n v="1128299"/>
    <x v="621"/>
    <s v="West"/>
    <s v="Washington"/>
    <s v="Seattle"/>
    <s v="Women's Street Footwear"/>
    <n v="73"/>
    <n v="163"/>
    <n v="11899"/>
    <n v="4164.6499999999996"/>
    <n v="0.35"/>
    <x v="2"/>
  </r>
  <r>
    <x v="3"/>
    <n v="1128299"/>
    <x v="622"/>
    <s v="West"/>
    <s v="Washington"/>
    <s v="Seattle"/>
    <s v="Women's Athletic Footwear"/>
    <n v="74"/>
    <n v="155"/>
    <n v="11470"/>
    <n v="5046.8"/>
    <n v="0.44"/>
    <x v="2"/>
  </r>
  <r>
    <x v="3"/>
    <n v="1128299"/>
    <x v="623"/>
    <s v="West"/>
    <s v="Washington"/>
    <s v="Seattle"/>
    <s v="Men's Apparel"/>
    <n v="71"/>
    <n v="155"/>
    <n v="11005"/>
    <n v="4291.95"/>
    <n v="0.39"/>
    <x v="2"/>
  </r>
  <r>
    <x v="3"/>
    <n v="1128299"/>
    <x v="624"/>
    <s v="West"/>
    <s v="Washington"/>
    <s v="Seattle"/>
    <s v="Women's Apparel"/>
    <n v="76"/>
    <n v="108"/>
    <n v="8208"/>
    <n v="2708.6400000000003"/>
    <n v="0.33"/>
    <x v="2"/>
  </r>
  <r>
    <x v="3"/>
    <n v="1128299"/>
    <x v="625"/>
    <s v="West"/>
    <s v="Washington"/>
    <s v="Seattle"/>
    <s v="Men's Street Footwear"/>
    <n v="64"/>
    <n v="156"/>
    <n v="9984"/>
    <n v="4093.4399999999996"/>
    <n v="0.41"/>
    <x v="2"/>
  </r>
  <r>
    <x v="3"/>
    <n v="1128299"/>
    <x v="626"/>
    <s v="West"/>
    <s v="Washington"/>
    <s v="Seattle"/>
    <s v="Men's Athletic Footwear"/>
    <n v="71"/>
    <n v="174"/>
    <n v="12354"/>
    <n v="4323.8999999999996"/>
    <n v="0.35"/>
    <x v="2"/>
  </r>
  <r>
    <x v="3"/>
    <n v="1128299"/>
    <x v="627"/>
    <s v="West"/>
    <s v="Washington"/>
    <s v="Seattle"/>
    <s v="Women's Street Footwear"/>
    <n v="63"/>
    <n v="135"/>
    <n v="8505"/>
    <n v="3146.85"/>
    <n v="0.37"/>
    <x v="2"/>
  </r>
  <r>
    <x v="3"/>
    <n v="1128299"/>
    <x v="628"/>
    <s v="West"/>
    <s v="Washington"/>
    <s v="Seattle"/>
    <s v="Women's Athletic Footwear"/>
    <n v="67"/>
    <n v="112"/>
    <n v="7504"/>
    <n v="3001.6000000000004"/>
    <n v="0.4"/>
    <x v="2"/>
  </r>
  <r>
    <x v="3"/>
    <n v="1128299"/>
    <x v="629"/>
    <s v="West"/>
    <s v="Washington"/>
    <s v="Seattle"/>
    <s v="Men's Apparel"/>
    <n v="72"/>
    <n v="111"/>
    <n v="7992"/>
    <n v="3196.8"/>
    <n v="0.4"/>
    <x v="2"/>
  </r>
  <r>
    <x v="3"/>
    <n v="1128299"/>
    <x v="67"/>
    <s v="West"/>
    <s v="Washington"/>
    <s v="Seattle"/>
    <s v="Women's Apparel"/>
    <n v="62"/>
    <n v="113"/>
    <n v="7006"/>
    <n v="2452.1"/>
    <n v="0.35"/>
    <x v="2"/>
  </r>
  <r>
    <x v="3"/>
    <n v="1128299"/>
    <x v="68"/>
    <s v="West"/>
    <s v="Washington"/>
    <s v="Seattle"/>
    <s v="Men's Street Footwear"/>
    <n v="58"/>
    <n v="149"/>
    <n v="8642"/>
    <n v="3456.8"/>
    <n v="0.4"/>
    <x v="2"/>
  </r>
  <r>
    <x v="3"/>
    <n v="1128299"/>
    <x v="69"/>
    <s v="West"/>
    <s v="Washington"/>
    <s v="Seattle"/>
    <s v="Men's Athletic Footwear"/>
    <n v="64"/>
    <n v="138"/>
    <n v="8832"/>
    <n v="3267.84"/>
    <n v="0.37"/>
    <x v="2"/>
  </r>
  <r>
    <x v="3"/>
    <n v="1128299"/>
    <x v="70"/>
    <s v="West"/>
    <s v="Washington"/>
    <s v="Seattle"/>
    <s v="Women's Street Footwear"/>
    <n v="56"/>
    <n v="113"/>
    <n v="6328"/>
    <n v="2278.08"/>
    <n v="0.36"/>
    <x v="2"/>
  </r>
  <r>
    <x v="3"/>
    <n v="1128299"/>
    <x v="71"/>
    <s v="West"/>
    <s v="Washington"/>
    <s v="Seattle"/>
    <s v="Women's Athletic Footwear"/>
    <n v="58"/>
    <n v="98"/>
    <n v="5684"/>
    <n v="2500.96"/>
    <n v="0.44"/>
    <x v="2"/>
  </r>
  <r>
    <x v="3"/>
    <n v="1128299"/>
    <x v="72"/>
    <s v="West"/>
    <s v="Washington"/>
    <s v="Seattle"/>
    <s v="Men's Apparel"/>
    <n v="69"/>
    <n v="94"/>
    <n v="6486"/>
    <n v="2270.1"/>
    <n v="0.35"/>
    <x v="2"/>
  </r>
  <r>
    <x v="3"/>
    <n v="1128299"/>
    <x v="73"/>
    <s v="West"/>
    <s v="Washington"/>
    <s v="Seattle"/>
    <s v="Women's Apparel"/>
    <n v="71"/>
    <n v="101"/>
    <n v="7171"/>
    <n v="2509.85"/>
    <n v="0.35"/>
    <x v="2"/>
  </r>
  <r>
    <x v="3"/>
    <n v="1128299"/>
    <x v="74"/>
    <s v="West"/>
    <s v="Washington"/>
    <s v="Seattle"/>
    <s v="Men's Street Footwear"/>
    <n v="54"/>
    <n v="162"/>
    <n v="8748"/>
    <n v="3849.12"/>
    <n v="0.44"/>
    <x v="2"/>
  </r>
  <r>
    <x v="3"/>
    <n v="1128299"/>
    <x v="75"/>
    <s v="West"/>
    <s v="Washington"/>
    <s v="Seattle"/>
    <s v="Men's Athletic Footwear"/>
    <n v="60"/>
    <n v="188"/>
    <n v="11280"/>
    <n v="4173.6000000000004"/>
    <n v="0.37"/>
    <x v="2"/>
  </r>
  <r>
    <x v="3"/>
    <n v="1128299"/>
    <x v="76"/>
    <s v="West"/>
    <s v="Washington"/>
    <s v="Seattle"/>
    <s v="Women's Street Footwear"/>
    <n v="54"/>
    <n v="124"/>
    <n v="6696"/>
    <n v="2477.52"/>
    <n v="0.37"/>
    <x v="2"/>
  </r>
  <r>
    <x v="3"/>
    <n v="1128299"/>
    <x v="77"/>
    <s v="West"/>
    <s v="Washington"/>
    <s v="Seattle"/>
    <s v="Women's Athletic Footwear"/>
    <n v="69"/>
    <n v="117"/>
    <n v="8073"/>
    <n v="3471.39"/>
    <n v="0.43"/>
    <x v="2"/>
  </r>
  <r>
    <x v="3"/>
    <n v="1128299"/>
    <x v="78"/>
    <s v="West"/>
    <s v="Washington"/>
    <s v="Seattle"/>
    <s v="Men's Apparel"/>
    <n v="85"/>
    <n v="115"/>
    <n v="9775"/>
    <n v="3910"/>
    <n v="0.4"/>
    <x v="2"/>
  </r>
  <r>
    <x v="3"/>
    <n v="1128299"/>
    <x v="79"/>
    <s v="West"/>
    <s v="Washington"/>
    <s v="Seattle"/>
    <s v="Women's Apparel"/>
    <n v="88"/>
    <n v="138"/>
    <n v="12144"/>
    <n v="3764.64"/>
    <n v="0.31"/>
    <x v="2"/>
  </r>
  <r>
    <x v="3"/>
    <n v="1128299"/>
    <x v="80"/>
    <s v="West"/>
    <s v="Washington"/>
    <s v="Seattle"/>
    <s v="Men's Street Footwear"/>
    <n v="78"/>
    <n v="188"/>
    <n v="14664"/>
    <n v="5865.6"/>
    <n v="0.4"/>
    <x v="2"/>
  </r>
  <r>
    <x v="3"/>
    <n v="1128299"/>
    <x v="81"/>
    <s v="West"/>
    <s v="Washington"/>
    <s v="Seattle"/>
    <s v="Men's Athletic Footwear"/>
    <n v="77"/>
    <n v="195"/>
    <n v="15015"/>
    <n v="5705.7"/>
    <n v="0.38"/>
    <x v="2"/>
  </r>
  <r>
    <x v="3"/>
    <n v="1128299"/>
    <x v="82"/>
    <s v="West"/>
    <s v="Washington"/>
    <s v="Seattle"/>
    <s v="Women's Street Footwear"/>
    <n v="73"/>
    <n v="138"/>
    <n v="10074"/>
    <n v="3928.86"/>
    <n v="0.39"/>
    <x v="2"/>
  </r>
  <r>
    <x v="3"/>
    <n v="1128299"/>
    <x v="83"/>
    <s v="West"/>
    <s v="Washington"/>
    <s v="Seattle"/>
    <s v="Women's Athletic Footwear"/>
    <n v="76"/>
    <n v="138"/>
    <n v="10488"/>
    <n v="4509.84"/>
    <n v="0.43"/>
    <x v="2"/>
  </r>
  <r>
    <x v="3"/>
    <n v="1128299"/>
    <x v="84"/>
    <s v="West"/>
    <s v="Washington"/>
    <s v="Seattle"/>
    <s v="Men's Apparel"/>
    <n v="82"/>
    <n v="133"/>
    <n v="10906"/>
    <n v="4144.28"/>
    <n v="0.38"/>
    <x v="2"/>
  </r>
  <r>
    <x v="3"/>
    <n v="1128299"/>
    <x v="85"/>
    <s v="West"/>
    <s v="Washington"/>
    <s v="Seattle"/>
    <s v="Women's Apparel"/>
    <n v="86"/>
    <n v="150"/>
    <n v="12900"/>
    <n v="4386"/>
    <n v="0.34"/>
    <x v="2"/>
  </r>
  <r>
    <x v="0"/>
    <n v="1185732"/>
    <x v="86"/>
    <s v="West"/>
    <s v="Washington"/>
    <s v="Seattle"/>
    <s v="Men's Street Footwear"/>
    <n v="44"/>
    <n v="273"/>
    <n v="12012"/>
    <n v="6606.6"/>
    <n v="0.55000000000000004"/>
    <x v="2"/>
  </r>
  <r>
    <x v="0"/>
    <n v="1185732"/>
    <x v="87"/>
    <s v="West"/>
    <s v="Washington"/>
    <s v="Seattle"/>
    <s v="Men's Athletic Footwear"/>
    <n v="41"/>
    <n v="221"/>
    <n v="9061"/>
    <n v="4439.8900000000003"/>
    <n v="0.49"/>
    <x v="2"/>
  </r>
  <r>
    <x v="0"/>
    <n v="1185732"/>
    <x v="88"/>
    <s v="West"/>
    <s v="Washington"/>
    <s v="Seattle"/>
    <s v="Women's Street Footwear"/>
    <n v="34"/>
    <n v="230"/>
    <n v="7820"/>
    <n v="3049.8"/>
    <n v="0.39"/>
    <x v="2"/>
  </r>
  <r>
    <x v="0"/>
    <n v="1185732"/>
    <x v="89"/>
    <s v="West"/>
    <s v="Washington"/>
    <s v="Seattle"/>
    <s v="Women's Athletic Footwear"/>
    <n v="38"/>
    <n v="175"/>
    <n v="6650"/>
    <n v="2660"/>
    <n v="0.4"/>
    <x v="2"/>
  </r>
  <r>
    <x v="0"/>
    <n v="1185732"/>
    <x v="90"/>
    <s v="Southeast"/>
    <s v="Florida"/>
    <s v="Miami"/>
    <s v="Men's Apparel"/>
    <n v="50"/>
    <n v="195"/>
    <n v="9750"/>
    <n v="4875"/>
    <n v="0.5"/>
    <x v="2"/>
  </r>
  <r>
    <x v="0"/>
    <n v="1185732"/>
    <x v="91"/>
    <s v="Southeast"/>
    <s v="Florida"/>
    <s v="Miami"/>
    <s v="Women's Apparel"/>
    <n v="41"/>
    <n v="247"/>
    <n v="10127"/>
    <n v="6278.74"/>
    <n v="0.62"/>
    <x v="2"/>
  </r>
  <r>
    <x v="0"/>
    <n v="1185732"/>
    <x v="92"/>
    <s v="Southeast"/>
    <s v="Florida"/>
    <s v="Miami"/>
    <s v="Men's Street Footwear"/>
    <n v="43"/>
    <n v="319"/>
    <n v="13717"/>
    <n v="7818.6900000000005"/>
    <n v="0.57000000000000006"/>
    <x v="2"/>
  </r>
  <r>
    <x v="0"/>
    <n v="1185732"/>
    <x v="93"/>
    <s v="Southeast"/>
    <s v="Florida"/>
    <s v="Miami"/>
    <s v="Men's Athletic Footwear"/>
    <n v="43"/>
    <n v="195"/>
    <n v="8385"/>
    <n v="4108.6499999999996"/>
    <n v="0.49"/>
    <x v="2"/>
  </r>
  <r>
    <x v="0"/>
    <n v="1185732"/>
    <x v="94"/>
    <s v="Southeast"/>
    <s v="Florida"/>
    <s v="Miami"/>
    <s v="Women's Street Footwear"/>
    <n v="32"/>
    <n v="240"/>
    <n v="7680"/>
    <n v="2918.4"/>
    <n v="0.38"/>
    <x v="2"/>
  </r>
  <r>
    <x v="3"/>
    <n v="1185732"/>
    <x v="95"/>
    <s v="Southeast"/>
    <s v="Florida"/>
    <s v="Miami"/>
    <s v="Women's Athletic Footwear"/>
    <n v="38"/>
    <n v="169"/>
    <n v="6422"/>
    <n v="2825.68"/>
    <n v="0.44"/>
    <x v="2"/>
  </r>
  <r>
    <x v="0"/>
    <n v="1185732"/>
    <x v="96"/>
    <s v="Southeast"/>
    <s v="Florida"/>
    <s v="Miami"/>
    <s v="Men's Apparel"/>
    <n v="53"/>
    <n v="218"/>
    <n v="11554"/>
    <n v="5545.92"/>
    <n v="0.48"/>
    <x v="2"/>
  </r>
  <r>
    <x v="0"/>
    <n v="1185732"/>
    <x v="97"/>
    <s v="Southeast"/>
    <s v="Florida"/>
    <s v="Miami"/>
    <s v="Women's Apparel"/>
    <n v="41"/>
    <n v="221"/>
    <n v="9061"/>
    <n v="5889.6500000000005"/>
    <n v="0.65"/>
    <x v="2"/>
  </r>
  <r>
    <x v="0"/>
    <n v="1185732"/>
    <x v="98"/>
    <s v="Southeast"/>
    <s v="Florida"/>
    <s v="Miami"/>
    <s v="Men's Street Footwear"/>
    <n v="41"/>
    <n v="268"/>
    <n v="10988"/>
    <n v="6592.8"/>
    <n v="0.6"/>
    <x v="2"/>
  </r>
  <r>
    <x v="0"/>
    <n v="1185732"/>
    <x v="99"/>
    <s v="Southeast"/>
    <s v="Florida"/>
    <s v="Miami"/>
    <s v="Men's Athletic Footwear"/>
    <n v="42"/>
    <n v="225"/>
    <n v="9450"/>
    <n v="4536"/>
    <n v="0.48"/>
    <x v="2"/>
  </r>
  <r>
    <x v="0"/>
    <n v="1185732"/>
    <x v="100"/>
    <s v="Southeast"/>
    <s v="Florida"/>
    <s v="Miami"/>
    <s v="Women's Street Footwear"/>
    <n v="32"/>
    <n v="217"/>
    <n v="6944"/>
    <n v="2430.3999999999996"/>
    <n v="0.35"/>
    <x v="2"/>
  </r>
  <r>
    <x v="0"/>
    <n v="1185732"/>
    <x v="101"/>
    <s v="Southeast"/>
    <s v="Florida"/>
    <s v="Miami"/>
    <s v="Women's Athletic Footwear"/>
    <n v="36"/>
    <n v="175"/>
    <n v="6300"/>
    <n v="2520"/>
    <n v="0.4"/>
    <x v="2"/>
  </r>
  <r>
    <x v="0"/>
    <n v="1185732"/>
    <x v="102"/>
    <s v="Southeast"/>
    <s v="Florida"/>
    <s v="Miami"/>
    <s v="Men's Apparel"/>
    <n v="53"/>
    <n v="182"/>
    <n v="9646"/>
    <n v="4437.16"/>
    <n v="0.45999999999999996"/>
    <x v="2"/>
  </r>
  <r>
    <x v="0"/>
    <n v="1185732"/>
    <x v="103"/>
    <s v="Southeast"/>
    <s v="Florida"/>
    <s v="Miami"/>
    <s v="Women's Apparel"/>
    <n v="42"/>
    <n v="225"/>
    <n v="9450"/>
    <n v="6048"/>
    <n v="0.64"/>
    <x v="2"/>
  </r>
  <r>
    <x v="0"/>
    <n v="1185732"/>
    <x v="53"/>
    <s v="Southeast"/>
    <s v="Florida"/>
    <s v="Miami"/>
    <s v="Men's Street Footwear"/>
    <n v="42"/>
    <n v="256"/>
    <n v="10752"/>
    <n v="6236.1600000000008"/>
    <n v="0.58000000000000007"/>
    <x v="2"/>
  </r>
  <r>
    <x v="0"/>
    <n v="1185732"/>
    <x v="53"/>
    <s v="Southeast"/>
    <s v="Florida"/>
    <s v="Miami"/>
    <s v="Men's Athletic Footwear"/>
    <n v="41"/>
    <n v="210"/>
    <n v="8610"/>
    <n v="4305"/>
    <n v="0.5"/>
    <x v="2"/>
  </r>
  <r>
    <x v="3"/>
    <n v="1185732"/>
    <x v="53"/>
    <s v="Southeast"/>
    <s v="Florida"/>
    <s v="Miami"/>
    <s v="Women's Street Footwear"/>
    <n v="32"/>
    <n v="203"/>
    <n v="6496"/>
    <n v="2598.4"/>
    <n v="0.4"/>
    <x v="2"/>
  </r>
  <r>
    <x v="3"/>
    <n v="1185732"/>
    <x v="53"/>
    <s v="Southeast"/>
    <s v="Florida"/>
    <s v="Miami"/>
    <s v="Women's Athletic Footwear"/>
    <n v="38"/>
    <n v="189"/>
    <n v="7182"/>
    <n v="3231.8999999999996"/>
    <n v="0.44999999999999996"/>
    <x v="2"/>
  </r>
  <r>
    <x v="3"/>
    <n v="1185732"/>
    <x v="53"/>
    <s v="Southeast"/>
    <s v="Florida"/>
    <s v="Miami"/>
    <s v="Men's Apparel"/>
    <n v="52"/>
    <n v="196"/>
    <n v="10192"/>
    <n v="4586.3999999999996"/>
    <n v="0.44999999999999996"/>
    <x v="2"/>
  </r>
  <r>
    <x v="3"/>
    <n v="1185732"/>
    <x v="53"/>
    <s v="Southeast"/>
    <s v="Florida"/>
    <s v="Miami"/>
    <s v="Women's Apparel"/>
    <n v="44"/>
    <n v="208"/>
    <n v="9152"/>
    <n v="5491.2"/>
    <n v="0.6"/>
    <x v="2"/>
  </r>
  <r>
    <x v="3"/>
    <n v="1185732"/>
    <x v="53"/>
    <s v="Southeast"/>
    <s v="Florida"/>
    <s v="Miami"/>
    <s v="Men's Street Footwear"/>
    <n v="52"/>
    <n v="300"/>
    <n v="15600"/>
    <n v="8736"/>
    <n v="0.56000000000000005"/>
    <x v="2"/>
  </r>
  <r>
    <x v="3"/>
    <n v="1185732"/>
    <x v="53"/>
    <s v="Southeast"/>
    <s v="Florida"/>
    <s v="Miami"/>
    <s v="Men's Athletic Footwear"/>
    <n v="54"/>
    <n v="194"/>
    <n v="10476"/>
    <n v="5238"/>
    <n v="0.5"/>
    <x v="2"/>
  </r>
  <r>
    <x v="3"/>
    <n v="1185732"/>
    <x v="53"/>
    <s v="Southeast"/>
    <s v="Florida"/>
    <s v="Miami"/>
    <s v="Women's Street Footwear"/>
    <n v="47"/>
    <n v="188"/>
    <n v="8836"/>
    <n v="3269.32"/>
    <n v="0.37"/>
    <x v="2"/>
  </r>
  <r>
    <x v="3"/>
    <n v="1185732"/>
    <x v="53"/>
    <s v="Southeast"/>
    <s v="Florida"/>
    <s v="Miami"/>
    <s v="Women's Athletic Footwear"/>
    <n v="49"/>
    <n v="175"/>
    <n v="8575"/>
    <n v="3687.25"/>
    <n v="0.43"/>
    <x v="2"/>
  </r>
  <r>
    <x v="3"/>
    <n v="1185732"/>
    <x v="53"/>
    <s v="Southeast"/>
    <s v="Florida"/>
    <s v="Miami"/>
    <s v="Men's Apparel"/>
    <n v="58"/>
    <n v="196"/>
    <n v="11368"/>
    <n v="5342.96"/>
    <n v="0.47"/>
    <x v="2"/>
  </r>
  <r>
    <x v="3"/>
    <n v="1185732"/>
    <x v="53"/>
    <s v="Southeast"/>
    <s v="Florida"/>
    <s v="Miami"/>
    <s v="Women's Apparel"/>
    <n v="64"/>
    <n v="248"/>
    <n v="15872"/>
    <n v="10158.08"/>
    <n v="0.64"/>
    <x v="2"/>
  </r>
  <r>
    <x v="3"/>
    <n v="1185732"/>
    <x v="53"/>
    <s v="Southeast"/>
    <s v="Florida"/>
    <s v="Miami"/>
    <s v="Men's Street Footwear"/>
    <n v="55"/>
    <n v="290"/>
    <n v="15950"/>
    <n v="9410.5000000000018"/>
    <n v="0.59000000000000008"/>
    <x v="2"/>
  </r>
  <r>
    <x v="3"/>
    <n v="1185732"/>
    <x v="53"/>
    <s v="Southeast"/>
    <s v="Florida"/>
    <s v="Miami"/>
    <s v="Men's Athletic Footwear"/>
    <n v="54"/>
    <n v="206"/>
    <n v="11124"/>
    <n v="5450.76"/>
    <n v="0.49"/>
    <x v="2"/>
  </r>
  <r>
    <x v="3"/>
    <n v="1185732"/>
    <x v="118"/>
    <s v="Southeast"/>
    <s v="Florida"/>
    <s v="Miami"/>
    <s v="Women's Street Footwear"/>
    <n v="49"/>
    <n v="208"/>
    <n v="10192"/>
    <n v="3567.2"/>
    <n v="0.35"/>
    <x v="2"/>
  </r>
  <r>
    <x v="3"/>
    <n v="1185732"/>
    <x v="119"/>
    <s v="Southeast"/>
    <s v="Florida"/>
    <s v="Miami"/>
    <s v="Women's Athletic Footwear"/>
    <n v="47"/>
    <n v="217"/>
    <n v="10199"/>
    <n v="4079.6000000000004"/>
    <n v="0.4"/>
    <x v="2"/>
  </r>
  <r>
    <x v="3"/>
    <n v="1185732"/>
    <x v="120"/>
    <s v="Southeast"/>
    <s v="Florida"/>
    <s v="Miami"/>
    <s v="Men's Apparel"/>
    <n v="62"/>
    <n v="233"/>
    <n v="14446"/>
    <n v="7078.54"/>
    <n v="0.49"/>
    <x v="2"/>
  </r>
  <r>
    <x v="3"/>
    <n v="1185732"/>
    <x v="121"/>
    <s v="Southeast"/>
    <s v="Florida"/>
    <s v="Miami"/>
    <s v="Women's Apparel"/>
    <n v="63"/>
    <n v="259"/>
    <n v="16317"/>
    <n v="10606.050000000001"/>
    <n v="0.65"/>
    <x v="2"/>
  </r>
  <r>
    <x v="3"/>
    <n v="1185732"/>
    <x v="122"/>
    <s v="Southeast"/>
    <s v="Florida"/>
    <s v="Miami"/>
    <s v="Men's Street Footwear"/>
    <n v="60"/>
    <n v="299"/>
    <n v="17940"/>
    <n v="10764"/>
    <n v="0.6"/>
    <x v="2"/>
  </r>
  <r>
    <x v="3"/>
    <n v="1185732"/>
    <x v="123"/>
    <s v="Southeast"/>
    <s v="Florida"/>
    <s v="Miami"/>
    <s v="Men's Athletic Footwear"/>
    <n v="57"/>
    <n v="225"/>
    <n v="12825"/>
    <n v="5899.4999999999991"/>
    <n v="0.45999999999999996"/>
    <x v="2"/>
  </r>
  <r>
    <x v="3"/>
    <n v="1185732"/>
    <x v="124"/>
    <s v="Southeast"/>
    <s v="Florida"/>
    <s v="Miami"/>
    <s v="Women's Street Footwear"/>
    <n v="50"/>
    <n v="215"/>
    <n v="10750"/>
    <n v="3977.5"/>
    <n v="0.37"/>
    <x v="2"/>
  </r>
  <r>
    <x v="3"/>
    <n v="1185732"/>
    <x v="125"/>
    <s v="Southeast"/>
    <s v="Florida"/>
    <s v="Miami"/>
    <s v="Women's Athletic Footwear"/>
    <n v="53"/>
    <n v="233"/>
    <n v="12349"/>
    <n v="5310.07"/>
    <n v="0.43"/>
    <x v="2"/>
  </r>
  <r>
    <x v="3"/>
    <n v="1185732"/>
    <x v="126"/>
    <s v="Southeast"/>
    <s v="Florida"/>
    <s v="Miami"/>
    <s v="Men's Apparel"/>
    <n v="61"/>
    <n v="208"/>
    <n v="12688"/>
    <n v="6217.12"/>
    <n v="0.49"/>
    <x v="2"/>
  </r>
  <r>
    <x v="3"/>
    <n v="1185732"/>
    <x v="127"/>
    <s v="Southeast"/>
    <s v="Florida"/>
    <s v="Miami"/>
    <s v="Women's Apparel"/>
    <n v="67"/>
    <n v="244"/>
    <n v="16348"/>
    <n v="10626.2"/>
    <n v="0.65"/>
    <x v="2"/>
  </r>
  <r>
    <x v="3"/>
    <n v="1185732"/>
    <x v="630"/>
    <s v="Southeast"/>
    <s v="Florida"/>
    <s v="Miami"/>
    <s v="Men's Street Footwear"/>
    <n v="60"/>
    <n v="304"/>
    <n v="18240"/>
    <n v="10396.800000000001"/>
    <n v="0.57000000000000006"/>
    <x v="2"/>
  </r>
  <r>
    <x v="3"/>
    <n v="1185732"/>
    <x v="631"/>
    <s v="Southeast"/>
    <s v="Florida"/>
    <s v="Miami"/>
    <s v="Men's Athletic Footwear"/>
    <n v="55"/>
    <n v="252"/>
    <n v="13860"/>
    <n v="6236.9999999999991"/>
    <n v="0.44999999999999996"/>
    <x v="2"/>
  </r>
  <r>
    <x v="3"/>
    <n v="1185732"/>
    <x v="632"/>
    <s v="Southeast"/>
    <s v="Florida"/>
    <s v="Miami"/>
    <s v="Women's Street Footwear"/>
    <n v="53"/>
    <n v="231"/>
    <n v="12243"/>
    <n v="4529.91"/>
    <n v="0.37"/>
    <x v="2"/>
  </r>
  <r>
    <x v="0"/>
    <n v="1185732"/>
    <x v="633"/>
    <s v="Southeast"/>
    <s v="Florida"/>
    <s v="Miami"/>
    <s v="Women's Athletic Footwear"/>
    <n v="44"/>
    <n v="233"/>
    <n v="10252"/>
    <n v="4100.8"/>
    <n v="0.4"/>
    <x v="2"/>
  </r>
  <r>
    <x v="0"/>
    <n v="1185732"/>
    <x v="634"/>
    <s v="Southeast"/>
    <s v="Florida"/>
    <s v="Miami"/>
    <s v="Men's Apparel"/>
    <n v="52"/>
    <n v="225"/>
    <n v="11700"/>
    <n v="5264.9999999999991"/>
    <n v="0.44999999999999996"/>
    <x v="2"/>
  </r>
  <r>
    <x v="0"/>
    <n v="1185732"/>
    <x v="635"/>
    <s v="Southeast"/>
    <s v="Florida"/>
    <s v="Miami"/>
    <s v="Women's Apparel"/>
    <n v="56"/>
    <n v="278"/>
    <n v="15568"/>
    <n v="9496.48"/>
    <n v="0.61"/>
    <x v="2"/>
  </r>
  <r>
    <x v="0"/>
    <n v="1185732"/>
    <x v="636"/>
    <s v="Southeast"/>
    <s v="Florida"/>
    <s v="Miami"/>
    <s v="Men's Street Footwear"/>
    <n v="53"/>
    <n v="284"/>
    <n v="15052"/>
    <n v="8278.6"/>
    <n v="0.55000000000000004"/>
    <x v="2"/>
  </r>
  <r>
    <x v="0"/>
    <n v="1185732"/>
    <x v="637"/>
    <s v="Southeast"/>
    <s v="Florida"/>
    <s v="Miami"/>
    <s v="Men's Athletic Footwear"/>
    <n v="46"/>
    <n v="255"/>
    <n v="11730"/>
    <n v="5278.4999999999991"/>
    <n v="0.44999999999999996"/>
    <x v="2"/>
  </r>
  <r>
    <x v="2"/>
    <n v="1185732"/>
    <x v="638"/>
    <s v="Southeast"/>
    <s v="Florida"/>
    <s v="Miami"/>
    <s v="Women's Street Footwear"/>
    <n v="41"/>
    <n v="225"/>
    <n v="9225"/>
    <n v="3413.25"/>
    <n v="0.37"/>
    <x v="2"/>
  </r>
  <r>
    <x v="2"/>
    <n v="1185732"/>
    <x v="639"/>
    <s v="Southeast"/>
    <s v="Florida"/>
    <s v="Miami"/>
    <s v="Women's Athletic Footwear"/>
    <n v="42"/>
    <n v="210"/>
    <n v="8820"/>
    <n v="3792.6"/>
    <n v="0.43"/>
    <x v="2"/>
  </r>
  <r>
    <x v="2"/>
    <n v="1185732"/>
    <x v="640"/>
    <s v="Southeast"/>
    <s v="Florida"/>
    <s v="Miami"/>
    <s v="Men's Apparel"/>
    <n v="50"/>
    <n v="210"/>
    <n v="10500"/>
    <n v="5250"/>
    <n v="0.5"/>
    <x v="2"/>
  </r>
  <r>
    <x v="2"/>
    <n v="1185732"/>
    <x v="641"/>
    <s v="Southeast"/>
    <s v="Florida"/>
    <s v="Miami"/>
    <s v="Women's Apparel"/>
    <n v="55"/>
    <n v="223"/>
    <n v="12265"/>
    <n v="7726.95"/>
    <n v="0.63"/>
    <x v="2"/>
  </r>
  <r>
    <x v="2"/>
    <n v="1185732"/>
    <x v="642"/>
    <s v="Southeast"/>
    <s v="Florida"/>
    <s v="Miami"/>
    <s v="Men's Street Footwear"/>
    <n v="56"/>
    <n v="270"/>
    <n v="15120"/>
    <n v="9072"/>
    <n v="0.6"/>
    <x v="2"/>
  </r>
  <r>
    <x v="2"/>
    <n v="1185732"/>
    <x v="643"/>
    <s v="Southeast"/>
    <s v="Florida"/>
    <s v="Miami"/>
    <s v="Men's Athletic Footwear"/>
    <n v="47"/>
    <n v="215"/>
    <n v="10105"/>
    <n v="4547.25"/>
    <n v="0.44999999999999996"/>
    <x v="2"/>
  </r>
  <r>
    <x v="2"/>
    <n v="1185732"/>
    <x v="644"/>
    <s v="Southeast"/>
    <s v="Florida"/>
    <s v="Miami"/>
    <s v="Women's Street Footwear"/>
    <n v="47"/>
    <n v="203"/>
    <n v="9541"/>
    <n v="3720.9900000000002"/>
    <n v="0.39"/>
    <x v="2"/>
  </r>
  <r>
    <x v="2"/>
    <n v="1185732"/>
    <x v="645"/>
    <s v="Southeast"/>
    <s v="Florida"/>
    <s v="Miami"/>
    <s v="Women's Athletic Footwear"/>
    <n v="45"/>
    <n v="182"/>
    <n v="8190"/>
    <n v="3603.6"/>
    <n v="0.44"/>
    <x v="2"/>
  </r>
  <r>
    <x v="2"/>
    <n v="1185732"/>
    <x v="646"/>
    <s v="Southeast"/>
    <s v="Florida"/>
    <s v="Miami"/>
    <s v="Men's Apparel"/>
    <n v="57"/>
    <n v="189"/>
    <n v="10773"/>
    <n v="5386.5"/>
    <n v="0.5"/>
    <x v="2"/>
  </r>
  <r>
    <x v="2"/>
    <n v="1185732"/>
    <x v="647"/>
    <s v="Southeast"/>
    <s v="Florida"/>
    <s v="Miami"/>
    <s v="Women's Apparel"/>
    <n v="59"/>
    <n v="223"/>
    <n v="13157"/>
    <n v="8552.0500000000011"/>
    <n v="0.65"/>
    <x v="2"/>
  </r>
  <r>
    <x v="2"/>
    <n v="1185732"/>
    <x v="648"/>
    <s v="Southeast"/>
    <s v="Florida"/>
    <s v="Miami"/>
    <s v="Men's Street Footwear"/>
    <n v="56"/>
    <n v="244"/>
    <n v="13664"/>
    <n v="7925.1200000000008"/>
    <n v="0.58000000000000007"/>
    <x v="2"/>
  </r>
  <r>
    <x v="2"/>
    <n v="1185732"/>
    <x v="649"/>
    <s v="Southeast"/>
    <s v="Florida"/>
    <s v="Miami"/>
    <s v="Men's Athletic Footwear"/>
    <n v="49"/>
    <n v="224"/>
    <n v="10976"/>
    <n v="5268.48"/>
    <n v="0.48"/>
    <x v="2"/>
  </r>
  <r>
    <x v="2"/>
    <n v="1185732"/>
    <x v="650"/>
    <s v="Southeast"/>
    <s v="Florida"/>
    <s v="Miami"/>
    <s v="Women's Street Footwear"/>
    <n v="46"/>
    <n v="224"/>
    <n v="10304"/>
    <n v="3812.48"/>
    <n v="0.37"/>
    <x v="2"/>
  </r>
  <r>
    <x v="2"/>
    <n v="1185732"/>
    <x v="651"/>
    <s v="Southeast"/>
    <s v="Florida"/>
    <s v="Miami"/>
    <s v="Women's Athletic Footwear"/>
    <n v="49"/>
    <n v="202"/>
    <n v="9898"/>
    <n v="4355.12"/>
    <n v="0.44"/>
    <x v="2"/>
  </r>
  <r>
    <x v="2"/>
    <n v="1185732"/>
    <x v="652"/>
    <s v="Southeast"/>
    <s v="Florida"/>
    <s v="Miami"/>
    <s v="Men's Apparel"/>
    <n v="64"/>
    <n v="195"/>
    <n v="12480"/>
    <n v="6240"/>
    <n v="0.5"/>
    <x v="2"/>
  </r>
  <r>
    <x v="2"/>
    <n v="1185732"/>
    <x v="653"/>
    <s v="Southeast"/>
    <s v="Florida"/>
    <s v="Miami"/>
    <s v="Women's Apparel"/>
    <n v="64"/>
    <n v="213"/>
    <n v="13632"/>
    <n v="8179.2"/>
    <n v="0.6"/>
    <x v="2"/>
  </r>
  <r>
    <x v="2"/>
    <n v="1185732"/>
    <x v="575"/>
    <s v="Southeast"/>
    <s v="Florida"/>
    <s v="Miami"/>
    <s v="Men's Street Footwear"/>
    <n v="63"/>
    <n v="323"/>
    <n v="20349"/>
    <n v="11395.44"/>
    <n v="0.56000000000000005"/>
    <x v="2"/>
  </r>
  <r>
    <x v="2"/>
    <n v="1185732"/>
    <x v="575"/>
    <s v="Southeast"/>
    <s v="Florida"/>
    <s v="Miami"/>
    <s v="Men's Athletic Footwear"/>
    <n v="51"/>
    <n v="254"/>
    <n v="12954"/>
    <n v="6088.38"/>
    <n v="0.47"/>
    <x v="2"/>
  </r>
  <r>
    <x v="2"/>
    <n v="1185732"/>
    <x v="575"/>
    <s v="Southeast"/>
    <s v="Florida"/>
    <s v="Miami"/>
    <s v="Women's Street Footwear"/>
    <n v="52"/>
    <n v="248"/>
    <n v="12896"/>
    <n v="4771.5199999999995"/>
    <n v="0.37"/>
    <x v="2"/>
  </r>
  <r>
    <x v="2"/>
    <n v="1185732"/>
    <x v="575"/>
    <s v="Southeast"/>
    <s v="Florida"/>
    <s v="Miami"/>
    <s v="Women's Athletic Footwear"/>
    <n v="54"/>
    <n v="209"/>
    <n v="11286"/>
    <n v="4852.9799999999996"/>
    <n v="0.43"/>
    <x v="2"/>
  </r>
  <r>
    <x v="0"/>
    <n v="1185732"/>
    <x v="575"/>
    <s v="Southeast"/>
    <s v="Florida"/>
    <s v="Miami"/>
    <s v="Men's Apparel"/>
    <n v="60"/>
    <n v="202"/>
    <n v="12120"/>
    <n v="5938.8"/>
    <n v="0.49"/>
    <x v="2"/>
  </r>
  <r>
    <x v="0"/>
    <n v="1185732"/>
    <x v="575"/>
    <s v="Southeast"/>
    <s v="Florida"/>
    <s v="Miami"/>
    <s v="Women's Apparel"/>
    <n v="64"/>
    <n v="219"/>
    <n v="14016"/>
    <n v="8830.08"/>
    <n v="0.63"/>
    <x v="2"/>
  </r>
  <r>
    <x v="0"/>
    <n v="1185732"/>
    <x v="654"/>
    <s v="Southeast"/>
    <s v="Florida"/>
    <s v="Miami"/>
    <s v="Men's Street Footwear"/>
    <n v="33"/>
    <n v="131"/>
    <n v="4323"/>
    <n v="1945.3500000000004"/>
    <n v="0.45000000000000007"/>
    <x v="2"/>
  </r>
  <r>
    <x v="0"/>
    <n v="1185732"/>
    <x v="655"/>
    <s v="Southeast"/>
    <s v="Florida"/>
    <s v="Miami"/>
    <s v="Men's Athletic Footwear"/>
    <n v="33"/>
    <n v="65"/>
    <n v="2145"/>
    <n v="858"/>
    <n v="0.4"/>
    <x v="2"/>
  </r>
  <r>
    <x v="0"/>
    <n v="1185732"/>
    <x v="656"/>
    <s v="Southeast"/>
    <s v="Florida"/>
    <s v="Miami"/>
    <s v="Women's Street Footwear"/>
    <n v="24"/>
    <n v="63"/>
    <n v="1512"/>
    <n v="665.28"/>
    <n v="0.44"/>
    <x v="2"/>
  </r>
  <r>
    <x v="0"/>
    <n v="1185732"/>
    <x v="128"/>
    <s v="Southeast"/>
    <s v="Florida"/>
    <s v="Miami"/>
    <s v="Women's Athletic Footwear"/>
    <n v="29"/>
    <n v="26"/>
    <n v="754"/>
    <n v="339.30000000000007"/>
    <n v="0.45000000000000007"/>
    <x v="2"/>
  </r>
  <r>
    <x v="0"/>
    <n v="1185732"/>
    <x v="129"/>
    <s v="Midwest"/>
    <s v="Minnesota"/>
    <s v="Minneapolis"/>
    <s v="Men's Apparel"/>
    <n v="43"/>
    <n v="39"/>
    <n v="1677"/>
    <n v="754.65"/>
    <n v="0.44999999999999996"/>
    <x v="2"/>
  </r>
  <r>
    <x v="0"/>
    <n v="1185732"/>
    <x v="130"/>
    <s v="Midwest"/>
    <s v="Minnesota"/>
    <s v="Minneapolis"/>
    <s v="Women's Apparel"/>
    <n v="32"/>
    <n v="65"/>
    <n v="2080"/>
    <n v="1164.8000000000002"/>
    <n v="0.56000000000000005"/>
    <x v="2"/>
  </r>
  <r>
    <x v="0"/>
    <n v="1185732"/>
    <x v="131"/>
    <s v="Midwest"/>
    <s v="Minnesota"/>
    <s v="Minneapolis"/>
    <s v="Men's Street Footwear"/>
    <n v="32"/>
    <n v="135"/>
    <n v="4320"/>
    <n v="1944.0000000000002"/>
    <n v="0.45000000000000007"/>
    <x v="2"/>
  </r>
  <r>
    <x v="0"/>
    <n v="1185732"/>
    <x v="132"/>
    <s v="Midwest"/>
    <s v="Minnesota"/>
    <s v="Minneapolis"/>
    <s v="Men's Athletic Footwear"/>
    <n v="34"/>
    <n v="38"/>
    <n v="1292"/>
    <n v="581.4"/>
    <n v="0.44999999999999996"/>
    <x v="2"/>
  </r>
  <r>
    <x v="0"/>
    <n v="1185732"/>
    <x v="133"/>
    <s v="Midwest"/>
    <s v="Minnesota"/>
    <s v="Minneapolis"/>
    <s v="Women's Street Footwear"/>
    <n v="25"/>
    <n v="56"/>
    <n v="1400"/>
    <n v="588"/>
    <n v="0.42"/>
    <x v="2"/>
  </r>
  <r>
    <x v="0"/>
    <n v="1185732"/>
    <x v="134"/>
    <s v="Midwest"/>
    <s v="Minnesota"/>
    <s v="Minneapolis"/>
    <s v="Women's Athletic Footwear"/>
    <n v="27"/>
    <n v="20"/>
    <n v="540"/>
    <n v="253.8"/>
    <n v="0.47000000000000003"/>
    <x v="2"/>
  </r>
  <r>
    <x v="0"/>
    <n v="1185732"/>
    <x v="135"/>
    <s v="Midwest"/>
    <s v="Minnesota"/>
    <s v="Minneapolis"/>
    <s v="Men's Apparel"/>
    <n v="41"/>
    <n v="44"/>
    <n v="1804"/>
    <n v="739.64"/>
    <n v="0.41"/>
    <x v="2"/>
  </r>
  <r>
    <x v="0"/>
    <n v="1185732"/>
    <x v="136"/>
    <s v="Midwest"/>
    <s v="Minnesota"/>
    <s v="Minneapolis"/>
    <s v="Women's Apparel"/>
    <n v="34"/>
    <n v="65"/>
    <n v="2210"/>
    <n v="1215.5"/>
    <n v="0.55000000000000004"/>
    <x v="2"/>
  </r>
  <r>
    <x v="0"/>
    <n v="1185732"/>
    <x v="137"/>
    <s v="Midwest"/>
    <s v="Minnesota"/>
    <s v="Minneapolis"/>
    <s v="Men's Street Footwear"/>
    <n v="39"/>
    <n v="116"/>
    <n v="4524"/>
    <n v="2262"/>
    <n v="0.5"/>
    <x v="2"/>
  </r>
  <r>
    <x v="0"/>
    <n v="1185732"/>
    <x v="138"/>
    <s v="Midwest"/>
    <s v="Minnesota"/>
    <s v="Minneapolis"/>
    <s v="Men's Athletic Footwear"/>
    <n v="38"/>
    <n v="35"/>
    <n v="1330"/>
    <n v="532"/>
    <n v="0.4"/>
    <x v="2"/>
  </r>
  <r>
    <x v="0"/>
    <n v="1185732"/>
    <x v="139"/>
    <s v="Midwest"/>
    <s v="Minnesota"/>
    <s v="Minneapolis"/>
    <s v="Women's Street Footwear"/>
    <n v="29"/>
    <n v="53"/>
    <n v="1537"/>
    <n v="691.65"/>
    <n v="0.44999999999999996"/>
    <x v="2"/>
  </r>
  <r>
    <x v="0"/>
    <n v="1185732"/>
    <x v="140"/>
    <s v="Midwest"/>
    <s v="Minnesota"/>
    <s v="Minneapolis"/>
    <s v="Women's Athletic Footwear"/>
    <n v="32"/>
    <n v="7"/>
    <n v="224"/>
    <n v="112"/>
    <n v="0.5"/>
    <x v="2"/>
  </r>
  <r>
    <x v="0"/>
    <n v="1185732"/>
    <x v="141"/>
    <s v="Midwest"/>
    <s v="Minnesota"/>
    <s v="Minneapolis"/>
    <s v="Men's Apparel"/>
    <n v="47"/>
    <n v="19"/>
    <n v="893"/>
    <n v="375.06"/>
    <n v="0.42"/>
    <x v="2"/>
  </r>
  <r>
    <x v="0"/>
    <n v="1185732"/>
    <x v="142"/>
    <s v="Midwest"/>
    <s v="Minnesota"/>
    <s v="Minneapolis"/>
    <s v="Women's Apparel"/>
    <n v="38"/>
    <n v="47"/>
    <n v="1786"/>
    <n v="982.30000000000007"/>
    <n v="0.55000000000000004"/>
    <x v="2"/>
  </r>
  <r>
    <x v="0"/>
    <n v="1185732"/>
    <x v="143"/>
    <s v="Midwest"/>
    <s v="Minnesota"/>
    <s v="Minneapolis"/>
    <s v="Men's Street Footwear"/>
    <n v="36"/>
    <n v="120"/>
    <n v="4320"/>
    <n v="2030.4"/>
    <n v="0.47000000000000003"/>
    <x v="2"/>
  </r>
  <r>
    <x v="0"/>
    <n v="1185732"/>
    <x v="144"/>
    <s v="Midwest"/>
    <s v="Minnesota"/>
    <s v="Minneapolis"/>
    <s v="Men's Athletic Footwear"/>
    <n v="38"/>
    <n v="28"/>
    <n v="1064"/>
    <n v="446.88"/>
    <n v="0.42"/>
    <x v="2"/>
  </r>
  <r>
    <x v="0"/>
    <n v="1185732"/>
    <x v="145"/>
    <s v="Midwest"/>
    <s v="Minnesota"/>
    <s v="Minneapolis"/>
    <s v="Women's Street Footwear"/>
    <n v="29"/>
    <n v="26"/>
    <n v="754"/>
    <n v="331.76"/>
    <n v="0.44"/>
    <x v="2"/>
  </r>
  <r>
    <x v="0"/>
    <n v="1185732"/>
    <x v="146"/>
    <s v="Midwest"/>
    <s v="Minnesota"/>
    <s v="Minneapolis"/>
    <s v="Women's Athletic Footwear"/>
    <n v="32"/>
    <n v="7"/>
    <n v="224"/>
    <n v="112"/>
    <n v="0.5"/>
    <x v="2"/>
  </r>
  <r>
    <x v="0"/>
    <n v="1185732"/>
    <x v="147"/>
    <s v="Midwest"/>
    <s v="Minnesota"/>
    <s v="Minneapolis"/>
    <s v="Men's Apparel"/>
    <n v="47"/>
    <n v="14"/>
    <n v="658"/>
    <n v="263.2"/>
    <n v="0.4"/>
    <x v="2"/>
  </r>
  <r>
    <x v="0"/>
    <n v="1185732"/>
    <x v="148"/>
    <s v="Midwest"/>
    <s v="Minnesota"/>
    <s v="Minneapolis"/>
    <s v="Women's Apparel"/>
    <n v="36"/>
    <n v="53"/>
    <n v="1908"/>
    <n v="1144.8"/>
    <n v="0.6"/>
    <x v="2"/>
  </r>
  <r>
    <x v="0"/>
    <n v="1185732"/>
    <x v="149"/>
    <s v="Midwest"/>
    <s v="Minnesota"/>
    <s v="Minneapolis"/>
    <s v="Men's Street Footwear"/>
    <n v="48"/>
    <n v="116"/>
    <n v="5568"/>
    <n v="2616.96"/>
    <n v="0.47000000000000003"/>
    <x v="2"/>
  </r>
  <r>
    <x v="0"/>
    <n v="1185732"/>
    <x v="150"/>
    <s v="Midwest"/>
    <s v="Minnesota"/>
    <s v="Minneapolis"/>
    <s v="Men's Athletic Footwear"/>
    <n v="44"/>
    <n v="44"/>
    <n v="1936"/>
    <n v="793.76"/>
    <n v="0.41"/>
    <x v="2"/>
  </r>
  <r>
    <x v="0"/>
    <n v="1185732"/>
    <x v="151"/>
    <s v="Midwest"/>
    <s v="Minnesota"/>
    <s v="Minneapolis"/>
    <s v="Women's Street Footwear"/>
    <n v="37"/>
    <n v="38"/>
    <n v="1406"/>
    <n v="618.64"/>
    <n v="0.44"/>
    <x v="2"/>
  </r>
  <r>
    <x v="0"/>
    <n v="1185732"/>
    <x v="152"/>
    <s v="Midwest"/>
    <s v="Minnesota"/>
    <s v="Minneapolis"/>
    <s v="Women's Athletic Footwear"/>
    <n v="36"/>
    <n v="13"/>
    <n v="468"/>
    <n v="229.32000000000002"/>
    <n v="0.49000000000000005"/>
    <x v="2"/>
  </r>
  <r>
    <x v="0"/>
    <n v="1185732"/>
    <x v="153"/>
    <s v="Midwest"/>
    <s v="Minnesota"/>
    <s v="Minneapolis"/>
    <s v="Men's Apparel"/>
    <n v="50"/>
    <n v="20"/>
    <n v="1000"/>
    <n v="410"/>
    <n v="0.41"/>
    <x v="2"/>
  </r>
  <r>
    <x v="0"/>
    <n v="1185732"/>
    <x v="154"/>
    <s v="Midwest"/>
    <s v="Minnesota"/>
    <s v="Minneapolis"/>
    <s v="Women's Apparel"/>
    <n v="58"/>
    <n v="51"/>
    <n v="2958"/>
    <n v="1745.2200000000003"/>
    <n v="0.59000000000000008"/>
    <x v="2"/>
  </r>
  <r>
    <x v="0"/>
    <n v="1185732"/>
    <x v="657"/>
    <s v="Midwest"/>
    <s v="Minnesota"/>
    <s v="Minneapolis"/>
    <s v="Men's Street Footwear"/>
    <n v="44"/>
    <n v="106"/>
    <n v="4664"/>
    <n v="2285.36"/>
    <n v="0.49000000000000005"/>
    <x v="2"/>
  </r>
  <r>
    <x v="0"/>
    <n v="1185732"/>
    <x v="658"/>
    <s v="Midwest"/>
    <s v="Minnesota"/>
    <s v="Minneapolis"/>
    <s v="Men's Athletic Footwear"/>
    <n v="38"/>
    <n v="49"/>
    <n v="1862"/>
    <n v="763.42"/>
    <n v="0.41"/>
    <x v="2"/>
  </r>
  <r>
    <x v="0"/>
    <n v="1185732"/>
    <x v="659"/>
    <s v="Midwest"/>
    <s v="Minnesota"/>
    <s v="Minneapolis"/>
    <s v="Women's Street Footwear"/>
    <n v="33"/>
    <n v="47"/>
    <n v="1551"/>
    <n v="697.94999999999993"/>
    <n v="0.44999999999999996"/>
    <x v="2"/>
  </r>
  <r>
    <x v="0"/>
    <n v="1185732"/>
    <x v="660"/>
    <s v="Midwest"/>
    <s v="Minnesota"/>
    <s v="Minneapolis"/>
    <s v="Women's Athletic Footwear"/>
    <n v="32"/>
    <n v="45"/>
    <n v="1440"/>
    <n v="676.80000000000007"/>
    <n v="0.47000000000000003"/>
    <x v="2"/>
  </r>
  <r>
    <x v="0"/>
    <n v="1185732"/>
    <x v="661"/>
    <s v="Midwest"/>
    <s v="Minnesota"/>
    <s v="Minneapolis"/>
    <s v="Men's Apparel"/>
    <n v="49"/>
    <n v="45"/>
    <n v="2205"/>
    <n v="926.09999999999991"/>
    <n v="0.42"/>
    <x v="2"/>
  </r>
  <r>
    <x v="0"/>
    <n v="1185732"/>
    <x v="662"/>
    <s v="Midwest"/>
    <s v="Minnesota"/>
    <s v="Minneapolis"/>
    <s v="Women's Apparel"/>
    <n v="53"/>
    <n v="81"/>
    <n v="4293"/>
    <n v="2404.0800000000004"/>
    <n v="0.56000000000000005"/>
    <x v="2"/>
  </r>
  <r>
    <x v="0"/>
    <n v="1185732"/>
    <x v="663"/>
    <s v="Midwest"/>
    <s v="Minnesota"/>
    <s v="Minneapolis"/>
    <s v="Men's Street Footwear"/>
    <n v="49"/>
    <n v="160"/>
    <n v="7840"/>
    <n v="3684.8"/>
    <n v="0.47000000000000003"/>
    <x v="2"/>
  </r>
  <r>
    <x v="0"/>
    <n v="1185732"/>
    <x v="664"/>
    <s v="Midwest"/>
    <s v="Minnesota"/>
    <s v="Minneapolis"/>
    <s v="Men's Athletic Footwear"/>
    <n v="42"/>
    <n v="75"/>
    <n v="3150"/>
    <n v="1417.4999999999998"/>
    <n v="0.44999999999999996"/>
    <x v="2"/>
  </r>
  <r>
    <x v="0"/>
    <n v="1185732"/>
    <x v="665"/>
    <s v="Midwest"/>
    <s v="Minnesota"/>
    <s v="Minneapolis"/>
    <s v="Women's Street Footwear"/>
    <n v="36"/>
    <n v="63"/>
    <n v="2268"/>
    <n v="952.56"/>
    <n v="0.42"/>
    <x v="2"/>
  </r>
  <r>
    <x v="0"/>
    <n v="1185732"/>
    <x v="666"/>
    <s v="Midwest"/>
    <s v="Minnesota"/>
    <s v="Minneapolis"/>
    <s v="Women's Athletic Footwear"/>
    <n v="38"/>
    <n v="51"/>
    <n v="1938"/>
    <n v="930.24000000000012"/>
    <n v="0.48000000000000004"/>
    <x v="2"/>
  </r>
  <r>
    <x v="0"/>
    <n v="1185732"/>
    <x v="667"/>
    <s v="Midwest"/>
    <s v="Minnesota"/>
    <s v="Minneapolis"/>
    <s v="Men's Apparel"/>
    <n v="49"/>
    <n v="58"/>
    <n v="2842"/>
    <n v="1165.22"/>
    <n v="0.41"/>
    <x v="2"/>
  </r>
  <r>
    <x v="0"/>
    <n v="1185732"/>
    <x v="668"/>
    <s v="Midwest"/>
    <s v="Minnesota"/>
    <s v="Minneapolis"/>
    <s v="Women's Apparel"/>
    <n v="54"/>
    <n v="98"/>
    <n v="5292"/>
    <n v="2910.6000000000004"/>
    <n v="0.55000000000000004"/>
    <x v="2"/>
  </r>
  <r>
    <x v="0"/>
    <n v="1185732"/>
    <x v="669"/>
    <s v="Midwest"/>
    <s v="Minnesota"/>
    <s v="Minneapolis"/>
    <s v="Men's Street Footwear"/>
    <n v="47"/>
    <n v="137"/>
    <n v="6439"/>
    <n v="3026.3300000000004"/>
    <n v="0.47000000000000003"/>
    <x v="2"/>
  </r>
  <r>
    <x v="0"/>
    <n v="1185732"/>
    <x v="670"/>
    <s v="Midwest"/>
    <s v="Minnesota"/>
    <s v="Minneapolis"/>
    <s v="Men's Athletic Footwear"/>
    <n v="43"/>
    <n v="87"/>
    <n v="3741"/>
    <n v="1533.81"/>
    <n v="0.41"/>
    <x v="2"/>
  </r>
  <r>
    <x v="0"/>
    <n v="1185732"/>
    <x v="671"/>
    <s v="Midwest"/>
    <s v="Minnesota"/>
    <s v="Minneapolis"/>
    <s v="Women's Street Footwear"/>
    <n v="37"/>
    <n v="68"/>
    <n v="2516"/>
    <n v="1006.4000000000001"/>
    <n v="0.4"/>
    <x v="2"/>
  </r>
  <r>
    <x v="0"/>
    <n v="1185732"/>
    <x v="672"/>
    <s v="Midwest"/>
    <s v="Minnesota"/>
    <s v="Minneapolis"/>
    <s v="Women's Athletic Footwear"/>
    <n v="33"/>
    <n v="47"/>
    <n v="1551"/>
    <n v="759.99000000000012"/>
    <n v="0.49000000000000005"/>
    <x v="2"/>
  </r>
  <r>
    <x v="0"/>
    <n v="1185732"/>
    <x v="673"/>
    <s v="Midwest"/>
    <s v="Minnesota"/>
    <s v="Minneapolis"/>
    <s v="Men's Apparel"/>
    <n v="42"/>
    <n v="42"/>
    <n v="1764"/>
    <n v="723.24"/>
    <n v="0.41"/>
    <x v="2"/>
  </r>
  <r>
    <x v="0"/>
    <n v="1185732"/>
    <x v="674"/>
    <s v="Midwest"/>
    <s v="Minnesota"/>
    <s v="Minneapolis"/>
    <s v="Women's Apparel"/>
    <n v="46"/>
    <n v="88"/>
    <n v="4048"/>
    <n v="2307.36"/>
    <n v="0.57000000000000006"/>
    <x v="2"/>
  </r>
  <r>
    <x v="0"/>
    <n v="1185732"/>
    <x v="675"/>
    <s v="Midwest"/>
    <s v="Minnesota"/>
    <s v="Minneapolis"/>
    <s v="Men's Street Footwear"/>
    <n v="43"/>
    <n v="113"/>
    <n v="4859"/>
    <n v="2332.3200000000002"/>
    <n v="0.48000000000000004"/>
    <x v="2"/>
  </r>
  <r>
    <x v="0"/>
    <n v="1185732"/>
    <x v="676"/>
    <s v="Midwest"/>
    <s v="Minnesota"/>
    <s v="Minneapolis"/>
    <s v="Men's Athletic Footwear"/>
    <n v="37"/>
    <n v="73"/>
    <n v="2701"/>
    <n v="1215.4499999999998"/>
    <n v="0.44999999999999996"/>
    <x v="2"/>
  </r>
  <r>
    <x v="0"/>
    <n v="1185732"/>
    <x v="677"/>
    <s v="Midwest"/>
    <s v="Minnesota"/>
    <s v="Minneapolis"/>
    <s v="Women's Street Footwear"/>
    <n v="24"/>
    <n v="41"/>
    <n v="984"/>
    <n v="393.6"/>
    <n v="0.4"/>
    <x v="2"/>
  </r>
  <r>
    <x v="0"/>
    <n v="1185732"/>
    <x v="678"/>
    <s v="Midwest"/>
    <s v="Minnesota"/>
    <s v="Minneapolis"/>
    <s v="Women's Athletic Footwear"/>
    <n v="24"/>
    <n v="31"/>
    <n v="744"/>
    <n v="342.24"/>
    <n v="0.46"/>
    <x v="2"/>
  </r>
  <r>
    <x v="0"/>
    <n v="1185732"/>
    <x v="679"/>
    <s v="Midwest"/>
    <s v="Minnesota"/>
    <s v="Minneapolis"/>
    <s v="Men's Apparel"/>
    <n v="32"/>
    <n v="34"/>
    <n v="1088"/>
    <n v="478.72"/>
    <n v="0.44"/>
    <x v="2"/>
  </r>
  <r>
    <x v="0"/>
    <n v="1185732"/>
    <x v="680"/>
    <s v="Midwest"/>
    <s v="Minnesota"/>
    <s v="Minneapolis"/>
    <s v="Women's Apparel"/>
    <n v="39"/>
    <n v="52"/>
    <n v="2028"/>
    <n v="1155.96"/>
    <n v="0.57000000000000006"/>
    <x v="2"/>
  </r>
  <r>
    <x v="0"/>
    <n v="1185732"/>
    <x v="681"/>
    <s v="Midwest"/>
    <s v="Minnesota"/>
    <s v="Minneapolis"/>
    <s v="Men's Street Footwear"/>
    <n v="41"/>
    <n v="98"/>
    <n v="4018"/>
    <n v="1888.46"/>
    <n v="0.47000000000000003"/>
    <x v="2"/>
  </r>
  <r>
    <x v="0"/>
    <n v="1185732"/>
    <x v="682"/>
    <s v="Midwest"/>
    <s v="Minnesota"/>
    <s v="Minneapolis"/>
    <s v="Men's Athletic Footwear"/>
    <n v="34"/>
    <n v="58"/>
    <n v="1972"/>
    <n v="847.96"/>
    <n v="0.43"/>
    <x v="2"/>
  </r>
  <r>
    <x v="0"/>
    <n v="1185732"/>
    <x v="683"/>
    <s v="Midwest"/>
    <s v="Minnesota"/>
    <s v="Minneapolis"/>
    <s v="Women's Street Footwear"/>
    <n v="32"/>
    <n v="25"/>
    <n v="800"/>
    <n v="336"/>
    <n v="0.42"/>
    <x v="2"/>
  </r>
  <r>
    <x v="0"/>
    <n v="1185732"/>
    <x v="684"/>
    <s v="Midwest"/>
    <s v="Minnesota"/>
    <s v="Minneapolis"/>
    <s v="Women's Athletic Footwear"/>
    <n v="32"/>
    <n v="21"/>
    <n v="672"/>
    <n v="309.12"/>
    <n v="0.46"/>
    <x v="2"/>
  </r>
  <r>
    <x v="0"/>
    <n v="1185732"/>
    <x v="685"/>
    <s v="Midwest"/>
    <s v="Minnesota"/>
    <s v="Minneapolis"/>
    <s v="Men's Apparel"/>
    <n v="41"/>
    <n v="19"/>
    <n v="779"/>
    <n v="327.18"/>
    <n v="0.42"/>
    <x v="2"/>
  </r>
  <r>
    <x v="0"/>
    <n v="1185732"/>
    <x v="686"/>
    <s v="Midwest"/>
    <s v="Minnesota"/>
    <s v="Minneapolis"/>
    <s v="Women's Apparel"/>
    <n v="49"/>
    <n v="60"/>
    <n v="2940"/>
    <n v="1764"/>
    <n v="0.6"/>
    <x v="2"/>
  </r>
  <r>
    <x v="0"/>
    <n v="1185732"/>
    <x v="687"/>
    <s v="Midwest"/>
    <s v="Minnesota"/>
    <s v="Minneapolis"/>
    <s v="Men's Street Footwear"/>
    <n v="46"/>
    <n v="91"/>
    <n v="4186"/>
    <n v="1967.42"/>
    <n v="0.47000000000000003"/>
    <x v="2"/>
  </r>
  <r>
    <x v="0"/>
    <n v="1185732"/>
    <x v="688"/>
    <s v="Midwest"/>
    <s v="Minnesota"/>
    <s v="Minneapolis"/>
    <s v="Men's Athletic Footwear"/>
    <n v="38"/>
    <n v="52"/>
    <n v="1976"/>
    <n v="790.40000000000009"/>
    <n v="0.4"/>
    <x v="2"/>
  </r>
  <r>
    <x v="0"/>
    <n v="1185732"/>
    <x v="689"/>
    <s v="Midwest"/>
    <s v="Minnesota"/>
    <s v="Minneapolis"/>
    <s v="Women's Street Footwear"/>
    <n v="36"/>
    <n v="38"/>
    <n v="1368"/>
    <n v="547.20000000000005"/>
    <n v="0.4"/>
    <x v="2"/>
  </r>
  <r>
    <x v="0"/>
    <n v="1185732"/>
    <x v="690"/>
    <s v="Midwest"/>
    <s v="Minnesota"/>
    <s v="Minneapolis"/>
    <s v="Women's Athletic Footwear"/>
    <n v="38"/>
    <n v="45"/>
    <n v="1710"/>
    <n v="837.90000000000009"/>
    <n v="0.49000000000000005"/>
    <x v="2"/>
  </r>
  <r>
    <x v="0"/>
    <n v="1185732"/>
    <x v="691"/>
    <s v="Midwest"/>
    <s v="Minnesota"/>
    <s v="Minneapolis"/>
    <s v="Men's Apparel"/>
    <n v="52"/>
    <n v="34"/>
    <n v="1768"/>
    <n v="742.56"/>
    <n v="0.42"/>
    <x v="2"/>
  </r>
  <r>
    <x v="0"/>
    <n v="1185732"/>
    <x v="692"/>
    <s v="Midwest"/>
    <s v="Minnesota"/>
    <s v="Minneapolis"/>
    <s v="Women's Apparel"/>
    <n v="59"/>
    <n v="61"/>
    <n v="3599"/>
    <n v="2159.4"/>
    <n v="0.6"/>
    <x v="2"/>
  </r>
  <r>
    <x v="0"/>
    <n v="1185732"/>
    <x v="155"/>
    <s v="Midwest"/>
    <s v="Minnesota"/>
    <s v="Minneapolis"/>
    <s v="Men's Street Footwear"/>
    <n v="50"/>
    <n v="124"/>
    <n v="6200"/>
    <n v="3100"/>
    <n v="0.5"/>
    <x v="2"/>
  </r>
  <r>
    <x v="0"/>
    <n v="1185732"/>
    <x v="156"/>
    <s v="Midwest"/>
    <s v="Minnesota"/>
    <s v="Minneapolis"/>
    <s v="Men's Athletic Footwear"/>
    <n v="42"/>
    <n v="77"/>
    <n v="3234"/>
    <n v="1455.3"/>
    <n v="0.44999999999999996"/>
    <x v="2"/>
  </r>
  <r>
    <x v="0"/>
    <n v="1185732"/>
    <x v="157"/>
    <s v="Midwest"/>
    <s v="Minnesota"/>
    <s v="Minneapolis"/>
    <s v="Women's Street Footwear"/>
    <n v="44"/>
    <n v="56"/>
    <n v="2464"/>
    <n v="1010.2399999999999"/>
    <n v="0.41"/>
    <x v="2"/>
  </r>
  <r>
    <x v="0"/>
    <n v="1185732"/>
    <x v="158"/>
    <s v="Midwest"/>
    <s v="Minnesota"/>
    <s v="Minneapolis"/>
    <s v="Women's Athletic Footwear"/>
    <n v="44"/>
    <n v="49"/>
    <n v="2156"/>
    <n v="1056.44"/>
    <n v="0.49000000000000005"/>
    <x v="2"/>
  </r>
  <r>
    <x v="0"/>
    <n v="1185732"/>
    <x v="159"/>
    <s v="Midwest"/>
    <s v="Minnesota"/>
    <s v="Minneapolis"/>
    <s v="Men's Apparel"/>
    <n v="54"/>
    <n v="44"/>
    <n v="2376"/>
    <n v="974.16"/>
    <n v="0.41"/>
    <x v="2"/>
  </r>
  <r>
    <x v="0"/>
    <n v="1185732"/>
    <x v="160"/>
    <s v="Midwest"/>
    <s v="Minnesota"/>
    <s v="Minneapolis"/>
    <s v="Women's Apparel"/>
    <n v="54"/>
    <n v="77"/>
    <n v="4158"/>
    <n v="2370.0600000000004"/>
    <n v="0.57000000000000006"/>
    <x v="2"/>
  </r>
  <r>
    <x v="4"/>
    <n v="1189833"/>
    <x v="161"/>
    <s v="Midwest"/>
    <s v="Minnesota"/>
    <s v="Minneapolis"/>
    <s v="Men's Street Footwear"/>
    <n v="32"/>
    <n v="119"/>
    <n v="3808"/>
    <n v="2208.6400000000003"/>
    <n v="0.58000000000000007"/>
    <x v="2"/>
  </r>
  <r>
    <x v="4"/>
    <n v="1189833"/>
    <x v="162"/>
    <s v="Midwest"/>
    <s v="Minnesota"/>
    <s v="Minneapolis"/>
    <s v="Men's Athletic Footwear"/>
    <n v="43"/>
    <n v="128"/>
    <n v="5504"/>
    <n v="2311.6799999999998"/>
    <n v="0.42"/>
    <x v="2"/>
  </r>
  <r>
    <x v="4"/>
    <n v="1189833"/>
    <x v="163"/>
    <s v="Midwest"/>
    <s v="Minnesota"/>
    <s v="Minneapolis"/>
    <s v="Women's Street Footwear"/>
    <n v="41"/>
    <n v="119"/>
    <n v="4879"/>
    <n v="2878.6100000000006"/>
    <n v="0.59000000000000008"/>
    <x v="2"/>
  </r>
  <r>
    <x v="4"/>
    <n v="1189833"/>
    <x v="164"/>
    <s v="Midwest"/>
    <s v="Minnesota"/>
    <s v="Minneapolis"/>
    <s v="Women's Athletic Footwear"/>
    <n v="44"/>
    <n v="98"/>
    <n v="4312"/>
    <n v="2242.2400000000002"/>
    <n v="0.52"/>
    <x v="2"/>
  </r>
  <r>
    <x v="4"/>
    <n v="1189833"/>
    <x v="165"/>
    <s v="Midwest"/>
    <s v="Montana"/>
    <s v="Billings"/>
    <s v="Men's Apparel"/>
    <n v="47"/>
    <n v="77"/>
    <n v="3619"/>
    <n v="2714.2500000000005"/>
    <n v="0.75000000000000011"/>
    <x v="2"/>
  </r>
  <r>
    <x v="4"/>
    <n v="1189833"/>
    <x v="166"/>
    <s v="Midwest"/>
    <s v="Montana"/>
    <s v="Billings"/>
    <s v="Women's Apparel"/>
    <n v="43"/>
    <n v="138"/>
    <n v="5934"/>
    <n v="2314.2600000000002"/>
    <n v="0.39"/>
    <x v="2"/>
  </r>
  <r>
    <x v="4"/>
    <n v="1189833"/>
    <x v="167"/>
    <s v="Midwest"/>
    <s v="Montana"/>
    <s v="Billings"/>
    <s v="Men's Street Footwear"/>
    <n v="34"/>
    <n v="158"/>
    <n v="5372"/>
    <n v="3062.0400000000004"/>
    <n v="0.57000000000000006"/>
    <x v="2"/>
  </r>
  <r>
    <x v="4"/>
    <n v="1189833"/>
    <x v="168"/>
    <s v="Midwest"/>
    <s v="Montana"/>
    <s v="Billings"/>
    <s v="Men's Athletic Footwear"/>
    <n v="42"/>
    <n v="123"/>
    <n v="5166"/>
    <n v="2324.6999999999998"/>
    <n v="0.44999999999999996"/>
    <x v="2"/>
  </r>
  <r>
    <x v="4"/>
    <n v="1189833"/>
    <x v="169"/>
    <s v="Midwest"/>
    <s v="Montana"/>
    <s v="Billings"/>
    <s v="Women's Street Footwear"/>
    <n v="43"/>
    <n v="122"/>
    <n v="5246"/>
    <n v="2990.2200000000003"/>
    <n v="0.57000000000000006"/>
    <x v="2"/>
  </r>
  <r>
    <x v="4"/>
    <n v="1189833"/>
    <x v="170"/>
    <s v="Midwest"/>
    <s v="Montana"/>
    <s v="Billings"/>
    <s v="Women's Athletic Footwear"/>
    <n v="44"/>
    <n v="81"/>
    <n v="3564"/>
    <n v="1960.1999999999998"/>
    <n v="0.54999999999999993"/>
    <x v="2"/>
  </r>
  <r>
    <x v="4"/>
    <n v="1189833"/>
    <x v="171"/>
    <s v="Midwest"/>
    <s v="Montana"/>
    <s v="Billings"/>
    <s v="Men's Apparel"/>
    <n v="48"/>
    <n v="59"/>
    <n v="2832"/>
    <n v="2039.0400000000002"/>
    <n v="0.72000000000000008"/>
    <x v="2"/>
  </r>
  <r>
    <x v="4"/>
    <n v="1189833"/>
    <x v="172"/>
    <s v="Midwest"/>
    <s v="Montana"/>
    <s v="Billings"/>
    <s v="Women's Apparel"/>
    <n v="43"/>
    <n v="119"/>
    <n v="5117"/>
    <n v="1893.29"/>
    <n v="0.37"/>
    <x v="2"/>
  </r>
  <r>
    <x v="4"/>
    <n v="1189833"/>
    <x v="173"/>
    <s v="Midwest"/>
    <s v="Montana"/>
    <s v="Billings"/>
    <s v="Men's Street Footwear"/>
    <n v="32"/>
    <n v="173"/>
    <n v="5536"/>
    <n v="3044.8"/>
    <n v="0.55000000000000004"/>
    <x v="2"/>
  </r>
  <r>
    <x v="4"/>
    <n v="1189833"/>
    <x v="174"/>
    <s v="Midwest"/>
    <s v="Montana"/>
    <s v="Billings"/>
    <s v="Men's Athletic Footwear"/>
    <n v="41"/>
    <n v="115"/>
    <n v="4715"/>
    <n v="1933.1499999999999"/>
    <n v="0.41"/>
    <x v="2"/>
  </r>
  <r>
    <x v="4"/>
    <n v="1189833"/>
    <x v="175"/>
    <s v="Midwest"/>
    <s v="Montana"/>
    <s v="Billings"/>
    <s v="Women's Street Footwear"/>
    <n v="42"/>
    <n v="128"/>
    <n v="5376"/>
    <n v="3064.32"/>
    <n v="0.57000000000000006"/>
    <x v="2"/>
  </r>
  <r>
    <x v="4"/>
    <n v="1189833"/>
    <x v="176"/>
    <s v="Midwest"/>
    <s v="Montana"/>
    <s v="Billings"/>
    <s v="Women's Athletic Footwear"/>
    <n v="44"/>
    <n v="91"/>
    <n v="4004"/>
    <n v="2122.12"/>
    <n v="0.53"/>
    <x v="2"/>
  </r>
  <r>
    <x v="4"/>
    <n v="1189833"/>
    <x v="177"/>
    <s v="Midwest"/>
    <s v="Montana"/>
    <s v="Billings"/>
    <s v="Men's Apparel"/>
    <n v="48"/>
    <n v="60"/>
    <n v="2880"/>
    <n v="2044.8000000000002"/>
    <n v="0.71000000000000008"/>
    <x v="2"/>
  </r>
  <r>
    <x v="4"/>
    <n v="1189833"/>
    <x v="178"/>
    <s v="Midwest"/>
    <s v="Montana"/>
    <s v="Billings"/>
    <s v="Women's Apparel"/>
    <n v="42"/>
    <n v="112"/>
    <n v="4704"/>
    <n v="1834.5600000000002"/>
    <n v="0.39"/>
    <x v="2"/>
  </r>
  <r>
    <x v="4"/>
    <n v="1189833"/>
    <x v="179"/>
    <s v="Midwest"/>
    <s v="Montana"/>
    <s v="Billings"/>
    <s v="Men's Street Footwear"/>
    <n v="44"/>
    <n v="161"/>
    <n v="7084"/>
    <n v="4179.5600000000004"/>
    <n v="0.59000000000000008"/>
    <x v="2"/>
  </r>
  <r>
    <x v="4"/>
    <n v="1189833"/>
    <x v="180"/>
    <s v="Midwest"/>
    <s v="Montana"/>
    <s v="Billings"/>
    <s v="Men's Athletic Footwear"/>
    <n v="43"/>
    <n v="101"/>
    <n v="4343"/>
    <n v="1954.35"/>
    <n v="0.44999999999999996"/>
    <x v="2"/>
  </r>
  <r>
    <x v="4"/>
    <n v="1189833"/>
    <x v="181"/>
    <s v="Midwest"/>
    <s v="Montana"/>
    <s v="Billings"/>
    <s v="Women's Street Footwear"/>
    <n v="44"/>
    <n v="120"/>
    <n v="5280"/>
    <n v="3168"/>
    <n v="0.6"/>
    <x v="2"/>
  </r>
  <r>
    <x v="4"/>
    <n v="1189833"/>
    <x v="182"/>
    <s v="Midwest"/>
    <s v="Montana"/>
    <s v="Billings"/>
    <s v="Women's Athletic Footwear"/>
    <n v="36"/>
    <n v="78"/>
    <n v="2808"/>
    <n v="1404"/>
    <n v="0.5"/>
    <x v="2"/>
  </r>
  <r>
    <x v="4"/>
    <n v="1189833"/>
    <x v="183"/>
    <s v="Midwest"/>
    <s v="Montana"/>
    <s v="Billings"/>
    <s v="Men's Apparel"/>
    <n v="44"/>
    <n v="56"/>
    <n v="2464"/>
    <n v="1823.3600000000004"/>
    <n v="0.7400000000000001"/>
    <x v="2"/>
  </r>
  <r>
    <x v="4"/>
    <n v="1189833"/>
    <x v="184"/>
    <s v="Midwest"/>
    <s v="Montana"/>
    <s v="Billings"/>
    <s v="Women's Apparel"/>
    <n v="55"/>
    <n v="101"/>
    <n v="5555"/>
    <n v="2166.4500000000003"/>
    <n v="0.39"/>
    <x v="2"/>
  </r>
  <r>
    <x v="4"/>
    <n v="1189833"/>
    <x v="185"/>
    <s v="Midwest"/>
    <s v="Montana"/>
    <s v="Billings"/>
    <s v="Men's Street Footwear"/>
    <n v="39"/>
    <n v="150"/>
    <n v="5850"/>
    <n v="3334.5000000000005"/>
    <n v="0.57000000000000006"/>
    <x v="2"/>
  </r>
  <r>
    <x v="4"/>
    <n v="1189833"/>
    <x v="186"/>
    <s v="Midwest"/>
    <s v="Montana"/>
    <s v="Billings"/>
    <s v="Men's Athletic Footwear"/>
    <n v="41"/>
    <n v="106"/>
    <n v="4346"/>
    <n v="1912.24"/>
    <n v="0.44"/>
    <x v="2"/>
  </r>
  <r>
    <x v="4"/>
    <n v="1189833"/>
    <x v="187"/>
    <s v="Midwest"/>
    <s v="Montana"/>
    <s v="Billings"/>
    <s v="Women's Street Footwear"/>
    <n v="44"/>
    <n v="111"/>
    <n v="4884"/>
    <n v="2686.2000000000003"/>
    <n v="0.55000000000000004"/>
    <x v="2"/>
  </r>
  <r>
    <x v="4"/>
    <n v="1189833"/>
    <x v="188"/>
    <s v="Midwest"/>
    <s v="Montana"/>
    <s v="Billings"/>
    <s v="Women's Athletic Footwear"/>
    <n v="38"/>
    <n v="88"/>
    <n v="3344"/>
    <n v="1772.3200000000002"/>
    <n v="0.53"/>
    <x v="2"/>
  </r>
  <r>
    <x v="4"/>
    <n v="1189833"/>
    <x v="189"/>
    <s v="Midwest"/>
    <s v="Montana"/>
    <s v="Billings"/>
    <s v="Men's Apparel"/>
    <n v="41"/>
    <n v="61"/>
    <n v="2501"/>
    <n v="1850.7400000000002"/>
    <n v="0.7400000000000001"/>
    <x v="2"/>
  </r>
  <r>
    <x v="4"/>
    <n v="1189833"/>
    <x v="190"/>
    <s v="Midwest"/>
    <s v="Montana"/>
    <s v="Billings"/>
    <s v="Women's Apparel"/>
    <n v="59"/>
    <n v="108"/>
    <n v="6372"/>
    <n v="2421.36"/>
    <n v="0.38"/>
    <x v="2"/>
  </r>
  <r>
    <x v="4"/>
    <n v="1189833"/>
    <x v="191"/>
    <s v="Midwest"/>
    <s v="Montana"/>
    <s v="Billings"/>
    <s v="Men's Street Footwear"/>
    <n v="36"/>
    <n v="169"/>
    <n v="6084"/>
    <n v="3589.5600000000004"/>
    <n v="0.59000000000000008"/>
    <x v="2"/>
  </r>
  <r>
    <x v="4"/>
    <n v="1189833"/>
    <x v="192"/>
    <s v="Midwest"/>
    <s v="Montana"/>
    <s v="Billings"/>
    <s v="Men's Athletic Footwear"/>
    <n v="42"/>
    <n v="147"/>
    <n v="6174"/>
    <n v="2531.3399999999997"/>
    <n v="0.41"/>
    <x v="2"/>
  </r>
  <r>
    <x v="4"/>
    <n v="1189833"/>
    <x v="193"/>
    <s v="Midwest"/>
    <s v="Montana"/>
    <s v="Billings"/>
    <s v="Women's Street Footwear"/>
    <n v="44"/>
    <n v="165"/>
    <n v="7260"/>
    <n v="3993.0000000000005"/>
    <n v="0.55000000000000004"/>
    <x v="2"/>
  </r>
  <r>
    <x v="4"/>
    <n v="1189833"/>
    <x v="194"/>
    <s v="Midwest"/>
    <s v="Montana"/>
    <s v="Billings"/>
    <s v="Women's Athletic Footwear"/>
    <n v="38"/>
    <n v="106"/>
    <n v="4028"/>
    <n v="2134.84"/>
    <n v="0.53"/>
    <x v="2"/>
  </r>
  <r>
    <x v="4"/>
    <n v="1189833"/>
    <x v="195"/>
    <s v="Midwest"/>
    <s v="Montana"/>
    <s v="Billings"/>
    <s v="Men's Apparel"/>
    <n v="41"/>
    <n v="75"/>
    <n v="3075"/>
    <n v="2275.5000000000005"/>
    <n v="0.7400000000000001"/>
    <x v="2"/>
  </r>
  <r>
    <x v="4"/>
    <n v="1189833"/>
    <x v="196"/>
    <s v="Midwest"/>
    <s v="Montana"/>
    <s v="Billings"/>
    <s v="Women's Apparel"/>
    <n v="55"/>
    <n v="150"/>
    <n v="8250"/>
    <n v="2970"/>
    <n v="0.36"/>
    <x v="2"/>
  </r>
  <r>
    <x v="4"/>
    <n v="1189833"/>
    <x v="197"/>
    <s v="Midwest"/>
    <s v="Montana"/>
    <s v="Billings"/>
    <s v="Men's Street Footwear"/>
    <n v="37"/>
    <n v="203"/>
    <n v="7511"/>
    <n v="4431.4900000000007"/>
    <n v="0.59000000000000008"/>
    <x v="2"/>
  </r>
  <r>
    <x v="4"/>
    <n v="1189833"/>
    <x v="198"/>
    <s v="Midwest"/>
    <s v="Montana"/>
    <s v="Billings"/>
    <s v="Men's Athletic Footwear"/>
    <n v="41"/>
    <n v="156"/>
    <n v="6396"/>
    <n v="2750.2799999999997"/>
    <n v="0.43"/>
    <x v="2"/>
  </r>
  <r>
    <x v="4"/>
    <n v="1189833"/>
    <x v="199"/>
    <s v="Midwest"/>
    <s v="Montana"/>
    <s v="Billings"/>
    <s v="Women's Street Footwear"/>
    <n v="44"/>
    <n v="143"/>
    <n v="6292"/>
    <n v="3712.2800000000007"/>
    <n v="0.59000000000000008"/>
    <x v="2"/>
  </r>
  <r>
    <x v="4"/>
    <n v="1189833"/>
    <x v="200"/>
    <s v="Midwest"/>
    <s v="Montana"/>
    <s v="Billings"/>
    <s v="Women's Athletic Footwear"/>
    <n v="36"/>
    <n v="113"/>
    <n v="4068"/>
    <n v="2156.04"/>
    <n v="0.53"/>
    <x v="2"/>
  </r>
  <r>
    <x v="4"/>
    <n v="1189833"/>
    <x v="201"/>
    <s v="Midwest"/>
    <s v="Montana"/>
    <s v="Billings"/>
    <s v="Men's Apparel"/>
    <n v="42"/>
    <n v="124"/>
    <n v="5208"/>
    <n v="3645.6000000000004"/>
    <n v="0.70000000000000007"/>
    <x v="2"/>
  </r>
  <r>
    <x v="4"/>
    <n v="1189833"/>
    <x v="202"/>
    <s v="Midwest"/>
    <s v="Montana"/>
    <s v="Billings"/>
    <s v="Women's Apparel"/>
    <n v="58"/>
    <n v="143"/>
    <n v="8294"/>
    <n v="2902.8999999999996"/>
    <n v="0.35"/>
    <x v="2"/>
  </r>
  <r>
    <x v="4"/>
    <n v="1189833"/>
    <x v="203"/>
    <s v="Midwest"/>
    <s v="Montana"/>
    <s v="Billings"/>
    <s v="Men's Street Footwear"/>
    <n v="42"/>
    <n v="203"/>
    <n v="8526"/>
    <n v="4945.0800000000008"/>
    <n v="0.58000000000000007"/>
    <x v="2"/>
  </r>
  <r>
    <x v="4"/>
    <n v="1189833"/>
    <x v="204"/>
    <s v="Midwest"/>
    <s v="Montana"/>
    <s v="Billings"/>
    <s v="Men's Athletic Footwear"/>
    <n v="54"/>
    <n v="188"/>
    <n v="10152"/>
    <n v="4365.3599999999997"/>
    <n v="0.43"/>
    <x v="2"/>
  </r>
  <r>
    <x v="4"/>
    <n v="1189833"/>
    <x v="205"/>
    <s v="Midwest"/>
    <s v="Montana"/>
    <s v="Billings"/>
    <s v="Women's Street Footwear"/>
    <n v="49"/>
    <n v="130"/>
    <n v="6370"/>
    <n v="3758.3000000000006"/>
    <n v="0.59000000000000008"/>
    <x v="2"/>
  </r>
  <r>
    <x v="4"/>
    <n v="1189833"/>
    <x v="206"/>
    <s v="Midwest"/>
    <s v="Montana"/>
    <s v="Billings"/>
    <s v="Women's Athletic Footwear"/>
    <n v="41"/>
    <n v="106"/>
    <n v="4346"/>
    <n v="2346.84"/>
    <n v="0.54"/>
    <x v="2"/>
  </r>
  <r>
    <x v="4"/>
    <n v="1189833"/>
    <x v="207"/>
    <s v="Midwest"/>
    <s v="Montana"/>
    <s v="Billings"/>
    <s v="Men's Apparel"/>
    <n v="52"/>
    <n v="106"/>
    <n v="5512"/>
    <n v="3858.4000000000005"/>
    <n v="0.70000000000000007"/>
    <x v="2"/>
  </r>
  <r>
    <x v="4"/>
    <n v="1189833"/>
    <x v="208"/>
    <s v="Midwest"/>
    <s v="Montana"/>
    <s v="Billings"/>
    <s v="Women's Apparel"/>
    <n v="56"/>
    <n v="112"/>
    <n v="6272"/>
    <n v="2383.36"/>
    <n v="0.38"/>
    <x v="2"/>
  </r>
  <r>
    <x v="4"/>
    <n v="1189833"/>
    <x v="209"/>
    <s v="Midwest"/>
    <s v="Montana"/>
    <s v="Billings"/>
    <s v="Men's Street Footwear"/>
    <n v="41"/>
    <n v="180"/>
    <n v="7380"/>
    <n v="4280.4000000000005"/>
    <n v="0.58000000000000007"/>
    <x v="2"/>
  </r>
  <r>
    <x v="4"/>
    <n v="1189833"/>
    <x v="210"/>
    <s v="Midwest"/>
    <s v="Montana"/>
    <s v="Billings"/>
    <s v="Men's Athletic Footwear"/>
    <n v="48"/>
    <n v="156"/>
    <n v="7488"/>
    <n v="3294.72"/>
    <n v="0.44"/>
    <x v="2"/>
  </r>
  <r>
    <x v="4"/>
    <n v="1189833"/>
    <x v="211"/>
    <s v="Midwest"/>
    <s v="Montana"/>
    <s v="Billings"/>
    <s v="Women's Street Footwear"/>
    <n v="42"/>
    <n v="117"/>
    <n v="4914"/>
    <n v="2751.84"/>
    <n v="0.56000000000000005"/>
    <x v="2"/>
  </r>
  <r>
    <x v="4"/>
    <n v="1189833"/>
    <x v="212"/>
    <s v="Midwest"/>
    <s v="Montana"/>
    <s v="Billings"/>
    <s v="Women's Athletic Footwear"/>
    <n v="41"/>
    <n v="116"/>
    <n v="4756"/>
    <n v="2615.7999999999997"/>
    <n v="0.54999999999999993"/>
    <x v="2"/>
  </r>
  <r>
    <x v="4"/>
    <n v="1189833"/>
    <x v="213"/>
    <s v="Midwest"/>
    <s v="Montana"/>
    <s v="Billings"/>
    <s v="Men's Apparel"/>
    <n v="50"/>
    <n v="100"/>
    <n v="5000"/>
    <n v="3650.0000000000005"/>
    <n v="0.73000000000000009"/>
    <x v="2"/>
  </r>
  <r>
    <x v="4"/>
    <n v="1189833"/>
    <x v="693"/>
    <s v="Midwest"/>
    <s v="Montana"/>
    <s v="Billings"/>
    <s v="Women's Apparel"/>
    <n v="59"/>
    <n v="122"/>
    <n v="7198"/>
    <n v="2879.2000000000003"/>
    <n v="0.4"/>
    <x v="2"/>
  </r>
  <r>
    <x v="4"/>
    <n v="1189833"/>
    <x v="694"/>
    <s v="Midwest"/>
    <s v="Montana"/>
    <s v="Billings"/>
    <s v="Men's Street Footwear"/>
    <n v="44"/>
    <n v="160"/>
    <n v="7040"/>
    <n v="3942.4000000000005"/>
    <n v="0.56000000000000005"/>
    <x v="2"/>
  </r>
  <r>
    <x v="4"/>
    <n v="1189833"/>
    <x v="695"/>
    <s v="Midwest"/>
    <s v="Montana"/>
    <s v="Billings"/>
    <s v="Men's Athletic Footwear"/>
    <n v="49"/>
    <n v="160"/>
    <n v="7840"/>
    <n v="3371.2"/>
    <n v="0.43"/>
    <x v="2"/>
  </r>
  <r>
    <x v="4"/>
    <n v="1189833"/>
    <x v="696"/>
    <s v="Midwest"/>
    <s v="Montana"/>
    <s v="Billings"/>
    <s v="Women's Street Footwear"/>
    <n v="41"/>
    <n v="116"/>
    <n v="4756"/>
    <n v="2710.92"/>
    <n v="0.57000000000000006"/>
    <x v="2"/>
  </r>
  <r>
    <x v="4"/>
    <n v="1189833"/>
    <x v="697"/>
    <s v="Midwest"/>
    <s v="Montana"/>
    <s v="Billings"/>
    <s v="Women's Athletic Footwear"/>
    <n v="44"/>
    <n v="105"/>
    <n v="4620"/>
    <n v="2402.4"/>
    <n v="0.52"/>
    <x v="2"/>
  </r>
  <r>
    <x v="4"/>
    <n v="1189833"/>
    <x v="698"/>
    <s v="Midwest"/>
    <s v="Montana"/>
    <s v="Billings"/>
    <s v="Men's Apparel"/>
    <n v="54"/>
    <n v="98"/>
    <n v="5292"/>
    <n v="3969.0000000000005"/>
    <n v="0.75000000000000011"/>
    <x v="2"/>
  </r>
  <r>
    <x v="4"/>
    <n v="1189833"/>
    <x v="699"/>
    <s v="Midwest"/>
    <s v="Montana"/>
    <s v="Billings"/>
    <s v="Women's Apparel"/>
    <n v="58"/>
    <n v="108"/>
    <n v="6264"/>
    <n v="2442.96"/>
    <n v="0.39"/>
    <x v="2"/>
  </r>
  <r>
    <x v="4"/>
    <n v="1189833"/>
    <x v="700"/>
    <s v="Midwest"/>
    <s v="Montana"/>
    <s v="Billings"/>
    <s v="Men's Street Footwear"/>
    <n v="38"/>
    <n v="167"/>
    <n v="6346"/>
    <n v="3744.1400000000003"/>
    <n v="0.59000000000000008"/>
    <x v="2"/>
  </r>
  <r>
    <x v="4"/>
    <n v="1189833"/>
    <x v="701"/>
    <s v="Midwest"/>
    <s v="Montana"/>
    <s v="Billings"/>
    <s v="Men's Athletic Footwear"/>
    <n v="42"/>
    <n v="173"/>
    <n v="7266"/>
    <n v="2979.06"/>
    <n v="0.41"/>
    <x v="2"/>
  </r>
  <r>
    <x v="4"/>
    <n v="1189833"/>
    <x v="702"/>
    <s v="Midwest"/>
    <s v="Montana"/>
    <s v="Billings"/>
    <s v="Women's Street Footwear"/>
    <n v="37"/>
    <n v="123"/>
    <n v="4551"/>
    <n v="2594.0700000000002"/>
    <n v="0.57000000000000006"/>
    <x v="2"/>
  </r>
  <r>
    <x v="4"/>
    <n v="1189833"/>
    <x v="703"/>
    <s v="Midwest"/>
    <s v="Montana"/>
    <s v="Billings"/>
    <s v="Women's Athletic Footwear"/>
    <n v="39"/>
    <n v="119"/>
    <n v="4641"/>
    <n v="2552.5499999999997"/>
    <n v="0.54999999999999993"/>
    <x v="2"/>
  </r>
  <r>
    <x v="4"/>
    <n v="1189833"/>
    <x v="704"/>
    <s v="Midwest"/>
    <s v="Montana"/>
    <s v="Billings"/>
    <s v="Men's Apparel"/>
    <n v="51"/>
    <n v="113"/>
    <n v="5763"/>
    <n v="4264.6200000000008"/>
    <n v="0.7400000000000001"/>
    <x v="2"/>
  </r>
  <r>
    <x v="4"/>
    <n v="1189833"/>
    <x v="705"/>
    <s v="Midwest"/>
    <s v="Montana"/>
    <s v="Billings"/>
    <s v="Women's Apparel"/>
    <n v="56"/>
    <n v="133"/>
    <n v="7448"/>
    <n v="2830.2400000000002"/>
    <n v="0.38"/>
    <x v="2"/>
  </r>
  <r>
    <x v="4"/>
    <n v="1189833"/>
    <x v="706"/>
    <s v="Midwest"/>
    <s v="Montana"/>
    <s v="Billings"/>
    <s v="Men's Street Footwear"/>
    <n v="41"/>
    <n v="196"/>
    <n v="8036"/>
    <n v="4500.1600000000008"/>
    <n v="0.56000000000000005"/>
    <x v="2"/>
  </r>
  <r>
    <x v="4"/>
    <n v="1189833"/>
    <x v="707"/>
    <s v="Midwest"/>
    <s v="Montana"/>
    <s v="Billings"/>
    <s v="Men's Athletic Footwear"/>
    <n v="45"/>
    <n v="182"/>
    <n v="8190"/>
    <n v="3521.7"/>
    <n v="0.43"/>
    <x v="2"/>
  </r>
  <r>
    <x v="4"/>
    <n v="1189833"/>
    <x v="708"/>
    <s v="Midwest"/>
    <s v="Montana"/>
    <s v="Billings"/>
    <s v="Women's Street Footwear"/>
    <n v="42"/>
    <n v="133"/>
    <n v="5586"/>
    <n v="3351.6"/>
    <n v="0.6"/>
    <x v="2"/>
  </r>
  <r>
    <x v="4"/>
    <n v="1189833"/>
    <x v="709"/>
    <s v="Midwest"/>
    <s v="Montana"/>
    <s v="Billings"/>
    <s v="Women's Athletic Footwear"/>
    <n v="43"/>
    <n v="143"/>
    <n v="6149"/>
    <n v="3135.9900000000002"/>
    <n v="0.51"/>
    <x v="2"/>
  </r>
  <r>
    <x v="4"/>
    <n v="1189833"/>
    <x v="710"/>
    <s v="Midwest"/>
    <s v="Montana"/>
    <s v="Billings"/>
    <s v="Men's Apparel"/>
    <n v="53"/>
    <n v="120"/>
    <n v="6360"/>
    <n v="4642.8"/>
    <n v="0.73000000000000009"/>
    <x v="2"/>
  </r>
  <r>
    <x v="4"/>
    <n v="1189833"/>
    <x v="214"/>
    <s v="Midwest"/>
    <s v="Montana"/>
    <s v="Billings"/>
    <s v="Women's Apparel"/>
    <n v="55"/>
    <n v="130"/>
    <n v="7150"/>
    <n v="2860"/>
    <n v="0.4"/>
    <x v="2"/>
  </r>
  <r>
    <x v="2"/>
    <n v="1197831"/>
    <x v="215"/>
    <s v="Midwest"/>
    <s v="Montana"/>
    <s v="Billings"/>
    <s v="Men's Street Footwear"/>
    <n v="18"/>
    <n v="210"/>
    <n v="3780"/>
    <n v="1890"/>
    <n v="0.5"/>
    <x v="2"/>
  </r>
  <r>
    <x v="2"/>
    <n v="1197831"/>
    <x v="216"/>
    <s v="Midwest"/>
    <s v="Montana"/>
    <s v="Billings"/>
    <s v="Men's Athletic Footwear"/>
    <n v="29"/>
    <n v="182"/>
    <n v="5278"/>
    <n v="2427.8799999999997"/>
    <n v="0.45999999999999996"/>
    <x v="2"/>
  </r>
  <r>
    <x v="2"/>
    <n v="1197831"/>
    <x v="217"/>
    <s v="Midwest"/>
    <s v="Montana"/>
    <s v="Billings"/>
    <s v="Women's Street Footwear"/>
    <n v="27"/>
    <n v="130"/>
    <n v="3510"/>
    <n v="1579.4999999999998"/>
    <n v="0.44999999999999996"/>
    <x v="2"/>
  </r>
  <r>
    <x v="2"/>
    <n v="1197831"/>
    <x v="218"/>
    <s v="Midwest"/>
    <s v="Montana"/>
    <s v="Billings"/>
    <s v="Women's Athletic Footwear"/>
    <n v="32"/>
    <n v="135"/>
    <n v="4320"/>
    <n v="2462.4"/>
    <n v="0.57000000000000006"/>
    <x v="2"/>
  </r>
  <r>
    <x v="2"/>
    <n v="1197831"/>
    <x v="219"/>
    <s v="South"/>
    <s v="Tennessee"/>
    <s v="Knoxville"/>
    <s v="Men's Apparel"/>
    <n v="39"/>
    <n v="95"/>
    <n v="3705"/>
    <n v="1482"/>
    <n v="0.4"/>
    <x v="2"/>
  </r>
  <r>
    <x v="2"/>
    <n v="1197831"/>
    <x v="220"/>
    <s v="South"/>
    <s v="Tennessee"/>
    <s v="Knoxville"/>
    <s v="Women's Apparel"/>
    <n v="33"/>
    <n v="125"/>
    <n v="4125"/>
    <n v="2681.25"/>
    <n v="0.65"/>
    <x v="2"/>
  </r>
  <r>
    <x v="2"/>
    <n v="1197831"/>
    <x v="221"/>
    <s v="South"/>
    <s v="Tennessee"/>
    <s v="Knoxville"/>
    <s v="Men's Street Footwear"/>
    <n v="24"/>
    <n v="169"/>
    <n v="4056"/>
    <n v="2028"/>
    <n v="0.5"/>
    <x v="2"/>
  </r>
  <r>
    <x v="2"/>
    <n v="1197831"/>
    <x v="222"/>
    <s v="South"/>
    <s v="Tennessee"/>
    <s v="Knoxville"/>
    <s v="Men's Athletic Footwear"/>
    <n v="33"/>
    <n v="181"/>
    <n v="5973"/>
    <n v="2867.04"/>
    <n v="0.48"/>
    <x v="2"/>
  </r>
  <r>
    <x v="2"/>
    <n v="1197831"/>
    <x v="223"/>
    <s v="South"/>
    <s v="Tennessee"/>
    <s v="Knoxville"/>
    <s v="Women's Street Footwear"/>
    <n v="32"/>
    <n v="122"/>
    <n v="3904"/>
    <n v="1873.9199999999998"/>
    <n v="0.48"/>
    <x v="2"/>
  </r>
  <r>
    <x v="2"/>
    <n v="1197831"/>
    <x v="224"/>
    <s v="South"/>
    <s v="Tennessee"/>
    <s v="Knoxville"/>
    <s v="Women's Athletic Footwear"/>
    <n v="33"/>
    <n v="108"/>
    <n v="3564"/>
    <n v="2138.4"/>
    <n v="0.6"/>
    <x v="2"/>
  </r>
  <r>
    <x v="2"/>
    <n v="1197831"/>
    <x v="225"/>
    <s v="South"/>
    <s v="Tennessee"/>
    <s v="Knoxville"/>
    <s v="Men's Apparel"/>
    <n v="37"/>
    <n v="83"/>
    <n v="3071"/>
    <n v="1259.1099999999999"/>
    <n v="0.41"/>
    <x v="2"/>
  </r>
  <r>
    <x v="2"/>
    <n v="1197831"/>
    <x v="226"/>
    <s v="South"/>
    <s v="Tennessee"/>
    <s v="Knoxville"/>
    <s v="Women's Apparel"/>
    <n v="32"/>
    <n v="133"/>
    <n v="4256"/>
    <n v="2723.84"/>
    <n v="0.64"/>
    <x v="2"/>
  </r>
  <r>
    <x v="2"/>
    <n v="1197831"/>
    <x v="227"/>
    <s v="South"/>
    <s v="Tennessee"/>
    <s v="Knoxville"/>
    <s v="Men's Street Footwear"/>
    <n v="27"/>
    <n v="189"/>
    <n v="5103"/>
    <n v="2602.5300000000002"/>
    <n v="0.51"/>
    <x v="2"/>
  </r>
  <r>
    <x v="2"/>
    <n v="1197831"/>
    <x v="228"/>
    <s v="South"/>
    <s v="Tennessee"/>
    <s v="Knoxville"/>
    <s v="Men's Athletic Footwear"/>
    <n v="37"/>
    <n v="163"/>
    <n v="6031"/>
    <n v="3136.12"/>
    <n v="0.52"/>
    <x v="2"/>
  </r>
  <r>
    <x v="2"/>
    <n v="1197831"/>
    <x v="711"/>
    <s v="South"/>
    <s v="Tennessee"/>
    <s v="Knoxville"/>
    <s v="Women's Street Footwear"/>
    <n v="28"/>
    <n v="124"/>
    <n v="3472"/>
    <n v="1909.5999999999997"/>
    <n v="0.54999999999999993"/>
    <x v="2"/>
  </r>
  <r>
    <x v="2"/>
    <n v="1197831"/>
    <x v="712"/>
    <s v="South"/>
    <s v="Tennessee"/>
    <s v="Knoxville"/>
    <s v="Women's Athletic Footwear"/>
    <n v="33"/>
    <n v="101"/>
    <n v="3333"/>
    <n v="2133.12"/>
    <n v="0.64"/>
    <x v="2"/>
  </r>
  <r>
    <x v="2"/>
    <n v="1197831"/>
    <x v="713"/>
    <s v="South"/>
    <s v="Tennessee"/>
    <s v="Knoxville"/>
    <s v="Men's Apparel"/>
    <n v="39"/>
    <n v="69"/>
    <n v="2691"/>
    <n v="1264.77"/>
    <n v="0.47"/>
    <x v="2"/>
  </r>
  <r>
    <x v="2"/>
    <n v="1197831"/>
    <x v="714"/>
    <s v="South"/>
    <s v="Tennessee"/>
    <s v="Knoxville"/>
    <s v="Women's Apparel"/>
    <n v="33"/>
    <n v="111"/>
    <n v="3663"/>
    <n v="2417.58"/>
    <n v="0.66"/>
    <x v="2"/>
  </r>
  <r>
    <x v="2"/>
    <n v="1197831"/>
    <x v="715"/>
    <s v="South"/>
    <s v="Tennessee"/>
    <s v="Knoxville"/>
    <s v="Men's Street Footwear"/>
    <n v="19"/>
    <n v="169"/>
    <n v="3211"/>
    <n v="1605.5"/>
    <n v="0.5"/>
    <x v="2"/>
  </r>
  <r>
    <x v="2"/>
    <n v="1197831"/>
    <x v="716"/>
    <s v="South"/>
    <s v="Tennessee"/>
    <s v="Knoxville"/>
    <s v="Men's Athletic Footwear"/>
    <n v="24"/>
    <n v="176"/>
    <n v="4224"/>
    <n v="2154.2400000000002"/>
    <n v="0.51"/>
    <x v="2"/>
  </r>
  <r>
    <x v="2"/>
    <n v="1197831"/>
    <x v="717"/>
    <s v="South"/>
    <s v="Tennessee"/>
    <s v="Knoxville"/>
    <s v="Women's Street Footwear"/>
    <n v="19"/>
    <n v="135"/>
    <n v="2565"/>
    <n v="1410.7499999999998"/>
    <n v="0.54999999999999993"/>
    <x v="2"/>
  </r>
  <r>
    <x v="2"/>
    <n v="1197831"/>
    <x v="718"/>
    <s v="South"/>
    <s v="Tennessee"/>
    <s v="Knoxville"/>
    <s v="Women's Athletic Footwear"/>
    <n v="23"/>
    <n v="112"/>
    <n v="2576"/>
    <n v="1674.4"/>
    <n v="0.65"/>
    <x v="2"/>
  </r>
  <r>
    <x v="2"/>
    <n v="1197831"/>
    <x v="719"/>
    <s v="South"/>
    <s v="Tennessee"/>
    <s v="Knoxville"/>
    <s v="Men's Apparel"/>
    <n v="28"/>
    <n v="84"/>
    <n v="2352"/>
    <n v="1058.3999999999999"/>
    <n v="0.44999999999999996"/>
    <x v="2"/>
  </r>
  <r>
    <x v="2"/>
    <n v="1197831"/>
    <x v="720"/>
    <s v="South"/>
    <s v="Tennessee"/>
    <s v="Knoxville"/>
    <s v="Women's Apparel"/>
    <n v="24"/>
    <n v="161"/>
    <n v="3864"/>
    <n v="2627.52"/>
    <n v="0.68"/>
    <x v="2"/>
  </r>
  <r>
    <x v="2"/>
    <n v="1197831"/>
    <x v="721"/>
    <s v="South"/>
    <s v="Tennessee"/>
    <s v="Knoxville"/>
    <s v="Men's Street Footwear"/>
    <n v="14"/>
    <n v="189"/>
    <n v="2646"/>
    <n v="1323"/>
    <n v="0.5"/>
    <x v="2"/>
  </r>
  <r>
    <x v="2"/>
    <n v="1197831"/>
    <x v="722"/>
    <s v="South"/>
    <s v="Tennessee"/>
    <s v="Knoxville"/>
    <s v="Men's Athletic Footwear"/>
    <n v="23"/>
    <n v="218"/>
    <n v="5014"/>
    <n v="2507"/>
    <n v="0.5"/>
    <x v="2"/>
  </r>
  <r>
    <x v="2"/>
    <n v="1197831"/>
    <x v="723"/>
    <s v="South"/>
    <s v="Tennessee"/>
    <s v="Knoxville"/>
    <s v="Women's Street Footwear"/>
    <n v="19"/>
    <n v="180"/>
    <n v="3420"/>
    <n v="1846.8000000000002"/>
    <n v="0.54"/>
    <x v="2"/>
  </r>
  <r>
    <x v="2"/>
    <n v="1197831"/>
    <x v="229"/>
    <s v="South"/>
    <s v="Tennessee"/>
    <s v="Knoxville"/>
    <s v="Women's Athletic Footwear"/>
    <n v="27"/>
    <n v="142"/>
    <n v="3834"/>
    <n v="2300.4"/>
    <n v="0.6"/>
    <x v="2"/>
  </r>
  <r>
    <x v="2"/>
    <n v="1197831"/>
    <x v="230"/>
    <s v="South"/>
    <s v="Tennessee"/>
    <s v="Knoxville"/>
    <s v="Men's Apparel"/>
    <n v="41"/>
    <n v="106"/>
    <n v="4346"/>
    <n v="2129.54"/>
    <n v="0.49"/>
    <x v="2"/>
  </r>
  <r>
    <x v="2"/>
    <n v="1197831"/>
    <x v="231"/>
    <s v="South"/>
    <s v="Tennessee"/>
    <s v="Knoxville"/>
    <s v="Women's Apparel"/>
    <n v="38"/>
    <n v="202"/>
    <n v="7676"/>
    <n v="5142.92"/>
    <n v="0.67"/>
    <x v="2"/>
  </r>
  <r>
    <x v="2"/>
    <n v="1197831"/>
    <x v="232"/>
    <s v="South"/>
    <s v="Tennessee"/>
    <s v="Knoxville"/>
    <s v="Men's Street Footwear"/>
    <n v="36"/>
    <n v="217"/>
    <n v="7812"/>
    <n v="3984.12"/>
    <n v="0.51"/>
    <x v="2"/>
  </r>
  <r>
    <x v="2"/>
    <n v="1197831"/>
    <x v="233"/>
    <s v="South"/>
    <s v="Tennessee"/>
    <s v="Knoxville"/>
    <s v="Men's Athletic Footwear"/>
    <n v="42"/>
    <n v="202"/>
    <n v="8484"/>
    <n v="4326.84"/>
    <n v="0.51"/>
    <x v="2"/>
  </r>
  <r>
    <x v="2"/>
    <n v="1197831"/>
    <x v="234"/>
    <s v="South"/>
    <s v="Tennessee"/>
    <s v="Knoxville"/>
    <s v="Women's Street Footwear"/>
    <n v="36"/>
    <n v="169"/>
    <n v="6084"/>
    <n v="3102.84"/>
    <n v="0.51"/>
    <x v="2"/>
  </r>
  <r>
    <x v="2"/>
    <n v="1197831"/>
    <x v="235"/>
    <s v="South"/>
    <s v="Tennessee"/>
    <s v="Knoxville"/>
    <s v="Women's Athletic Footwear"/>
    <n v="36"/>
    <n v="174"/>
    <n v="6264"/>
    <n v="3821.04"/>
    <n v="0.61"/>
    <x v="2"/>
  </r>
  <r>
    <x v="2"/>
    <n v="1197831"/>
    <x v="236"/>
    <s v="South"/>
    <s v="Tennessee"/>
    <s v="Knoxville"/>
    <s v="Men's Apparel"/>
    <n v="43"/>
    <n v="145"/>
    <n v="6235"/>
    <n v="2992.7999999999997"/>
    <n v="0.48"/>
    <x v="2"/>
  </r>
  <r>
    <x v="2"/>
    <n v="1197831"/>
    <x v="237"/>
    <s v="South"/>
    <s v="Tennessee"/>
    <s v="Knoxville"/>
    <s v="Women's Apparel"/>
    <n v="49"/>
    <n v="236"/>
    <n v="11564"/>
    <n v="7516.6"/>
    <n v="0.65"/>
    <x v="2"/>
  </r>
  <r>
    <x v="2"/>
    <n v="1197831"/>
    <x v="238"/>
    <s v="South"/>
    <s v="Tennessee"/>
    <s v="Knoxville"/>
    <s v="Men's Street Footwear"/>
    <n v="36"/>
    <n v="215"/>
    <n v="7740"/>
    <n v="4411.7999999999993"/>
    <n v="0.56999999999999995"/>
    <x v="2"/>
  </r>
  <r>
    <x v="2"/>
    <n v="1197831"/>
    <x v="239"/>
    <s v="South"/>
    <s v="Tennessee"/>
    <s v="Knoxville"/>
    <s v="Men's Athletic Footwear"/>
    <n v="43"/>
    <n v="206"/>
    <n v="8858"/>
    <n v="5137.6399999999994"/>
    <n v="0.57999999999999996"/>
    <x v="2"/>
  </r>
  <r>
    <x v="2"/>
    <n v="1197831"/>
    <x v="240"/>
    <s v="South"/>
    <s v="Tennessee"/>
    <s v="Knoxville"/>
    <s v="Women's Street Footwear"/>
    <n v="36"/>
    <n v="263"/>
    <n v="9468"/>
    <n v="5680.8"/>
    <n v="0.6"/>
    <x v="2"/>
  </r>
  <r>
    <x v="2"/>
    <n v="1197831"/>
    <x v="241"/>
    <s v="South"/>
    <s v="Tennessee"/>
    <s v="Knoxville"/>
    <s v="Women's Athletic Footwear"/>
    <n v="37"/>
    <n v="161"/>
    <n v="5957"/>
    <n v="3872.05"/>
    <n v="0.65"/>
    <x v="2"/>
  </r>
  <r>
    <x v="2"/>
    <n v="1197831"/>
    <x v="242"/>
    <s v="South"/>
    <s v="Tennessee"/>
    <s v="Knoxville"/>
    <s v="Men's Apparel"/>
    <n v="43"/>
    <n v="165"/>
    <n v="7095"/>
    <n v="3760.3500000000004"/>
    <n v="0.53"/>
    <x v="2"/>
  </r>
  <r>
    <x v="2"/>
    <n v="1197831"/>
    <x v="243"/>
    <s v="South"/>
    <s v="Tennessee"/>
    <s v="Knoxville"/>
    <s v="Women's Apparel"/>
    <n v="52"/>
    <n v="223"/>
    <n v="11596"/>
    <n v="8117.2000000000007"/>
    <n v="0.70000000000000007"/>
    <x v="2"/>
  </r>
  <r>
    <x v="2"/>
    <n v="1197831"/>
    <x v="244"/>
    <s v="South"/>
    <s v="Tennessee"/>
    <s v="Knoxville"/>
    <s v="Men's Street Footwear"/>
    <n v="41"/>
    <n v="233"/>
    <n v="9553"/>
    <n v="5445.2099999999991"/>
    <n v="0.56999999999999995"/>
    <x v="2"/>
  </r>
  <r>
    <x v="2"/>
    <n v="1197831"/>
    <x v="245"/>
    <s v="South"/>
    <s v="Tennessee"/>
    <s v="Knoxville"/>
    <s v="Men's Athletic Footwear"/>
    <n v="54"/>
    <n v="233"/>
    <n v="12582"/>
    <n v="7171.74"/>
    <n v="0.56999999999999995"/>
    <x v="2"/>
  </r>
  <r>
    <x v="2"/>
    <n v="1197831"/>
    <x v="246"/>
    <s v="South"/>
    <s v="Tennessee"/>
    <s v="Knoxville"/>
    <s v="Women's Street Footwear"/>
    <n v="46"/>
    <n v="285"/>
    <n v="13110"/>
    <n v="7866"/>
    <n v="0.6"/>
    <x v="2"/>
  </r>
  <r>
    <x v="2"/>
    <n v="1197831"/>
    <x v="247"/>
    <s v="South"/>
    <s v="Tennessee"/>
    <s v="Knoxville"/>
    <s v="Women's Athletic Footwear"/>
    <n v="42"/>
    <n v="133"/>
    <n v="5586"/>
    <n v="3854.34"/>
    <n v="0.69000000000000006"/>
    <x v="2"/>
  </r>
  <r>
    <x v="2"/>
    <n v="1197831"/>
    <x v="248"/>
    <s v="South"/>
    <s v="Tennessee"/>
    <s v="Knoxville"/>
    <s v="Men's Apparel"/>
    <n v="49"/>
    <n v="133"/>
    <n v="6517"/>
    <n v="3454.01"/>
    <n v="0.53"/>
    <x v="2"/>
  </r>
  <r>
    <x v="2"/>
    <n v="1197831"/>
    <x v="249"/>
    <s v="South"/>
    <s v="Tennessee"/>
    <s v="Knoxville"/>
    <s v="Women's Apparel"/>
    <n v="53"/>
    <n v="181"/>
    <n v="9593"/>
    <n v="6811.0300000000007"/>
    <n v="0.71000000000000008"/>
    <x v="2"/>
  </r>
  <r>
    <x v="2"/>
    <n v="1197831"/>
    <x v="250"/>
    <s v="South"/>
    <s v="Tennessee"/>
    <s v="Knoxville"/>
    <s v="Men's Street Footwear"/>
    <n v="49"/>
    <n v="182"/>
    <n v="8918"/>
    <n v="5350.8"/>
    <n v="0.6"/>
    <x v="2"/>
  </r>
  <r>
    <x v="2"/>
    <n v="1197831"/>
    <x v="251"/>
    <s v="South"/>
    <s v="Tennessee"/>
    <s v="Knoxville"/>
    <s v="Men's Athletic Footwear"/>
    <n v="47"/>
    <n v="169"/>
    <n v="7943"/>
    <n v="4765.8"/>
    <n v="0.6"/>
    <x v="2"/>
  </r>
  <r>
    <x v="2"/>
    <n v="1197831"/>
    <x v="252"/>
    <s v="South"/>
    <s v="Tennessee"/>
    <s v="Knoxville"/>
    <s v="Women's Street Footwear"/>
    <n v="54"/>
    <n v="182"/>
    <n v="9828"/>
    <n v="5798.5199999999995"/>
    <n v="0.59"/>
    <x v="2"/>
  </r>
  <r>
    <x v="2"/>
    <n v="1197831"/>
    <x v="253"/>
    <s v="South"/>
    <s v="Tennessee"/>
    <s v="Knoxville"/>
    <s v="Women's Athletic Footwear"/>
    <n v="53"/>
    <n v="100"/>
    <n v="5300"/>
    <n v="3710.0000000000005"/>
    <n v="0.70000000000000007"/>
    <x v="2"/>
  </r>
  <r>
    <x v="2"/>
    <n v="1197831"/>
    <x v="254"/>
    <s v="South"/>
    <s v="Tennessee"/>
    <s v="Knoxville"/>
    <s v="Men's Apparel"/>
    <n v="47"/>
    <n v="120"/>
    <n v="5640"/>
    <n v="2876.4"/>
    <n v="0.51"/>
    <x v="2"/>
  </r>
  <r>
    <x v="2"/>
    <n v="1197831"/>
    <x v="255"/>
    <s v="South"/>
    <s v="Tennessee"/>
    <s v="Knoxville"/>
    <s v="Women's Apparel"/>
    <n v="42"/>
    <n v="163"/>
    <n v="6846"/>
    <n v="5066.0400000000009"/>
    <n v="0.7400000000000001"/>
    <x v="2"/>
  </r>
  <r>
    <x v="2"/>
    <n v="1197831"/>
    <x v="256"/>
    <s v="South"/>
    <s v="Tennessee"/>
    <s v="Knoxville"/>
    <s v="Men's Street Footwear"/>
    <n v="33"/>
    <n v="173"/>
    <n v="5709"/>
    <n v="3254.1299999999997"/>
    <n v="0.56999999999999995"/>
    <x v="2"/>
  </r>
  <r>
    <x v="2"/>
    <n v="1197831"/>
    <x v="257"/>
    <s v="South"/>
    <s v="Tennessee"/>
    <s v="Knoxville"/>
    <s v="Men's Athletic Footwear"/>
    <n v="32"/>
    <n v="150"/>
    <n v="4800"/>
    <n v="2880"/>
    <n v="0.6"/>
    <x v="2"/>
  </r>
  <r>
    <x v="2"/>
    <n v="1197831"/>
    <x v="258"/>
    <s v="South"/>
    <s v="Tennessee"/>
    <s v="Knoxville"/>
    <s v="Women's Street Footwear"/>
    <n v="36"/>
    <n v="147"/>
    <n v="5292"/>
    <n v="3069.3599999999997"/>
    <n v="0.57999999999999996"/>
    <x v="2"/>
  </r>
  <r>
    <x v="2"/>
    <n v="1197831"/>
    <x v="259"/>
    <s v="South"/>
    <s v="Tennessee"/>
    <s v="Knoxville"/>
    <s v="Women's Athletic Footwear"/>
    <n v="38"/>
    <n v="98"/>
    <n v="3724"/>
    <n v="2606.8000000000002"/>
    <n v="0.70000000000000007"/>
    <x v="2"/>
  </r>
  <r>
    <x v="2"/>
    <n v="1197831"/>
    <x v="260"/>
    <s v="South"/>
    <s v="Tennessee"/>
    <s v="Knoxville"/>
    <s v="Men's Apparel"/>
    <n v="32"/>
    <n v="88"/>
    <n v="2816"/>
    <n v="1436.16"/>
    <n v="0.51"/>
    <x v="2"/>
  </r>
  <r>
    <x v="2"/>
    <n v="1197831"/>
    <x v="261"/>
    <s v="South"/>
    <s v="Tennessee"/>
    <s v="Knoxville"/>
    <s v="Women's Apparel"/>
    <n v="43"/>
    <n v="131"/>
    <n v="5633"/>
    <n v="3999.4300000000003"/>
    <n v="0.71000000000000008"/>
    <x v="2"/>
  </r>
  <r>
    <x v="2"/>
    <n v="1197831"/>
    <x v="262"/>
    <s v="South"/>
    <s v="Tennessee"/>
    <s v="Knoxville"/>
    <s v="Men's Street Footwear"/>
    <n v="29"/>
    <n v="196"/>
    <n v="5684"/>
    <n v="3183.0399999999995"/>
    <n v="0.55999999999999994"/>
    <x v="2"/>
  </r>
  <r>
    <x v="2"/>
    <n v="1197831"/>
    <x v="263"/>
    <s v="South"/>
    <s v="Tennessee"/>
    <s v="Knoxville"/>
    <s v="Men's Athletic Footwear"/>
    <n v="29"/>
    <n v="189"/>
    <n v="5481"/>
    <n v="3069.3599999999997"/>
    <n v="0.55999999999999994"/>
    <x v="2"/>
  </r>
  <r>
    <x v="2"/>
    <n v="1197831"/>
    <x v="264"/>
    <s v="South"/>
    <s v="Tennessee"/>
    <s v="Knoxville"/>
    <s v="Women's Street Footwear"/>
    <n v="50"/>
    <n v="174"/>
    <n v="8700"/>
    <n v="4871.9999999999991"/>
    <n v="0.55999999999999994"/>
    <x v="2"/>
  </r>
  <r>
    <x v="2"/>
    <n v="1197831"/>
    <x v="265"/>
    <s v="South"/>
    <s v="Tennessee"/>
    <s v="Knoxville"/>
    <s v="Women's Athletic Footwear"/>
    <n v="52"/>
    <n v="133"/>
    <n v="6916"/>
    <n v="4772.04"/>
    <n v="0.69000000000000006"/>
    <x v="2"/>
  </r>
  <r>
    <x v="2"/>
    <n v="1197831"/>
    <x v="266"/>
    <s v="South"/>
    <s v="Tennessee"/>
    <s v="Knoxville"/>
    <s v="Men's Apparel"/>
    <n v="51"/>
    <n v="113"/>
    <n v="5763"/>
    <n v="3054.3900000000003"/>
    <n v="0.53"/>
    <x v="2"/>
  </r>
  <r>
    <x v="2"/>
    <n v="1197831"/>
    <x v="267"/>
    <s v="South"/>
    <s v="Tennessee"/>
    <s v="Knoxville"/>
    <s v="Women's Apparel"/>
    <n v="59"/>
    <n v="169"/>
    <n v="9971"/>
    <n v="7079.4100000000008"/>
    <n v="0.71000000000000008"/>
    <x v="2"/>
  </r>
  <r>
    <x v="2"/>
    <n v="1197831"/>
    <x v="268"/>
    <s v="South"/>
    <s v="Tennessee"/>
    <s v="Knoxville"/>
    <s v="Men's Street Footwear"/>
    <n v="53"/>
    <n v="200"/>
    <n v="10600"/>
    <n v="6148"/>
    <n v="0.57999999999999996"/>
    <x v="2"/>
  </r>
  <r>
    <x v="2"/>
    <n v="1197831"/>
    <x v="269"/>
    <s v="South"/>
    <s v="Tennessee"/>
    <s v="Knoxville"/>
    <s v="Men's Athletic Footwear"/>
    <n v="51"/>
    <n v="240"/>
    <n v="12240"/>
    <n v="6731.9999999999991"/>
    <n v="0.54999999999999993"/>
    <x v="2"/>
  </r>
  <r>
    <x v="2"/>
    <n v="1197831"/>
    <x v="270"/>
    <s v="South"/>
    <s v="Tennessee"/>
    <s v="Knoxville"/>
    <s v="Women's Street Footwear"/>
    <n v="54"/>
    <n v="210"/>
    <n v="11340"/>
    <n v="6236.9999999999991"/>
    <n v="0.54999999999999993"/>
    <x v="2"/>
  </r>
  <r>
    <x v="2"/>
    <n v="1197831"/>
    <x v="271"/>
    <s v="South"/>
    <s v="Tennessee"/>
    <s v="Knoxville"/>
    <s v="Women's Athletic Footwear"/>
    <n v="54"/>
    <n v="149"/>
    <n v="8046"/>
    <n v="5551.7400000000007"/>
    <n v="0.69000000000000006"/>
    <x v="2"/>
  </r>
  <r>
    <x v="2"/>
    <n v="1197831"/>
    <x v="272"/>
    <s v="South"/>
    <s v="Tennessee"/>
    <s v="Knoxville"/>
    <s v="Men's Apparel"/>
    <n v="50"/>
    <n v="140"/>
    <n v="7000"/>
    <n v="3500"/>
    <n v="0.5"/>
    <x v="2"/>
  </r>
  <r>
    <x v="2"/>
    <n v="1197831"/>
    <x v="273"/>
    <s v="South"/>
    <s v="Tennessee"/>
    <s v="Knoxville"/>
    <s v="Women's Apparel"/>
    <n v="61"/>
    <n v="225"/>
    <n v="13725"/>
    <n v="10156.500000000002"/>
    <n v="0.7400000000000001"/>
    <x v="2"/>
  </r>
  <r>
    <x v="0"/>
    <n v="1185732"/>
    <x v="274"/>
    <s v="South"/>
    <s v="Tennessee"/>
    <s v="Knoxville"/>
    <s v="Men's Street Footwear"/>
    <n v="32"/>
    <n v="119"/>
    <n v="3808"/>
    <n v="1904"/>
    <n v="0.5"/>
    <x v="2"/>
  </r>
  <r>
    <x v="0"/>
    <n v="1185732"/>
    <x v="275"/>
    <s v="South"/>
    <s v="Tennessee"/>
    <s v="Knoxville"/>
    <s v="Men's Athletic Footwear"/>
    <n v="32"/>
    <n v="56"/>
    <n v="1792"/>
    <n v="878.07999999999993"/>
    <n v="0.49"/>
    <x v="2"/>
  </r>
  <r>
    <x v="0"/>
    <n v="1185732"/>
    <x v="276"/>
    <s v="South"/>
    <s v="Tennessee"/>
    <s v="Knoxville"/>
    <s v="Women's Street Footwear"/>
    <n v="24"/>
    <n v="65"/>
    <n v="1560"/>
    <n v="748.8"/>
    <n v="0.48"/>
    <x v="2"/>
  </r>
  <r>
    <x v="0"/>
    <n v="1185732"/>
    <x v="277"/>
    <s v="South"/>
    <s v="Tennessee"/>
    <s v="Knoxville"/>
    <s v="Women's Athletic Footwear"/>
    <n v="27"/>
    <n v="19"/>
    <n v="513"/>
    <n v="271.89"/>
    <n v="0.53"/>
    <x v="2"/>
  </r>
  <r>
    <x v="0"/>
    <n v="1185732"/>
    <x v="278"/>
    <s v="Midwest"/>
    <s v="Nebraska"/>
    <s v="Omaha"/>
    <s v="Men's Apparel"/>
    <n v="43"/>
    <n v="35"/>
    <n v="1505"/>
    <n v="677.24999999999989"/>
    <n v="0.44999999999999996"/>
    <x v="2"/>
  </r>
  <r>
    <x v="0"/>
    <n v="1185732"/>
    <x v="279"/>
    <s v="Midwest"/>
    <s v="Nebraska"/>
    <s v="Omaha"/>
    <s v="Women's Apparel"/>
    <n v="32"/>
    <n v="68"/>
    <n v="2176"/>
    <n v="1327.36"/>
    <n v="0.61"/>
    <x v="2"/>
  </r>
  <r>
    <x v="0"/>
    <n v="1185732"/>
    <x v="280"/>
    <s v="Midwest"/>
    <s v="Nebraska"/>
    <s v="Omaha"/>
    <s v="Men's Street Footwear"/>
    <n v="32"/>
    <n v="119"/>
    <n v="3808"/>
    <n v="2056.3200000000002"/>
    <n v="0.54"/>
    <x v="2"/>
  </r>
  <r>
    <x v="0"/>
    <n v="1185732"/>
    <x v="281"/>
    <s v="Midwest"/>
    <s v="Nebraska"/>
    <s v="Omaha"/>
    <s v="Men's Athletic Footwear"/>
    <n v="33"/>
    <n v="38"/>
    <n v="1254"/>
    <n v="627"/>
    <n v="0.5"/>
    <x v="2"/>
  </r>
  <r>
    <x v="0"/>
    <n v="1185732"/>
    <x v="282"/>
    <s v="Midwest"/>
    <s v="Nebraska"/>
    <s v="Omaha"/>
    <s v="Women's Street Footwear"/>
    <n v="23"/>
    <n v="47"/>
    <n v="1081"/>
    <n v="540.5"/>
    <n v="0.5"/>
    <x v="2"/>
  </r>
  <r>
    <x v="0"/>
    <n v="1185732"/>
    <x v="283"/>
    <s v="Midwest"/>
    <s v="Nebraska"/>
    <s v="Omaha"/>
    <s v="Women's Athletic Footwear"/>
    <n v="29"/>
    <n v="14"/>
    <n v="406"/>
    <n v="203"/>
    <n v="0.5"/>
    <x v="2"/>
  </r>
  <r>
    <x v="0"/>
    <n v="1185732"/>
    <x v="284"/>
    <s v="Midwest"/>
    <s v="Nebraska"/>
    <s v="Omaha"/>
    <s v="Men's Apparel"/>
    <n v="41"/>
    <n v="31"/>
    <n v="1271"/>
    <n v="622.79"/>
    <n v="0.49"/>
    <x v="2"/>
  </r>
  <r>
    <x v="0"/>
    <n v="1185732"/>
    <x v="285"/>
    <s v="Midwest"/>
    <s v="Nebraska"/>
    <s v="Omaha"/>
    <s v="Women's Apparel"/>
    <n v="32"/>
    <n v="60"/>
    <n v="1920"/>
    <n v="1190.4000000000001"/>
    <n v="0.62"/>
    <x v="2"/>
  </r>
  <r>
    <x v="0"/>
    <n v="1185732"/>
    <x v="286"/>
    <s v="Midwest"/>
    <s v="Nebraska"/>
    <s v="Omaha"/>
    <s v="Men's Street Footwear"/>
    <n v="38"/>
    <n v="122"/>
    <n v="4636"/>
    <n v="2503.44"/>
    <n v="0.54"/>
    <x v="2"/>
  </r>
  <r>
    <x v="0"/>
    <n v="1185732"/>
    <x v="287"/>
    <s v="Midwest"/>
    <s v="Nebraska"/>
    <s v="Omaha"/>
    <s v="Men's Athletic Footwear"/>
    <n v="39"/>
    <n v="26"/>
    <n v="1014"/>
    <n v="466.43999999999994"/>
    <n v="0.45999999999999996"/>
    <x v="2"/>
  </r>
  <r>
    <x v="0"/>
    <n v="1185732"/>
    <x v="288"/>
    <s v="Midwest"/>
    <s v="Nebraska"/>
    <s v="Omaha"/>
    <s v="Women's Street Footwear"/>
    <n v="29"/>
    <n v="39"/>
    <n v="1131"/>
    <n v="565.5"/>
    <n v="0.5"/>
    <x v="2"/>
  </r>
  <r>
    <x v="0"/>
    <n v="1185732"/>
    <x v="289"/>
    <s v="Midwest"/>
    <s v="Nebraska"/>
    <s v="Omaha"/>
    <s v="Women's Athletic Footwear"/>
    <n v="33"/>
    <n v="0"/>
    <n v="0"/>
    <n v="0"/>
    <n v="0.55000000000000004"/>
    <x v="2"/>
  </r>
  <r>
    <x v="0"/>
    <n v="1185732"/>
    <x v="290"/>
    <s v="Midwest"/>
    <s v="Nebraska"/>
    <s v="Omaha"/>
    <s v="Men's Apparel"/>
    <n v="45"/>
    <n v="13"/>
    <n v="585"/>
    <n v="274.95"/>
    <n v="0.47"/>
    <x v="2"/>
  </r>
  <r>
    <x v="0"/>
    <n v="1185732"/>
    <x v="291"/>
    <s v="Midwest"/>
    <s v="Nebraska"/>
    <s v="Omaha"/>
    <s v="Women's Apparel"/>
    <n v="37"/>
    <n v="38"/>
    <n v="1406"/>
    <n v="857.66"/>
    <n v="0.61"/>
    <x v="2"/>
  </r>
  <r>
    <x v="0"/>
    <n v="1185732"/>
    <x v="292"/>
    <s v="Midwest"/>
    <s v="Nebraska"/>
    <s v="Omaha"/>
    <s v="Men's Street Footwear"/>
    <n v="38"/>
    <n v="105"/>
    <n v="3990"/>
    <n v="2114.7000000000003"/>
    <n v="0.53"/>
    <x v="2"/>
  </r>
  <r>
    <x v="0"/>
    <n v="1185732"/>
    <x v="293"/>
    <s v="Midwest"/>
    <s v="Nebraska"/>
    <s v="Omaha"/>
    <s v="Men's Athletic Footwear"/>
    <n v="32"/>
    <n v="23"/>
    <n v="736"/>
    <n v="331.2"/>
    <n v="0.44999999999999996"/>
    <x v="2"/>
  </r>
  <r>
    <x v="0"/>
    <n v="1185732"/>
    <x v="294"/>
    <s v="Midwest"/>
    <s v="Nebraska"/>
    <s v="Omaha"/>
    <s v="Women's Street Footwear"/>
    <n v="23"/>
    <n v="21"/>
    <n v="483"/>
    <n v="217.34999999999997"/>
    <n v="0.44999999999999996"/>
    <x v="2"/>
  </r>
  <r>
    <x v="0"/>
    <n v="1185732"/>
    <x v="295"/>
    <s v="Midwest"/>
    <s v="Nebraska"/>
    <s v="Omaha"/>
    <s v="Women's Athletic Footwear"/>
    <n v="27"/>
    <n v="0"/>
    <n v="0"/>
    <n v="0"/>
    <n v="0.53"/>
    <x v="2"/>
  </r>
  <r>
    <x v="0"/>
    <n v="1185732"/>
    <x v="296"/>
    <s v="Midwest"/>
    <s v="Nebraska"/>
    <s v="Omaha"/>
    <s v="Men's Apparel"/>
    <n v="42"/>
    <n v="6"/>
    <n v="252"/>
    <n v="120.96"/>
    <n v="0.48"/>
    <x v="2"/>
  </r>
  <r>
    <x v="0"/>
    <n v="1185732"/>
    <x v="297"/>
    <s v="Midwest"/>
    <s v="Nebraska"/>
    <s v="Omaha"/>
    <s v="Women's Apparel"/>
    <n v="34"/>
    <n v="39"/>
    <n v="1326"/>
    <n v="822.12"/>
    <n v="0.62"/>
    <x v="2"/>
  </r>
  <r>
    <x v="0"/>
    <n v="1185732"/>
    <x v="298"/>
    <s v="Midwest"/>
    <s v="Nebraska"/>
    <s v="Omaha"/>
    <s v="Men's Street Footwear"/>
    <n v="44"/>
    <n v="118"/>
    <n v="5192"/>
    <n v="2803.6800000000003"/>
    <n v="0.54"/>
    <x v="2"/>
  </r>
  <r>
    <x v="0"/>
    <n v="1185732"/>
    <x v="299"/>
    <s v="Midwest"/>
    <s v="Nebraska"/>
    <s v="Omaha"/>
    <s v="Men's Athletic Footwear"/>
    <n v="38"/>
    <n v="33"/>
    <n v="1254"/>
    <n v="627"/>
    <n v="0.5"/>
    <x v="2"/>
  </r>
  <r>
    <x v="0"/>
    <n v="1185732"/>
    <x v="300"/>
    <s v="Midwest"/>
    <s v="Nebraska"/>
    <s v="Omaha"/>
    <s v="Women's Street Footwear"/>
    <n v="32"/>
    <n v="30"/>
    <n v="960"/>
    <n v="460.79999999999995"/>
    <n v="0.48"/>
    <x v="2"/>
  </r>
  <r>
    <x v="0"/>
    <n v="1185732"/>
    <x v="301"/>
    <s v="Midwest"/>
    <s v="Nebraska"/>
    <s v="Omaha"/>
    <s v="Women's Athletic Footwear"/>
    <n v="34"/>
    <n v="7"/>
    <n v="238"/>
    <n v="126.14"/>
    <n v="0.53"/>
    <x v="2"/>
  </r>
  <r>
    <x v="0"/>
    <n v="1185732"/>
    <x v="302"/>
    <s v="Midwest"/>
    <s v="Nebraska"/>
    <s v="Omaha"/>
    <s v="Men's Apparel"/>
    <n v="46"/>
    <n v="13"/>
    <n v="598"/>
    <n v="275.08"/>
    <n v="0.45999999999999996"/>
    <x v="2"/>
  </r>
  <r>
    <x v="0"/>
    <n v="1185732"/>
    <x v="303"/>
    <s v="Midwest"/>
    <s v="Nebraska"/>
    <s v="Omaha"/>
    <s v="Women's Apparel"/>
    <n v="51"/>
    <n v="41"/>
    <n v="2091"/>
    <n v="1296.42"/>
    <n v="0.62"/>
    <x v="2"/>
  </r>
  <r>
    <x v="0"/>
    <n v="1185732"/>
    <x v="304"/>
    <s v="Midwest"/>
    <s v="Nebraska"/>
    <s v="Omaha"/>
    <s v="Men's Street Footwear"/>
    <n v="36"/>
    <n v="120"/>
    <n v="4320"/>
    <n v="2289.6"/>
    <n v="0.53"/>
    <x v="2"/>
  </r>
  <r>
    <x v="0"/>
    <n v="1185732"/>
    <x v="305"/>
    <s v="Midwest"/>
    <s v="Nebraska"/>
    <s v="Omaha"/>
    <s v="Men's Athletic Footwear"/>
    <n v="32"/>
    <n v="45"/>
    <n v="1440"/>
    <n v="720"/>
    <n v="0.5"/>
    <x v="2"/>
  </r>
  <r>
    <x v="0"/>
    <n v="1185732"/>
    <x v="306"/>
    <s v="Midwest"/>
    <s v="Nebraska"/>
    <s v="Omaha"/>
    <s v="Women's Street Footwear"/>
    <n v="27"/>
    <n v="46"/>
    <n v="1242"/>
    <n v="558.9"/>
    <n v="0.44999999999999996"/>
    <x v="2"/>
  </r>
  <r>
    <x v="0"/>
    <n v="1185732"/>
    <x v="307"/>
    <s v="Midwest"/>
    <s v="Nebraska"/>
    <s v="Omaha"/>
    <s v="Women's Athletic Footwear"/>
    <n v="27"/>
    <n v="39"/>
    <n v="1053"/>
    <n v="568.62"/>
    <n v="0.54"/>
    <x v="2"/>
  </r>
  <r>
    <x v="0"/>
    <n v="1185732"/>
    <x v="308"/>
    <s v="Midwest"/>
    <s v="Nebraska"/>
    <s v="Omaha"/>
    <s v="Men's Apparel"/>
    <n v="42"/>
    <n v="42"/>
    <n v="1764"/>
    <n v="882"/>
    <n v="0.5"/>
    <x v="2"/>
  </r>
  <r>
    <x v="0"/>
    <n v="1185732"/>
    <x v="309"/>
    <s v="Midwest"/>
    <s v="Nebraska"/>
    <s v="Omaha"/>
    <s v="Women's Apparel"/>
    <n v="49"/>
    <n v="85"/>
    <n v="4165"/>
    <n v="2582.3000000000002"/>
    <n v="0.62"/>
    <x v="2"/>
  </r>
  <r>
    <x v="0"/>
    <n v="1185732"/>
    <x v="310"/>
    <s v="Midwest"/>
    <s v="Nebraska"/>
    <s v="Omaha"/>
    <s v="Men's Street Footwear"/>
    <n v="43"/>
    <n v="165"/>
    <n v="7095"/>
    <n v="3618.4500000000003"/>
    <n v="0.51"/>
    <x v="2"/>
  </r>
  <r>
    <x v="0"/>
    <n v="1185732"/>
    <x v="311"/>
    <s v="Midwest"/>
    <s v="Nebraska"/>
    <s v="Omaha"/>
    <s v="Men's Athletic Footwear"/>
    <n v="37"/>
    <n v="81"/>
    <n v="2997"/>
    <n v="1348.6499999999999"/>
    <n v="0.44999999999999996"/>
    <x v="2"/>
  </r>
  <r>
    <x v="0"/>
    <n v="1185732"/>
    <x v="312"/>
    <s v="Midwest"/>
    <s v="Nebraska"/>
    <s v="Omaha"/>
    <s v="Women's Street Footwear"/>
    <n v="34"/>
    <n v="63"/>
    <n v="2142"/>
    <n v="963.89999999999986"/>
    <n v="0.44999999999999996"/>
    <x v="2"/>
  </r>
  <r>
    <x v="0"/>
    <n v="1185732"/>
    <x v="313"/>
    <s v="Midwest"/>
    <s v="Nebraska"/>
    <s v="Omaha"/>
    <s v="Women's Athletic Footwear"/>
    <n v="33"/>
    <n v="46"/>
    <n v="1518"/>
    <n v="789.36"/>
    <n v="0.52"/>
    <x v="2"/>
  </r>
  <r>
    <x v="0"/>
    <n v="1185732"/>
    <x v="314"/>
    <s v="Midwest"/>
    <s v="Nebraska"/>
    <s v="Omaha"/>
    <s v="Men's Apparel"/>
    <n v="41"/>
    <n v="44"/>
    <n v="1804"/>
    <n v="883.96"/>
    <n v="0.49"/>
    <x v="2"/>
  </r>
  <r>
    <x v="0"/>
    <n v="1185732"/>
    <x v="315"/>
    <s v="Midwest"/>
    <s v="Nebraska"/>
    <s v="Omaha"/>
    <s v="Women's Apparel"/>
    <n v="49"/>
    <n v="91"/>
    <n v="4459"/>
    <n v="2809.17"/>
    <n v="0.63"/>
    <x v="2"/>
  </r>
  <r>
    <x v="0"/>
    <n v="1185732"/>
    <x v="316"/>
    <s v="Midwest"/>
    <s v="Nebraska"/>
    <s v="Omaha"/>
    <s v="Men's Street Footwear"/>
    <n v="41"/>
    <n v="145"/>
    <n v="5945"/>
    <n v="3150.8500000000004"/>
    <n v="0.53"/>
    <x v="2"/>
  </r>
  <r>
    <x v="0"/>
    <n v="1185732"/>
    <x v="317"/>
    <s v="Midwest"/>
    <s v="Nebraska"/>
    <s v="Omaha"/>
    <s v="Men's Athletic Footwear"/>
    <n v="42"/>
    <n v="80"/>
    <n v="3360"/>
    <n v="1646.3999999999999"/>
    <n v="0.49"/>
    <x v="2"/>
  </r>
  <r>
    <x v="0"/>
    <n v="1185732"/>
    <x v="318"/>
    <s v="Midwest"/>
    <s v="Nebraska"/>
    <s v="Omaha"/>
    <s v="Women's Street Footwear"/>
    <n v="36"/>
    <n v="52"/>
    <n v="1872"/>
    <n v="898.56"/>
    <n v="0.48"/>
    <x v="2"/>
  </r>
  <r>
    <x v="0"/>
    <n v="1185732"/>
    <x v="319"/>
    <s v="Midwest"/>
    <s v="Nebraska"/>
    <s v="Omaha"/>
    <s v="Women's Athletic Footwear"/>
    <n v="29"/>
    <n v="38"/>
    <n v="1102"/>
    <n v="562.02"/>
    <n v="0.51"/>
    <x v="2"/>
  </r>
  <r>
    <x v="0"/>
    <n v="1185732"/>
    <x v="320"/>
    <s v="Midwest"/>
    <s v="Nebraska"/>
    <s v="Omaha"/>
    <s v="Men's Apparel"/>
    <n v="37"/>
    <n v="27"/>
    <n v="999"/>
    <n v="479.52"/>
    <n v="0.48"/>
    <x v="2"/>
  </r>
  <r>
    <x v="0"/>
    <n v="1185732"/>
    <x v="321"/>
    <s v="Midwest"/>
    <s v="Nebraska"/>
    <s v="Omaha"/>
    <s v="Women's Apparel"/>
    <n v="44"/>
    <n v="69"/>
    <n v="3036"/>
    <n v="1821.6"/>
    <n v="0.6"/>
    <x v="2"/>
  </r>
  <r>
    <x v="0"/>
    <n v="1185732"/>
    <x v="322"/>
    <s v="Midwest"/>
    <s v="Nebraska"/>
    <s v="Omaha"/>
    <s v="Men's Street Footwear"/>
    <n v="38"/>
    <n v="112"/>
    <n v="4256"/>
    <n v="2298.2400000000002"/>
    <n v="0.54"/>
    <x v="2"/>
  </r>
  <r>
    <x v="0"/>
    <n v="1185732"/>
    <x v="323"/>
    <s v="Midwest"/>
    <s v="Nebraska"/>
    <s v="Omaha"/>
    <s v="Men's Athletic Footwear"/>
    <n v="33"/>
    <n v="56"/>
    <n v="1848"/>
    <n v="850.07999999999993"/>
    <n v="0.45999999999999996"/>
    <x v="2"/>
  </r>
  <r>
    <x v="0"/>
    <n v="1185732"/>
    <x v="324"/>
    <s v="Midwest"/>
    <s v="Nebraska"/>
    <s v="Omaha"/>
    <s v="Women's Street Footwear"/>
    <n v="18"/>
    <n v="25"/>
    <n v="450"/>
    <n v="216"/>
    <n v="0.48"/>
    <x v="2"/>
  </r>
  <r>
    <x v="0"/>
    <n v="1185732"/>
    <x v="325"/>
    <s v="Midwest"/>
    <s v="Nebraska"/>
    <s v="Omaha"/>
    <s v="Women's Athletic Footwear"/>
    <n v="19"/>
    <n v="23"/>
    <n v="437"/>
    <n v="227.24"/>
    <n v="0.52"/>
    <x v="2"/>
  </r>
  <r>
    <x v="0"/>
    <n v="1185732"/>
    <x v="326"/>
    <s v="Midwest"/>
    <s v="Nebraska"/>
    <s v="Omaha"/>
    <s v="Men's Apparel"/>
    <n v="29"/>
    <n v="21"/>
    <n v="609"/>
    <n v="292.32"/>
    <n v="0.48"/>
    <x v="2"/>
  </r>
  <r>
    <x v="0"/>
    <n v="1185732"/>
    <x v="327"/>
    <s v="Midwest"/>
    <s v="Nebraska"/>
    <s v="Omaha"/>
    <s v="Women's Apparel"/>
    <n v="34"/>
    <n v="39"/>
    <n v="1326"/>
    <n v="822.12"/>
    <n v="0.62"/>
    <x v="2"/>
  </r>
  <r>
    <x v="0"/>
    <n v="1185732"/>
    <x v="328"/>
    <s v="Midwest"/>
    <s v="Nebraska"/>
    <s v="Omaha"/>
    <s v="Men's Street Footwear"/>
    <n v="36"/>
    <n v="94"/>
    <n v="3384"/>
    <n v="1827.3600000000001"/>
    <n v="0.54"/>
    <x v="2"/>
  </r>
  <r>
    <x v="0"/>
    <n v="1185732"/>
    <x v="329"/>
    <s v="Midwest"/>
    <s v="Nebraska"/>
    <s v="Omaha"/>
    <s v="Men's Athletic Footwear"/>
    <n v="29"/>
    <n v="41"/>
    <n v="1189"/>
    <n v="546.93999999999994"/>
    <n v="0.45999999999999996"/>
    <x v="2"/>
  </r>
  <r>
    <x v="0"/>
    <n v="1185732"/>
    <x v="330"/>
    <s v="Midwest"/>
    <s v="Nebraska"/>
    <s v="Omaha"/>
    <s v="Women's Street Footwear"/>
    <n v="29"/>
    <n v="14"/>
    <n v="406"/>
    <n v="203"/>
    <n v="0.5"/>
    <x v="2"/>
  </r>
  <r>
    <x v="0"/>
    <n v="1185732"/>
    <x v="331"/>
    <s v="Midwest"/>
    <s v="Nebraska"/>
    <s v="Omaha"/>
    <s v="Women's Athletic Footwear"/>
    <n v="29"/>
    <n v="7"/>
    <n v="203"/>
    <n v="107.59"/>
    <n v="0.53"/>
    <x v="2"/>
  </r>
  <r>
    <x v="0"/>
    <n v="1185732"/>
    <x v="332"/>
    <s v="Midwest"/>
    <s v="Nebraska"/>
    <s v="Omaha"/>
    <s v="Men's Apparel"/>
    <n v="37"/>
    <n v="7"/>
    <n v="259"/>
    <n v="124.32"/>
    <n v="0.48"/>
    <x v="2"/>
  </r>
  <r>
    <x v="0"/>
    <n v="1185732"/>
    <x v="333"/>
    <s v="Midwest"/>
    <s v="Nebraska"/>
    <s v="Omaha"/>
    <s v="Women's Apparel"/>
    <n v="44"/>
    <n v="38"/>
    <n v="1672"/>
    <n v="1053.3599999999999"/>
    <n v="0.63"/>
    <x v="2"/>
  </r>
  <r>
    <x v="0"/>
    <n v="1185732"/>
    <x v="334"/>
    <s v="Midwest"/>
    <s v="Nebraska"/>
    <s v="Omaha"/>
    <s v="Men's Street Footwear"/>
    <n v="37"/>
    <n v="84"/>
    <n v="3108"/>
    <n v="1678.3200000000002"/>
    <n v="0.54"/>
    <x v="2"/>
  </r>
  <r>
    <x v="0"/>
    <n v="1185732"/>
    <x v="335"/>
    <s v="Midwest"/>
    <s v="Nebraska"/>
    <s v="Omaha"/>
    <s v="Men's Athletic Footwear"/>
    <n v="29"/>
    <n v="41"/>
    <n v="1189"/>
    <n v="546.93999999999994"/>
    <n v="0.45999999999999996"/>
    <x v="2"/>
  </r>
  <r>
    <x v="0"/>
    <n v="1185732"/>
    <x v="336"/>
    <s v="Midwest"/>
    <s v="Nebraska"/>
    <s v="Omaha"/>
    <s v="Women's Street Footwear"/>
    <n v="29"/>
    <n v="25"/>
    <n v="725"/>
    <n v="340.75"/>
    <n v="0.47"/>
    <x v="2"/>
  </r>
  <r>
    <x v="0"/>
    <n v="1185732"/>
    <x v="337"/>
    <s v="Midwest"/>
    <s v="Nebraska"/>
    <s v="Omaha"/>
    <s v="Women's Athletic Footwear"/>
    <n v="27"/>
    <n v="36"/>
    <n v="972"/>
    <n v="534.6"/>
    <n v="0.55000000000000004"/>
    <x v="2"/>
  </r>
  <r>
    <x v="0"/>
    <n v="1185732"/>
    <x v="338"/>
    <s v="Midwest"/>
    <s v="Nebraska"/>
    <s v="Omaha"/>
    <s v="Men's Apparel"/>
    <n v="48"/>
    <n v="27"/>
    <n v="1296"/>
    <n v="583.19999999999993"/>
    <n v="0.44999999999999996"/>
    <x v="2"/>
  </r>
  <r>
    <x v="0"/>
    <n v="1185732"/>
    <x v="339"/>
    <s v="Midwest"/>
    <s v="Nebraska"/>
    <s v="Omaha"/>
    <s v="Women's Apparel"/>
    <n v="53"/>
    <n v="58"/>
    <n v="3074"/>
    <n v="1905.8799999999999"/>
    <n v="0.62"/>
    <x v="2"/>
  </r>
  <r>
    <x v="0"/>
    <n v="1185732"/>
    <x v="340"/>
    <s v="Midwest"/>
    <s v="Nebraska"/>
    <s v="Omaha"/>
    <s v="Men's Street Footwear"/>
    <n v="49"/>
    <n v="117"/>
    <n v="5733"/>
    <n v="2866.5"/>
    <n v="0.5"/>
    <x v="2"/>
  </r>
  <r>
    <x v="0"/>
    <n v="1185732"/>
    <x v="341"/>
    <s v="Midwest"/>
    <s v="Nebraska"/>
    <s v="Omaha"/>
    <s v="Men's Athletic Footwear"/>
    <n v="36"/>
    <n v="63"/>
    <n v="2268"/>
    <n v="1134"/>
    <n v="0.5"/>
    <x v="2"/>
  </r>
  <r>
    <x v="0"/>
    <n v="1185732"/>
    <x v="342"/>
    <s v="Midwest"/>
    <s v="Nebraska"/>
    <s v="Omaha"/>
    <s v="Women's Street Footwear"/>
    <n v="39"/>
    <n v="60"/>
    <n v="2340"/>
    <n v="1146.5999999999999"/>
    <n v="0.49"/>
    <x v="2"/>
  </r>
  <r>
    <x v="0"/>
    <n v="1185732"/>
    <x v="343"/>
    <s v="Midwest"/>
    <s v="Nebraska"/>
    <s v="Omaha"/>
    <s v="Women's Athletic Footwear"/>
    <n v="38"/>
    <n v="38"/>
    <n v="1444"/>
    <n v="794.2"/>
    <n v="0.55000000000000004"/>
    <x v="2"/>
  </r>
  <r>
    <x v="0"/>
    <n v="1185732"/>
    <x v="344"/>
    <s v="Midwest"/>
    <s v="Nebraska"/>
    <s v="Omaha"/>
    <s v="Men's Apparel"/>
    <n v="45"/>
    <n v="39"/>
    <n v="1755"/>
    <n v="842.4"/>
    <n v="0.48"/>
    <x v="2"/>
  </r>
  <r>
    <x v="0"/>
    <n v="1185732"/>
    <x v="345"/>
    <s v="Midwest"/>
    <s v="Nebraska"/>
    <s v="Omaha"/>
    <s v="Women's Apparel"/>
    <n v="54"/>
    <n v="65"/>
    <n v="3510"/>
    <n v="2176.1999999999998"/>
    <n v="0.62"/>
    <x v="2"/>
  </r>
  <r>
    <x v="2"/>
    <n v="1197831"/>
    <x v="346"/>
    <s v="Midwest"/>
    <s v="Nebraska"/>
    <s v="Omaha"/>
    <s v="Men's Street Footwear"/>
    <n v="19"/>
    <n v="203"/>
    <n v="3857"/>
    <n v="2044.21"/>
    <n v="0.53"/>
    <x v="2"/>
  </r>
  <r>
    <x v="2"/>
    <n v="1197831"/>
    <x v="347"/>
    <s v="Midwest"/>
    <s v="Nebraska"/>
    <s v="Omaha"/>
    <s v="Men's Athletic Footwear"/>
    <n v="29"/>
    <n v="196"/>
    <n v="5684"/>
    <n v="3069.36"/>
    <n v="0.54"/>
    <x v="2"/>
  </r>
  <r>
    <x v="2"/>
    <n v="1197831"/>
    <x v="348"/>
    <s v="Midwest"/>
    <s v="Nebraska"/>
    <s v="Omaha"/>
    <s v="Women's Street Footwear"/>
    <n v="28"/>
    <n v="138"/>
    <n v="3864"/>
    <n v="2125.1999999999998"/>
    <n v="0.54999999999999993"/>
    <x v="2"/>
  </r>
  <r>
    <x v="2"/>
    <n v="1197831"/>
    <x v="349"/>
    <s v="Midwest"/>
    <s v="Nebraska"/>
    <s v="Omaha"/>
    <s v="Women's Athletic Footwear"/>
    <n v="33"/>
    <n v="138"/>
    <n v="4554"/>
    <n v="2914.56"/>
    <n v="0.64"/>
    <x v="2"/>
  </r>
  <r>
    <x v="2"/>
    <n v="1197831"/>
    <x v="350"/>
    <s v="South"/>
    <s v="Alabama"/>
    <s v="Birmingham"/>
    <s v="Men's Apparel"/>
    <n v="37"/>
    <n v="88"/>
    <n v="3256"/>
    <n v="1562.8799999999999"/>
    <n v="0.48"/>
    <x v="2"/>
  </r>
  <r>
    <x v="2"/>
    <n v="1197831"/>
    <x v="351"/>
    <s v="South"/>
    <s v="Alabama"/>
    <s v="Birmingham"/>
    <s v="Women's Apparel"/>
    <n v="32"/>
    <n v="138"/>
    <n v="4416"/>
    <n v="3091.2000000000003"/>
    <n v="0.70000000000000007"/>
    <x v="2"/>
  </r>
  <r>
    <x v="2"/>
    <n v="1197831"/>
    <x v="352"/>
    <s v="South"/>
    <s v="Alabama"/>
    <s v="Birmingham"/>
    <s v="Men's Street Footwear"/>
    <n v="24"/>
    <n v="156"/>
    <n v="3744"/>
    <n v="2021.7600000000002"/>
    <n v="0.54"/>
    <x v="2"/>
  </r>
  <r>
    <x v="2"/>
    <n v="1197831"/>
    <x v="353"/>
    <s v="South"/>
    <s v="Alabama"/>
    <s v="Birmingham"/>
    <s v="Men's Athletic Footwear"/>
    <n v="33"/>
    <n v="174"/>
    <n v="5742"/>
    <n v="3100.6800000000003"/>
    <n v="0.54"/>
    <x v="2"/>
  </r>
  <r>
    <x v="2"/>
    <n v="1197831"/>
    <x v="354"/>
    <s v="South"/>
    <s v="Alabama"/>
    <s v="Birmingham"/>
    <s v="Women's Street Footwear"/>
    <n v="32"/>
    <n v="128"/>
    <n v="4096"/>
    <n v="2129.92"/>
    <n v="0.52"/>
    <x v="2"/>
  </r>
  <r>
    <x v="2"/>
    <n v="1197831"/>
    <x v="355"/>
    <s v="South"/>
    <s v="Alabama"/>
    <s v="Birmingham"/>
    <s v="Women's Athletic Footwear"/>
    <n v="32"/>
    <n v="98"/>
    <n v="3136"/>
    <n v="1944.32"/>
    <n v="0.62"/>
    <x v="2"/>
  </r>
  <r>
    <x v="2"/>
    <n v="1197831"/>
    <x v="356"/>
    <s v="South"/>
    <s v="Alabama"/>
    <s v="Birmingham"/>
    <s v="Men's Apparel"/>
    <n v="38"/>
    <n v="68"/>
    <n v="2584"/>
    <n v="1240.32"/>
    <n v="0.48"/>
    <x v="2"/>
  </r>
  <r>
    <x v="2"/>
    <n v="1197831"/>
    <x v="357"/>
    <s v="South"/>
    <s v="Alabama"/>
    <s v="Birmingham"/>
    <s v="Women's Apparel"/>
    <n v="33"/>
    <n v="126"/>
    <n v="4158"/>
    <n v="2785.86"/>
    <n v="0.67"/>
    <x v="2"/>
  </r>
  <r>
    <x v="2"/>
    <n v="1197831"/>
    <x v="358"/>
    <s v="South"/>
    <s v="Alabama"/>
    <s v="Birmingham"/>
    <s v="Men's Street Footwear"/>
    <n v="28"/>
    <n v="163"/>
    <n v="4564"/>
    <n v="2510.1999999999998"/>
    <n v="0.54999999999999993"/>
    <x v="2"/>
  </r>
  <r>
    <x v="2"/>
    <n v="1197831"/>
    <x v="359"/>
    <s v="South"/>
    <s v="Alabama"/>
    <s v="Birmingham"/>
    <s v="Men's Athletic Footwear"/>
    <n v="36"/>
    <n v="188"/>
    <n v="6768"/>
    <n v="3722.3999999999996"/>
    <n v="0.54999999999999993"/>
    <x v="2"/>
  </r>
  <r>
    <x v="2"/>
    <n v="1197831"/>
    <x v="360"/>
    <s v="South"/>
    <s v="Alabama"/>
    <s v="Birmingham"/>
    <s v="Women's Street Footwear"/>
    <n v="27"/>
    <n v="117"/>
    <n v="3159"/>
    <n v="1832.2199999999998"/>
    <n v="0.57999999999999996"/>
    <x v="2"/>
  </r>
  <r>
    <x v="2"/>
    <n v="1197831"/>
    <x v="361"/>
    <s v="South"/>
    <s v="Alabama"/>
    <s v="Birmingham"/>
    <s v="Women's Athletic Footwear"/>
    <n v="33"/>
    <n v="105"/>
    <n v="3465"/>
    <n v="2356.2000000000003"/>
    <n v="0.68"/>
    <x v="2"/>
  </r>
  <r>
    <x v="2"/>
    <n v="1197831"/>
    <x v="362"/>
    <s v="South"/>
    <s v="Alabama"/>
    <s v="Birmingham"/>
    <s v="Men's Apparel"/>
    <n v="37"/>
    <n v="73"/>
    <n v="2701"/>
    <n v="1350.5"/>
    <n v="0.5"/>
    <x v="2"/>
  </r>
  <r>
    <x v="2"/>
    <n v="1197831"/>
    <x v="363"/>
    <s v="South"/>
    <s v="Alabama"/>
    <s v="Birmingham"/>
    <s v="Women's Apparel"/>
    <n v="34"/>
    <n v="104"/>
    <n v="3536"/>
    <n v="2652.0000000000005"/>
    <n v="0.75000000000000011"/>
    <x v="2"/>
  </r>
  <r>
    <x v="2"/>
    <n v="1197831"/>
    <x v="364"/>
    <s v="South"/>
    <s v="Alabama"/>
    <s v="Birmingham"/>
    <s v="Men's Street Footwear"/>
    <n v="19"/>
    <n v="195"/>
    <n v="3705"/>
    <n v="2148.8999999999996"/>
    <n v="0.57999999999999996"/>
    <x v="2"/>
  </r>
  <r>
    <x v="2"/>
    <n v="1197831"/>
    <x v="365"/>
    <s v="South"/>
    <s v="Alabama"/>
    <s v="Birmingham"/>
    <s v="Men's Athletic Footwear"/>
    <n v="19"/>
    <n v="189"/>
    <n v="3591"/>
    <n v="2082.7799999999997"/>
    <n v="0.57999999999999996"/>
    <x v="2"/>
  </r>
  <r>
    <x v="2"/>
    <n v="1197831"/>
    <x v="366"/>
    <s v="South"/>
    <s v="Alabama"/>
    <s v="Birmingham"/>
    <s v="Women's Street Footwear"/>
    <n v="14"/>
    <n v="119"/>
    <n v="1666"/>
    <n v="982.93999999999994"/>
    <n v="0.59"/>
    <x v="2"/>
  </r>
  <r>
    <x v="2"/>
    <n v="1197831"/>
    <x v="367"/>
    <s v="South"/>
    <s v="Alabama"/>
    <s v="Birmingham"/>
    <s v="Women's Athletic Footwear"/>
    <n v="18"/>
    <n v="113"/>
    <n v="2034"/>
    <n v="1342.44"/>
    <n v="0.66"/>
    <x v="2"/>
  </r>
  <r>
    <x v="2"/>
    <n v="1197831"/>
    <x v="368"/>
    <s v="South"/>
    <s v="Alabama"/>
    <s v="Birmingham"/>
    <s v="Men's Apparel"/>
    <n v="23"/>
    <n v="74"/>
    <n v="1702"/>
    <n v="902.06000000000006"/>
    <n v="0.53"/>
    <x v="2"/>
  </r>
  <r>
    <x v="2"/>
    <n v="1197831"/>
    <x v="369"/>
    <s v="South"/>
    <s v="Alabama"/>
    <s v="Birmingham"/>
    <s v="Women's Apparel"/>
    <n v="20"/>
    <n v="149"/>
    <n v="2980"/>
    <n v="2235.0000000000005"/>
    <n v="0.75000000000000011"/>
    <x v="2"/>
  </r>
  <r>
    <x v="2"/>
    <n v="1197831"/>
    <x v="370"/>
    <s v="South"/>
    <s v="Alabama"/>
    <s v="Birmingham"/>
    <s v="Men's Street Footwear"/>
    <n v="9"/>
    <n v="203"/>
    <n v="1827"/>
    <n v="1077.9299999999998"/>
    <n v="0.59"/>
    <x v="2"/>
  </r>
  <r>
    <x v="2"/>
    <n v="1197831"/>
    <x v="371"/>
    <s v="South"/>
    <s v="Alabama"/>
    <s v="Birmingham"/>
    <s v="Men's Athletic Footwear"/>
    <n v="19"/>
    <n v="189"/>
    <n v="3591"/>
    <n v="2118.69"/>
    <n v="0.59"/>
    <x v="2"/>
  </r>
  <r>
    <x v="2"/>
    <n v="1197831"/>
    <x v="372"/>
    <s v="South"/>
    <s v="Alabama"/>
    <s v="Birmingham"/>
    <s v="Women's Street Footwear"/>
    <n v="15"/>
    <n v="173"/>
    <n v="2595"/>
    <n v="1453.1999999999998"/>
    <n v="0.55999999999999994"/>
    <x v="2"/>
  </r>
  <r>
    <x v="2"/>
    <n v="1197831"/>
    <x v="373"/>
    <s v="South"/>
    <s v="Alabama"/>
    <s v="Birmingham"/>
    <s v="Women's Athletic Footwear"/>
    <n v="34"/>
    <n v="135"/>
    <n v="4590"/>
    <n v="3121.2000000000003"/>
    <n v="0.68"/>
    <x v="2"/>
  </r>
  <r>
    <x v="2"/>
    <n v="1197831"/>
    <x v="374"/>
    <s v="South"/>
    <s v="Alabama"/>
    <s v="Birmingham"/>
    <s v="Men's Apparel"/>
    <n v="49"/>
    <n v="120"/>
    <n v="5880"/>
    <n v="3175.2000000000003"/>
    <n v="0.54"/>
    <x v="2"/>
  </r>
  <r>
    <x v="2"/>
    <n v="1197831"/>
    <x v="375"/>
    <s v="South"/>
    <s v="Alabama"/>
    <s v="Birmingham"/>
    <s v="Women's Apparel"/>
    <n v="43"/>
    <n v="203"/>
    <n v="8729"/>
    <n v="6284.880000000001"/>
    <n v="0.72000000000000008"/>
    <x v="2"/>
  </r>
  <r>
    <x v="2"/>
    <n v="1197831"/>
    <x v="376"/>
    <s v="South"/>
    <s v="Alabama"/>
    <s v="Birmingham"/>
    <s v="Men's Street Footwear"/>
    <n v="43"/>
    <n v="203"/>
    <n v="8729"/>
    <n v="4800.95"/>
    <n v="0.54999999999999993"/>
    <x v="2"/>
  </r>
  <r>
    <x v="2"/>
    <n v="1197831"/>
    <x v="377"/>
    <s v="South"/>
    <s v="Alabama"/>
    <s v="Birmingham"/>
    <s v="Men's Athletic Footwear"/>
    <n v="49"/>
    <n v="203"/>
    <n v="9947"/>
    <n v="5570.32"/>
    <n v="0.55999999999999994"/>
    <x v="2"/>
  </r>
  <r>
    <x v="2"/>
    <n v="1197831"/>
    <x v="378"/>
    <s v="South"/>
    <s v="Alabama"/>
    <s v="Birmingham"/>
    <s v="Women's Street Footwear"/>
    <n v="44"/>
    <n v="189"/>
    <n v="8316"/>
    <n v="4906.4399999999996"/>
    <n v="0.59"/>
    <x v="2"/>
  </r>
  <r>
    <x v="2"/>
    <n v="1197831"/>
    <x v="379"/>
    <s v="South"/>
    <s v="Alabama"/>
    <s v="Birmingham"/>
    <s v="Women's Athletic Footwear"/>
    <n v="41"/>
    <n v="180"/>
    <n v="7380"/>
    <n v="5092.2000000000007"/>
    <n v="0.69000000000000006"/>
    <x v="2"/>
  </r>
  <r>
    <x v="2"/>
    <n v="1197831"/>
    <x v="380"/>
    <s v="South"/>
    <s v="Alabama"/>
    <s v="Birmingham"/>
    <s v="Men's Apparel"/>
    <n v="49"/>
    <n v="145"/>
    <n v="7105"/>
    <n v="3907.7499999999995"/>
    <n v="0.54999999999999993"/>
    <x v="2"/>
  </r>
  <r>
    <x v="2"/>
    <n v="1197831"/>
    <x v="381"/>
    <s v="South"/>
    <s v="Alabama"/>
    <s v="Birmingham"/>
    <s v="Women's Apparel"/>
    <n v="50"/>
    <n v="245"/>
    <n v="12250"/>
    <n v="8820.0000000000018"/>
    <n v="0.72000000000000008"/>
    <x v="2"/>
  </r>
  <r>
    <x v="2"/>
    <n v="1197831"/>
    <x v="382"/>
    <s v="South"/>
    <s v="Alabama"/>
    <s v="Birmingham"/>
    <s v="Men's Street Footwear"/>
    <n v="44"/>
    <n v="206"/>
    <n v="9064"/>
    <n v="5800.9599999999991"/>
    <n v="0.6399999999999999"/>
    <x v="2"/>
  </r>
  <r>
    <x v="2"/>
    <n v="1197831"/>
    <x v="383"/>
    <s v="South"/>
    <s v="Alabama"/>
    <s v="Birmingham"/>
    <s v="Men's Athletic Footwear"/>
    <n v="49"/>
    <n v="215"/>
    <n v="10535"/>
    <n v="6742.3999999999987"/>
    <n v="0.6399999999999999"/>
    <x v="2"/>
  </r>
  <r>
    <x v="2"/>
    <n v="1197831"/>
    <x v="384"/>
    <s v="South"/>
    <s v="Alabama"/>
    <s v="Birmingham"/>
    <s v="Women's Street Footwear"/>
    <n v="41"/>
    <n v="254"/>
    <n v="10414"/>
    <n v="6560.8199999999988"/>
    <n v="0.62999999999999989"/>
    <x v="2"/>
  </r>
  <r>
    <x v="2"/>
    <n v="1197831"/>
    <x v="385"/>
    <s v="South"/>
    <s v="Alabama"/>
    <s v="Birmingham"/>
    <s v="Women's Athletic Footwear"/>
    <n v="44"/>
    <n v="173"/>
    <n v="7612"/>
    <n v="5632.880000000001"/>
    <n v="0.7400000000000001"/>
    <x v="2"/>
  </r>
  <r>
    <x v="2"/>
    <n v="1197831"/>
    <x v="386"/>
    <s v="South"/>
    <s v="Alabama"/>
    <s v="Birmingham"/>
    <s v="Men's Apparel"/>
    <n v="45"/>
    <n v="131"/>
    <n v="5895"/>
    <n v="3419.1"/>
    <n v="0.57999999999999996"/>
    <x v="2"/>
  </r>
  <r>
    <x v="2"/>
    <n v="1197831"/>
    <x v="387"/>
    <s v="South"/>
    <s v="Alabama"/>
    <s v="Birmingham"/>
    <s v="Women's Apparel"/>
    <n v="56"/>
    <n v="240"/>
    <n v="13440"/>
    <n v="10752.000000000002"/>
    <n v="0.80000000000000016"/>
    <x v="2"/>
  </r>
  <r>
    <x v="2"/>
    <n v="1197831"/>
    <x v="388"/>
    <s v="South"/>
    <s v="Alabama"/>
    <s v="Birmingham"/>
    <s v="Men's Street Footwear"/>
    <n v="38"/>
    <n v="225"/>
    <n v="8550"/>
    <n v="5215.5"/>
    <n v="0.61"/>
    <x v="2"/>
  </r>
  <r>
    <x v="2"/>
    <n v="1197831"/>
    <x v="389"/>
    <s v="South"/>
    <s v="Alabama"/>
    <s v="Birmingham"/>
    <s v="Men's Athletic Footwear"/>
    <n v="52"/>
    <n v="210"/>
    <n v="10920"/>
    <n v="7097.9999999999991"/>
    <n v="0.64999999999999991"/>
    <x v="2"/>
  </r>
  <r>
    <x v="2"/>
    <n v="1197831"/>
    <x v="390"/>
    <s v="South"/>
    <s v="Alabama"/>
    <s v="Birmingham"/>
    <s v="Women's Street Footwear"/>
    <n v="51"/>
    <n v="268"/>
    <n v="13668"/>
    <n v="8200.7999999999993"/>
    <n v="0.6"/>
    <x v="2"/>
  </r>
  <r>
    <x v="2"/>
    <n v="1197831"/>
    <x v="391"/>
    <s v="South"/>
    <s v="Alabama"/>
    <s v="Birmingham"/>
    <s v="Women's Athletic Footwear"/>
    <n v="46"/>
    <n v="119"/>
    <n v="5474"/>
    <n v="3886.5400000000004"/>
    <n v="0.71000000000000008"/>
    <x v="2"/>
  </r>
  <r>
    <x v="2"/>
    <n v="1197831"/>
    <x v="392"/>
    <s v="South"/>
    <s v="Alabama"/>
    <s v="Birmingham"/>
    <s v="Men's Apparel"/>
    <n v="50"/>
    <n v="123"/>
    <n v="6150"/>
    <n v="3628.5"/>
    <n v="0.59"/>
    <x v="2"/>
  </r>
  <r>
    <x v="2"/>
    <n v="1197831"/>
    <x v="393"/>
    <s v="South"/>
    <s v="Alabama"/>
    <s v="Birmingham"/>
    <s v="Women's Apparel"/>
    <n v="59"/>
    <n v="182"/>
    <n v="10738"/>
    <n v="8268.260000000002"/>
    <n v="0.77000000000000013"/>
    <x v="2"/>
  </r>
  <r>
    <x v="2"/>
    <n v="1197831"/>
    <x v="394"/>
    <s v="South"/>
    <s v="Alabama"/>
    <s v="Birmingham"/>
    <s v="Men's Street Footwear"/>
    <n v="51"/>
    <n v="175"/>
    <n v="8925"/>
    <n v="5355"/>
    <n v="0.6"/>
    <x v="2"/>
  </r>
  <r>
    <x v="2"/>
    <n v="1197831"/>
    <x v="395"/>
    <s v="South"/>
    <s v="Alabama"/>
    <s v="Birmingham"/>
    <s v="Men's Athletic Footwear"/>
    <n v="50"/>
    <n v="144"/>
    <n v="7200"/>
    <n v="4535.9999999999991"/>
    <n v="0.62999999999999989"/>
    <x v="2"/>
  </r>
  <r>
    <x v="2"/>
    <n v="1197831"/>
    <x v="396"/>
    <s v="South"/>
    <s v="Alabama"/>
    <s v="Birmingham"/>
    <s v="Women's Street Footwear"/>
    <n v="59"/>
    <n v="188"/>
    <n v="11092"/>
    <n v="6987.9599999999991"/>
    <n v="0.62999999999999989"/>
    <x v="2"/>
  </r>
  <r>
    <x v="2"/>
    <n v="1197831"/>
    <x v="397"/>
    <s v="South"/>
    <s v="Alabama"/>
    <s v="Birmingham"/>
    <s v="Women's Athletic Footwear"/>
    <n v="58"/>
    <n v="95"/>
    <n v="5510"/>
    <n v="3912.1000000000004"/>
    <n v="0.71000000000000008"/>
    <x v="2"/>
  </r>
  <r>
    <x v="2"/>
    <n v="1197831"/>
    <x v="398"/>
    <s v="South"/>
    <s v="Alabama"/>
    <s v="Birmingham"/>
    <s v="Men's Apparel"/>
    <n v="41"/>
    <n v="88"/>
    <n v="3608"/>
    <n v="2056.56"/>
    <n v="0.56999999999999995"/>
    <x v="2"/>
  </r>
  <r>
    <x v="2"/>
    <n v="1197831"/>
    <x v="399"/>
    <s v="South"/>
    <s v="Alabama"/>
    <s v="Birmingham"/>
    <s v="Women's Apparel"/>
    <n v="37"/>
    <n v="150"/>
    <n v="5550"/>
    <n v="4273.5000000000009"/>
    <n v="0.77000000000000013"/>
    <x v="2"/>
  </r>
  <r>
    <x v="2"/>
    <n v="1197831"/>
    <x v="400"/>
    <s v="South"/>
    <s v="Alabama"/>
    <s v="Birmingham"/>
    <s v="Men's Street Footwear"/>
    <n v="29"/>
    <n v="131"/>
    <n v="3799"/>
    <n v="2279.4"/>
    <n v="0.6"/>
    <x v="2"/>
  </r>
  <r>
    <x v="2"/>
    <n v="1197831"/>
    <x v="401"/>
    <s v="South"/>
    <s v="Alabama"/>
    <s v="Birmingham"/>
    <s v="Men's Athletic Footwear"/>
    <n v="29"/>
    <n v="158"/>
    <n v="4582"/>
    <n v="2886.6599999999994"/>
    <n v="0.62999999999999989"/>
    <x v="2"/>
  </r>
  <r>
    <x v="2"/>
    <n v="1197831"/>
    <x v="402"/>
    <s v="South"/>
    <s v="Alabama"/>
    <s v="Birmingham"/>
    <s v="Women's Street Footwear"/>
    <n v="32"/>
    <n v="124"/>
    <n v="3968"/>
    <n v="2380.7999999999997"/>
    <n v="0.6"/>
    <x v="2"/>
  </r>
  <r>
    <x v="2"/>
    <n v="1197831"/>
    <x v="403"/>
    <s v="South"/>
    <s v="Alabama"/>
    <s v="Birmingham"/>
    <s v="Women's Athletic Footwear"/>
    <n v="32"/>
    <n v="91"/>
    <n v="2912"/>
    <n v="2125.7600000000002"/>
    <n v="0.73000000000000009"/>
    <x v="2"/>
  </r>
  <r>
    <x v="2"/>
    <n v="1197831"/>
    <x v="404"/>
    <s v="South"/>
    <s v="Alabama"/>
    <s v="Birmingham"/>
    <s v="Men's Apparel"/>
    <n v="29"/>
    <n v="78"/>
    <n v="2262"/>
    <n v="1357.2"/>
    <n v="0.6"/>
    <x v="2"/>
  </r>
  <r>
    <x v="2"/>
    <n v="1197831"/>
    <x v="405"/>
    <s v="South"/>
    <s v="Alabama"/>
    <s v="Birmingham"/>
    <s v="Women's Apparel"/>
    <n v="36"/>
    <n v="143"/>
    <n v="5148"/>
    <n v="3861.0000000000005"/>
    <n v="0.75000000000000011"/>
    <x v="2"/>
  </r>
  <r>
    <x v="2"/>
    <n v="1197831"/>
    <x v="406"/>
    <s v="South"/>
    <s v="Alabama"/>
    <s v="Birmingham"/>
    <s v="Men's Street Footwear"/>
    <n v="18"/>
    <n v="169"/>
    <n v="3042"/>
    <n v="1946.8799999999997"/>
    <n v="0.6399999999999999"/>
    <x v="2"/>
  </r>
  <r>
    <x v="2"/>
    <n v="1197831"/>
    <x v="407"/>
    <s v="South"/>
    <s v="Alabama"/>
    <s v="Birmingham"/>
    <s v="Men's Athletic Footwear"/>
    <n v="19"/>
    <n v="169"/>
    <n v="3211"/>
    <n v="1958.71"/>
    <n v="0.61"/>
    <x v="2"/>
  </r>
  <r>
    <x v="2"/>
    <n v="1197831"/>
    <x v="408"/>
    <s v="South"/>
    <s v="Alabama"/>
    <s v="Birmingham"/>
    <s v="Women's Street Footwear"/>
    <n v="43"/>
    <n v="144"/>
    <n v="6192"/>
    <n v="3962.8799999999992"/>
    <n v="0.6399999999999999"/>
    <x v="2"/>
  </r>
  <r>
    <x v="2"/>
    <n v="1197831"/>
    <x v="409"/>
    <s v="South"/>
    <s v="Alabama"/>
    <s v="Birmingham"/>
    <s v="Women's Athletic Footwear"/>
    <n v="44"/>
    <n v="131"/>
    <n v="5764"/>
    <n v="4207.72"/>
    <n v="0.73000000000000009"/>
    <x v="2"/>
  </r>
  <r>
    <x v="2"/>
    <n v="1197831"/>
    <x v="410"/>
    <s v="South"/>
    <s v="Alabama"/>
    <s v="Birmingham"/>
    <s v="Men's Apparel"/>
    <n v="48"/>
    <n v="111"/>
    <n v="5328"/>
    <n v="3143.52"/>
    <n v="0.59"/>
    <x v="2"/>
  </r>
  <r>
    <x v="2"/>
    <n v="1197831"/>
    <x v="411"/>
    <s v="South"/>
    <s v="Alabama"/>
    <s v="Birmingham"/>
    <s v="Women's Apparel"/>
    <n v="56"/>
    <n v="188"/>
    <n v="10528"/>
    <n v="8317.1200000000008"/>
    <n v="0.79000000000000015"/>
    <x v="2"/>
  </r>
  <r>
    <x v="2"/>
    <n v="1197831"/>
    <x v="412"/>
    <s v="South"/>
    <s v="Alabama"/>
    <s v="Birmingham"/>
    <s v="Men's Street Footwear"/>
    <n v="56"/>
    <n v="233"/>
    <n v="13048"/>
    <n v="8220.239999999998"/>
    <n v="0.62999999999999989"/>
    <x v="2"/>
  </r>
  <r>
    <x v="2"/>
    <n v="1197831"/>
    <x v="413"/>
    <s v="South"/>
    <s v="Alabama"/>
    <s v="Birmingham"/>
    <s v="Men's Athletic Footwear"/>
    <n v="58"/>
    <n v="225"/>
    <n v="13050"/>
    <n v="8351.9999999999982"/>
    <n v="0.6399999999999999"/>
    <x v="2"/>
  </r>
  <r>
    <x v="2"/>
    <n v="1197831"/>
    <x v="414"/>
    <s v="South"/>
    <s v="Alabama"/>
    <s v="Birmingham"/>
    <s v="Women's Street Footwear"/>
    <n v="64"/>
    <n v="175"/>
    <n v="11200"/>
    <n v="6943.9999999999991"/>
    <n v="0.61999999999999988"/>
    <x v="2"/>
  </r>
  <r>
    <x v="2"/>
    <n v="1197831"/>
    <x v="415"/>
    <s v="South"/>
    <s v="Alabama"/>
    <s v="Birmingham"/>
    <s v="Women's Athletic Footwear"/>
    <n v="63"/>
    <n v="143"/>
    <n v="9009"/>
    <n v="6756.7500000000009"/>
    <n v="0.75000000000000011"/>
    <x v="2"/>
  </r>
  <r>
    <x v="2"/>
    <n v="1197831"/>
    <x v="416"/>
    <s v="South"/>
    <s v="Alabama"/>
    <s v="Birmingham"/>
    <s v="Men's Apparel"/>
    <n v="58"/>
    <n v="145"/>
    <n v="8410"/>
    <n v="4709.5999999999995"/>
    <n v="0.55999999999999994"/>
    <x v="2"/>
  </r>
  <r>
    <x v="2"/>
    <n v="1197831"/>
    <x v="417"/>
    <s v="South"/>
    <s v="Alabama"/>
    <s v="Birmingham"/>
    <s v="Women's Apparel"/>
    <n v="68"/>
    <n v="203"/>
    <n v="13804"/>
    <n v="11043.200000000003"/>
    <n v="0.80000000000000016"/>
    <x v="2"/>
  </r>
  <r>
    <x v="5"/>
    <n v="1185732"/>
    <x v="418"/>
    <s v="South"/>
    <s v="Alabama"/>
    <s v="Birmingham"/>
    <s v="Men's Street Footwear"/>
    <n v="38"/>
    <n v="117"/>
    <n v="4446"/>
    <n v="2223"/>
    <n v="0.5"/>
    <x v="2"/>
  </r>
  <r>
    <x v="5"/>
    <n v="1185732"/>
    <x v="419"/>
    <s v="South"/>
    <s v="Alabama"/>
    <s v="Birmingham"/>
    <s v="Men's Athletic Footwear"/>
    <n v="38"/>
    <n v="75"/>
    <n v="2850"/>
    <n v="1311"/>
    <n v="0.45999999999999996"/>
    <x v="2"/>
  </r>
  <r>
    <x v="5"/>
    <n v="1185732"/>
    <x v="420"/>
    <s v="South"/>
    <s v="Alabama"/>
    <s v="Birmingham"/>
    <s v="Women's Street Footwear"/>
    <n v="28"/>
    <n v="63"/>
    <n v="1764"/>
    <n v="917.28000000000009"/>
    <n v="0.52"/>
    <x v="2"/>
  </r>
  <r>
    <x v="5"/>
    <n v="1185732"/>
    <x v="421"/>
    <s v="South"/>
    <s v="Alabama"/>
    <s v="Birmingham"/>
    <s v="Women's Athletic Footwear"/>
    <n v="34"/>
    <n v="28"/>
    <n v="952"/>
    <n v="390.32"/>
    <n v="0.41"/>
    <x v="2"/>
  </r>
  <r>
    <x v="5"/>
    <n v="1185732"/>
    <x v="422"/>
    <s v="Northeast"/>
    <s v="Maine"/>
    <s v="Portland"/>
    <s v="Men's Apparel"/>
    <n v="47"/>
    <n v="42"/>
    <n v="1974"/>
    <n v="769.86"/>
    <n v="0.39"/>
    <x v="2"/>
  </r>
  <r>
    <x v="5"/>
    <n v="1185732"/>
    <x v="423"/>
    <s v="Northeast"/>
    <s v="Maine"/>
    <s v="Portland"/>
    <s v="Women's Apparel"/>
    <n v="38"/>
    <n v="68"/>
    <n v="2584"/>
    <n v="1343.68"/>
    <n v="0.52"/>
    <x v="2"/>
  </r>
  <r>
    <x v="5"/>
    <n v="1185732"/>
    <x v="424"/>
    <s v="Northeast"/>
    <s v="Maine"/>
    <s v="Portland"/>
    <s v="Men's Street Footwear"/>
    <n v="38"/>
    <n v="140"/>
    <n v="5320"/>
    <n v="2606.7999999999997"/>
    <n v="0.49"/>
    <x v="2"/>
  </r>
  <r>
    <x v="5"/>
    <n v="1185732"/>
    <x v="425"/>
    <s v="Northeast"/>
    <s v="Maine"/>
    <s v="Portland"/>
    <s v="Men's Athletic Footwear"/>
    <n v="38"/>
    <n v="45"/>
    <n v="1710"/>
    <n v="803.69999999999993"/>
    <n v="0.47"/>
    <x v="2"/>
  </r>
  <r>
    <x v="5"/>
    <n v="1185732"/>
    <x v="426"/>
    <s v="Northeast"/>
    <s v="Maine"/>
    <s v="Portland"/>
    <s v="Women's Street Footwear"/>
    <n v="29"/>
    <n v="60"/>
    <n v="1740"/>
    <n v="922.2"/>
    <n v="0.53"/>
    <x v="2"/>
  </r>
  <r>
    <x v="5"/>
    <n v="1185732"/>
    <x v="427"/>
    <s v="Northeast"/>
    <s v="Maine"/>
    <s v="Portland"/>
    <s v="Women's Athletic Footwear"/>
    <n v="34"/>
    <n v="19"/>
    <n v="646"/>
    <n v="271.32"/>
    <n v="0.42"/>
    <x v="2"/>
  </r>
  <r>
    <x v="5"/>
    <n v="1185732"/>
    <x v="428"/>
    <s v="Northeast"/>
    <s v="Maine"/>
    <s v="Portland"/>
    <s v="Men's Apparel"/>
    <n v="46"/>
    <n v="45"/>
    <n v="2070"/>
    <n v="807.30000000000007"/>
    <n v="0.39"/>
    <x v="2"/>
  </r>
  <r>
    <x v="5"/>
    <n v="1185732"/>
    <x v="429"/>
    <s v="Northeast"/>
    <s v="Maine"/>
    <s v="Portland"/>
    <s v="Women's Apparel"/>
    <n v="37"/>
    <n v="63"/>
    <n v="2331"/>
    <n v="1188.81"/>
    <n v="0.51"/>
    <x v="2"/>
  </r>
  <r>
    <x v="5"/>
    <n v="1185732"/>
    <x v="430"/>
    <s v="Northeast"/>
    <s v="Maine"/>
    <s v="Portland"/>
    <s v="Men's Street Footwear"/>
    <n v="39"/>
    <n v="127"/>
    <n v="4953"/>
    <n v="2426.9699999999998"/>
    <n v="0.49"/>
    <x v="2"/>
  </r>
  <r>
    <x v="5"/>
    <n v="1185732"/>
    <x v="431"/>
    <s v="Northeast"/>
    <s v="Maine"/>
    <s v="Portland"/>
    <s v="Men's Athletic Footwear"/>
    <n v="39"/>
    <n v="46"/>
    <n v="1794"/>
    <n v="879.06"/>
    <n v="0.49"/>
    <x v="2"/>
  </r>
  <r>
    <x v="5"/>
    <n v="1185732"/>
    <x v="432"/>
    <s v="Northeast"/>
    <s v="Maine"/>
    <s v="Portland"/>
    <s v="Women's Street Footwear"/>
    <n v="27"/>
    <n v="52"/>
    <n v="1404"/>
    <n v="772.19999999999993"/>
    <n v="0.54999999999999993"/>
    <x v="2"/>
  </r>
  <r>
    <x v="5"/>
    <n v="1185732"/>
    <x v="433"/>
    <s v="Northeast"/>
    <s v="Maine"/>
    <s v="Portland"/>
    <s v="Women's Athletic Footwear"/>
    <n v="32"/>
    <n v="13"/>
    <n v="416"/>
    <n v="166.4"/>
    <n v="0.4"/>
    <x v="2"/>
  </r>
  <r>
    <x v="5"/>
    <n v="1185732"/>
    <x v="434"/>
    <s v="Northeast"/>
    <s v="Maine"/>
    <s v="Portland"/>
    <s v="Men's Apparel"/>
    <n v="49"/>
    <n v="29"/>
    <n v="1421"/>
    <n v="511.56"/>
    <n v="0.36"/>
    <x v="2"/>
  </r>
  <r>
    <x v="5"/>
    <n v="1185732"/>
    <x v="435"/>
    <s v="Northeast"/>
    <s v="Maine"/>
    <s v="Portland"/>
    <s v="Women's Apparel"/>
    <n v="36"/>
    <n v="50"/>
    <n v="1800"/>
    <n v="990.00000000000011"/>
    <n v="0.55000000000000004"/>
    <x v="2"/>
  </r>
  <r>
    <x v="5"/>
    <n v="1185732"/>
    <x v="436"/>
    <s v="Northeast"/>
    <s v="Maine"/>
    <s v="Portland"/>
    <s v="Men's Street Footwear"/>
    <n v="37"/>
    <n v="122"/>
    <n v="4514"/>
    <n v="2166.7199999999998"/>
    <n v="0.48"/>
    <x v="2"/>
  </r>
  <r>
    <x v="5"/>
    <n v="1185732"/>
    <x v="437"/>
    <s v="Northeast"/>
    <s v="Maine"/>
    <s v="Portland"/>
    <s v="Men's Athletic Footwear"/>
    <n v="37"/>
    <n v="44"/>
    <n v="1628"/>
    <n v="765.16"/>
    <n v="0.47"/>
    <x v="2"/>
  </r>
  <r>
    <x v="5"/>
    <n v="1185732"/>
    <x v="438"/>
    <s v="Northeast"/>
    <s v="Maine"/>
    <s v="Portland"/>
    <s v="Women's Street Footwear"/>
    <n v="27"/>
    <n v="44"/>
    <n v="1188"/>
    <n v="641.5200000000001"/>
    <n v="0.54"/>
    <x v="2"/>
  </r>
  <r>
    <x v="5"/>
    <n v="1185732"/>
    <x v="439"/>
    <s v="Northeast"/>
    <s v="Maine"/>
    <s v="Portland"/>
    <s v="Women's Athletic Footwear"/>
    <n v="33"/>
    <n v="21"/>
    <n v="693"/>
    <n v="277.2"/>
    <n v="0.4"/>
    <x v="2"/>
  </r>
  <r>
    <x v="5"/>
    <n v="1185732"/>
    <x v="440"/>
    <s v="Northeast"/>
    <s v="Maine"/>
    <s v="Portland"/>
    <s v="Men's Apparel"/>
    <n v="47"/>
    <n v="20"/>
    <n v="940"/>
    <n v="357.2"/>
    <n v="0.38"/>
    <x v="2"/>
  </r>
  <r>
    <x v="5"/>
    <n v="1185732"/>
    <x v="441"/>
    <s v="Northeast"/>
    <s v="Maine"/>
    <s v="Portland"/>
    <s v="Women's Apparel"/>
    <n v="39"/>
    <n v="63"/>
    <n v="2457"/>
    <n v="1253.07"/>
    <n v="0.51"/>
    <x v="2"/>
  </r>
  <r>
    <x v="5"/>
    <n v="1185732"/>
    <x v="442"/>
    <s v="Northeast"/>
    <s v="Maine"/>
    <s v="Portland"/>
    <s v="Men's Street Footwear"/>
    <n v="52"/>
    <n v="144"/>
    <n v="7488"/>
    <n v="3369.5999999999995"/>
    <n v="0.44999999999999996"/>
    <x v="2"/>
  </r>
  <r>
    <x v="5"/>
    <n v="1185732"/>
    <x v="443"/>
    <s v="Northeast"/>
    <s v="Maine"/>
    <s v="Portland"/>
    <s v="Men's Athletic Footwear"/>
    <n v="48"/>
    <n v="60"/>
    <n v="2880"/>
    <n v="1440"/>
    <n v="0.5"/>
    <x v="2"/>
  </r>
  <r>
    <x v="5"/>
    <n v="1185732"/>
    <x v="444"/>
    <s v="Northeast"/>
    <s v="Maine"/>
    <s v="Portland"/>
    <s v="Women's Street Footwear"/>
    <n v="42"/>
    <n v="47"/>
    <n v="1974"/>
    <n v="1065.96"/>
    <n v="0.54"/>
    <x v="2"/>
  </r>
  <r>
    <x v="5"/>
    <n v="1185732"/>
    <x v="445"/>
    <s v="Northeast"/>
    <s v="Maine"/>
    <s v="Portland"/>
    <s v="Women's Athletic Footwear"/>
    <n v="41"/>
    <n v="34"/>
    <n v="1394"/>
    <n v="557.6"/>
    <n v="0.4"/>
    <x v="2"/>
  </r>
  <r>
    <x v="5"/>
    <n v="1185732"/>
    <x v="446"/>
    <s v="Northeast"/>
    <s v="Maine"/>
    <s v="Portland"/>
    <s v="Men's Apparel"/>
    <n v="51"/>
    <n v="42"/>
    <n v="2142"/>
    <n v="792.54"/>
    <n v="0.37"/>
    <x v="2"/>
  </r>
  <r>
    <x v="5"/>
    <n v="1185732"/>
    <x v="447"/>
    <s v="Northeast"/>
    <s v="Maine"/>
    <s v="Portland"/>
    <s v="Women's Apparel"/>
    <n v="56"/>
    <n v="72"/>
    <n v="4032"/>
    <n v="2136.96"/>
    <n v="0.53"/>
    <x v="2"/>
  </r>
  <r>
    <x v="5"/>
    <n v="1185732"/>
    <x v="448"/>
    <s v="Northeast"/>
    <s v="Maine"/>
    <s v="Portland"/>
    <s v="Men's Street Footwear"/>
    <n v="54"/>
    <n v="158"/>
    <n v="8532"/>
    <n v="4010.04"/>
    <n v="0.47"/>
    <x v="2"/>
  </r>
  <r>
    <x v="5"/>
    <n v="1185732"/>
    <x v="449"/>
    <s v="Northeast"/>
    <s v="Maine"/>
    <s v="Portland"/>
    <s v="Men's Athletic Footwear"/>
    <n v="48"/>
    <n v="77"/>
    <n v="3696"/>
    <n v="1811.04"/>
    <n v="0.49"/>
    <x v="2"/>
  </r>
  <r>
    <x v="5"/>
    <n v="1185732"/>
    <x v="450"/>
    <s v="Northeast"/>
    <s v="Maine"/>
    <s v="Portland"/>
    <s v="Women's Street Footwear"/>
    <n v="42"/>
    <n v="58"/>
    <n v="2436"/>
    <n v="1242.3600000000001"/>
    <n v="0.51"/>
    <x v="2"/>
  </r>
  <r>
    <x v="5"/>
    <n v="1185732"/>
    <x v="451"/>
    <s v="Northeast"/>
    <s v="Maine"/>
    <s v="Portland"/>
    <s v="Women's Athletic Footwear"/>
    <n v="41"/>
    <n v="51"/>
    <n v="2091"/>
    <n v="878.21999999999991"/>
    <n v="0.42"/>
    <x v="2"/>
  </r>
  <r>
    <x v="5"/>
    <n v="1185732"/>
    <x v="452"/>
    <s v="Northeast"/>
    <s v="Maine"/>
    <s v="Portland"/>
    <s v="Men's Apparel"/>
    <n v="50"/>
    <n v="53"/>
    <n v="2650"/>
    <n v="954"/>
    <n v="0.36"/>
    <x v="2"/>
  </r>
  <r>
    <x v="5"/>
    <n v="1185732"/>
    <x v="453"/>
    <s v="Northeast"/>
    <s v="Maine"/>
    <s v="Portland"/>
    <s v="Women's Apparel"/>
    <n v="56"/>
    <n v="85"/>
    <n v="4760"/>
    <n v="2427.6"/>
    <n v="0.51"/>
    <x v="2"/>
  </r>
  <r>
    <x v="5"/>
    <n v="1185732"/>
    <x v="454"/>
    <s v="Northeast"/>
    <s v="Maine"/>
    <s v="Portland"/>
    <s v="Men's Street Footwear"/>
    <n v="51"/>
    <n v="143"/>
    <n v="7293"/>
    <n v="3573.5699999999997"/>
    <n v="0.49"/>
    <x v="2"/>
  </r>
  <r>
    <x v="5"/>
    <n v="1185732"/>
    <x v="455"/>
    <s v="Northeast"/>
    <s v="Maine"/>
    <s v="Portland"/>
    <s v="Men's Athletic Footwear"/>
    <n v="46"/>
    <n v="84"/>
    <n v="3864"/>
    <n v="1854.72"/>
    <n v="0.48"/>
    <x v="2"/>
  </r>
  <r>
    <x v="5"/>
    <n v="1185732"/>
    <x v="456"/>
    <s v="Northeast"/>
    <s v="Maine"/>
    <s v="Portland"/>
    <s v="Women's Street Footwear"/>
    <n v="43"/>
    <n v="63"/>
    <n v="2709"/>
    <n v="1489.9499999999998"/>
    <n v="0.54999999999999993"/>
    <x v="2"/>
  </r>
  <r>
    <x v="5"/>
    <n v="1185732"/>
    <x v="457"/>
    <s v="Northeast"/>
    <s v="Maine"/>
    <s v="Portland"/>
    <s v="Women's Athletic Footwear"/>
    <n v="43"/>
    <n v="44"/>
    <n v="1892"/>
    <n v="775.71999999999991"/>
    <n v="0.41"/>
    <x v="2"/>
  </r>
  <r>
    <x v="5"/>
    <n v="1185732"/>
    <x v="458"/>
    <s v="Northeast"/>
    <s v="Maine"/>
    <s v="Portland"/>
    <s v="Men's Apparel"/>
    <n v="53"/>
    <n v="60"/>
    <n v="3180"/>
    <n v="1208.4000000000001"/>
    <n v="0.38"/>
    <x v="2"/>
  </r>
  <r>
    <x v="5"/>
    <n v="1185732"/>
    <x v="487"/>
    <s v="Northeast"/>
    <s v="Maine"/>
    <s v="Portland"/>
    <s v="Women's Apparel"/>
    <n v="58"/>
    <n v="113"/>
    <n v="6554"/>
    <n v="3539.1600000000003"/>
    <n v="0.54"/>
    <x v="2"/>
  </r>
  <r>
    <x v="5"/>
    <n v="1185732"/>
    <x v="488"/>
    <s v="Northeast"/>
    <s v="Maine"/>
    <s v="Portland"/>
    <s v="Men's Street Footwear"/>
    <n v="50"/>
    <n v="147"/>
    <n v="7350"/>
    <n v="3380.9999999999995"/>
    <n v="0.45999999999999996"/>
    <x v="2"/>
  </r>
  <r>
    <x v="5"/>
    <n v="1185732"/>
    <x v="489"/>
    <s v="Northeast"/>
    <s v="Maine"/>
    <s v="Portland"/>
    <s v="Men's Athletic Footwear"/>
    <n v="49"/>
    <n v="90"/>
    <n v="4410"/>
    <n v="2072.6999999999998"/>
    <n v="0.47"/>
    <x v="2"/>
  </r>
  <r>
    <x v="5"/>
    <n v="1185732"/>
    <x v="490"/>
    <s v="Northeast"/>
    <s v="Maine"/>
    <s v="Portland"/>
    <s v="Women's Street Footwear"/>
    <n v="41"/>
    <n v="68"/>
    <n v="2788"/>
    <n v="1394"/>
    <n v="0.5"/>
    <x v="2"/>
  </r>
  <r>
    <x v="5"/>
    <n v="1185732"/>
    <x v="491"/>
    <s v="Northeast"/>
    <s v="Maine"/>
    <s v="Portland"/>
    <s v="Women's Athletic Footwear"/>
    <n v="41"/>
    <n v="51"/>
    <n v="2091"/>
    <n v="857.31"/>
    <n v="0.41"/>
    <x v="2"/>
  </r>
  <r>
    <x v="5"/>
    <n v="1185732"/>
    <x v="492"/>
    <s v="Northeast"/>
    <s v="Maine"/>
    <s v="Portland"/>
    <s v="Men's Apparel"/>
    <n v="54"/>
    <n v="41"/>
    <n v="2214"/>
    <n v="819.18"/>
    <n v="0.37"/>
    <x v="2"/>
  </r>
  <r>
    <x v="5"/>
    <n v="1185732"/>
    <x v="493"/>
    <s v="Northeast"/>
    <s v="Maine"/>
    <s v="Portland"/>
    <s v="Women's Apparel"/>
    <n v="54"/>
    <n v="91"/>
    <n v="4914"/>
    <n v="2653.5600000000004"/>
    <n v="0.54"/>
    <x v="2"/>
  </r>
  <r>
    <x v="5"/>
    <n v="1185732"/>
    <x v="494"/>
    <s v="Northeast"/>
    <s v="Maine"/>
    <s v="Portland"/>
    <s v="Men's Street Footwear"/>
    <n v="53"/>
    <n v="122"/>
    <n v="6466"/>
    <n v="3103.68"/>
    <n v="0.48"/>
    <x v="2"/>
  </r>
  <r>
    <x v="5"/>
    <n v="1185732"/>
    <x v="495"/>
    <s v="Northeast"/>
    <s v="Maine"/>
    <s v="Portland"/>
    <s v="Men's Athletic Footwear"/>
    <n v="46"/>
    <n v="70"/>
    <n v="3220"/>
    <n v="1513.3999999999999"/>
    <n v="0.47"/>
    <x v="2"/>
  </r>
  <r>
    <x v="5"/>
    <n v="1185732"/>
    <x v="496"/>
    <s v="Northeast"/>
    <s v="Maine"/>
    <s v="Portland"/>
    <s v="Women's Street Footwear"/>
    <n v="41"/>
    <n v="38"/>
    <n v="1558"/>
    <n v="856.89999999999986"/>
    <n v="0.54999999999999993"/>
    <x v="2"/>
  </r>
  <r>
    <x v="5"/>
    <n v="1185732"/>
    <x v="497"/>
    <s v="Northeast"/>
    <s v="Maine"/>
    <s v="Portland"/>
    <s v="Women's Athletic Footwear"/>
    <n v="42"/>
    <n v="36"/>
    <n v="1512"/>
    <n v="680.4"/>
    <n v="0.44999999999999996"/>
    <x v="2"/>
  </r>
  <r>
    <x v="5"/>
    <n v="1185732"/>
    <x v="498"/>
    <s v="Northeast"/>
    <s v="Maine"/>
    <s v="Portland"/>
    <s v="Men's Apparel"/>
    <n v="52"/>
    <n v="36"/>
    <n v="1872"/>
    <n v="692.64"/>
    <n v="0.37"/>
    <x v="2"/>
  </r>
  <r>
    <x v="5"/>
    <n v="1185732"/>
    <x v="393"/>
    <s v="Northeast"/>
    <s v="Maine"/>
    <s v="Portland"/>
    <s v="Women's Apparel"/>
    <n v="57"/>
    <n v="59"/>
    <n v="3363"/>
    <n v="1748.76"/>
    <n v="0.52"/>
    <x v="2"/>
  </r>
  <r>
    <x v="5"/>
    <n v="1185732"/>
    <x v="425"/>
    <s v="Northeast"/>
    <s v="Maine"/>
    <s v="Portland"/>
    <s v="Men's Street Footwear"/>
    <n v="55"/>
    <n v="120"/>
    <n v="6600"/>
    <n v="3300"/>
    <n v="0.5"/>
    <x v="2"/>
  </r>
  <r>
    <x v="5"/>
    <n v="1185732"/>
    <x v="425"/>
    <s v="Northeast"/>
    <s v="Maine"/>
    <s v="Portland"/>
    <s v="Men's Athletic Footwear"/>
    <n v="54"/>
    <n v="59"/>
    <n v="3186"/>
    <n v="1561.1399999999999"/>
    <n v="0.49"/>
    <x v="2"/>
  </r>
  <r>
    <x v="5"/>
    <n v="1185732"/>
    <x v="425"/>
    <s v="Northeast"/>
    <s v="Maine"/>
    <s v="Portland"/>
    <s v="Women's Street Footwear"/>
    <n v="52"/>
    <n v="31"/>
    <n v="1612"/>
    <n v="886.59999999999991"/>
    <n v="0.54999999999999993"/>
    <x v="2"/>
  </r>
  <r>
    <x v="5"/>
    <n v="1185732"/>
    <x v="425"/>
    <s v="Northeast"/>
    <s v="Maine"/>
    <s v="Portland"/>
    <s v="Women's Athletic Footwear"/>
    <n v="50"/>
    <n v="26"/>
    <n v="1300"/>
    <n v="520"/>
    <n v="0.4"/>
    <x v="2"/>
  </r>
  <r>
    <x v="5"/>
    <n v="1185732"/>
    <x v="425"/>
    <s v="Northeast"/>
    <s v="Maine"/>
    <s v="Portland"/>
    <s v="Men's Apparel"/>
    <n v="61"/>
    <n v="27"/>
    <n v="1647"/>
    <n v="625.86"/>
    <n v="0.38"/>
    <x v="2"/>
  </r>
  <r>
    <x v="5"/>
    <n v="1185732"/>
    <x v="425"/>
    <s v="Northeast"/>
    <s v="Maine"/>
    <s v="Portland"/>
    <s v="Women's Apparel"/>
    <n v="68"/>
    <n v="56"/>
    <n v="3808"/>
    <n v="2018.24"/>
    <n v="0.53"/>
    <x v="2"/>
  </r>
  <r>
    <x v="5"/>
    <n v="1185732"/>
    <x v="455"/>
    <s v="Northeast"/>
    <s v="Maine"/>
    <s v="Portland"/>
    <s v="Men's Street Footwear"/>
    <n v="62"/>
    <n v="98"/>
    <n v="6076"/>
    <n v="2977.24"/>
    <n v="0.49"/>
    <x v="2"/>
  </r>
  <r>
    <x v="5"/>
    <n v="1185732"/>
    <x v="455"/>
    <s v="Northeast"/>
    <s v="Maine"/>
    <s v="Portland"/>
    <s v="Men's Athletic Footwear"/>
    <n v="52"/>
    <n v="52"/>
    <n v="2704"/>
    <n v="1352"/>
    <n v="0.5"/>
    <x v="2"/>
  </r>
  <r>
    <x v="5"/>
    <n v="1185732"/>
    <x v="455"/>
    <s v="Northeast"/>
    <s v="Maine"/>
    <s v="Portland"/>
    <s v="Women's Street Footwear"/>
    <n v="52"/>
    <n v="55"/>
    <n v="2860"/>
    <n v="1487.2"/>
    <n v="0.52"/>
    <x v="2"/>
  </r>
  <r>
    <x v="5"/>
    <n v="1185732"/>
    <x v="455"/>
    <s v="Northeast"/>
    <s v="Maine"/>
    <s v="Portland"/>
    <s v="Women's Athletic Footwear"/>
    <n v="54"/>
    <n v="46"/>
    <n v="2484"/>
    <n v="1068.1199999999999"/>
    <n v="0.43"/>
    <x v="2"/>
  </r>
  <r>
    <x v="5"/>
    <n v="1185732"/>
    <x v="455"/>
    <s v="Northeast"/>
    <s v="Maine"/>
    <s v="Portland"/>
    <s v="Men's Apparel"/>
    <n v="60"/>
    <n v="41"/>
    <n v="2460"/>
    <n v="885.6"/>
    <n v="0.36"/>
    <x v="2"/>
  </r>
  <r>
    <x v="5"/>
    <n v="1185732"/>
    <x v="455"/>
    <s v="Northeast"/>
    <s v="Maine"/>
    <s v="Portland"/>
    <s v="Women's Apparel"/>
    <n v="67"/>
    <n v="63"/>
    <n v="4221"/>
    <n v="2279.34"/>
    <n v="0.54"/>
    <x v="2"/>
  </r>
  <r>
    <x v="5"/>
    <n v="1185732"/>
    <x v="484"/>
    <s v="Northeast"/>
    <s v="Maine"/>
    <s v="Portland"/>
    <s v="Men's Street Footwear"/>
    <n v="62"/>
    <n v="138"/>
    <n v="8556"/>
    <n v="4106.88"/>
    <n v="0.48"/>
    <x v="2"/>
  </r>
  <r>
    <x v="5"/>
    <n v="1185732"/>
    <x v="484"/>
    <s v="Northeast"/>
    <s v="Maine"/>
    <s v="Portland"/>
    <s v="Men's Athletic Footwear"/>
    <n v="53"/>
    <n v="74"/>
    <n v="3922"/>
    <n v="1961"/>
    <n v="0.5"/>
    <x v="2"/>
  </r>
  <r>
    <x v="5"/>
    <n v="1185732"/>
    <x v="484"/>
    <s v="Northeast"/>
    <s v="Maine"/>
    <s v="Portland"/>
    <s v="Women's Street Footwear"/>
    <n v="52"/>
    <n v="68"/>
    <n v="3536"/>
    <n v="1768"/>
    <n v="0.5"/>
    <x v="2"/>
  </r>
  <r>
    <x v="5"/>
    <n v="1185732"/>
    <x v="484"/>
    <s v="Northeast"/>
    <s v="Maine"/>
    <s v="Portland"/>
    <s v="Women's Athletic Footwear"/>
    <n v="52"/>
    <n v="50"/>
    <n v="2600"/>
    <n v="1118"/>
    <n v="0.43"/>
    <x v="2"/>
  </r>
  <r>
    <x v="5"/>
    <n v="1185732"/>
    <x v="484"/>
    <s v="Northeast"/>
    <s v="Maine"/>
    <s v="Portland"/>
    <s v="Men's Apparel"/>
    <n v="60"/>
    <n v="54"/>
    <n v="3240"/>
    <n v="1166.3999999999999"/>
    <n v="0.36"/>
    <x v="2"/>
  </r>
  <r>
    <x v="5"/>
    <n v="1185732"/>
    <x v="484"/>
    <s v="Northeast"/>
    <s v="Maine"/>
    <s v="Portland"/>
    <s v="Women's Apparel"/>
    <n v="69"/>
    <n v="75"/>
    <n v="5175"/>
    <n v="2742.75"/>
    <n v="0.53"/>
    <x v="2"/>
  </r>
  <r>
    <x v="3"/>
    <n v="1128299"/>
    <x v="174"/>
    <s v="Northeast"/>
    <s v="Maine"/>
    <s v="Portland"/>
    <s v="Men's Street Footwear"/>
    <n v="33"/>
    <n v="98"/>
    <n v="3234"/>
    <n v="1131.8999999999999"/>
    <n v="0.35"/>
    <x v="2"/>
  </r>
  <r>
    <x v="3"/>
    <n v="1128299"/>
    <x v="174"/>
    <s v="Northeast"/>
    <s v="Maine"/>
    <s v="Portland"/>
    <s v="Men's Athletic Footwear"/>
    <n v="41"/>
    <n v="109"/>
    <n v="4469"/>
    <n v="1474.77"/>
    <n v="0.33"/>
    <x v="2"/>
  </r>
  <r>
    <x v="3"/>
    <n v="1128299"/>
    <x v="174"/>
    <s v="Northeast"/>
    <s v="Maine"/>
    <s v="Portland"/>
    <s v="Women's Street Footwear"/>
    <n v="43"/>
    <n v="101"/>
    <n v="4343"/>
    <n v="1737.2"/>
    <n v="0.4"/>
    <x v="2"/>
  </r>
  <r>
    <x v="3"/>
    <n v="1128299"/>
    <x v="174"/>
    <s v="Northeast"/>
    <s v="Maine"/>
    <s v="Portland"/>
    <s v="Women's Athletic Footwear"/>
    <n v="43"/>
    <n v="59"/>
    <n v="2537"/>
    <n v="989.43000000000006"/>
    <n v="0.39"/>
    <x v="2"/>
  </r>
  <r>
    <x v="5"/>
    <n v="1185732"/>
    <x v="188"/>
    <s v="West"/>
    <s v="Alaska"/>
    <s v="Anchorage"/>
    <s v="Women's Apparel"/>
    <n v="52"/>
    <n v="84"/>
    <n v="4368"/>
    <n v="1790.8799999999999"/>
    <n v="0.41"/>
    <x v="2"/>
  </r>
  <r>
    <x v="5"/>
    <n v="1185732"/>
    <x v="696"/>
    <s v="West"/>
    <s v="Alaska"/>
    <s v="Anchorage"/>
    <s v="Men's Street Footwear"/>
    <n v="51"/>
    <n v="173"/>
    <n v="8823"/>
    <n v="4146.8100000000004"/>
    <n v="0.47000000000000003"/>
    <x v="2"/>
  </r>
  <r>
    <x v="5"/>
    <n v="1185732"/>
    <x v="696"/>
    <s v="West"/>
    <s v="Alaska"/>
    <s v="Anchorage"/>
    <s v="Men's Athletic Footwear"/>
    <n v="53"/>
    <n v="65"/>
    <n v="3445"/>
    <n v="1653.6000000000001"/>
    <n v="0.48000000000000004"/>
    <x v="2"/>
  </r>
  <r>
    <x v="5"/>
    <n v="1185732"/>
    <x v="696"/>
    <s v="West"/>
    <s v="Alaska"/>
    <s v="Anchorage"/>
    <s v="Women's Street Footwear"/>
    <n v="43"/>
    <n v="77"/>
    <n v="3311"/>
    <n v="1225.07"/>
    <n v="0.37"/>
    <x v="2"/>
  </r>
  <r>
    <x v="5"/>
    <n v="1185732"/>
    <x v="696"/>
    <s v="West"/>
    <s v="Alaska"/>
    <s v="Anchorage"/>
    <s v="Women's Athletic Footwear"/>
    <n v="49"/>
    <n v="46"/>
    <n v="2254"/>
    <n v="879.06000000000006"/>
    <n v="0.39"/>
    <x v="2"/>
  </r>
  <r>
    <x v="5"/>
    <n v="1185732"/>
    <x v="696"/>
    <s v="West"/>
    <s v="Alaska"/>
    <s v="Anchorage"/>
    <s v="Men's Apparel"/>
    <n v="60"/>
    <n v="75"/>
    <n v="4500"/>
    <n v="1710"/>
    <n v="0.38"/>
    <x v="2"/>
  </r>
  <r>
    <x v="5"/>
    <n v="1185732"/>
    <x v="696"/>
    <s v="West"/>
    <s v="Alaska"/>
    <s v="Anchorage"/>
    <s v="Women's Apparel"/>
    <n v="52"/>
    <n v="102"/>
    <n v="5304"/>
    <n v="2333.7600000000002"/>
    <n v="0.44"/>
    <x v="2"/>
  </r>
  <r>
    <x v="5"/>
    <n v="1185732"/>
    <x v="225"/>
    <s v="West"/>
    <s v="Alaska"/>
    <s v="Anchorage"/>
    <s v="Men's Street Footwear"/>
    <n v="53"/>
    <n v="153"/>
    <n v="8109"/>
    <n v="3973.4100000000003"/>
    <n v="0.49000000000000005"/>
    <x v="2"/>
  </r>
  <r>
    <x v="5"/>
    <n v="1185732"/>
    <x v="225"/>
    <s v="West"/>
    <s v="Alaska"/>
    <s v="Anchorage"/>
    <s v="Men's Athletic Footwear"/>
    <n v="52"/>
    <n v="65"/>
    <n v="3380"/>
    <n v="1690"/>
    <n v="0.5"/>
    <x v="2"/>
  </r>
  <r>
    <x v="5"/>
    <n v="1185732"/>
    <x v="225"/>
    <s v="West"/>
    <s v="Alaska"/>
    <s v="Anchorage"/>
    <s v="Women's Street Footwear"/>
    <n v="41"/>
    <n v="69"/>
    <n v="2829"/>
    <n v="1046.73"/>
    <n v="0.37"/>
    <x v="2"/>
  </r>
  <r>
    <x v="5"/>
    <n v="1185732"/>
    <x v="225"/>
    <s v="West"/>
    <s v="Alaska"/>
    <s v="Anchorage"/>
    <s v="Women's Athletic Footwear"/>
    <n v="49"/>
    <n v="36"/>
    <n v="1764"/>
    <n v="670.32"/>
    <n v="0.38"/>
    <x v="2"/>
  </r>
  <r>
    <x v="5"/>
    <n v="1185732"/>
    <x v="225"/>
    <s v="West"/>
    <s v="Alaska"/>
    <s v="Anchorage"/>
    <s v="Men's Apparel"/>
    <n v="64"/>
    <n v="53"/>
    <n v="3392"/>
    <n v="1322.88"/>
    <n v="0.39"/>
    <x v="2"/>
  </r>
  <r>
    <x v="5"/>
    <n v="1185732"/>
    <x v="225"/>
    <s v="West"/>
    <s v="Alaska"/>
    <s v="Anchorage"/>
    <s v="Women's Apparel"/>
    <n v="53"/>
    <n v="72"/>
    <n v="3816"/>
    <n v="1526.4"/>
    <n v="0.4"/>
    <x v="2"/>
  </r>
  <r>
    <x v="5"/>
    <n v="1185732"/>
    <x v="244"/>
    <s v="West"/>
    <s v="Alaska"/>
    <s v="Anchorage"/>
    <s v="Men's Street Footwear"/>
    <n v="54"/>
    <n v="131"/>
    <n v="7074"/>
    <n v="3254.04"/>
    <n v="0.46"/>
    <x v="2"/>
  </r>
  <r>
    <x v="5"/>
    <n v="1185732"/>
    <x v="244"/>
    <s v="West"/>
    <s v="Alaska"/>
    <s v="Anchorage"/>
    <s v="Men's Athletic Footwear"/>
    <n v="50"/>
    <n v="61"/>
    <n v="3050"/>
    <n v="1525"/>
    <n v="0.5"/>
    <x v="2"/>
  </r>
  <r>
    <x v="5"/>
    <n v="1185732"/>
    <x v="244"/>
    <s v="West"/>
    <s v="Alaska"/>
    <s v="Anchorage"/>
    <s v="Women's Street Footwear"/>
    <n v="44"/>
    <n v="61"/>
    <n v="2684"/>
    <n v="1073.6000000000001"/>
    <n v="0.4"/>
    <x v="2"/>
  </r>
  <r>
    <x v="5"/>
    <n v="1185732"/>
    <x v="244"/>
    <s v="West"/>
    <s v="Alaska"/>
    <s v="Anchorage"/>
    <s v="Women's Athletic Footwear"/>
    <n v="47"/>
    <n v="44"/>
    <n v="2068"/>
    <n v="765.16"/>
    <n v="0.37"/>
    <x v="2"/>
  </r>
  <r>
    <x v="5"/>
    <n v="1185732"/>
    <x v="244"/>
    <s v="West"/>
    <s v="Alaska"/>
    <s v="Anchorage"/>
    <s v="Men's Apparel"/>
    <n v="56"/>
    <n v="41"/>
    <n v="2296"/>
    <n v="849.52"/>
    <n v="0.37"/>
    <x v="2"/>
  </r>
  <r>
    <x v="5"/>
    <n v="1185732"/>
    <x v="244"/>
    <s v="West"/>
    <s v="Alaska"/>
    <s v="Anchorage"/>
    <s v="Women's Apparel"/>
    <n v="49"/>
    <n v="84"/>
    <n v="4116"/>
    <n v="1811.04"/>
    <n v="0.44"/>
    <x v="2"/>
  </r>
  <r>
    <x v="5"/>
    <n v="1185732"/>
    <x v="273"/>
    <s v="West"/>
    <s v="Alaska"/>
    <s v="Anchorage"/>
    <s v="Men's Street Footwear"/>
    <n v="59"/>
    <n v="160"/>
    <n v="9440"/>
    <n v="4720"/>
    <n v="0.5"/>
    <x v="2"/>
  </r>
  <r>
    <x v="5"/>
    <n v="1185732"/>
    <x v="273"/>
    <s v="West"/>
    <s v="Alaska"/>
    <s v="Anchorage"/>
    <s v="Men's Athletic Footwear"/>
    <n v="56"/>
    <n v="72"/>
    <n v="4032"/>
    <n v="1814.4000000000003"/>
    <n v="0.45000000000000007"/>
    <x v="2"/>
  </r>
  <r>
    <x v="5"/>
    <n v="1185732"/>
    <x v="273"/>
    <s v="West"/>
    <s v="Alaska"/>
    <s v="Anchorage"/>
    <s v="Women's Street Footwear"/>
    <n v="53"/>
    <n v="84"/>
    <n v="4452"/>
    <n v="1780.8000000000002"/>
    <n v="0.4"/>
    <x v="2"/>
  </r>
  <r>
    <x v="5"/>
    <n v="1185732"/>
    <x v="273"/>
    <s v="West"/>
    <s v="Alaska"/>
    <s v="Anchorage"/>
    <s v="Women's Athletic Footwear"/>
    <n v="51"/>
    <n v="63"/>
    <n v="3213"/>
    <n v="1220.94"/>
    <n v="0.38"/>
    <x v="2"/>
  </r>
  <r>
    <x v="5"/>
    <n v="1185732"/>
    <x v="273"/>
    <s v="West"/>
    <s v="Alaska"/>
    <s v="Anchorage"/>
    <s v="Men's Apparel"/>
    <n v="62"/>
    <n v="69"/>
    <n v="4278"/>
    <n v="1625.64"/>
    <n v="0.38"/>
    <x v="2"/>
  </r>
  <r>
    <x v="5"/>
    <n v="1185732"/>
    <x v="273"/>
    <s v="West"/>
    <s v="Alaska"/>
    <s v="Anchorage"/>
    <s v="Women's Apparel"/>
    <n v="67"/>
    <n v="100"/>
    <n v="6700"/>
    <n v="2747"/>
    <n v="0.41"/>
    <x v="2"/>
  </r>
  <r>
    <x v="5"/>
    <n v="1185732"/>
    <x v="306"/>
    <s v="West"/>
    <s v="Alaska"/>
    <s v="Anchorage"/>
    <s v="Men's Street Footwear"/>
    <n v="59"/>
    <n v="189"/>
    <n v="11151"/>
    <n v="5129.46"/>
    <n v="0.46"/>
    <x v="2"/>
  </r>
  <r>
    <x v="5"/>
    <n v="1185732"/>
    <x v="306"/>
    <s v="West"/>
    <s v="Alaska"/>
    <s v="Anchorage"/>
    <s v="Men's Athletic Footwear"/>
    <n v="55"/>
    <n v="112"/>
    <n v="6160"/>
    <n v="3080"/>
    <n v="0.5"/>
    <x v="2"/>
  </r>
  <r>
    <x v="5"/>
    <n v="1185732"/>
    <x v="306"/>
    <s v="West"/>
    <s v="Alaska"/>
    <s v="Anchorage"/>
    <s v="Women's Street Footwear"/>
    <n v="53"/>
    <n v="81"/>
    <n v="4293"/>
    <n v="1545.48"/>
    <n v="0.36"/>
    <x v="2"/>
  </r>
  <r>
    <x v="5"/>
    <n v="1185732"/>
    <x v="306"/>
    <s v="West"/>
    <s v="Alaska"/>
    <s v="Anchorage"/>
    <s v="Women's Athletic Footwear"/>
    <n v="53"/>
    <n v="90"/>
    <n v="4770"/>
    <n v="1717.2"/>
    <n v="0.36"/>
    <x v="2"/>
  </r>
  <r>
    <x v="5"/>
    <n v="1185732"/>
    <x v="306"/>
    <s v="West"/>
    <s v="Alaska"/>
    <s v="Anchorage"/>
    <s v="Men's Apparel"/>
    <n v="60"/>
    <n v="84"/>
    <n v="5040"/>
    <n v="1814.3999999999999"/>
    <n v="0.36"/>
    <x v="2"/>
  </r>
  <r>
    <x v="5"/>
    <n v="1185732"/>
    <x v="306"/>
    <s v="West"/>
    <s v="Alaska"/>
    <s v="Anchorage"/>
    <s v="Women's Apparel"/>
    <n v="67"/>
    <n v="126"/>
    <n v="8442"/>
    <n v="3545.64"/>
    <n v="0.42"/>
    <x v="2"/>
  </r>
  <r>
    <x v="5"/>
    <n v="1185732"/>
    <x v="334"/>
    <s v="West"/>
    <s v="Alaska"/>
    <s v="Anchorage"/>
    <s v="Men's Street Footwear"/>
    <n v="63"/>
    <n v="182"/>
    <n v="11466"/>
    <n v="5274.3600000000006"/>
    <n v="0.46"/>
    <x v="2"/>
  </r>
  <r>
    <x v="5"/>
    <n v="1185732"/>
    <x v="334"/>
    <s v="West"/>
    <s v="Alaska"/>
    <s v="Anchorage"/>
    <s v="Men's Athletic Footwear"/>
    <n v="59"/>
    <n v="111"/>
    <n v="6549"/>
    <n v="3078.03"/>
    <n v="0.47000000000000003"/>
    <x v="2"/>
  </r>
  <r>
    <x v="5"/>
    <n v="1185732"/>
    <x v="334"/>
    <s v="West"/>
    <s v="Alaska"/>
    <s v="Anchorage"/>
    <s v="Women's Street Footwear"/>
    <n v="53"/>
    <n v="102"/>
    <n v="5406"/>
    <n v="1946.1599999999999"/>
    <n v="0.36"/>
    <x v="2"/>
  </r>
  <r>
    <x v="5"/>
    <n v="1185732"/>
    <x v="334"/>
    <s v="West"/>
    <s v="Alaska"/>
    <s v="Anchorage"/>
    <s v="Women's Athletic Footwear"/>
    <n v="51"/>
    <n v="75"/>
    <n v="3825"/>
    <n v="1453.5"/>
    <n v="0.38"/>
    <x v="2"/>
  </r>
  <r>
    <x v="5"/>
    <n v="1185732"/>
    <x v="334"/>
    <s v="West"/>
    <s v="Alaska"/>
    <s v="Anchorage"/>
    <s v="Men's Apparel"/>
    <n v="61"/>
    <n v="91"/>
    <n v="5551"/>
    <n v="2164.89"/>
    <n v="0.39"/>
    <x v="2"/>
  </r>
  <r>
    <x v="5"/>
    <n v="1185732"/>
    <x v="334"/>
    <s v="West"/>
    <s v="Alaska"/>
    <s v="Anchorage"/>
    <s v="Women's Apparel"/>
    <n v="67"/>
    <n v="130"/>
    <n v="8710"/>
    <n v="3919.4999999999995"/>
    <n v="0.44999999999999996"/>
    <x v="2"/>
  </r>
  <r>
    <x v="5"/>
    <n v="1185732"/>
    <x v="366"/>
    <s v="West"/>
    <s v="Alaska"/>
    <s v="Anchorage"/>
    <s v="Men's Street Footwear"/>
    <n v="59"/>
    <n v="163"/>
    <n v="9617"/>
    <n v="4327.6500000000005"/>
    <n v="0.45000000000000007"/>
    <x v="2"/>
  </r>
  <r>
    <x v="5"/>
    <n v="1185732"/>
    <x v="366"/>
    <s v="West"/>
    <s v="Alaska"/>
    <s v="Anchorage"/>
    <s v="Men's Athletic Footwear"/>
    <n v="56"/>
    <n v="106"/>
    <n v="5936"/>
    <n v="2671.2000000000003"/>
    <n v="0.45000000000000007"/>
    <x v="2"/>
  </r>
  <r>
    <x v="5"/>
    <n v="1185732"/>
    <x v="366"/>
    <s v="West"/>
    <s v="Alaska"/>
    <s v="Anchorage"/>
    <s v="Women's Street Footwear"/>
    <n v="54"/>
    <n v="102"/>
    <n v="5508"/>
    <n v="1982.8799999999999"/>
    <n v="0.36"/>
    <x v="2"/>
  </r>
  <r>
    <x v="5"/>
    <n v="1185732"/>
    <x v="366"/>
    <s v="West"/>
    <s v="Alaska"/>
    <s v="Anchorage"/>
    <s v="Women's Athletic Footwear"/>
    <n v="53"/>
    <n v="68"/>
    <n v="3604"/>
    <n v="1441.6000000000001"/>
    <n v="0.4"/>
    <x v="2"/>
  </r>
  <r>
    <x v="5"/>
    <n v="1185732"/>
    <x v="366"/>
    <s v="West"/>
    <s v="Alaska"/>
    <s v="Anchorage"/>
    <s v="Men's Apparel"/>
    <n v="62"/>
    <n v="65"/>
    <n v="4030"/>
    <n v="1531.4"/>
    <n v="0.38"/>
    <x v="2"/>
  </r>
  <r>
    <x v="5"/>
    <n v="1185732"/>
    <x v="366"/>
    <s v="West"/>
    <s v="Alaska"/>
    <s v="Anchorage"/>
    <s v="Women's Apparel"/>
    <n v="67"/>
    <n v="104"/>
    <n v="6968"/>
    <n v="2926.56"/>
    <n v="0.42"/>
    <x v="2"/>
  </r>
  <r>
    <x v="5"/>
    <n v="1185732"/>
    <x v="396"/>
    <s v="West"/>
    <s v="Alaska"/>
    <s v="Anchorage"/>
    <s v="Men's Street Footwear"/>
    <n v="64"/>
    <n v="131"/>
    <n v="8384"/>
    <n v="4024.32"/>
    <n v="0.48000000000000004"/>
    <x v="2"/>
  </r>
  <r>
    <x v="5"/>
    <n v="1185732"/>
    <x v="396"/>
    <s v="West"/>
    <s v="Alaska"/>
    <s v="Anchorage"/>
    <s v="Men's Athletic Footwear"/>
    <n v="55"/>
    <n v="91"/>
    <n v="5005"/>
    <n v="2402.4"/>
    <n v="0.48000000000000004"/>
    <x v="2"/>
  </r>
  <r>
    <x v="5"/>
    <n v="1185732"/>
    <x v="396"/>
    <s v="West"/>
    <s v="Alaska"/>
    <s v="Anchorage"/>
    <s v="Women's Street Footwear"/>
    <n v="50"/>
    <n v="59"/>
    <n v="2950"/>
    <n v="1121"/>
    <n v="0.38"/>
    <x v="2"/>
  </r>
  <r>
    <x v="5"/>
    <n v="1185732"/>
    <x v="396"/>
    <s v="West"/>
    <s v="Alaska"/>
    <s v="Anchorage"/>
    <s v="Women's Athletic Footwear"/>
    <n v="50"/>
    <n v="56"/>
    <n v="2800"/>
    <n v="1092"/>
    <n v="0.39"/>
    <x v="2"/>
  </r>
  <r>
    <x v="5"/>
    <n v="1185732"/>
    <x v="396"/>
    <s v="West"/>
    <s v="Alaska"/>
    <s v="Anchorage"/>
    <s v="Men's Apparel"/>
    <n v="62"/>
    <n v="60"/>
    <n v="3720"/>
    <n v="1488"/>
    <n v="0.4"/>
    <x v="2"/>
  </r>
  <r>
    <x v="5"/>
    <n v="1185732"/>
    <x v="396"/>
    <s v="West"/>
    <s v="Alaska"/>
    <s v="Anchorage"/>
    <s v="Women's Apparel"/>
    <n v="64"/>
    <n v="84"/>
    <n v="5376"/>
    <n v="2204.16"/>
    <n v="0.41"/>
    <x v="2"/>
  </r>
  <r>
    <x v="5"/>
    <n v="1185732"/>
    <x v="428"/>
    <s v="West"/>
    <s v="Alaska"/>
    <s v="Anchorage"/>
    <s v="Men's Street Footwear"/>
    <n v="68"/>
    <n v="113"/>
    <n v="7684"/>
    <n v="3611.48"/>
    <n v="0.47000000000000003"/>
    <x v="2"/>
  </r>
  <r>
    <x v="5"/>
    <n v="1185732"/>
    <x v="428"/>
    <s v="West"/>
    <s v="Alaska"/>
    <s v="Anchorage"/>
    <s v="Men's Athletic Footwear"/>
    <n v="60"/>
    <n v="77"/>
    <n v="4620"/>
    <n v="2217.6000000000004"/>
    <n v="0.48000000000000004"/>
    <x v="2"/>
  </r>
  <r>
    <x v="5"/>
    <n v="1185732"/>
    <x v="428"/>
    <s v="West"/>
    <s v="Alaska"/>
    <s v="Anchorage"/>
    <s v="Women's Street Footwear"/>
    <n v="59"/>
    <n v="46"/>
    <n v="2714"/>
    <n v="1085.6000000000001"/>
    <n v="0.4"/>
    <x v="2"/>
  </r>
  <r>
    <x v="5"/>
    <n v="1185732"/>
    <x v="428"/>
    <s v="West"/>
    <s v="Alaska"/>
    <s v="Anchorage"/>
    <s v="Women's Athletic Footwear"/>
    <n v="59"/>
    <n v="42"/>
    <n v="2478"/>
    <n v="892.07999999999993"/>
    <n v="0.36"/>
    <x v="2"/>
  </r>
  <r>
    <x v="5"/>
    <n v="1185732"/>
    <x v="428"/>
    <s v="West"/>
    <s v="Alaska"/>
    <s v="Anchorage"/>
    <s v="Men's Apparel"/>
    <n v="71"/>
    <n v="44"/>
    <n v="3124"/>
    <n v="1093.3999999999999"/>
    <n v="0.35"/>
    <x v="2"/>
  </r>
  <r>
    <x v="5"/>
    <n v="1185732"/>
    <x v="428"/>
    <s v="West"/>
    <s v="Alaska"/>
    <s v="Anchorage"/>
    <s v="Women's Apparel"/>
    <n v="73"/>
    <n v="83"/>
    <n v="6059"/>
    <n v="2423.6"/>
    <n v="0.4"/>
    <x v="2"/>
  </r>
  <r>
    <x v="5"/>
    <n v="1185732"/>
    <x v="458"/>
    <s v="West"/>
    <s v="Alaska"/>
    <s v="Anchorage"/>
    <s v="Men's Street Footwear"/>
    <n v="68"/>
    <n v="123"/>
    <n v="8364"/>
    <n v="4014.7200000000003"/>
    <n v="0.48000000000000004"/>
    <x v="2"/>
  </r>
  <r>
    <x v="5"/>
    <n v="1185732"/>
    <x v="458"/>
    <s v="West"/>
    <s v="Alaska"/>
    <s v="Anchorage"/>
    <s v="Men's Athletic Footwear"/>
    <n v="59"/>
    <n v="81"/>
    <n v="4779"/>
    <n v="2198.34"/>
    <n v="0.46"/>
    <x v="2"/>
  </r>
  <r>
    <x v="5"/>
    <n v="1185732"/>
    <x v="458"/>
    <s v="West"/>
    <s v="Alaska"/>
    <s v="Anchorage"/>
    <s v="Women's Street Footwear"/>
    <n v="59"/>
    <n v="93"/>
    <n v="5487"/>
    <n v="2139.9300000000003"/>
    <n v="0.39"/>
    <x v="2"/>
  </r>
  <r>
    <x v="5"/>
    <n v="1185732"/>
    <x v="458"/>
    <s v="West"/>
    <s v="Alaska"/>
    <s v="Anchorage"/>
    <s v="Women's Athletic Footwear"/>
    <n v="62"/>
    <n v="90"/>
    <n v="5580"/>
    <n v="2120.4"/>
    <n v="0.38"/>
    <x v="2"/>
  </r>
  <r>
    <x v="5"/>
    <n v="1185732"/>
    <x v="458"/>
    <s v="West"/>
    <s v="Alaska"/>
    <s v="Anchorage"/>
    <s v="Men's Apparel"/>
    <n v="69"/>
    <n v="83"/>
    <n v="5727"/>
    <n v="2004.4499999999998"/>
    <n v="0.35"/>
    <x v="2"/>
  </r>
  <r>
    <x v="5"/>
    <n v="1185732"/>
    <x v="458"/>
    <s v="West"/>
    <s v="Alaska"/>
    <s v="Anchorage"/>
    <s v="Women's Apparel"/>
    <n v="74"/>
    <n v="101"/>
    <n v="7474"/>
    <n v="3139.08"/>
    <n v="0.42"/>
    <x v="2"/>
  </r>
  <r>
    <x v="5"/>
    <n v="1185732"/>
    <x v="487"/>
    <s v="West"/>
    <s v="Alaska"/>
    <s v="Anchorage"/>
    <s v="Men's Street Footwear"/>
    <n v="69"/>
    <n v="174"/>
    <n v="12006"/>
    <n v="5642.8200000000006"/>
    <n v="0.47000000000000003"/>
    <x v="2"/>
  </r>
  <r>
    <x v="5"/>
    <n v="1185732"/>
    <x v="487"/>
    <s v="West"/>
    <s v="Alaska"/>
    <s v="Anchorage"/>
    <s v="Men's Athletic Footwear"/>
    <n v="60"/>
    <n v="112"/>
    <n v="6720"/>
    <n v="3158.4"/>
    <n v="0.47000000000000003"/>
    <x v="2"/>
  </r>
  <r>
    <x v="0"/>
    <n v="1128299"/>
    <x v="174"/>
    <s v="West"/>
    <s v="Alaska"/>
    <s v="Anchorage"/>
    <s v="Men's Street Footwear"/>
    <n v="33"/>
    <n v="109"/>
    <n v="3597"/>
    <n v="1366.8600000000001"/>
    <n v="0.38"/>
    <x v="2"/>
  </r>
  <r>
    <x v="0"/>
    <n v="1128299"/>
    <x v="174"/>
    <s v="West"/>
    <s v="Alaska"/>
    <s v="Anchorage"/>
    <s v="Men's Athletic Footwear"/>
    <n v="43"/>
    <n v="109"/>
    <n v="4687"/>
    <n v="1546.71"/>
    <n v="0.33"/>
    <x v="2"/>
  </r>
  <r>
    <x v="0"/>
    <n v="1128299"/>
    <x v="174"/>
    <s v="West"/>
    <s v="Alaska"/>
    <s v="Anchorage"/>
    <s v="Women's Street Footwear"/>
    <n v="41"/>
    <n v="113"/>
    <n v="4633"/>
    <n v="1667.8799999999999"/>
    <n v="0.36"/>
    <x v="2"/>
  </r>
  <r>
    <x v="0"/>
    <n v="1128299"/>
    <x v="174"/>
    <s v="West"/>
    <s v="Alaska"/>
    <s v="Anchorage"/>
    <s v="Women's Athletic Footwear"/>
    <n v="43"/>
    <n v="56"/>
    <n v="2408"/>
    <n v="842.8"/>
    <n v="0.35"/>
    <x v="2"/>
  </r>
  <r>
    <x v="0"/>
    <n v="1128299"/>
    <x v="174"/>
    <s v="West"/>
    <s v="Alaska"/>
    <s v="Anchorage"/>
    <s v="Men's Apparel"/>
    <n v="46"/>
    <n v="46"/>
    <n v="2116"/>
    <n v="634.79999999999995"/>
    <n v="0.3"/>
    <x v="2"/>
  </r>
  <r>
    <x v="0"/>
    <n v="1128299"/>
    <x v="174"/>
    <s v="West"/>
    <s v="Alaska"/>
    <s v="Anchorage"/>
    <s v="Women's Apparel"/>
    <n v="42"/>
    <n v="123"/>
    <n v="5166"/>
    <n v="2789.6400000000003"/>
    <n v="0.54"/>
    <x v="2"/>
  </r>
  <r>
    <x v="0"/>
    <n v="1128299"/>
    <x v="205"/>
    <s v="West"/>
    <s v="Alaska"/>
    <s v="Anchorage"/>
    <s v="Men's Street Footwear"/>
    <n v="33"/>
    <n v="143"/>
    <n v="4719"/>
    <n v="1698.84"/>
    <n v="0.36"/>
    <x v="2"/>
  </r>
  <r>
    <x v="0"/>
    <n v="1128299"/>
    <x v="205"/>
    <s v="West"/>
    <s v="Alaska"/>
    <s v="Anchorage"/>
    <s v="Men's Athletic Footwear"/>
    <n v="42"/>
    <n v="98"/>
    <n v="4116"/>
    <n v="1317.1200000000001"/>
    <n v="0.32"/>
    <x v="2"/>
  </r>
  <r>
    <x v="0"/>
    <n v="1128299"/>
    <x v="205"/>
    <s v="West"/>
    <s v="Alaska"/>
    <s v="Anchorage"/>
    <s v="Women's Street Footwear"/>
    <n v="44"/>
    <n v="94"/>
    <n v="4136"/>
    <n v="1488.96"/>
    <n v="0.36"/>
    <x v="2"/>
  </r>
  <r>
    <x v="0"/>
    <n v="1128299"/>
    <x v="205"/>
    <s v="West"/>
    <s v="Hawaii"/>
    <s v="Honolulu"/>
    <s v="Women's Athletic Footwear"/>
    <n v="41"/>
    <n v="56"/>
    <n v="2296"/>
    <n v="895.44"/>
    <n v="0.39"/>
    <x v="2"/>
  </r>
  <r>
    <x v="0"/>
    <n v="1128299"/>
    <x v="205"/>
    <s v="West"/>
    <s v="Hawaii"/>
    <s v="Honolulu"/>
    <s v="Men's Apparel"/>
    <n v="47"/>
    <n v="38"/>
    <n v="1786"/>
    <n v="535.79999999999995"/>
    <n v="0.3"/>
    <x v="2"/>
  </r>
  <r>
    <x v="0"/>
    <n v="1128299"/>
    <x v="205"/>
    <s v="West"/>
    <s v="Hawaii"/>
    <s v="Honolulu"/>
    <s v="Women's Apparel"/>
    <n v="44"/>
    <n v="102"/>
    <n v="4488"/>
    <n v="2468.4"/>
    <n v="0.55000000000000004"/>
    <x v="2"/>
  </r>
  <r>
    <x v="0"/>
    <n v="1128299"/>
    <x v="214"/>
    <s v="West"/>
    <s v="Hawaii"/>
    <s v="Honolulu"/>
    <s v="Men's Street Footwear"/>
    <n v="44"/>
    <n v="135"/>
    <n v="5940"/>
    <n v="2376"/>
    <n v="0.4"/>
    <x v="2"/>
  </r>
  <r>
    <x v="0"/>
    <n v="1128299"/>
    <x v="214"/>
    <s v="West"/>
    <s v="Hawaii"/>
    <s v="Honolulu"/>
    <s v="Men's Athletic Footwear"/>
    <n v="54"/>
    <n v="91"/>
    <n v="4914"/>
    <n v="1523.34"/>
    <n v="0.31"/>
    <x v="2"/>
  </r>
  <r>
    <x v="0"/>
    <n v="1128299"/>
    <x v="214"/>
    <s v="West"/>
    <s v="Hawaii"/>
    <s v="Honolulu"/>
    <s v="Women's Street Footwear"/>
    <n v="57"/>
    <n v="101"/>
    <n v="5757"/>
    <n v="2245.23"/>
    <n v="0.39"/>
    <x v="2"/>
  </r>
  <r>
    <x v="0"/>
    <n v="1128299"/>
    <x v="214"/>
    <s v="West"/>
    <s v="Hawaii"/>
    <s v="Honolulu"/>
    <s v="Women's Athletic Footwear"/>
    <n v="52"/>
    <n v="69"/>
    <n v="3588"/>
    <n v="1291.68"/>
    <n v="0.36"/>
    <x v="2"/>
  </r>
  <r>
    <x v="0"/>
    <n v="1128299"/>
    <x v="214"/>
    <s v="West"/>
    <s v="Hawaii"/>
    <s v="Honolulu"/>
    <s v="Men's Apparel"/>
    <n v="55"/>
    <n v="36"/>
    <n v="1980"/>
    <n v="514.80000000000007"/>
    <n v="0.26"/>
    <x v="2"/>
  </r>
  <r>
    <x v="0"/>
    <n v="1128299"/>
    <x v="214"/>
    <s v="West"/>
    <s v="Hawaii"/>
    <s v="Honolulu"/>
    <s v="Women's Apparel"/>
    <n v="50"/>
    <n v="85"/>
    <n v="4250"/>
    <n v="2337.5"/>
    <n v="0.55000000000000004"/>
    <x v="2"/>
  </r>
  <r>
    <x v="0"/>
    <n v="1128299"/>
    <x v="233"/>
    <s v="West"/>
    <s v="Hawaii"/>
    <s v="Honolulu"/>
    <s v="Men's Street Footwear"/>
    <n v="59"/>
    <n v="130"/>
    <n v="7670"/>
    <n v="2761.2"/>
    <n v="0.36"/>
    <x v="2"/>
  </r>
  <r>
    <x v="0"/>
    <n v="1128299"/>
    <x v="233"/>
    <s v="West"/>
    <s v="Hawaii"/>
    <s v="Honolulu"/>
    <s v="Men's Athletic Footwear"/>
    <n v="61"/>
    <n v="81"/>
    <n v="4941"/>
    <n v="1729.35"/>
    <n v="0.35"/>
    <x v="2"/>
  </r>
  <r>
    <x v="0"/>
    <n v="1128299"/>
    <x v="233"/>
    <s v="West"/>
    <s v="Hawaii"/>
    <s v="Honolulu"/>
    <s v="Women's Street Footwear"/>
    <n v="60"/>
    <n v="91"/>
    <n v="5460"/>
    <n v="2074.8000000000002"/>
    <n v="0.38"/>
    <x v="2"/>
  </r>
  <r>
    <x v="0"/>
    <n v="1128299"/>
    <x v="233"/>
    <s v="West"/>
    <s v="Hawaii"/>
    <s v="Honolulu"/>
    <s v="Women's Athletic Footwear"/>
    <n v="48"/>
    <n v="73"/>
    <n v="3504"/>
    <n v="1226.3999999999999"/>
    <n v="0.35"/>
    <x v="2"/>
  </r>
  <r>
    <x v="0"/>
    <n v="1128299"/>
    <x v="233"/>
    <s v="West"/>
    <s v="Hawaii"/>
    <s v="Honolulu"/>
    <s v="Men's Apparel"/>
    <n v="52"/>
    <n v="42"/>
    <n v="2184"/>
    <n v="589.68000000000006"/>
    <n v="0.27"/>
    <x v="2"/>
  </r>
  <r>
    <x v="0"/>
    <n v="1128299"/>
    <x v="233"/>
    <s v="West"/>
    <s v="Hawaii"/>
    <s v="Honolulu"/>
    <s v="Women's Apparel"/>
    <n v="66"/>
    <n v="94"/>
    <n v="6204"/>
    <n v="3102"/>
    <n v="0.5"/>
    <x v="2"/>
  </r>
  <r>
    <x v="0"/>
    <n v="1128299"/>
    <x v="264"/>
    <s v="West"/>
    <s v="Hawaii"/>
    <s v="Honolulu"/>
    <s v="Men's Street Footwear"/>
    <n v="51"/>
    <n v="158"/>
    <n v="8058"/>
    <n v="2981.46"/>
    <n v="0.37"/>
    <x v="2"/>
  </r>
  <r>
    <x v="0"/>
    <n v="1128299"/>
    <x v="264"/>
    <s v="West"/>
    <s v="Hawaii"/>
    <s v="Honolulu"/>
    <s v="Men's Athletic Footwear"/>
    <n v="58"/>
    <n v="98"/>
    <n v="5684"/>
    <n v="1875.72"/>
    <n v="0.33"/>
    <x v="2"/>
  </r>
  <r>
    <x v="0"/>
    <n v="1128299"/>
    <x v="264"/>
    <s v="West"/>
    <s v="Hawaii"/>
    <s v="Honolulu"/>
    <s v="Women's Street Footwear"/>
    <n v="56"/>
    <n v="98"/>
    <n v="5488"/>
    <n v="2195.2000000000003"/>
    <n v="0.4"/>
    <x v="2"/>
  </r>
  <r>
    <x v="0"/>
    <n v="1128299"/>
    <x v="264"/>
    <s v="West"/>
    <s v="Hawaii"/>
    <s v="Honolulu"/>
    <s v="Women's Athletic Footwear"/>
    <n v="52"/>
    <n v="80"/>
    <n v="4160"/>
    <n v="1664"/>
    <n v="0.4"/>
    <x v="2"/>
  </r>
  <r>
    <x v="0"/>
    <n v="1128299"/>
    <x v="264"/>
    <s v="West"/>
    <s v="Hawaii"/>
    <s v="Honolulu"/>
    <s v="Men's Apparel"/>
    <n v="55"/>
    <n v="46"/>
    <n v="2530"/>
    <n v="708.40000000000009"/>
    <n v="0.28000000000000003"/>
    <x v="2"/>
  </r>
  <r>
    <x v="0"/>
    <n v="1128299"/>
    <x v="264"/>
    <s v="West"/>
    <s v="Hawaii"/>
    <s v="Honolulu"/>
    <s v="Women's Apparel"/>
    <n v="69"/>
    <n v="143"/>
    <n v="9867"/>
    <n v="5426.85"/>
    <n v="0.55000000000000004"/>
    <x v="2"/>
  </r>
  <r>
    <x v="0"/>
    <n v="1128299"/>
    <x v="294"/>
    <s v="West"/>
    <s v="Hawaii"/>
    <s v="Honolulu"/>
    <s v="Men's Street Footwear"/>
    <n v="67"/>
    <n v="210"/>
    <n v="14070"/>
    <n v="5628"/>
    <n v="0.4"/>
    <x v="2"/>
  </r>
  <r>
    <x v="0"/>
    <n v="1128299"/>
    <x v="294"/>
    <s v="West"/>
    <s v="Hawaii"/>
    <s v="Honolulu"/>
    <s v="Men's Athletic Footwear"/>
    <n v="72"/>
    <n v="156"/>
    <n v="11232"/>
    <n v="3481.92"/>
    <n v="0.31"/>
    <x v="2"/>
  </r>
  <r>
    <x v="0"/>
    <n v="1128299"/>
    <x v="294"/>
    <s v="West"/>
    <s v="Hawaii"/>
    <s v="Honolulu"/>
    <s v="Women's Street Footwear"/>
    <n v="71"/>
    <n v="180"/>
    <n v="12780"/>
    <n v="4600.8"/>
    <n v="0.36"/>
    <x v="2"/>
  </r>
  <r>
    <x v="0"/>
    <n v="1128299"/>
    <x v="294"/>
    <s v="West"/>
    <s v="Hawaii"/>
    <s v="Honolulu"/>
    <s v="Women's Athletic Footwear"/>
    <n v="74"/>
    <n v="133"/>
    <n v="9842"/>
    <n v="3739.96"/>
    <n v="0.38"/>
    <x v="2"/>
  </r>
  <r>
    <x v="0"/>
    <n v="1128299"/>
    <x v="294"/>
    <s v="West"/>
    <s v="Hawaii"/>
    <s v="Honolulu"/>
    <s v="Men's Apparel"/>
    <n v="83"/>
    <n v="88"/>
    <n v="7304"/>
    <n v="2191.1999999999998"/>
    <n v="0.3"/>
    <x v="2"/>
  </r>
  <r>
    <x v="0"/>
    <n v="1128299"/>
    <x v="294"/>
    <s v="West"/>
    <s v="Hawaii"/>
    <s v="Honolulu"/>
    <s v="Women's Apparel"/>
    <n v="97"/>
    <n v="169"/>
    <n v="16393"/>
    <n v="8524.36"/>
    <n v="0.52"/>
    <x v="2"/>
  </r>
  <r>
    <x v="0"/>
    <n v="1128299"/>
    <x v="323"/>
    <s v="West"/>
    <s v="Hawaii"/>
    <s v="Honolulu"/>
    <s v="Men's Street Footwear"/>
    <n v="74"/>
    <n v="208"/>
    <n v="15392"/>
    <n v="5695.04"/>
    <n v="0.37"/>
    <x v="2"/>
  </r>
  <r>
    <x v="0"/>
    <n v="1128299"/>
    <x v="323"/>
    <s v="West"/>
    <s v="Hawaii"/>
    <s v="Honolulu"/>
    <s v="Men's Athletic Footwear"/>
    <n v="81"/>
    <n v="182"/>
    <n v="14742"/>
    <n v="5012.2800000000007"/>
    <n v="0.34"/>
    <x v="2"/>
  </r>
  <r>
    <x v="0"/>
    <n v="1128299"/>
    <x v="323"/>
    <s v="West"/>
    <s v="Hawaii"/>
    <s v="Honolulu"/>
    <s v="Women's Street Footwear"/>
    <n v="79"/>
    <n v="150"/>
    <n v="11850"/>
    <n v="4266"/>
    <n v="0.36"/>
    <x v="2"/>
  </r>
  <r>
    <x v="0"/>
    <n v="1128299"/>
    <x v="323"/>
    <s v="West"/>
    <s v="Hawaii"/>
    <s v="Honolulu"/>
    <s v="Women's Athletic Footwear"/>
    <n v="73"/>
    <n v="130"/>
    <n v="9490"/>
    <n v="3796"/>
    <n v="0.4"/>
    <x v="2"/>
  </r>
  <r>
    <x v="0"/>
    <n v="1128299"/>
    <x v="323"/>
    <s v="West"/>
    <s v="Hawaii"/>
    <s v="Honolulu"/>
    <s v="Men's Apparel"/>
    <n v="80"/>
    <n v="149"/>
    <n v="11920"/>
    <n v="3576"/>
    <n v="0.3"/>
    <x v="2"/>
  </r>
  <r>
    <x v="0"/>
    <n v="1128299"/>
    <x v="323"/>
    <s v="West"/>
    <s v="Hawaii"/>
    <s v="Honolulu"/>
    <s v="Women's Apparel"/>
    <n v="96"/>
    <n v="154"/>
    <n v="14784"/>
    <n v="7687.68"/>
    <n v="0.52"/>
    <x v="2"/>
  </r>
  <r>
    <x v="0"/>
    <n v="1128299"/>
    <x v="355"/>
    <s v="West"/>
    <s v="Hawaii"/>
    <s v="Honolulu"/>
    <s v="Men's Street Footwear"/>
    <n v="79"/>
    <n v="210"/>
    <n v="16590"/>
    <n v="6138.3"/>
    <n v="0.37"/>
    <x v="2"/>
  </r>
  <r>
    <x v="0"/>
    <n v="1128299"/>
    <x v="355"/>
    <s v="West"/>
    <s v="Hawaii"/>
    <s v="Honolulu"/>
    <s v="Men's Athletic Footwear"/>
    <n v="71"/>
    <n v="218"/>
    <n v="15478"/>
    <n v="5262.52"/>
    <n v="0.34"/>
    <x v="2"/>
  </r>
  <r>
    <x v="0"/>
    <n v="1128299"/>
    <x v="355"/>
    <s v="West"/>
    <s v="Hawaii"/>
    <s v="Honolulu"/>
    <s v="Women's Street Footwear"/>
    <n v="64"/>
    <n v="162"/>
    <n v="10368"/>
    <n v="4043.52"/>
    <n v="0.39"/>
    <x v="2"/>
  </r>
  <r>
    <x v="0"/>
    <n v="1128299"/>
    <x v="355"/>
    <s v="West"/>
    <s v="Hawaii"/>
    <s v="Honolulu"/>
    <s v="Women's Athletic Footwear"/>
    <n v="67"/>
    <n v="142"/>
    <n v="9514"/>
    <n v="3615.32"/>
    <n v="0.38"/>
    <x v="2"/>
  </r>
  <r>
    <x v="1"/>
    <n v="1128299"/>
    <x v="355"/>
    <s v="West"/>
    <s v="Hawaii"/>
    <s v="Honolulu"/>
    <s v="Men's Apparel"/>
    <n v="69"/>
    <n v="147"/>
    <n v="10143"/>
    <n v="2738.61"/>
    <n v="0.27"/>
    <x v="2"/>
  </r>
  <r>
    <x v="1"/>
    <n v="1128299"/>
    <x v="355"/>
    <s v="West"/>
    <s v="Hawaii"/>
    <s v="Honolulu"/>
    <s v="Women's Apparel"/>
    <n v="72"/>
    <n v="88"/>
    <n v="6336"/>
    <n v="3358.0800000000004"/>
    <n v="0.53"/>
    <x v="2"/>
  </r>
  <r>
    <x v="1"/>
    <n v="1128299"/>
    <x v="387"/>
    <s v="West"/>
    <s v="Hawaii"/>
    <s v="Honolulu"/>
    <s v="Men's Street Footwear"/>
    <n v="62"/>
    <n v="149"/>
    <n v="9238"/>
    <n v="3325.68"/>
    <n v="0.36"/>
    <x v="2"/>
  </r>
  <r>
    <x v="1"/>
    <n v="1128299"/>
    <x v="387"/>
    <s v="West"/>
    <s v="Hawaii"/>
    <s v="Honolulu"/>
    <s v="Men's Athletic Footwear"/>
    <n v="69"/>
    <n v="149"/>
    <n v="10281"/>
    <n v="3392.73"/>
    <n v="0.33"/>
    <x v="2"/>
  </r>
  <r>
    <x v="1"/>
    <n v="1128299"/>
    <x v="387"/>
    <s v="West"/>
    <s v="Hawaii"/>
    <s v="Honolulu"/>
    <s v="Women's Street Footwear"/>
    <n v="64"/>
    <n v="105"/>
    <n v="6720"/>
    <n v="2620.8000000000002"/>
    <n v="0.39"/>
    <x v="2"/>
  </r>
  <r>
    <x v="1"/>
    <n v="1128299"/>
    <x v="387"/>
    <s v="West"/>
    <s v="Hawaii"/>
    <s v="Honolulu"/>
    <s v="Women's Athletic Footwear"/>
    <n v="62"/>
    <n v="85"/>
    <n v="5270"/>
    <n v="2108"/>
    <n v="0.4"/>
    <x v="2"/>
  </r>
  <r>
    <x v="1"/>
    <n v="1128299"/>
    <x v="387"/>
    <s v="West"/>
    <s v="Hawaii"/>
    <s v="Honolulu"/>
    <s v="Men's Apparel"/>
    <n v="71"/>
    <n v="91"/>
    <n v="6461"/>
    <n v="1938.3"/>
    <n v="0.3"/>
    <x v="2"/>
  </r>
  <r>
    <x v="1"/>
    <n v="1128299"/>
    <x v="387"/>
    <s v="West"/>
    <s v="Hawaii"/>
    <s v="Honolulu"/>
    <s v="Women's Apparel"/>
    <n v="56"/>
    <n v="105"/>
    <n v="5880"/>
    <n v="3116.4"/>
    <n v="0.53"/>
    <x v="2"/>
  </r>
  <r>
    <x v="1"/>
    <n v="1128299"/>
    <x v="416"/>
    <s v="West"/>
    <s v="Hawaii"/>
    <s v="Honolulu"/>
    <s v="Men's Street Footwear"/>
    <n v="52"/>
    <n v="124"/>
    <n v="6448"/>
    <n v="2579.2000000000003"/>
    <n v="0.4"/>
    <x v="2"/>
  </r>
  <r>
    <x v="1"/>
    <n v="1128299"/>
    <x v="416"/>
    <s v="West"/>
    <s v="Hawaii"/>
    <s v="Honolulu"/>
    <s v="Men's Athletic Footwear"/>
    <n v="61"/>
    <n v="138"/>
    <n v="8418"/>
    <n v="2525.4000000000005"/>
    <n v="0.30000000000000004"/>
    <x v="2"/>
  </r>
  <r>
    <x v="1"/>
    <n v="1128299"/>
    <x v="416"/>
    <s v="West"/>
    <s v="Hawaii"/>
    <s v="Honolulu"/>
    <s v="Women's Street Footwear"/>
    <n v="56"/>
    <n v="87"/>
    <n v="4872"/>
    <n v="1705.1999999999998"/>
    <n v="0.35"/>
    <x v="2"/>
  </r>
  <r>
    <x v="1"/>
    <n v="1128299"/>
    <x v="416"/>
    <s v="West"/>
    <s v="Hawaii"/>
    <s v="Honolulu"/>
    <s v="Women's Athletic Footwear"/>
    <n v="50"/>
    <n v="83"/>
    <n v="4150"/>
    <n v="1535.5"/>
    <n v="0.37"/>
    <x v="2"/>
  </r>
  <r>
    <x v="1"/>
    <n v="1128299"/>
    <x v="416"/>
    <s v="West"/>
    <s v="Hawaii"/>
    <s v="Honolulu"/>
    <s v="Men's Apparel"/>
    <n v="63"/>
    <n v="70"/>
    <n v="4410"/>
    <n v="1234.8000000000002"/>
    <n v="0.28000000000000003"/>
    <x v="2"/>
  </r>
  <r>
    <x v="1"/>
    <n v="1128299"/>
    <x v="416"/>
    <s v="West"/>
    <s v="Hawaii"/>
    <s v="Honolulu"/>
    <s v="Women's Apparel"/>
    <n v="64"/>
    <n v="75"/>
    <n v="4800"/>
    <n v="2448"/>
    <n v="0.51"/>
    <x v="2"/>
  </r>
  <r>
    <x v="1"/>
    <n v="1128299"/>
    <x v="447"/>
    <s v="West"/>
    <s v="Hawaii"/>
    <s v="Honolulu"/>
    <s v="Men's Street Footwear"/>
    <n v="51"/>
    <n v="158"/>
    <n v="8058"/>
    <n v="2981.46"/>
    <n v="0.37"/>
    <x v="2"/>
  </r>
  <r>
    <x v="1"/>
    <n v="1128299"/>
    <x v="447"/>
    <s v="West"/>
    <s v="Hawaii"/>
    <s v="Honolulu"/>
    <s v="Men's Athletic Footwear"/>
    <n v="56"/>
    <n v="168"/>
    <n v="9408"/>
    <n v="3010.56"/>
    <n v="0.32"/>
    <x v="2"/>
  </r>
  <r>
    <x v="1"/>
    <n v="1128299"/>
    <x v="447"/>
    <s v="West"/>
    <s v="Hawaii"/>
    <s v="Honolulu"/>
    <s v="Women's Street Footwear"/>
    <n v="50"/>
    <n v="123"/>
    <n v="6150"/>
    <n v="2460"/>
    <n v="0.4"/>
    <x v="2"/>
  </r>
  <r>
    <x v="1"/>
    <n v="1128299"/>
    <x v="447"/>
    <s v="West"/>
    <s v="Hawaii"/>
    <s v="Honolulu"/>
    <s v="Women's Athletic Footwear"/>
    <n v="60"/>
    <n v="104"/>
    <n v="6240"/>
    <n v="2433.6"/>
    <n v="0.39"/>
    <x v="2"/>
  </r>
  <r>
    <x v="1"/>
    <n v="1128299"/>
    <x v="447"/>
    <s v="West"/>
    <s v="Hawaii"/>
    <s v="Honolulu"/>
    <s v="Men's Apparel"/>
    <n v="83"/>
    <n v="113"/>
    <n v="9379"/>
    <n v="2813.7"/>
    <n v="0.3"/>
    <x v="2"/>
  </r>
  <r>
    <x v="1"/>
    <n v="1128299"/>
    <x v="447"/>
    <s v="West"/>
    <s v="Hawaii"/>
    <s v="Honolulu"/>
    <s v="Women's Apparel"/>
    <n v="82"/>
    <n v="140"/>
    <n v="11480"/>
    <n v="5969.6"/>
    <n v="0.52"/>
    <x v="2"/>
  </r>
  <r>
    <x v="1"/>
    <n v="1128299"/>
    <x v="476"/>
    <s v="West"/>
    <s v="Hawaii"/>
    <s v="Honolulu"/>
    <s v="Men's Street Footwear"/>
    <n v="68"/>
    <n v="189"/>
    <n v="12852"/>
    <n v="5140.8"/>
    <n v="0.4"/>
    <x v="2"/>
  </r>
  <r>
    <x v="1"/>
    <n v="1128299"/>
    <x v="476"/>
    <s v="West"/>
    <s v="Hawaii"/>
    <s v="Honolulu"/>
    <s v="Men's Athletic Footwear"/>
    <n v="77"/>
    <n v="182"/>
    <n v="14014"/>
    <n v="4204.2000000000007"/>
    <n v="0.30000000000000004"/>
    <x v="2"/>
  </r>
  <r>
    <x v="2"/>
    <n v="1128299"/>
    <x v="476"/>
    <s v="West"/>
    <s v="Hawaii"/>
    <s v="Honolulu"/>
    <s v="Women's Street Footwear"/>
    <n v="74"/>
    <n v="135"/>
    <n v="9990"/>
    <n v="3496.5"/>
    <n v="0.35"/>
    <x v="2"/>
  </r>
  <r>
    <x v="2"/>
    <n v="1128299"/>
    <x v="476"/>
    <s v="West"/>
    <s v="Hawaii"/>
    <s v="Honolulu"/>
    <s v="Women's Athletic Footwear"/>
    <n v="73"/>
    <n v="145"/>
    <n v="10585"/>
    <n v="3704.7499999999995"/>
    <n v="0.35"/>
    <x v="2"/>
  </r>
  <r>
    <x v="2"/>
    <n v="1128299"/>
    <x v="476"/>
    <s v="West"/>
    <s v="Hawaii"/>
    <s v="Honolulu"/>
    <s v="Men's Apparel"/>
    <n v="84"/>
    <n v="128"/>
    <n v="10752"/>
    <n v="2795.52"/>
    <n v="0.26"/>
    <x v="2"/>
  </r>
  <r>
    <x v="2"/>
    <n v="1128299"/>
    <x v="476"/>
    <s v="West"/>
    <s v="Hawaii"/>
    <s v="Honolulu"/>
    <s v="Women's Apparel"/>
    <n v="89"/>
    <n v="142"/>
    <n v="12638"/>
    <n v="6319"/>
    <n v="0.5"/>
    <x v="2"/>
  </r>
  <r>
    <x v="2"/>
    <n v="1128299"/>
    <x v="181"/>
    <s v="West"/>
    <s v="Hawaii"/>
    <s v="Honolulu"/>
    <s v="Men's Street Footwear"/>
    <n v="38"/>
    <n v="115"/>
    <n v="4370"/>
    <n v="1879.1"/>
    <n v="0.43"/>
    <x v="2"/>
  </r>
  <r>
    <x v="2"/>
    <n v="1128299"/>
    <x v="181"/>
    <s v="West"/>
    <s v="Hawaii"/>
    <s v="Honolulu"/>
    <s v="Men's Athletic Footwear"/>
    <n v="48"/>
    <n v="123"/>
    <n v="5904"/>
    <n v="2066.4"/>
    <n v="0.35"/>
    <x v="2"/>
  </r>
  <r>
    <x v="2"/>
    <n v="1128299"/>
    <x v="181"/>
    <s v="West"/>
    <s v="Hawaii"/>
    <s v="Honolulu"/>
    <s v="Women's Street Footwear"/>
    <n v="45"/>
    <n v="123"/>
    <n v="5535"/>
    <n v="2269.35"/>
    <n v="0.41"/>
    <x v="2"/>
  </r>
  <r>
    <x v="2"/>
    <n v="1128299"/>
    <x v="181"/>
    <s v="West"/>
    <s v="Hawaii"/>
    <s v="Honolulu"/>
    <s v="Women's Athletic Footwear"/>
    <n v="47"/>
    <n v="77"/>
    <n v="3619"/>
    <n v="1628.5499999999997"/>
    <n v="0.44999999999999996"/>
    <x v="2"/>
  </r>
  <r>
    <x v="2"/>
    <n v="1128299"/>
    <x v="181"/>
    <s v="West"/>
    <s v="Hawaii"/>
    <s v="Honolulu"/>
    <s v="Men's Apparel"/>
    <n v="54"/>
    <n v="68"/>
    <n v="3672"/>
    <n v="1101.6000000000001"/>
    <n v="0.30000000000000004"/>
    <x v="2"/>
  </r>
  <r>
    <x v="2"/>
    <n v="1128299"/>
    <x v="181"/>
    <s v="West"/>
    <s v="Hawaii"/>
    <s v="Honolulu"/>
    <s v="Women's Apparel"/>
    <n v="49"/>
    <n v="124"/>
    <n v="6076"/>
    <n v="3584.8400000000006"/>
    <n v="0.59000000000000008"/>
    <x v="2"/>
  </r>
  <r>
    <x v="2"/>
    <n v="1128299"/>
    <x v="212"/>
    <s v="West"/>
    <s v="Hawaii"/>
    <s v="Honolulu"/>
    <s v="Men's Street Footwear"/>
    <n v="36"/>
    <n v="137"/>
    <n v="4932"/>
    <n v="2071.44"/>
    <n v="0.42"/>
    <x v="2"/>
  </r>
  <r>
    <x v="2"/>
    <n v="1128299"/>
    <x v="212"/>
    <s v="West"/>
    <s v="Hawaii"/>
    <s v="Honolulu"/>
    <s v="Men's Athletic Footwear"/>
    <n v="49"/>
    <n v="111"/>
    <n v="5439"/>
    <n v="1903.6499999999999"/>
    <n v="0.35"/>
    <x v="2"/>
  </r>
  <r>
    <x v="2"/>
    <n v="1128299"/>
    <x v="212"/>
    <s v="West"/>
    <s v="Hawaii"/>
    <s v="Honolulu"/>
    <s v="Women's Street Footwear"/>
    <n v="49"/>
    <n v="111"/>
    <n v="5439"/>
    <n v="2175.6"/>
    <n v="0.4"/>
    <x v="2"/>
  </r>
  <r>
    <x v="2"/>
    <n v="1128299"/>
    <x v="212"/>
    <s v="Southeast"/>
    <s v="Florida"/>
    <s v="Orlando"/>
    <s v="Women's Athletic Footwear"/>
    <n v="45"/>
    <n v="74"/>
    <n v="3330"/>
    <n v="1465.2"/>
    <n v="0.44"/>
    <x v="2"/>
  </r>
  <r>
    <x v="2"/>
    <n v="1128299"/>
    <x v="212"/>
    <s v="Southeast"/>
    <s v="Florida"/>
    <s v="Orlando"/>
    <s v="Men's Apparel"/>
    <n v="52"/>
    <n v="60"/>
    <n v="3120"/>
    <n v="998.4"/>
    <n v="0.32"/>
    <x v="2"/>
  </r>
  <r>
    <x v="2"/>
    <n v="1128299"/>
    <x v="212"/>
    <s v="Southeast"/>
    <s v="Florida"/>
    <s v="Orlando"/>
    <s v="Women's Apparel"/>
    <n v="47"/>
    <n v="108"/>
    <n v="5076"/>
    <n v="2944.0800000000004"/>
    <n v="0.58000000000000007"/>
    <x v="2"/>
  </r>
  <r>
    <x v="2"/>
    <n v="1128299"/>
    <x v="221"/>
    <s v="Southeast"/>
    <s v="Florida"/>
    <s v="Orlando"/>
    <s v="Men's Street Footwear"/>
    <n v="46"/>
    <n v="160"/>
    <n v="7360"/>
    <n v="3017.6"/>
    <n v="0.41"/>
    <x v="2"/>
  </r>
  <r>
    <x v="2"/>
    <n v="1128299"/>
    <x v="221"/>
    <s v="Southeast"/>
    <s v="Florida"/>
    <s v="Orlando"/>
    <s v="Men's Athletic Footwear"/>
    <n v="58"/>
    <n v="100"/>
    <n v="5800"/>
    <n v="2204"/>
    <n v="0.38"/>
    <x v="2"/>
  </r>
  <r>
    <x v="2"/>
    <n v="1128299"/>
    <x v="221"/>
    <s v="Southeast"/>
    <s v="Florida"/>
    <s v="Orlando"/>
    <s v="Women's Street Footwear"/>
    <n v="59"/>
    <n v="115"/>
    <n v="6785"/>
    <n v="2917.55"/>
    <n v="0.43"/>
    <x v="2"/>
  </r>
  <r>
    <x v="2"/>
    <n v="1128299"/>
    <x v="221"/>
    <s v="Southeast"/>
    <s v="Florida"/>
    <s v="Orlando"/>
    <s v="Women's Athletic Footwear"/>
    <n v="58"/>
    <n v="91"/>
    <n v="5278"/>
    <n v="2216.7599999999998"/>
    <n v="0.42"/>
    <x v="2"/>
  </r>
  <r>
    <x v="2"/>
    <n v="1128299"/>
    <x v="221"/>
    <s v="Southeast"/>
    <s v="Florida"/>
    <s v="Orlando"/>
    <s v="Men's Apparel"/>
    <n v="61"/>
    <n v="44"/>
    <n v="2684"/>
    <n v="885.72"/>
    <n v="0.33"/>
    <x v="2"/>
  </r>
  <r>
    <x v="2"/>
    <n v="1128299"/>
    <x v="221"/>
    <s v="Southeast"/>
    <s v="Florida"/>
    <s v="Orlando"/>
    <s v="Women's Apparel"/>
    <n v="54"/>
    <n v="101"/>
    <n v="5454"/>
    <n v="3272.4"/>
    <n v="0.6"/>
    <x v="2"/>
  </r>
  <r>
    <x v="1"/>
    <n v="1128299"/>
    <x v="240"/>
    <s v="Southeast"/>
    <s v="Florida"/>
    <s v="Orlando"/>
    <s v="Men's Street Footwear"/>
    <n v="62"/>
    <n v="138"/>
    <n v="8556"/>
    <n v="3593.52"/>
    <n v="0.42"/>
    <x v="2"/>
  </r>
  <r>
    <x v="1"/>
    <n v="1128299"/>
    <x v="240"/>
    <s v="Southeast"/>
    <s v="Florida"/>
    <s v="Orlando"/>
    <s v="Men's Athletic Footwear"/>
    <n v="66"/>
    <n v="98"/>
    <n v="6468"/>
    <n v="2263.7999999999997"/>
    <n v="0.35"/>
    <x v="2"/>
  </r>
  <r>
    <x v="1"/>
    <n v="1128299"/>
    <x v="240"/>
    <s v="Southeast"/>
    <s v="Florida"/>
    <s v="Orlando"/>
    <s v="Women's Street Footwear"/>
    <n v="66"/>
    <n v="120"/>
    <n v="7920"/>
    <n v="3247.2"/>
    <n v="0.41"/>
    <x v="2"/>
  </r>
  <r>
    <x v="1"/>
    <n v="1128299"/>
    <x v="240"/>
    <s v="Southeast"/>
    <s v="Florida"/>
    <s v="Orlando"/>
    <s v="Women's Athletic Footwear"/>
    <n v="52"/>
    <n v="84"/>
    <n v="4368"/>
    <n v="1965.6"/>
    <n v="0.44999999999999996"/>
    <x v="2"/>
  </r>
  <r>
    <x v="1"/>
    <n v="1128299"/>
    <x v="240"/>
    <s v="Southeast"/>
    <s v="Florida"/>
    <s v="Orlando"/>
    <s v="Men's Apparel"/>
    <n v="59"/>
    <n v="58"/>
    <n v="3422"/>
    <n v="1197.6999999999998"/>
    <n v="0.35"/>
    <x v="2"/>
  </r>
  <r>
    <x v="1"/>
    <n v="1128299"/>
    <x v="240"/>
    <s v="Southeast"/>
    <s v="Florida"/>
    <s v="Orlando"/>
    <s v="Women's Apparel"/>
    <n v="72"/>
    <n v="109"/>
    <n v="7848"/>
    <n v="4708.8"/>
    <n v="0.6"/>
    <x v="2"/>
  </r>
  <r>
    <x v="1"/>
    <n v="1128299"/>
    <x v="271"/>
    <s v="Southeast"/>
    <s v="Florida"/>
    <s v="Orlando"/>
    <s v="Men's Street Footwear"/>
    <n v="58"/>
    <n v="155"/>
    <n v="8990"/>
    <n v="3865.7"/>
    <n v="0.43"/>
    <x v="2"/>
  </r>
  <r>
    <x v="1"/>
    <n v="1128299"/>
    <x v="271"/>
    <s v="Southeast"/>
    <s v="Florida"/>
    <s v="Orlando"/>
    <s v="Men's Athletic Footwear"/>
    <n v="60"/>
    <n v="128"/>
    <n v="7680"/>
    <n v="3072"/>
    <n v="0.4"/>
    <x v="2"/>
  </r>
  <r>
    <x v="1"/>
    <n v="1128299"/>
    <x v="271"/>
    <s v="Southeast"/>
    <s v="Florida"/>
    <s v="Orlando"/>
    <s v="Women's Street Footwear"/>
    <n v="59"/>
    <n v="119"/>
    <n v="7021"/>
    <n v="3159.45"/>
    <n v="0.44999999999999996"/>
    <x v="2"/>
  </r>
  <r>
    <x v="1"/>
    <n v="1128299"/>
    <x v="271"/>
    <s v="Southeast"/>
    <s v="Florida"/>
    <s v="Orlando"/>
    <s v="Women's Athletic Footwear"/>
    <n v="59"/>
    <n v="88"/>
    <n v="5192"/>
    <n v="2232.56"/>
    <n v="0.43"/>
    <x v="2"/>
  </r>
  <r>
    <x v="1"/>
    <n v="1128299"/>
    <x v="271"/>
    <s v="Southeast"/>
    <s v="Florida"/>
    <s v="Orlando"/>
    <s v="Men's Apparel"/>
    <n v="52"/>
    <n v="68"/>
    <n v="3536"/>
    <n v="1131.52"/>
    <n v="0.32"/>
    <x v="2"/>
  </r>
  <r>
    <x v="1"/>
    <n v="1128299"/>
    <x v="271"/>
    <s v="Southeast"/>
    <s v="Florida"/>
    <s v="Orlando"/>
    <s v="Women's Apparel"/>
    <n v="67"/>
    <n v="173"/>
    <n v="11591"/>
    <n v="6722.7800000000007"/>
    <n v="0.58000000000000007"/>
    <x v="2"/>
  </r>
  <r>
    <x v="1"/>
    <n v="1128299"/>
    <x v="301"/>
    <s v="Southeast"/>
    <s v="Florida"/>
    <s v="Orlando"/>
    <s v="Men's Street Footwear"/>
    <n v="61"/>
    <n v="223"/>
    <n v="13603"/>
    <n v="6121.3499999999995"/>
    <n v="0.44999999999999996"/>
    <x v="2"/>
  </r>
  <r>
    <x v="1"/>
    <n v="1128299"/>
    <x v="301"/>
    <s v="Southeast"/>
    <s v="Florida"/>
    <s v="Orlando"/>
    <s v="Men's Athletic Footwear"/>
    <n v="64"/>
    <n v="203"/>
    <n v="12992"/>
    <n v="4547.2"/>
    <n v="0.35"/>
    <x v="2"/>
  </r>
  <r>
    <x v="1"/>
    <n v="1128299"/>
    <x v="301"/>
    <s v="Southeast"/>
    <s v="Florida"/>
    <s v="Orlando"/>
    <s v="Women's Street Footwear"/>
    <n v="80"/>
    <n v="210"/>
    <n v="16800"/>
    <n v="7224"/>
    <n v="0.43"/>
    <x v="2"/>
  </r>
  <r>
    <x v="1"/>
    <n v="1128299"/>
    <x v="301"/>
    <s v="Southeast"/>
    <s v="Florida"/>
    <s v="Orlando"/>
    <s v="Women's Athletic Footwear"/>
    <n v="77"/>
    <n v="155"/>
    <n v="11935"/>
    <n v="5012.7"/>
    <n v="0.42"/>
    <x v="2"/>
  </r>
  <r>
    <x v="1"/>
    <n v="1128299"/>
    <x v="301"/>
    <s v="Southeast"/>
    <s v="Florida"/>
    <s v="Orlando"/>
    <s v="Men's Apparel"/>
    <n v="89"/>
    <n v="126"/>
    <n v="11214"/>
    <n v="3588.48"/>
    <n v="0.32"/>
    <x v="2"/>
  </r>
  <r>
    <x v="1"/>
    <n v="1128299"/>
    <x v="301"/>
    <s v="Southeast"/>
    <s v="Florida"/>
    <s v="Orlando"/>
    <s v="Women's Apparel"/>
    <n v="103"/>
    <n v="218"/>
    <n v="22454"/>
    <n v="12574.240000000002"/>
    <n v="0.56000000000000005"/>
    <x v="2"/>
  </r>
  <r>
    <x v="1"/>
    <n v="1128299"/>
    <x v="330"/>
    <s v="Southeast"/>
    <s v="Florida"/>
    <s v="Orlando"/>
    <s v="Men's Street Footwear"/>
    <n v="83"/>
    <n v="261"/>
    <n v="21663"/>
    <n v="9531.7199999999993"/>
    <n v="0.44"/>
    <x v="2"/>
  </r>
  <r>
    <x v="1"/>
    <n v="1128299"/>
    <x v="330"/>
    <s v="Southeast"/>
    <s v="Florida"/>
    <s v="Orlando"/>
    <s v="Men's Athletic Footwear"/>
    <n v="88"/>
    <n v="225"/>
    <n v="19800"/>
    <n v="7920"/>
    <n v="0.4"/>
    <x v="2"/>
  </r>
  <r>
    <x v="1"/>
    <n v="1128299"/>
    <x v="330"/>
    <s v="Southeast"/>
    <s v="Florida"/>
    <s v="Orlando"/>
    <s v="Women's Street Footwear"/>
    <n v="86"/>
    <n v="189"/>
    <n v="16254"/>
    <n v="7151.76"/>
    <n v="0.44"/>
    <x v="2"/>
  </r>
  <r>
    <x v="1"/>
    <n v="1128299"/>
    <x v="330"/>
    <s v="Southeast"/>
    <s v="Florida"/>
    <s v="Orlando"/>
    <s v="Women's Athletic Footwear"/>
    <n v="82"/>
    <n v="180"/>
    <n v="14760"/>
    <n v="6346.8"/>
    <n v="0.43"/>
    <x v="2"/>
  </r>
  <r>
    <x v="1"/>
    <n v="1128299"/>
    <x v="330"/>
    <s v="Southeast"/>
    <s v="Florida"/>
    <s v="Orlando"/>
    <s v="Men's Apparel"/>
    <n v="89"/>
    <n v="195"/>
    <n v="17355"/>
    <n v="5553.6"/>
    <n v="0.32"/>
    <x v="2"/>
  </r>
  <r>
    <x v="1"/>
    <n v="1128299"/>
    <x v="330"/>
    <s v="Southeast"/>
    <s v="Florida"/>
    <s v="Orlando"/>
    <s v="Women's Apparel"/>
    <n v="101"/>
    <n v="163"/>
    <n v="16463"/>
    <n v="9383.9100000000017"/>
    <n v="0.57000000000000006"/>
    <x v="2"/>
  </r>
  <r>
    <x v="1"/>
    <n v="1128299"/>
    <x v="362"/>
    <s v="Southeast"/>
    <s v="Florida"/>
    <s v="Orlando"/>
    <s v="Men's Street Footwear"/>
    <n v="87"/>
    <n v="213"/>
    <n v="18531"/>
    <n v="7597.7099999999991"/>
    <n v="0.41"/>
    <x v="2"/>
  </r>
  <r>
    <x v="1"/>
    <n v="1128299"/>
    <x v="362"/>
    <s v="Southeast"/>
    <s v="Florida"/>
    <s v="Orlando"/>
    <s v="Men's Athletic Footwear"/>
    <n v="77"/>
    <n v="206"/>
    <n v="15862"/>
    <n v="5551.7"/>
    <n v="0.35"/>
    <x v="2"/>
  </r>
  <r>
    <x v="1"/>
    <n v="1128299"/>
    <x v="362"/>
    <s v="Southeast"/>
    <s v="Florida"/>
    <s v="Orlando"/>
    <s v="Women's Street Footwear"/>
    <n v="78"/>
    <n v="189"/>
    <n v="14742"/>
    <n v="6339.0599999999995"/>
    <n v="0.43"/>
    <x v="2"/>
  </r>
  <r>
    <x v="1"/>
    <n v="1128299"/>
    <x v="362"/>
    <s v="Southeast"/>
    <s v="Florida"/>
    <s v="Orlando"/>
    <s v="Women's Athletic Footwear"/>
    <n v="77"/>
    <n v="143"/>
    <n v="11011"/>
    <n v="4624.62"/>
    <n v="0.42"/>
    <x v="2"/>
  </r>
  <r>
    <x v="1"/>
    <n v="1128299"/>
    <x v="362"/>
    <s v="Southeast"/>
    <s v="Florida"/>
    <s v="Orlando"/>
    <s v="Men's Apparel"/>
    <n v="74"/>
    <n v="143"/>
    <n v="10582"/>
    <n v="3280.42"/>
    <n v="0.31"/>
    <x v="2"/>
  </r>
  <r>
    <x v="1"/>
    <n v="1128299"/>
    <x v="362"/>
    <s v="Southeast"/>
    <s v="Florida"/>
    <s v="Orlando"/>
    <s v="Women's Apparel"/>
    <n v="81"/>
    <n v="87"/>
    <n v="7047"/>
    <n v="4087.2600000000007"/>
    <n v="0.58000000000000007"/>
    <x v="2"/>
  </r>
  <r>
    <x v="1"/>
    <n v="1128299"/>
    <x v="394"/>
    <s v="Southeast"/>
    <s v="Florida"/>
    <s v="Orlando"/>
    <s v="Men's Street Footwear"/>
    <n v="58"/>
    <n v="140"/>
    <n v="8120"/>
    <n v="3248"/>
    <n v="0.4"/>
    <x v="2"/>
  </r>
  <r>
    <x v="1"/>
    <n v="1128299"/>
    <x v="394"/>
    <s v="Southeast"/>
    <s v="Florida"/>
    <s v="Orlando"/>
    <s v="Men's Athletic Footwear"/>
    <n v="60"/>
    <n v="135"/>
    <n v="8100"/>
    <n v="2997"/>
    <n v="0.37"/>
    <x v="2"/>
  </r>
  <r>
    <x v="1"/>
    <n v="1128299"/>
    <x v="394"/>
    <s v="Southeast"/>
    <s v="Florida"/>
    <s v="Orlando"/>
    <s v="Women's Street Footwear"/>
    <n v="54"/>
    <n v="75"/>
    <n v="4050"/>
    <n v="1822.4999999999998"/>
    <n v="0.44999999999999996"/>
    <x v="2"/>
  </r>
  <r>
    <x v="1"/>
    <n v="1128299"/>
    <x v="394"/>
    <s v="Southeast"/>
    <s v="Florida"/>
    <s v="Orlando"/>
    <s v="Women's Athletic Footwear"/>
    <n v="54"/>
    <n v="65"/>
    <n v="3510"/>
    <n v="1544.4"/>
    <n v="0.44"/>
    <x v="2"/>
  </r>
  <r>
    <x v="1"/>
    <n v="1128299"/>
    <x v="394"/>
    <s v="Southeast"/>
    <s v="Florida"/>
    <s v="Orlando"/>
    <s v="Men's Apparel"/>
    <n v="64"/>
    <n v="74"/>
    <n v="4736"/>
    <n v="1468.16"/>
    <n v="0.31"/>
    <x v="2"/>
  </r>
  <r>
    <x v="1"/>
    <n v="1128299"/>
    <x v="394"/>
    <s v="Southeast"/>
    <s v="Florida"/>
    <s v="Orlando"/>
    <s v="Women's Apparel"/>
    <n v="51"/>
    <n v="75"/>
    <n v="3825"/>
    <n v="2103.75"/>
    <n v="0.55000000000000004"/>
    <x v="2"/>
  </r>
  <r>
    <x v="1"/>
    <n v="1128299"/>
    <x v="423"/>
    <s v="Southeast"/>
    <s v="Florida"/>
    <s v="Orlando"/>
    <s v="Men's Street Footwear"/>
    <n v="47"/>
    <n v="100"/>
    <n v="4700"/>
    <n v="2068"/>
    <n v="0.44"/>
    <x v="2"/>
  </r>
  <r>
    <x v="1"/>
    <n v="1128299"/>
    <x v="423"/>
    <s v="Southeast"/>
    <s v="Florida"/>
    <s v="Orlando"/>
    <s v="Men's Athletic Footwear"/>
    <n v="59"/>
    <n v="144"/>
    <n v="8496"/>
    <n v="3228.48"/>
    <n v="0.38"/>
    <x v="2"/>
  </r>
  <r>
    <x v="1"/>
    <n v="1128299"/>
    <x v="423"/>
    <s v="Southeast"/>
    <s v="Florida"/>
    <s v="Orlando"/>
    <s v="Women's Street Footwear"/>
    <n v="55"/>
    <n v="112"/>
    <n v="6160"/>
    <n v="2525.6"/>
    <n v="0.41"/>
    <x v="2"/>
  </r>
  <r>
    <x v="1"/>
    <n v="1128299"/>
    <x v="423"/>
    <s v="Southeast"/>
    <s v="Florida"/>
    <s v="Orlando"/>
    <s v="Women's Athletic Footwear"/>
    <n v="51"/>
    <n v="113"/>
    <n v="5763"/>
    <n v="2362.83"/>
    <n v="0.41"/>
    <x v="2"/>
  </r>
  <r>
    <x v="1"/>
    <n v="1128299"/>
    <x v="423"/>
    <s v="Southeast"/>
    <s v="Florida"/>
    <s v="Orlando"/>
    <s v="Men's Apparel"/>
    <n v="59"/>
    <n v="98"/>
    <n v="5782"/>
    <n v="1792.42"/>
    <n v="0.31"/>
    <x v="2"/>
  </r>
  <r>
    <x v="1"/>
    <n v="1128299"/>
    <x v="423"/>
    <s v="Southeast"/>
    <s v="Florida"/>
    <s v="Orlando"/>
    <s v="Women's Apparel"/>
    <n v="65"/>
    <n v="104"/>
    <n v="6760"/>
    <n v="3920.8000000000006"/>
    <n v="0.58000000000000007"/>
    <x v="2"/>
  </r>
  <r>
    <x v="1"/>
    <n v="1128299"/>
    <x v="454"/>
    <s v="Southeast"/>
    <s v="Florida"/>
    <s v="Orlando"/>
    <s v="Men's Street Footwear"/>
    <n v="52"/>
    <n v="169"/>
    <n v="8788"/>
    <n v="3515.2000000000003"/>
    <n v="0.4"/>
    <x v="2"/>
  </r>
  <r>
    <x v="1"/>
    <n v="1128299"/>
    <x v="454"/>
    <s v="Southeast"/>
    <s v="Florida"/>
    <s v="Orlando"/>
    <s v="Men's Athletic Footwear"/>
    <n v="54"/>
    <n v="175"/>
    <n v="9450"/>
    <n v="3591"/>
    <n v="0.38"/>
    <x v="2"/>
  </r>
  <r>
    <x v="1"/>
    <n v="1128299"/>
    <x v="454"/>
    <s v="Southeast"/>
    <s v="Florida"/>
    <s v="Orlando"/>
    <s v="Women's Street Footwear"/>
    <n v="53"/>
    <n v="147"/>
    <n v="7791"/>
    <n v="3194.31"/>
    <n v="0.41"/>
    <x v="2"/>
  </r>
  <r>
    <x v="1"/>
    <n v="1128299"/>
    <x v="454"/>
    <s v="Southeast"/>
    <s v="Florida"/>
    <s v="Orlando"/>
    <s v="Women's Athletic Footwear"/>
    <n v="64"/>
    <n v="150"/>
    <n v="9600"/>
    <n v="4128"/>
    <n v="0.43"/>
    <x v="2"/>
  </r>
  <r>
    <x v="1"/>
    <n v="1128299"/>
    <x v="454"/>
    <s v="Southeast"/>
    <s v="Florida"/>
    <s v="Orlando"/>
    <s v="Men's Apparel"/>
    <n v="77"/>
    <n v="124"/>
    <n v="9548"/>
    <n v="2864.4000000000005"/>
    <n v="0.30000000000000004"/>
    <x v="2"/>
  </r>
  <r>
    <x v="1"/>
    <n v="1128299"/>
    <x v="454"/>
    <s v="Southeast"/>
    <s v="Florida"/>
    <s v="Orlando"/>
    <s v="Women's Apparel"/>
    <n v="86"/>
    <n v="162"/>
    <n v="13932"/>
    <n v="8219.880000000001"/>
    <n v="0.59000000000000008"/>
    <x v="2"/>
  </r>
  <r>
    <x v="1"/>
    <n v="1128299"/>
    <x v="483"/>
    <s v="Southeast"/>
    <s v="Florida"/>
    <s v="Orlando"/>
    <s v="Men's Street Footwear"/>
    <n v="72"/>
    <n v="216"/>
    <n v="15552"/>
    <n v="6220.8"/>
    <n v="0.4"/>
    <x v="2"/>
  </r>
  <r>
    <x v="1"/>
    <n v="1128299"/>
    <x v="483"/>
    <s v="Southeast"/>
    <s v="Florida"/>
    <s v="Orlando"/>
    <s v="Men's Athletic Footwear"/>
    <n v="82"/>
    <n v="200"/>
    <n v="16400"/>
    <n v="5740"/>
    <n v="0.35"/>
    <x v="2"/>
  </r>
  <r>
    <x v="3"/>
    <n v="1128299"/>
    <x v="483"/>
    <s v="Southeast"/>
    <s v="Florida"/>
    <s v="Orlando"/>
    <s v="Women's Street Footwear"/>
    <n v="75"/>
    <n v="174"/>
    <n v="13050"/>
    <n v="5220"/>
    <n v="0.4"/>
    <x v="2"/>
  </r>
  <r>
    <x v="3"/>
    <n v="1128299"/>
    <x v="483"/>
    <s v="Southeast"/>
    <s v="Florida"/>
    <s v="Orlando"/>
    <s v="Women's Athletic Footwear"/>
    <n v="78"/>
    <n v="180"/>
    <n v="14040"/>
    <n v="5756.4"/>
    <n v="0.41"/>
    <x v="2"/>
  </r>
  <r>
    <x v="3"/>
    <n v="1128299"/>
    <x v="483"/>
    <s v="Southeast"/>
    <s v="Florida"/>
    <s v="Orlando"/>
    <s v="Men's Apparel"/>
    <n v="86"/>
    <n v="147"/>
    <n v="12642"/>
    <n v="4424.7"/>
    <n v="0.35"/>
    <x v="2"/>
  </r>
  <r>
    <x v="3"/>
    <n v="1128299"/>
    <x v="483"/>
    <s v="Southeast"/>
    <s v="Florida"/>
    <s v="Orlando"/>
    <s v="Women's Apparel"/>
    <n v="87"/>
    <n v="156"/>
    <n v="13572"/>
    <n v="7464.6"/>
    <n v="0.55000000000000004"/>
    <x v="2"/>
  </r>
  <r>
    <x v="3"/>
    <n v="1185732"/>
    <x v="176"/>
    <s v="Southeast"/>
    <s v="Florida"/>
    <s v="Orlando"/>
    <s v="Men's Street Footwear"/>
    <n v="41"/>
    <n v="255"/>
    <n v="10455"/>
    <n v="5750.2500000000009"/>
    <n v="0.55000000000000004"/>
    <x v="2"/>
  </r>
  <r>
    <x v="3"/>
    <n v="1185732"/>
    <x v="176"/>
    <s v="Southeast"/>
    <s v="Florida"/>
    <s v="Orlando"/>
    <s v="Men's Athletic Footwear"/>
    <n v="44"/>
    <n v="189"/>
    <n v="8316"/>
    <n v="3908.52"/>
    <n v="0.47"/>
    <x v="2"/>
  </r>
  <r>
    <x v="3"/>
    <n v="1185732"/>
    <x v="176"/>
    <s v="Southeast"/>
    <s v="Florida"/>
    <s v="Orlando"/>
    <s v="Women's Street Footwear"/>
    <n v="32"/>
    <n v="169"/>
    <n v="5408"/>
    <n v="2055.04"/>
    <n v="0.38"/>
    <x v="2"/>
  </r>
  <r>
    <x v="3"/>
    <n v="1185732"/>
    <x v="176"/>
    <s v="Southeast"/>
    <s v="Florida"/>
    <s v="Orlando"/>
    <s v="Women's Athletic Footwear"/>
    <n v="37"/>
    <n v="145"/>
    <n v="5365"/>
    <n v="2199.65"/>
    <n v="0.41"/>
    <x v="2"/>
  </r>
  <r>
    <x v="3"/>
    <n v="1185732"/>
    <x v="176"/>
    <s v="Southeast"/>
    <s v="Florida"/>
    <s v="Orlando"/>
    <s v="Men's Apparel"/>
    <n v="51"/>
    <n v="165"/>
    <n v="8415"/>
    <n v="3786.7499999999995"/>
    <n v="0.44999999999999996"/>
    <x v="2"/>
  </r>
  <r>
    <x v="3"/>
    <n v="1185732"/>
    <x v="176"/>
    <s v="Southeast"/>
    <s v="Florida"/>
    <s v="Orlando"/>
    <s v="Women's Apparel"/>
    <n v="44"/>
    <n v="176"/>
    <n v="7744"/>
    <n v="5033.6000000000004"/>
    <n v="0.65"/>
    <x v="2"/>
  </r>
  <r>
    <x v="3"/>
    <n v="1185732"/>
    <x v="205"/>
    <s v="Southeast"/>
    <s v="Florida"/>
    <s v="Orlando"/>
    <s v="Men's Street Footwear"/>
    <n v="44"/>
    <n v="234"/>
    <n v="10296"/>
    <n v="5662.8"/>
    <n v="0.55000000000000004"/>
    <x v="2"/>
  </r>
  <r>
    <x v="3"/>
    <n v="1185732"/>
    <x v="205"/>
    <s v="Southeast"/>
    <s v="Florida"/>
    <s v="Orlando"/>
    <s v="Men's Athletic Footwear"/>
    <n v="42"/>
    <n v="138"/>
    <n v="5796"/>
    <n v="2840.04"/>
    <n v="0.49"/>
    <x v="2"/>
  </r>
  <r>
    <x v="3"/>
    <n v="1185732"/>
    <x v="205"/>
    <s v="Southeast"/>
    <s v="Florida"/>
    <s v="Orlando"/>
    <s v="Women's Street Footwear"/>
    <n v="33"/>
    <n v="174"/>
    <n v="5742"/>
    <n v="2124.54"/>
    <n v="0.37"/>
    <x v="2"/>
  </r>
  <r>
    <x v="3"/>
    <n v="1185732"/>
    <x v="205"/>
    <s v="Northeast"/>
    <s v="New York"/>
    <s v="Albany"/>
    <s v="Women's Athletic Footwear"/>
    <n v="37"/>
    <n v="133"/>
    <n v="4921"/>
    <n v="2066.8199999999997"/>
    <n v="0.42"/>
    <x v="2"/>
  </r>
  <r>
    <x v="3"/>
    <n v="1185732"/>
    <x v="205"/>
    <s v="Northeast"/>
    <s v="New York"/>
    <s v="Albany"/>
    <s v="Men's Apparel"/>
    <n v="50"/>
    <n v="154"/>
    <n v="7700"/>
    <n v="3541.9999999999995"/>
    <n v="0.45999999999999996"/>
    <x v="2"/>
  </r>
  <r>
    <x v="3"/>
    <n v="1185732"/>
    <x v="205"/>
    <s v="Northeast"/>
    <s v="New York"/>
    <s v="Albany"/>
    <s v="Women's Apparel"/>
    <n v="42"/>
    <n v="182"/>
    <n v="7644"/>
    <n v="4892.16"/>
    <n v="0.64"/>
    <x v="2"/>
  </r>
  <r>
    <x v="3"/>
    <n v="1185732"/>
    <x v="710"/>
    <s v="Northeast"/>
    <s v="New York"/>
    <s v="Albany"/>
    <s v="Men's Street Footwear"/>
    <n v="44"/>
    <n v="252"/>
    <n v="11088"/>
    <n v="6541.920000000001"/>
    <n v="0.59000000000000008"/>
    <x v="2"/>
  </r>
  <r>
    <x v="3"/>
    <n v="1185732"/>
    <x v="710"/>
    <s v="Northeast"/>
    <s v="New York"/>
    <s v="Albany"/>
    <s v="Men's Athletic Footwear"/>
    <n v="44"/>
    <n v="165"/>
    <n v="7260"/>
    <n v="3339.6"/>
    <n v="0.45999999999999996"/>
    <x v="2"/>
  </r>
  <r>
    <x v="3"/>
    <n v="1185732"/>
    <x v="710"/>
    <s v="Northeast"/>
    <s v="New York"/>
    <s v="Albany"/>
    <s v="Women's Street Footwear"/>
    <n v="33"/>
    <n v="161"/>
    <n v="5313"/>
    <n v="1912.6799999999998"/>
    <n v="0.36"/>
    <x v="2"/>
  </r>
  <r>
    <x v="3"/>
    <n v="1185732"/>
    <x v="710"/>
    <s v="Northeast"/>
    <s v="New York"/>
    <s v="Albany"/>
    <s v="Women's Athletic Footwear"/>
    <n v="39"/>
    <n v="106"/>
    <n v="4134"/>
    <n v="1694.9399999999998"/>
    <n v="0.41"/>
    <x v="2"/>
  </r>
  <r>
    <x v="3"/>
    <n v="1185732"/>
    <x v="710"/>
    <s v="Northeast"/>
    <s v="New York"/>
    <s v="Albany"/>
    <s v="Men's Apparel"/>
    <n v="51"/>
    <n v="133"/>
    <n v="6783"/>
    <n v="3323.67"/>
    <n v="0.49"/>
    <x v="2"/>
  </r>
  <r>
    <x v="3"/>
    <n v="1185732"/>
    <x v="710"/>
    <s v="Northeast"/>
    <s v="New York"/>
    <s v="Albany"/>
    <s v="Women's Apparel"/>
    <n v="43"/>
    <n v="161"/>
    <n v="6923"/>
    <n v="4153.8"/>
    <n v="0.6"/>
    <x v="2"/>
  </r>
  <r>
    <x v="3"/>
    <n v="1185732"/>
    <x v="232"/>
    <s v="Northeast"/>
    <s v="New York"/>
    <s v="Albany"/>
    <s v="Men's Street Footwear"/>
    <n v="42"/>
    <n v="248"/>
    <n v="10416"/>
    <n v="5832.9600000000009"/>
    <n v="0.56000000000000005"/>
    <x v="2"/>
  </r>
  <r>
    <x v="3"/>
    <n v="1185732"/>
    <x v="232"/>
    <s v="Northeast"/>
    <s v="New York"/>
    <s v="Albany"/>
    <s v="Men's Athletic Footwear"/>
    <n v="43"/>
    <n v="147"/>
    <n v="6321"/>
    <n v="2844.45"/>
    <n v="0.44999999999999996"/>
    <x v="2"/>
  </r>
  <r>
    <x v="3"/>
    <n v="1185732"/>
    <x v="232"/>
    <s v="Northeast"/>
    <s v="New York"/>
    <s v="Albany"/>
    <s v="Women's Street Footwear"/>
    <n v="34"/>
    <n v="152"/>
    <n v="5168"/>
    <n v="1860.48"/>
    <n v="0.36"/>
    <x v="2"/>
  </r>
  <r>
    <x v="3"/>
    <n v="1185732"/>
    <x v="232"/>
    <s v="Northeast"/>
    <s v="New York"/>
    <s v="Albany"/>
    <s v="Women's Athletic Footwear"/>
    <n v="37"/>
    <n v="135"/>
    <n v="4995"/>
    <n v="2047.9499999999998"/>
    <n v="0.41"/>
    <x v="2"/>
  </r>
  <r>
    <x v="3"/>
    <n v="1185732"/>
    <x v="232"/>
    <s v="Northeast"/>
    <s v="New York"/>
    <s v="Albany"/>
    <s v="Men's Apparel"/>
    <n v="50"/>
    <n v="124"/>
    <n v="6200"/>
    <n v="2914"/>
    <n v="0.47"/>
    <x v="2"/>
  </r>
  <r>
    <x v="3"/>
    <n v="1185732"/>
    <x v="232"/>
    <s v="Northeast"/>
    <s v="New York"/>
    <s v="Albany"/>
    <s v="Women's Apparel"/>
    <n v="41"/>
    <n v="156"/>
    <n v="6396"/>
    <n v="4157.4000000000005"/>
    <n v="0.65"/>
    <x v="2"/>
  </r>
  <r>
    <x v="3"/>
    <n v="1185732"/>
    <x v="261"/>
    <s v="Northeast"/>
    <s v="New York"/>
    <s v="Albany"/>
    <s v="Men's Street Footwear"/>
    <n v="50"/>
    <n v="261"/>
    <n v="13050"/>
    <n v="7830"/>
    <n v="0.6"/>
    <x v="2"/>
  </r>
  <r>
    <x v="3"/>
    <n v="1185732"/>
    <x v="261"/>
    <s v="Northeast"/>
    <s v="New York"/>
    <s v="Albany"/>
    <s v="Men's Athletic Footwear"/>
    <n v="53"/>
    <n v="161"/>
    <n v="8533"/>
    <n v="4010.5099999999998"/>
    <n v="0.47"/>
    <x v="2"/>
  </r>
  <r>
    <x v="3"/>
    <n v="1185732"/>
    <x v="261"/>
    <s v="Northeast"/>
    <s v="New York"/>
    <s v="Albany"/>
    <s v="Women's Street Footwear"/>
    <n v="49"/>
    <n v="160"/>
    <n v="7840"/>
    <n v="2822.4"/>
    <n v="0.36"/>
    <x v="2"/>
  </r>
  <r>
    <x v="3"/>
    <n v="1185732"/>
    <x v="261"/>
    <s v="Northeast"/>
    <s v="New York"/>
    <s v="Albany"/>
    <s v="Women's Athletic Footwear"/>
    <n v="47"/>
    <n v="130"/>
    <n v="6110"/>
    <n v="2444"/>
    <n v="0.4"/>
    <x v="2"/>
  </r>
  <r>
    <x v="3"/>
    <n v="1185732"/>
    <x v="261"/>
    <s v="Northeast"/>
    <s v="New York"/>
    <s v="Albany"/>
    <s v="Men's Apparel"/>
    <n v="56"/>
    <n v="137"/>
    <n v="7672"/>
    <n v="3759.2799999999997"/>
    <n v="0.49"/>
    <x v="2"/>
  </r>
  <r>
    <x v="3"/>
    <n v="1185732"/>
    <x v="261"/>
    <s v="Northeast"/>
    <s v="New York"/>
    <s v="Albany"/>
    <s v="Women's Apparel"/>
    <n v="59"/>
    <n v="169"/>
    <n v="9971"/>
    <n v="6281.7300000000005"/>
    <n v="0.63"/>
    <x v="2"/>
  </r>
  <r>
    <x v="3"/>
    <n v="1185732"/>
    <x v="294"/>
    <s v="Northeast"/>
    <s v="New York"/>
    <s v="Albany"/>
    <s v="Men's Street Footwear"/>
    <n v="59"/>
    <n v="263"/>
    <n v="15517"/>
    <n v="8689.52"/>
    <n v="0.56000000000000005"/>
    <x v="2"/>
  </r>
  <r>
    <x v="3"/>
    <n v="1185732"/>
    <x v="294"/>
    <s v="Northeast"/>
    <s v="New York"/>
    <s v="Albany"/>
    <s v="Men's Athletic Footwear"/>
    <n v="54"/>
    <n v="175"/>
    <n v="9450"/>
    <n v="4536"/>
    <n v="0.48"/>
    <x v="2"/>
  </r>
  <r>
    <x v="3"/>
    <n v="1185732"/>
    <x v="294"/>
    <s v="Northeast"/>
    <s v="New York"/>
    <s v="Albany"/>
    <s v="Women's Street Footwear"/>
    <n v="48"/>
    <n v="150"/>
    <n v="7200"/>
    <n v="2736"/>
    <n v="0.38"/>
    <x v="2"/>
  </r>
  <r>
    <x v="3"/>
    <n v="1185732"/>
    <x v="294"/>
    <s v="Northeast"/>
    <s v="New York"/>
    <s v="Albany"/>
    <s v="Women's Athletic Footwear"/>
    <n v="49"/>
    <n v="144"/>
    <n v="7056"/>
    <n v="2892.96"/>
    <n v="0.41"/>
    <x v="2"/>
  </r>
  <r>
    <x v="3"/>
    <n v="1185732"/>
    <x v="294"/>
    <s v="Northeast"/>
    <s v="New York"/>
    <s v="Albany"/>
    <s v="Men's Apparel"/>
    <n v="62"/>
    <n v="150"/>
    <n v="9300"/>
    <n v="4557"/>
    <n v="0.49"/>
    <x v="2"/>
  </r>
  <r>
    <x v="3"/>
    <n v="1185732"/>
    <x v="294"/>
    <s v="Northeast"/>
    <s v="New York"/>
    <s v="Albany"/>
    <s v="Women's Apparel"/>
    <n v="69"/>
    <n v="181"/>
    <n v="12489"/>
    <n v="7743.18"/>
    <n v="0.62"/>
    <x v="2"/>
  </r>
  <r>
    <x v="3"/>
    <n v="1185732"/>
    <x v="322"/>
    <s v="Northeast"/>
    <s v="New York"/>
    <s v="Albany"/>
    <s v="Men's Street Footwear"/>
    <n v="59"/>
    <n v="247"/>
    <n v="14573"/>
    <n v="8015.1500000000005"/>
    <n v="0.55000000000000004"/>
    <x v="2"/>
  </r>
  <r>
    <x v="3"/>
    <n v="1185732"/>
    <x v="322"/>
    <s v="Northeast"/>
    <s v="New York"/>
    <s v="Albany"/>
    <s v="Men's Athletic Footwear"/>
    <n v="56"/>
    <n v="196"/>
    <n v="10976"/>
    <n v="4939.2"/>
    <n v="0.44999999999999996"/>
    <x v="2"/>
  </r>
  <r>
    <x v="3"/>
    <n v="1185732"/>
    <x v="322"/>
    <s v="Northeast"/>
    <s v="New York"/>
    <s v="Albany"/>
    <s v="Women's Street Footwear"/>
    <n v="51"/>
    <n v="169"/>
    <n v="8619"/>
    <n v="3016.6499999999996"/>
    <n v="0.35"/>
    <x v="2"/>
  </r>
  <r>
    <x v="3"/>
    <n v="1185732"/>
    <x v="322"/>
    <s v="Northeast"/>
    <s v="New York"/>
    <s v="Albany"/>
    <s v="Women's Athletic Footwear"/>
    <n v="53"/>
    <n v="150"/>
    <n v="7950"/>
    <n v="3418.5"/>
    <n v="0.43"/>
    <x v="2"/>
  </r>
  <r>
    <x v="3"/>
    <n v="1185732"/>
    <x v="322"/>
    <s v="Northeast"/>
    <s v="New York"/>
    <s v="Albany"/>
    <s v="Men's Apparel"/>
    <n v="62"/>
    <n v="168"/>
    <n v="10416"/>
    <n v="4791.3599999999997"/>
    <n v="0.45999999999999996"/>
    <x v="2"/>
  </r>
  <r>
    <x v="3"/>
    <n v="1185732"/>
    <x v="322"/>
    <s v="Northeast"/>
    <s v="New York"/>
    <s v="Albany"/>
    <s v="Women's Apparel"/>
    <n v="66"/>
    <n v="194"/>
    <n v="12804"/>
    <n v="8322.6"/>
    <n v="0.65"/>
    <x v="2"/>
  </r>
  <r>
    <x v="3"/>
    <n v="1185732"/>
    <x v="354"/>
    <s v="Northeast"/>
    <s v="New York"/>
    <s v="Albany"/>
    <s v="Men's Street Footwear"/>
    <n v="62"/>
    <n v="250"/>
    <n v="15500"/>
    <n v="8680"/>
    <n v="0.56000000000000005"/>
    <x v="2"/>
  </r>
  <r>
    <x v="3"/>
    <n v="1185732"/>
    <x v="354"/>
    <s v="Northeast"/>
    <s v="New York"/>
    <s v="Albany"/>
    <s v="Men's Athletic Footwear"/>
    <n v="55"/>
    <n v="210"/>
    <n v="11550"/>
    <n v="5197.4999999999991"/>
    <n v="0.44999999999999996"/>
    <x v="2"/>
  </r>
  <r>
    <x v="3"/>
    <n v="1185732"/>
    <x v="354"/>
    <s v="Northeast"/>
    <s v="New York"/>
    <s v="Albany"/>
    <s v="Women's Street Footwear"/>
    <n v="51"/>
    <n v="188"/>
    <n v="9588"/>
    <n v="3451.68"/>
    <n v="0.36"/>
    <x v="2"/>
  </r>
  <r>
    <x v="3"/>
    <n v="1185732"/>
    <x v="354"/>
    <s v="Northeast"/>
    <s v="New York"/>
    <s v="Albany"/>
    <s v="Women's Athletic Footwear"/>
    <n v="41"/>
    <n v="150"/>
    <n v="6150"/>
    <n v="2460"/>
    <n v="0.4"/>
    <x v="2"/>
  </r>
  <r>
    <x v="3"/>
    <n v="1185732"/>
    <x v="354"/>
    <s v="Northeast"/>
    <s v="New York"/>
    <s v="Albany"/>
    <s v="Men's Apparel"/>
    <n v="52"/>
    <n v="149"/>
    <n v="7748"/>
    <n v="3719.04"/>
    <n v="0.48"/>
    <x v="2"/>
  </r>
  <r>
    <x v="3"/>
    <n v="1185732"/>
    <x v="354"/>
    <s v="Northeast"/>
    <s v="New York"/>
    <s v="Albany"/>
    <s v="Women's Apparel"/>
    <n v="55"/>
    <n v="218"/>
    <n v="11990"/>
    <n v="7194"/>
    <n v="0.6"/>
    <x v="2"/>
  </r>
  <r>
    <x v="3"/>
    <n v="1185732"/>
    <x v="384"/>
    <s v="Northeast"/>
    <s v="New York"/>
    <s v="Albany"/>
    <s v="Men's Street Footwear"/>
    <n v="50"/>
    <n v="238"/>
    <n v="11900"/>
    <n v="7021.0000000000009"/>
    <n v="0.59000000000000008"/>
    <x v="2"/>
  </r>
  <r>
    <x v="3"/>
    <n v="1185732"/>
    <x v="384"/>
    <s v="Northeast"/>
    <s v="New York"/>
    <s v="Albany"/>
    <s v="Men's Athletic Footwear"/>
    <n v="48"/>
    <n v="163"/>
    <n v="7824"/>
    <n v="3520.7999999999997"/>
    <n v="0.44999999999999996"/>
    <x v="2"/>
  </r>
  <r>
    <x v="3"/>
    <n v="1185732"/>
    <x v="384"/>
    <s v="Northeast"/>
    <s v="New York"/>
    <s v="Albany"/>
    <s v="Women's Street Footwear"/>
    <n v="41"/>
    <n v="138"/>
    <n v="5658"/>
    <n v="1980.3"/>
    <n v="0.35"/>
    <x v="2"/>
  </r>
  <r>
    <x v="3"/>
    <n v="1185732"/>
    <x v="384"/>
    <s v="Northeast"/>
    <s v="New York"/>
    <s v="Albany"/>
    <s v="Women's Athletic Footwear"/>
    <n v="44"/>
    <n v="137"/>
    <n v="6028"/>
    <n v="2471.48"/>
    <n v="0.41"/>
    <x v="2"/>
  </r>
  <r>
    <x v="3"/>
    <n v="1185732"/>
    <x v="384"/>
    <s v="Northeast"/>
    <s v="New York"/>
    <s v="Albany"/>
    <s v="Men's Apparel"/>
    <n v="51"/>
    <n v="131"/>
    <n v="6681"/>
    <n v="3206.8799999999997"/>
    <n v="0.48"/>
    <x v="2"/>
  </r>
  <r>
    <x v="3"/>
    <n v="1185732"/>
    <x v="384"/>
    <s v="Northeast"/>
    <s v="New York"/>
    <s v="Albany"/>
    <s v="Women's Apparel"/>
    <n v="59"/>
    <n v="156"/>
    <n v="9204"/>
    <n v="5522.4"/>
    <n v="0.6"/>
    <x v="2"/>
  </r>
  <r>
    <x v="3"/>
    <n v="1185732"/>
    <x v="416"/>
    <s v="Northeast"/>
    <s v="New York"/>
    <s v="Albany"/>
    <s v="Men's Street Footwear"/>
    <n v="57"/>
    <n v="208"/>
    <n v="11856"/>
    <n v="6757.920000000001"/>
    <n v="0.57000000000000006"/>
    <x v="2"/>
  </r>
  <r>
    <x v="3"/>
    <n v="1185732"/>
    <x v="416"/>
    <s v="Northeast"/>
    <s v="New York"/>
    <s v="Albany"/>
    <s v="Men's Athletic Footwear"/>
    <n v="46"/>
    <n v="156"/>
    <n v="7176"/>
    <n v="3300.9599999999996"/>
    <n v="0.45999999999999996"/>
    <x v="2"/>
  </r>
  <r>
    <x v="3"/>
    <n v="1185732"/>
    <x v="416"/>
    <s v="Northeast"/>
    <s v="New York"/>
    <s v="Albany"/>
    <s v="Women's Street Footwear"/>
    <n v="46"/>
    <n v="137"/>
    <n v="6302"/>
    <n v="2520.8000000000002"/>
    <n v="0.4"/>
    <x v="2"/>
  </r>
  <r>
    <x v="3"/>
    <n v="1185732"/>
    <x v="416"/>
    <s v="Northeast"/>
    <s v="New York"/>
    <s v="Albany"/>
    <s v="Women's Athletic Footwear"/>
    <n v="45"/>
    <n v="135"/>
    <n v="6075"/>
    <n v="2490.75"/>
    <n v="0.41"/>
    <x v="2"/>
  </r>
  <r>
    <x v="3"/>
    <n v="1185732"/>
    <x v="416"/>
    <s v="Northeast"/>
    <s v="New York"/>
    <s v="Albany"/>
    <s v="Men's Apparel"/>
    <n v="59"/>
    <n v="150"/>
    <n v="8850"/>
    <n v="4159.5"/>
    <n v="0.47"/>
    <x v="2"/>
  </r>
  <r>
    <x v="3"/>
    <n v="1185732"/>
    <x v="416"/>
    <s v="Northeast"/>
    <s v="New York"/>
    <s v="Albany"/>
    <s v="Women's Apparel"/>
    <n v="64"/>
    <n v="156"/>
    <n v="9984"/>
    <n v="6190.08"/>
    <n v="0.62"/>
    <x v="2"/>
  </r>
  <r>
    <x v="3"/>
    <n v="1185732"/>
    <x v="446"/>
    <s v="Northeast"/>
    <s v="New York"/>
    <s v="Albany"/>
    <s v="Men's Street Footwear"/>
    <n v="56"/>
    <n v="217"/>
    <n v="12152"/>
    <n v="6683.6"/>
    <n v="0.55000000000000004"/>
    <x v="2"/>
  </r>
  <r>
    <x v="3"/>
    <n v="1185732"/>
    <x v="446"/>
    <s v="Northeast"/>
    <s v="New York"/>
    <s v="Albany"/>
    <s v="Men's Athletic Footwear"/>
    <n v="49"/>
    <n v="162"/>
    <n v="7938"/>
    <n v="3889.62"/>
    <n v="0.49"/>
    <x v="2"/>
  </r>
  <r>
    <x v="3"/>
    <n v="1185732"/>
    <x v="446"/>
    <s v="Northeast"/>
    <s v="New York"/>
    <s v="Albany"/>
    <s v="Women's Street Footwear"/>
    <n v="45"/>
    <n v="147"/>
    <n v="6615"/>
    <n v="2381.4"/>
    <n v="0.36"/>
    <x v="2"/>
  </r>
  <r>
    <x v="3"/>
    <n v="1185732"/>
    <x v="446"/>
    <s v="Northeast"/>
    <s v="New York"/>
    <s v="Albany"/>
    <s v="Women's Athletic Footwear"/>
    <n v="47"/>
    <n v="144"/>
    <n v="6768"/>
    <n v="2707.2000000000003"/>
    <n v="0.4"/>
    <x v="2"/>
  </r>
  <r>
    <x v="3"/>
    <n v="1185732"/>
    <x v="446"/>
    <s v="Northeast"/>
    <s v="New York"/>
    <s v="Albany"/>
    <s v="Men's Apparel"/>
    <n v="62"/>
    <n v="154"/>
    <n v="9548"/>
    <n v="4296.5999999999995"/>
    <n v="0.44999999999999996"/>
    <x v="2"/>
  </r>
  <r>
    <x v="3"/>
    <n v="1185732"/>
    <x v="446"/>
    <s v="Northeast"/>
    <s v="New York"/>
    <s v="Albany"/>
    <s v="Women's Apparel"/>
    <n v="68"/>
    <n v="176"/>
    <n v="11968"/>
    <n v="7659.52"/>
    <n v="0.64"/>
    <x v="2"/>
  </r>
  <r>
    <x v="3"/>
    <n v="1185732"/>
    <x v="475"/>
    <s v="Northeast"/>
    <s v="New York"/>
    <s v="Albany"/>
    <s v="Men's Street Footwear"/>
    <n v="59"/>
    <n v="245"/>
    <n v="14455"/>
    <n v="8383.9000000000015"/>
    <n v="0.58000000000000007"/>
    <x v="2"/>
  </r>
  <r>
    <x v="3"/>
    <n v="1185732"/>
    <x v="475"/>
    <s v="Northeast"/>
    <s v="New York"/>
    <s v="Albany"/>
    <s v="Men's Athletic Footwear"/>
    <n v="51"/>
    <n v="169"/>
    <n v="8619"/>
    <n v="4309.5"/>
    <n v="0.5"/>
    <x v="2"/>
  </r>
  <r>
    <x v="4"/>
    <n v="1185732"/>
    <x v="475"/>
    <s v="Northeast"/>
    <s v="New York"/>
    <s v="Albany"/>
    <s v="Women's Street Footwear"/>
    <n v="52"/>
    <n v="163"/>
    <n v="8476"/>
    <n v="3305.6400000000003"/>
    <n v="0.39"/>
    <x v="2"/>
  </r>
  <r>
    <x v="4"/>
    <n v="1185732"/>
    <x v="475"/>
    <s v="Northeast"/>
    <s v="New York"/>
    <s v="Albany"/>
    <s v="Women's Athletic Footwear"/>
    <n v="54"/>
    <n v="155"/>
    <n v="8370"/>
    <n v="3431.7"/>
    <n v="0.41"/>
    <x v="2"/>
  </r>
  <r>
    <x v="4"/>
    <n v="1185732"/>
    <x v="475"/>
    <s v="Northeast"/>
    <s v="New York"/>
    <s v="Albany"/>
    <s v="Men's Apparel"/>
    <n v="60"/>
    <n v="155"/>
    <n v="9300"/>
    <n v="4278"/>
    <n v="0.45999999999999996"/>
    <x v="2"/>
  </r>
  <r>
    <x v="4"/>
    <n v="1185732"/>
    <x v="475"/>
    <s v="Northeast"/>
    <s v="New York"/>
    <s v="Albany"/>
    <s v="Women's Apparel"/>
    <n v="69"/>
    <n v="182"/>
    <n v="12558"/>
    <n v="8037.12"/>
    <n v="0.64"/>
    <x v="2"/>
  </r>
  <r>
    <x v="4"/>
    <n v="1185732"/>
    <x v="178"/>
    <s v="Northeast"/>
    <s v="New York"/>
    <s v="Albany"/>
    <s v="Men's Street Footwear"/>
    <n v="39"/>
    <n v="216"/>
    <n v="8424"/>
    <n v="5307.12"/>
    <n v="0.63"/>
    <x v="2"/>
  </r>
  <r>
    <x v="4"/>
    <n v="1185732"/>
    <x v="178"/>
    <s v="Northeast"/>
    <s v="New York"/>
    <s v="Albany"/>
    <s v="Men's Athletic Footwear"/>
    <n v="39"/>
    <n v="156"/>
    <n v="6084"/>
    <n v="2737.7999999999997"/>
    <n v="0.44999999999999996"/>
    <x v="2"/>
  </r>
  <r>
    <x v="4"/>
    <n v="1185732"/>
    <x v="178"/>
    <s v="Northeast"/>
    <s v="New York"/>
    <s v="Albany"/>
    <s v="Women's Street Footwear"/>
    <n v="29"/>
    <n v="168"/>
    <n v="4872"/>
    <n v="2338.56"/>
    <n v="0.48"/>
    <x v="2"/>
  </r>
  <r>
    <x v="4"/>
    <n v="1185732"/>
    <x v="178"/>
    <s v="Northeast"/>
    <s v="New York"/>
    <s v="Albany"/>
    <s v="Women's Athletic Footwear"/>
    <n v="34"/>
    <n v="131"/>
    <n v="4454"/>
    <n v="2093.3799999999997"/>
    <n v="0.47"/>
    <x v="2"/>
  </r>
  <r>
    <x v="4"/>
    <n v="1185732"/>
    <x v="178"/>
    <s v="Northeast"/>
    <s v="New York"/>
    <s v="Albany"/>
    <s v="Men's Apparel"/>
    <n v="49"/>
    <n v="145"/>
    <n v="7105"/>
    <n v="3197.2499999999995"/>
    <n v="0.44999999999999996"/>
    <x v="2"/>
  </r>
  <r>
    <x v="4"/>
    <n v="1185732"/>
    <x v="178"/>
    <s v="Northeast"/>
    <s v="New York"/>
    <s v="Albany"/>
    <s v="Women's Apparel"/>
    <n v="38"/>
    <n v="156"/>
    <n v="5928"/>
    <n v="2371.2000000000003"/>
    <n v="0.4"/>
    <x v="2"/>
  </r>
  <r>
    <x v="4"/>
    <n v="1185732"/>
    <x v="207"/>
    <s v="Northeast"/>
    <s v="New York"/>
    <s v="Albany"/>
    <s v="Men's Street Footwear"/>
    <n v="37"/>
    <n v="238"/>
    <n v="8806"/>
    <n v="5371.66"/>
    <n v="0.61"/>
    <x v="2"/>
  </r>
  <r>
    <x v="4"/>
    <n v="1185732"/>
    <x v="207"/>
    <s v="Northeast"/>
    <s v="New York"/>
    <s v="Albany"/>
    <s v="Men's Athletic Footwear"/>
    <n v="37"/>
    <n v="145"/>
    <n v="5365"/>
    <n v="2199.65"/>
    <n v="0.41"/>
    <x v="2"/>
  </r>
  <r>
    <x v="4"/>
    <n v="1185732"/>
    <x v="207"/>
    <s v="Northeast"/>
    <s v="New York"/>
    <s v="Albany"/>
    <s v="Women's Street Footwear"/>
    <n v="29"/>
    <n v="143"/>
    <n v="4147"/>
    <n v="2032.03"/>
    <n v="0.49"/>
    <x v="2"/>
  </r>
  <r>
    <x v="4"/>
    <n v="1185732"/>
    <x v="207"/>
    <s v="West"/>
    <s v="Wyoming"/>
    <s v="Cheyenne"/>
    <s v="Women's Athletic Footwear"/>
    <n v="32"/>
    <n v="123"/>
    <n v="3936"/>
    <n v="1889.28"/>
    <n v="0.48"/>
    <x v="2"/>
  </r>
  <r>
    <x v="4"/>
    <n v="1185732"/>
    <x v="207"/>
    <s v="West"/>
    <s v="Wyoming"/>
    <s v="Cheyenne"/>
    <s v="Men's Apparel"/>
    <n v="47"/>
    <n v="145"/>
    <n v="6815"/>
    <n v="2794.1499999999996"/>
    <n v="0.41"/>
    <x v="2"/>
  </r>
  <r>
    <x v="4"/>
    <n v="1185732"/>
    <x v="207"/>
    <s v="West"/>
    <s v="Wyoming"/>
    <s v="Cheyenne"/>
    <s v="Women's Apparel"/>
    <n v="38"/>
    <n v="174"/>
    <n v="6612"/>
    <n v="2578.6800000000003"/>
    <n v="0.39"/>
    <x v="2"/>
  </r>
  <r>
    <x v="4"/>
    <n v="1185732"/>
    <x v="215"/>
    <s v="West"/>
    <s v="Wyoming"/>
    <s v="Cheyenne"/>
    <s v="Men's Street Footwear"/>
    <n v="38"/>
    <n v="246"/>
    <n v="9348"/>
    <n v="5608.8"/>
    <n v="0.6"/>
    <x v="2"/>
  </r>
  <r>
    <x v="4"/>
    <n v="1185732"/>
    <x v="215"/>
    <s v="West"/>
    <s v="Wyoming"/>
    <s v="Cheyenne"/>
    <s v="Men's Athletic Footwear"/>
    <n v="37"/>
    <n v="131"/>
    <n v="4847"/>
    <n v="2132.6799999999998"/>
    <n v="0.44"/>
    <x v="2"/>
  </r>
  <r>
    <x v="4"/>
    <n v="1185732"/>
    <x v="215"/>
    <s v="West"/>
    <s v="Wyoming"/>
    <s v="Cheyenne"/>
    <s v="Women's Street Footwear"/>
    <n v="27"/>
    <n v="149"/>
    <n v="4023"/>
    <n v="1810.35"/>
    <n v="0.44999999999999996"/>
    <x v="2"/>
  </r>
  <r>
    <x v="4"/>
    <n v="1185732"/>
    <x v="215"/>
    <s v="West"/>
    <s v="Wyoming"/>
    <s v="Cheyenne"/>
    <s v="Women's Athletic Footwear"/>
    <n v="33"/>
    <n v="112"/>
    <n v="3696"/>
    <n v="1737.12"/>
    <n v="0.47"/>
    <x v="2"/>
  </r>
  <r>
    <x v="4"/>
    <n v="1185732"/>
    <x v="215"/>
    <s v="West"/>
    <s v="Wyoming"/>
    <s v="Cheyenne"/>
    <s v="Men's Apparel"/>
    <n v="47"/>
    <n v="126"/>
    <n v="5922"/>
    <n v="2664.8999999999996"/>
    <n v="0.44999999999999996"/>
    <x v="2"/>
  </r>
  <r>
    <x v="4"/>
    <n v="1185732"/>
    <x v="215"/>
    <s v="West"/>
    <s v="Wyoming"/>
    <s v="Cheyenne"/>
    <s v="Women's Apparel"/>
    <n v="37"/>
    <n v="165"/>
    <n v="6105"/>
    <n v="2258.85"/>
    <n v="0.37"/>
    <x v="2"/>
  </r>
  <r>
    <x v="4"/>
    <n v="1185732"/>
    <x v="234"/>
    <s v="West"/>
    <s v="Wyoming"/>
    <s v="Cheyenne"/>
    <s v="Men's Street Footwear"/>
    <n v="39"/>
    <n v="208"/>
    <n v="8112"/>
    <n v="5029.4399999999996"/>
    <n v="0.62"/>
    <x v="2"/>
  </r>
  <r>
    <x v="4"/>
    <n v="1185732"/>
    <x v="234"/>
    <s v="West"/>
    <s v="Wyoming"/>
    <s v="Cheyenne"/>
    <s v="Men's Athletic Footwear"/>
    <n v="39"/>
    <n v="140"/>
    <n v="5460"/>
    <n v="2456.9999999999995"/>
    <n v="0.44999999999999996"/>
    <x v="2"/>
  </r>
  <r>
    <x v="4"/>
    <n v="1185732"/>
    <x v="234"/>
    <s v="West"/>
    <s v="Wyoming"/>
    <s v="Cheyenne"/>
    <s v="Women's Street Footwear"/>
    <n v="28"/>
    <n v="145"/>
    <n v="4060"/>
    <n v="1867.6"/>
    <n v="0.45999999999999996"/>
    <x v="2"/>
  </r>
  <r>
    <x v="4"/>
    <n v="1185732"/>
    <x v="234"/>
    <s v="West"/>
    <s v="Wyoming"/>
    <s v="Cheyenne"/>
    <s v="Women's Athletic Footwear"/>
    <n v="33"/>
    <n v="119"/>
    <n v="3927"/>
    <n v="1845.6899999999998"/>
    <n v="0.47"/>
    <x v="2"/>
  </r>
  <r>
    <x v="4"/>
    <n v="1185732"/>
    <x v="234"/>
    <s v="West"/>
    <s v="Wyoming"/>
    <s v="Cheyenne"/>
    <s v="Men's Apparel"/>
    <n v="47"/>
    <n v="106"/>
    <n v="4982"/>
    <n v="2092.44"/>
    <n v="0.42"/>
    <x v="2"/>
  </r>
  <r>
    <x v="4"/>
    <n v="1185732"/>
    <x v="234"/>
    <s v="West"/>
    <s v="Wyoming"/>
    <s v="Cheyenne"/>
    <s v="Women's Apparel"/>
    <n v="36"/>
    <n v="149"/>
    <n v="5364"/>
    <n v="1877.3999999999999"/>
    <n v="0.35"/>
    <x v="2"/>
  </r>
  <r>
    <x v="4"/>
    <n v="1185732"/>
    <x v="263"/>
    <s v="West"/>
    <s v="Wyoming"/>
    <s v="Cheyenne"/>
    <s v="Men's Street Footwear"/>
    <n v="45"/>
    <n v="246"/>
    <n v="11070"/>
    <n v="7195.5"/>
    <n v="0.65"/>
    <x v="2"/>
  </r>
  <r>
    <x v="4"/>
    <n v="1185732"/>
    <x v="263"/>
    <s v="West"/>
    <s v="Wyoming"/>
    <s v="Cheyenne"/>
    <s v="Men's Athletic Footwear"/>
    <n v="41"/>
    <n v="152"/>
    <n v="6232"/>
    <n v="2492.8000000000002"/>
    <n v="0.4"/>
    <x v="2"/>
  </r>
  <r>
    <x v="4"/>
    <n v="1185732"/>
    <x v="263"/>
    <s v="West"/>
    <s v="Wyoming"/>
    <s v="Cheyenne"/>
    <s v="Women's Street Footwear"/>
    <n v="39"/>
    <n v="145"/>
    <n v="5655"/>
    <n v="2770.95"/>
    <n v="0.49"/>
    <x v="2"/>
  </r>
  <r>
    <x v="4"/>
    <n v="1185732"/>
    <x v="263"/>
    <s v="West"/>
    <s v="Wyoming"/>
    <s v="Cheyenne"/>
    <s v="Women's Athletic Footwear"/>
    <n v="39"/>
    <n v="131"/>
    <n v="5109"/>
    <n v="2554.5"/>
    <n v="0.5"/>
    <x v="2"/>
  </r>
  <r>
    <x v="4"/>
    <n v="1185732"/>
    <x v="263"/>
    <s v="West"/>
    <s v="Wyoming"/>
    <s v="Cheyenne"/>
    <s v="Men's Apparel"/>
    <n v="45"/>
    <n v="133"/>
    <n v="5985"/>
    <n v="2513.6999999999998"/>
    <n v="0.42"/>
    <x v="2"/>
  </r>
  <r>
    <x v="4"/>
    <n v="1185732"/>
    <x v="263"/>
    <s v="West"/>
    <s v="Wyoming"/>
    <s v="Cheyenne"/>
    <s v="Women's Apparel"/>
    <n v="52"/>
    <n v="156"/>
    <n v="8112"/>
    <n v="3244.8"/>
    <n v="0.4"/>
    <x v="2"/>
  </r>
  <r>
    <x v="4"/>
    <n v="1185732"/>
    <x v="296"/>
    <s v="West"/>
    <s v="Wyoming"/>
    <s v="Cheyenne"/>
    <s v="Men's Street Footwear"/>
    <n v="46"/>
    <n v="247"/>
    <n v="11362"/>
    <n v="7158.06"/>
    <n v="0.63"/>
    <x v="2"/>
  </r>
  <r>
    <x v="4"/>
    <n v="1185732"/>
    <x v="296"/>
    <s v="West"/>
    <s v="Wyoming"/>
    <s v="Cheyenne"/>
    <s v="Men's Athletic Footwear"/>
    <n v="42"/>
    <n v="168"/>
    <n v="7056"/>
    <n v="2892.96"/>
    <n v="0.41"/>
    <x v="2"/>
  </r>
  <r>
    <x v="4"/>
    <n v="1185732"/>
    <x v="296"/>
    <s v="West"/>
    <s v="Wyoming"/>
    <s v="Cheyenne"/>
    <s v="Women's Street Footwear"/>
    <n v="38"/>
    <n v="131"/>
    <n v="4978"/>
    <n v="2240.1"/>
    <n v="0.44999999999999996"/>
    <x v="2"/>
  </r>
  <r>
    <x v="4"/>
    <n v="1185732"/>
    <x v="296"/>
    <s v="West"/>
    <s v="Wyoming"/>
    <s v="Cheyenne"/>
    <s v="Women's Athletic Footwear"/>
    <n v="38"/>
    <n v="140"/>
    <n v="5320"/>
    <n v="2500.3999999999996"/>
    <n v="0.47"/>
    <x v="2"/>
  </r>
  <r>
    <x v="4"/>
    <n v="1185732"/>
    <x v="296"/>
    <s v="West"/>
    <s v="Wyoming"/>
    <s v="Cheyenne"/>
    <s v="Men's Apparel"/>
    <n v="49"/>
    <n v="135"/>
    <n v="6615"/>
    <n v="2910.6"/>
    <n v="0.44"/>
    <x v="2"/>
  </r>
  <r>
    <x v="4"/>
    <n v="1185732"/>
    <x v="296"/>
    <s v="West"/>
    <s v="Wyoming"/>
    <s v="Cheyenne"/>
    <s v="Women's Apparel"/>
    <n v="50"/>
    <n v="163"/>
    <n v="8150"/>
    <n v="3015.5"/>
    <n v="0.37"/>
    <x v="2"/>
  </r>
  <r>
    <x v="4"/>
    <n v="1185732"/>
    <x v="324"/>
    <s v="West"/>
    <s v="Wyoming"/>
    <s v="Cheyenne"/>
    <s v="Men's Street Footwear"/>
    <n v="48"/>
    <n v="228"/>
    <n v="10944"/>
    <n v="7004.16"/>
    <n v="0.64"/>
    <x v="2"/>
  </r>
  <r>
    <x v="4"/>
    <n v="1185732"/>
    <x v="324"/>
    <s v="West"/>
    <s v="Wyoming"/>
    <s v="Cheyenne"/>
    <s v="Men's Athletic Footwear"/>
    <n v="44"/>
    <n v="163"/>
    <n v="7172"/>
    <n v="3083.96"/>
    <n v="0.43"/>
    <x v="2"/>
  </r>
  <r>
    <x v="4"/>
    <n v="1185732"/>
    <x v="324"/>
    <s v="West"/>
    <s v="Wyoming"/>
    <s v="Cheyenne"/>
    <s v="Women's Street Footwear"/>
    <n v="38"/>
    <n v="149"/>
    <n v="5662"/>
    <n v="2717.7599999999998"/>
    <n v="0.48"/>
    <x v="2"/>
  </r>
  <r>
    <x v="4"/>
    <n v="1185732"/>
    <x v="324"/>
    <s v="West"/>
    <s v="Wyoming"/>
    <s v="Cheyenne"/>
    <s v="Women's Athletic Footwear"/>
    <n v="39"/>
    <n v="150"/>
    <n v="5850"/>
    <n v="2749.5"/>
    <n v="0.47"/>
    <x v="2"/>
  </r>
  <r>
    <x v="4"/>
    <n v="1185732"/>
    <x v="324"/>
    <s v="West"/>
    <s v="Wyoming"/>
    <s v="Cheyenne"/>
    <s v="Men's Apparel"/>
    <n v="48"/>
    <n v="137"/>
    <n v="6576"/>
    <n v="2761.92"/>
    <n v="0.42"/>
    <x v="2"/>
  </r>
  <r>
    <x v="4"/>
    <n v="1185732"/>
    <x v="324"/>
    <s v="West"/>
    <s v="Wyoming"/>
    <s v="Cheyenne"/>
    <s v="Women's Apparel"/>
    <n v="51"/>
    <n v="196"/>
    <n v="9996"/>
    <n v="3598.56"/>
    <n v="0.36"/>
    <x v="2"/>
  </r>
  <r>
    <x v="4"/>
    <n v="1185732"/>
    <x v="356"/>
    <s v="West"/>
    <s v="Wyoming"/>
    <s v="Cheyenne"/>
    <s v="Men's Street Footwear"/>
    <n v="47"/>
    <n v="255"/>
    <n v="11985"/>
    <n v="7670.4000000000005"/>
    <n v="0.64"/>
    <x v="2"/>
  </r>
  <r>
    <x v="4"/>
    <n v="1185732"/>
    <x v="356"/>
    <s v="West"/>
    <s v="Wyoming"/>
    <s v="Cheyenne"/>
    <s v="Men's Athletic Footwear"/>
    <n v="43"/>
    <n v="163"/>
    <n v="7009"/>
    <n v="2873.69"/>
    <n v="0.41"/>
    <x v="2"/>
  </r>
  <r>
    <x v="4"/>
    <n v="1185732"/>
    <x v="356"/>
    <s v="West"/>
    <s v="Wyoming"/>
    <s v="Cheyenne"/>
    <s v="Women's Street Footwear"/>
    <n v="38"/>
    <n v="143"/>
    <n v="5434"/>
    <n v="2445.2999999999997"/>
    <n v="0.44999999999999996"/>
    <x v="2"/>
  </r>
  <r>
    <x v="4"/>
    <n v="1185732"/>
    <x v="356"/>
    <s v="West"/>
    <s v="Wyoming"/>
    <s v="Cheyenne"/>
    <s v="Women's Athletic Footwear"/>
    <n v="38"/>
    <n v="147"/>
    <n v="5586"/>
    <n v="2737.14"/>
    <n v="0.49"/>
    <x v="2"/>
  </r>
  <r>
    <x v="4"/>
    <n v="1185732"/>
    <x v="356"/>
    <s v="West"/>
    <s v="Wyoming"/>
    <s v="Cheyenne"/>
    <s v="Men's Apparel"/>
    <n v="47"/>
    <n v="140"/>
    <n v="6580"/>
    <n v="2697.7999999999997"/>
    <n v="0.41"/>
    <x v="2"/>
  </r>
  <r>
    <x v="4"/>
    <n v="1185732"/>
    <x v="356"/>
    <s v="West"/>
    <s v="Wyoming"/>
    <s v="Cheyenne"/>
    <s v="Women's Apparel"/>
    <n v="52"/>
    <n v="196"/>
    <n v="10192"/>
    <n v="4076.8"/>
    <n v="0.4"/>
    <x v="2"/>
  </r>
  <r>
    <x v="4"/>
    <n v="1185732"/>
    <x v="386"/>
    <s v="West"/>
    <s v="Wyoming"/>
    <s v="Cheyenne"/>
    <s v="Men's Street Footwear"/>
    <n v="48"/>
    <n v="208"/>
    <n v="9984"/>
    <n v="6389.76"/>
    <n v="0.64"/>
    <x v="2"/>
  </r>
  <r>
    <x v="4"/>
    <n v="1185732"/>
    <x v="386"/>
    <s v="West"/>
    <s v="Wyoming"/>
    <s v="Cheyenne"/>
    <s v="Men's Athletic Footwear"/>
    <n v="44"/>
    <n v="150"/>
    <n v="6600"/>
    <n v="2838"/>
    <n v="0.43"/>
    <x v="2"/>
  </r>
  <r>
    <x v="4"/>
    <n v="1185732"/>
    <x v="386"/>
    <s v="West"/>
    <s v="Wyoming"/>
    <s v="Cheyenne"/>
    <s v="Women's Street Footwear"/>
    <n v="38"/>
    <n v="137"/>
    <n v="5206"/>
    <n v="2394.7599999999998"/>
    <n v="0.45999999999999996"/>
    <x v="2"/>
  </r>
  <r>
    <x v="4"/>
    <n v="1185732"/>
    <x v="386"/>
    <s v="West"/>
    <s v="Wyoming"/>
    <s v="Cheyenne"/>
    <s v="Women's Athletic Footwear"/>
    <n v="38"/>
    <n v="135"/>
    <n v="5130"/>
    <n v="2513.6999999999998"/>
    <n v="0.49"/>
    <x v="2"/>
  </r>
  <r>
    <x v="4"/>
    <n v="1185732"/>
    <x v="386"/>
    <s v="West"/>
    <s v="Wyoming"/>
    <s v="Cheyenne"/>
    <s v="Men's Apparel"/>
    <n v="48"/>
    <n v="125"/>
    <n v="6000"/>
    <n v="2580"/>
    <n v="0.43"/>
    <x v="2"/>
  </r>
  <r>
    <x v="4"/>
    <n v="1185732"/>
    <x v="386"/>
    <s v="West"/>
    <s v="Wyoming"/>
    <s v="Cheyenne"/>
    <s v="Women's Apparel"/>
    <n v="52"/>
    <n v="174"/>
    <n v="9048"/>
    <n v="3619.2000000000003"/>
    <n v="0.4"/>
    <x v="2"/>
  </r>
  <r>
    <x v="4"/>
    <n v="1185732"/>
    <x v="418"/>
    <s v="West"/>
    <s v="Wyoming"/>
    <s v="Cheyenne"/>
    <s v="Men's Street Footwear"/>
    <n v="50"/>
    <n v="202"/>
    <n v="10100"/>
    <n v="6464"/>
    <n v="0.64"/>
    <x v="2"/>
  </r>
  <r>
    <x v="4"/>
    <n v="1185732"/>
    <x v="418"/>
    <s v="West"/>
    <s v="Wyoming"/>
    <s v="Cheyenne"/>
    <s v="Men's Athletic Footwear"/>
    <n v="44"/>
    <n v="174"/>
    <n v="7656"/>
    <n v="3062.4"/>
    <n v="0.4"/>
    <x v="2"/>
  </r>
  <r>
    <x v="4"/>
    <n v="1185732"/>
    <x v="418"/>
    <s v="West"/>
    <s v="Wyoming"/>
    <s v="Cheyenne"/>
    <s v="Women's Street Footwear"/>
    <n v="42"/>
    <n v="125"/>
    <n v="5250"/>
    <n v="2415"/>
    <n v="0.45999999999999996"/>
    <x v="2"/>
  </r>
  <r>
    <x v="4"/>
    <n v="1185732"/>
    <x v="418"/>
    <s v="West"/>
    <s v="Wyoming"/>
    <s v="Cheyenne"/>
    <s v="Women's Athletic Footwear"/>
    <n v="41"/>
    <n v="119"/>
    <n v="4879"/>
    <n v="2244.3399999999997"/>
    <n v="0.45999999999999996"/>
    <x v="2"/>
  </r>
  <r>
    <x v="4"/>
    <n v="1185732"/>
    <x v="418"/>
    <s v="West"/>
    <s v="Wyoming"/>
    <s v="Cheyenne"/>
    <s v="Men's Apparel"/>
    <n v="54"/>
    <n v="128"/>
    <n v="6912"/>
    <n v="3041.28"/>
    <n v="0.44"/>
    <x v="2"/>
  </r>
  <r>
    <x v="4"/>
    <n v="1185732"/>
    <x v="418"/>
    <s v="West"/>
    <s v="Wyoming"/>
    <s v="Cheyenne"/>
    <s v="Women's Apparel"/>
    <n v="55"/>
    <n v="150"/>
    <n v="8250"/>
    <n v="3052.5"/>
    <n v="0.37"/>
    <x v="2"/>
  </r>
  <r>
    <x v="4"/>
    <n v="1185732"/>
    <x v="448"/>
    <s v="West"/>
    <s v="Wyoming"/>
    <s v="Cheyenne"/>
    <s v="Men's Street Footwear"/>
    <n v="53"/>
    <n v="218"/>
    <n v="11554"/>
    <n v="7047.94"/>
    <n v="0.61"/>
    <x v="2"/>
  </r>
  <r>
    <x v="4"/>
    <n v="1185732"/>
    <x v="448"/>
    <s v="West"/>
    <s v="Wyoming"/>
    <s v="Cheyenne"/>
    <s v="Men's Athletic Footwear"/>
    <n v="42"/>
    <n v="167"/>
    <n v="7014"/>
    <n v="3016.02"/>
    <n v="0.43"/>
    <x v="2"/>
  </r>
  <r>
    <x v="4"/>
    <n v="1185732"/>
    <x v="448"/>
    <s v="West"/>
    <s v="Wyoming"/>
    <s v="Cheyenne"/>
    <s v="Women's Street Footwear"/>
    <n v="42"/>
    <n v="146"/>
    <n v="6132"/>
    <n v="3066"/>
    <n v="0.5"/>
    <x v="2"/>
  </r>
  <r>
    <x v="4"/>
    <n v="1185732"/>
    <x v="448"/>
    <s v="West"/>
    <s v="Wyoming"/>
    <s v="Cheyenne"/>
    <s v="Women's Athletic Footwear"/>
    <n v="42"/>
    <n v="135"/>
    <n v="5670"/>
    <n v="2778.2999999999997"/>
    <n v="0.49"/>
    <x v="2"/>
  </r>
  <r>
    <x v="4"/>
    <n v="1185732"/>
    <x v="448"/>
    <s v="West"/>
    <s v="Wyoming"/>
    <s v="Cheyenne"/>
    <s v="Men's Apparel"/>
    <n v="51"/>
    <n v="143"/>
    <n v="7293"/>
    <n v="2990.1299999999997"/>
    <n v="0.41"/>
    <x v="2"/>
  </r>
  <r>
    <x v="4"/>
    <n v="1185732"/>
    <x v="448"/>
    <s v="West"/>
    <s v="Wyoming"/>
    <s v="Cheyenne"/>
    <s v="Women's Apparel"/>
    <n v="55"/>
    <n v="161"/>
    <n v="8855"/>
    <n v="3453.4500000000003"/>
    <n v="0.39"/>
    <x v="2"/>
  </r>
  <r>
    <x v="4"/>
    <n v="1185732"/>
    <x v="477"/>
    <s v="West"/>
    <s v="Wyoming"/>
    <s v="Cheyenne"/>
    <s v="Men's Street Footwear"/>
    <n v="52"/>
    <n v="224"/>
    <n v="11648"/>
    <n v="7105.28"/>
    <n v="0.61"/>
    <x v="2"/>
  </r>
  <r>
    <x v="4"/>
    <n v="1185732"/>
    <x v="477"/>
    <s v="West"/>
    <s v="Wyoming"/>
    <s v="Cheyenne"/>
    <s v="Men's Athletic Footwear"/>
    <n v="44"/>
    <n v="168"/>
    <n v="7392"/>
    <n v="3030.72"/>
    <n v="0.41"/>
    <x v="2"/>
  </r>
  <r>
    <x v="0"/>
    <n v="1185732"/>
    <x v="477"/>
    <s v="West"/>
    <s v="Wyoming"/>
    <s v="Cheyenne"/>
    <s v="Women's Street Footwear"/>
    <n v="44"/>
    <n v="165"/>
    <n v="7260"/>
    <n v="3339.6"/>
    <n v="0.45999999999999996"/>
    <x v="2"/>
  </r>
  <r>
    <x v="0"/>
    <n v="1185732"/>
    <x v="477"/>
    <s v="West"/>
    <s v="Wyoming"/>
    <s v="Cheyenne"/>
    <s v="Women's Athletic Footwear"/>
    <n v="44"/>
    <n v="135"/>
    <n v="5940"/>
    <n v="2910.6"/>
    <n v="0.49"/>
    <x v="2"/>
  </r>
  <r>
    <x v="0"/>
    <n v="1185732"/>
    <x v="477"/>
    <s v="West"/>
    <s v="Wyoming"/>
    <s v="Cheyenne"/>
    <s v="Men's Apparel"/>
    <n v="54"/>
    <n v="145"/>
    <n v="7830"/>
    <n v="3523.4999999999995"/>
    <n v="0.44999999999999996"/>
    <x v="2"/>
  </r>
  <r>
    <x v="0"/>
    <n v="1185732"/>
    <x v="477"/>
    <s v="West"/>
    <s v="Wyoming"/>
    <s v="Cheyenne"/>
    <s v="Women's Apparel"/>
    <n v="56"/>
    <n v="174"/>
    <n v="9744"/>
    <n v="3507.8399999999997"/>
    <n v="0.36"/>
    <x v="2"/>
  </r>
  <r>
    <x v="0"/>
    <n v="1128299"/>
    <x v="188"/>
    <s v="West"/>
    <s v="Wyoming"/>
    <s v="Cheyenne"/>
    <s v="Men's Street Footwear"/>
    <n v="29"/>
    <n v="91"/>
    <n v="2639"/>
    <n v="1213.9399999999998"/>
    <n v="0.45999999999999996"/>
    <x v="2"/>
  </r>
  <r>
    <x v="0"/>
    <n v="1128299"/>
    <x v="188"/>
    <s v="West"/>
    <s v="Wyoming"/>
    <s v="Cheyenne"/>
    <s v="Men's Athletic Footwear"/>
    <n v="36"/>
    <n v="105"/>
    <n v="3780"/>
    <n v="1738.8"/>
    <n v="0.45999999999999996"/>
    <x v="2"/>
  </r>
  <r>
    <x v="0"/>
    <n v="1128299"/>
    <x v="188"/>
    <s v="West"/>
    <s v="Wyoming"/>
    <s v="Cheyenne"/>
    <s v="Women's Street Footwear"/>
    <n v="39"/>
    <n v="91"/>
    <n v="3549"/>
    <n v="1597.05"/>
    <n v="0.44999999999999996"/>
    <x v="2"/>
  </r>
  <r>
    <x v="0"/>
    <n v="1128299"/>
    <x v="188"/>
    <s v="West"/>
    <s v="Wyoming"/>
    <s v="Cheyenne"/>
    <s v="Women's Athletic Footwear"/>
    <n v="38"/>
    <n v="54"/>
    <n v="2052"/>
    <n v="964.43999999999994"/>
    <n v="0.47"/>
    <x v="2"/>
  </r>
  <r>
    <x v="0"/>
    <n v="1128299"/>
    <x v="188"/>
    <s v="West"/>
    <s v="Wyoming"/>
    <s v="Cheyenne"/>
    <s v="Men's Apparel"/>
    <n v="42"/>
    <n v="45"/>
    <n v="1890"/>
    <n v="963.9"/>
    <n v="0.51"/>
    <x v="2"/>
  </r>
  <r>
    <x v="0"/>
    <n v="1128299"/>
    <x v="188"/>
    <s v="West"/>
    <s v="Wyoming"/>
    <s v="Cheyenne"/>
    <s v="Women's Apparel"/>
    <n v="38"/>
    <n v="116"/>
    <n v="4408"/>
    <n v="1983.6"/>
    <n v="0.44999999999999996"/>
    <x v="2"/>
  </r>
  <r>
    <x v="0"/>
    <n v="1128299"/>
    <x v="698"/>
    <s v="West"/>
    <s v="Wyoming"/>
    <s v="Cheyenne"/>
    <s v="Men's Street Footwear"/>
    <n v="27"/>
    <n v="113"/>
    <n v="3051"/>
    <n v="1403.4599999999998"/>
    <n v="0.45999999999999996"/>
    <x v="2"/>
  </r>
  <r>
    <x v="0"/>
    <n v="1128299"/>
    <x v="698"/>
    <s v="West"/>
    <s v="Wyoming"/>
    <s v="Cheyenne"/>
    <s v="Men's Athletic Footwear"/>
    <n v="36"/>
    <n v="105"/>
    <n v="3780"/>
    <n v="1700.9999999999998"/>
    <n v="0.44999999999999996"/>
    <x v="2"/>
  </r>
  <r>
    <x v="0"/>
    <n v="1128299"/>
    <x v="698"/>
    <s v="West"/>
    <s v="Wyoming"/>
    <s v="Cheyenne"/>
    <s v="Women's Street Footwear"/>
    <n v="39"/>
    <n v="88"/>
    <n v="3432"/>
    <n v="1544.3999999999999"/>
    <n v="0.44999999999999996"/>
    <x v="2"/>
  </r>
  <r>
    <x v="0"/>
    <n v="1128299"/>
    <x v="698"/>
    <s v="Southeast"/>
    <s v="Virginia"/>
    <s v="Richmond"/>
    <s v="Women's Athletic Footwear"/>
    <n v="38"/>
    <n v="58"/>
    <n v="2204"/>
    <n v="1102"/>
    <n v="0.5"/>
    <x v="2"/>
  </r>
  <r>
    <x v="0"/>
    <n v="1128299"/>
    <x v="698"/>
    <s v="Southeast"/>
    <s v="Virginia"/>
    <s v="Richmond"/>
    <s v="Men's Apparel"/>
    <n v="42"/>
    <n v="38"/>
    <n v="1596"/>
    <n v="877.80000000000007"/>
    <n v="0.55000000000000004"/>
    <x v="2"/>
  </r>
  <r>
    <x v="0"/>
    <n v="1128299"/>
    <x v="698"/>
    <s v="Southeast"/>
    <s v="Virginia"/>
    <s v="Richmond"/>
    <s v="Women's Apparel"/>
    <n v="38"/>
    <n v="81"/>
    <n v="3078"/>
    <n v="1323.54"/>
    <n v="0.43"/>
    <x v="2"/>
  </r>
  <r>
    <x v="0"/>
    <n v="1128299"/>
    <x v="228"/>
    <s v="Southeast"/>
    <s v="Virginia"/>
    <s v="Richmond"/>
    <s v="Men's Street Footwear"/>
    <n v="38"/>
    <n v="143"/>
    <n v="5434"/>
    <n v="2553.98"/>
    <n v="0.47"/>
    <x v="2"/>
  </r>
  <r>
    <x v="0"/>
    <n v="1128299"/>
    <x v="228"/>
    <s v="Southeast"/>
    <s v="Virginia"/>
    <s v="Richmond"/>
    <s v="Men's Athletic Footwear"/>
    <n v="45"/>
    <n v="85"/>
    <n v="3825"/>
    <n v="1797.75"/>
    <n v="0.47"/>
    <x v="2"/>
  </r>
  <r>
    <x v="0"/>
    <n v="1128299"/>
    <x v="228"/>
    <s v="Southeast"/>
    <s v="Virginia"/>
    <s v="Richmond"/>
    <s v="Women's Street Footwear"/>
    <n v="52"/>
    <n v="91"/>
    <n v="4732"/>
    <n v="2271.36"/>
    <n v="0.48"/>
    <x v="2"/>
  </r>
  <r>
    <x v="0"/>
    <n v="1128299"/>
    <x v="228"/>
    <s v="Southeast"/>
    <s v="Virginia"/>
    <s v="Richmond"/>
    <s v="Women's Athletic Footwear"/>
    <n v="48"/>
    <n v="65"/>
    <n v="3120"/>
    <n v="1435.1999999999998"/>
    <n v="0.45999999999999996"/>
    <x v="2"/>
  </r>
  <r>
    <x v="0"/>
    <n v="1128299"/>
    <x v="228"/>
    <s v="Southeast"/>
    <s v="Virginia"/>
    <s v="Richmond"/>
    <s v="Men's Apparel"/>
    <n v="51"/>
    <n v="30"/>
    <n v="1530"/>
    <n v="795.6"/>
    <n v="0.52"/>
    <x v="2"/>
  </r>
  <r>
    <x v="0"/>
    <n v="1128299"/>
    <x v="228"/>
    <s v="Southeast"/>
    <s v="Virginia"/>
    <s v="Richmond"/>
    <s v="Women's Apparel"/>
    <n v="49"/>
    <n v="78"/>
    <n v="3822"/>
    <n v="1605.24"/>
    <n v="0.42"/>
    <x v="2"/>
  </r>
  <r>
    <x v="0"/>
    <n v="1128299"/>
    <x v="247"/>
    <s v="Southeast"/>
    <s v="Virginia"/>
    <s v="Richmond"/>
    <s v="Men's Street Footwear"/>
    <n v="52"/>
    <n v="124"/>
    <n v="6448"/>
    <n v="3095.04"/>
    <n v="0.48"/>
    <x v="2"/>
  </r>
  <r>
    <x v="0"/>
    <n v="1128299"/>
    <x v="247"/>
    <s v="Southeast"/>
    <s v="Virginia"/>
    <s v="Richmond"/>
    <s v="Men's Athletic Footwear"/>
    <n v="59"/>
    <n v="69"/>
    <n v="4071"/>
    <n v="1954.08"/>
    <n v="0.48"/>
    <x v="2"/>
  </r>
  <r>
    <x v="0"/>
    <n v="1128299"/>
    <x v="247"/>
    <s v="Southeast"/>
    <s v="Virginia"/>
    <s v="Richmond"/>
    <s v="Women's Street Footwear"/>
    <n v="57"/>
    <n v="85"/>
    <n v="4845"/>
    <n v="2374.0500000000002"/>
    <n v="0.49"/>
    <x v="2"/>
  </r>
  <r>
    <x v="0"/>
    <n v="1128299"/>
    <x v="247"/>
    <s v="Southeast"/>
    <s v="Virginia"/>
    <s v="Richmond"/>
    <s v="Women's Athletic Footwear"/>
    <n v="42"/>
    <n v="56"/>
    <n v="2352"/>
    <n v="1105.4399999999998"/>
    <n v="0.47"/>
    <x v="2"/>
  </r>
  <r>
    <x v="0"/>
    <n v="1128299"/>
    <x v="247"/>
    <s v="Southeast"/>
    <s v="Virginia"/>
    <s v="Richmond"/>
    <s v="Men's Apparel"/>
    <n v="49"/>
    <n v="35"/>
    <n v="1715"/>
    <n v="874.65"/>
    <n v="0.51"/>
    <x v="2"/>
  </r>
  <r>
    <x v="0"/>
    <n v="1128299"/>
    <x v="247"/>
    <s v="Southeast"/>
    <s v="Virginia"/>
    <s v="Richmond"/>
    <s v="Women's Apparel"/>
    <n v="64"/>
    <n v="78"/>
    <n v="4992"/>
    <n v="2196.48"/>
    <n v="0.44"/>
    <x v="2"/>
  </r>
  <r>
    <x v="0"/>
    <n v="1128299"/>
    <x v="278"/>
    <s v="Southeast"/>
    <s v="Virginia"/>
    <s v="Richmond"/>
    <s v="Men's Street Footwear"/>
    <n v="46"/>
    <n v="125"/>
    <n v="5750"/>
    <n v="2645"/>
    <n v="0.45999999999999996"/>
    <x v="2"/>
  </r>
  <r>
    <x v="0"/>
    <n v="1128299"/>
    <x v="278"/>
    <s v="Southeast"/>
    <s v="Virginia"/>
    <s v="Richmond"/>
    <s v="Men's Athletic Footwear"/>
    <n v="51"/>
    <n v="98"/>
    <n v="4998"/>
    <n v="2249.1"/>
    <n v="0.44999999999999996"/>
    <x v="2"/>
  </r>
  <r>
    <x v="0"/>
    <n v="1128299"/>
    <x v="278"/>
    <s v="Southeast"/>
    <s v="Virginia"/>
    <s v="Richmond"/>
    <s v="Women's Street Footwear"/>
    <n v="50"/>
    <n v="88"/>
    <n v="4400"/>
    <n v="2200"/>
    <n v="0.5"/>
    <x v="2"/>
  </r>
  <r>
    <x v="0"/>
    <n v="1128299"/>
    <x v="278"/>
    <s v="Southeast"/>
    <s v="Virginia"/>
    <s v="Richmond"/>
    <s v="Women's Athletic Footwear"/>
    <n v="47"/>
    <n v="69"/>
    <n v="3243"/>
    <n v="1621.5"/>
    <n v="0.5"/>
    <x v="2"/>
  </r>
  <r>
    <x v="0"/>
    <n v="1128299"/>
    <x v="278"/>
    <s v="Southeast"/>
    <s v="Virginia"/>
    <s v="Richmond"/>
    <s v="Men's Apparel"/>
    <n v="44"/>
    <n v="49"/>
    <n v="2156"/>
    <n v="1164.24"/>
    <n v="0.54"/>
    <x v="2"/>
  </r>
  <r>
    <x v="0"/>
    <n v="1128299"/>
    <x v="278"/>
    <s v="Southeast"/>
    <s v="Virginia"/>
    <s v="Richmond"/>
    <s v="Women's Apparel"/>
    <n v="56"/>
    <n v="152"/>
    <n v="8512"/>
    <n v="3660.16"/>
    <n v="0.43"/>
    <x v="2"/>
  </r>
  <r>
    <x v="0"/>
    <n v="1128299"/>
    <x v="308"/>
    <s v="Southeast"/>
    <s v="Virginia"/>
    <s v="Richmond"/>
    <s v="Men's Street Footwear"/>
    <n v="53"/>
    <n v="233"/>
    <n v="12349"/>
    <n v="5804.03"/>
    <n v="0.47"/>
    <x v="2"/>
  </r>
  <r>
    <x v="0"/>
    <n v="1128299"/>
    <x v="308"/>
    <s v="Southeast"/>
    <s v="Virginia"/>
    <s v="Richmond"/>
    <s v="Men's Athletic Footwear"/>
    <n v="62"/>
    <n v="176"/>
    <n v="10912"/>
    <n v="5019.5199999999995"/>
    <n v="0.45999999999999996"/>
    <x v="2"/>
  </r>
  <r>
    <x v="0"/>
    <n v="1128299"/>
    <x v="308"/>
    <s v="Southeast"/>
    <s v="Virginia"/>
    <s v="Richmond"/>
    <s v="Women's Street Footwear"/>
    <n v="73"/>
    <n v="195"/>
    <n v="14235"/>
    <n v="6832.8"/>
    <n v="0.48"/>
    <x v="2"/>
  </r>
  <r>
    <x v="0"/>
    <n v="1128299"/>
    <x v="308"/>
    <s v="Southeast"/>
    <s v="Virginia"/>
    <s v="Richmond"/>
    <s v="Women's Athletic Footwear"/>
    <n v="72"/>
    <n v="142"/>
    <n v="10224"/>
    <n v="5009.76"/>
    <n v="0.49"/>
    <x v="2"/>
  </r>
  <r>
    <x v="0"/>
    <n v="1128299"/>
    <x v="308"/>
    <s v="Southeast"/>
    <s v="Virginia"/>
    <s v="Richmond"/>
    <s v="Men's Apparel"/>
    <n v="81"/>
    <n v="104"/>
    <n v="8424"/>
    <n v="4296.24"/>
    <n v="0.51"/>
    <x v="2"/>
  </r>
  <r>
    <x v="0"/>
    <n v="1128299"/>
    <x v="308"/>
    <s v="Southeast"/>
    <s v="Virginia"/>
    <s v="Richmond"/>
    <s v="Women's Apparel"/>
    <n v="96"/>
    <n v="182"/>
    <n v="17472"/>
    <n v="6988.8"/>
    <n v="0.4"/>
    <x v="2"/>
  </r>
  <r>
    <x v="0"/>
    <n v="1128299"/>
    <x v="337"/>
    <s v="Southeast"/>
    <s v="Virginia"/>
    <s v="Richmond"/>
    <s v="Men's Street Footwear"/>
    <n v="79"/>
    <n v="255"/>
    <n v="20145"/>
    <n v="10072.5"/>
    <n v="0.5"/>
    <x v="2"/>
  </r>
  <r>
    <x v="0"/>
    <n v="1128299"/>
    <x v="337"/>
    <s v="Southeast"/>
    <s v="Virginia"/>
    <s v="Richmond"/>
    <s v="Men's Athletic Footwear"/>
    <n v="81"/>
    <n v="203"/>
    <n v="16443"/>
    <n v="8221.5"/>
    <n v="0.5"/>
    <x v="2"/>
  </r>
  <r>
    <x v="0"/>
    <n v="1128299"/>
    <x v="337"/>
    <s v="Southeast"/>
    <s v="Virginia"/>
    <s v="Richmond"/>
    <s v="Women's Street Footwear"/>
    <n v="86"/>
    <n v="182"/>
    <n v="15652"/>
    <n v="7043.4"/>
    <n v="0.44999999999999996"/>
    <x v="2"/>
  </r>
  <r>
    <x v="0"/>
    <n v="1128299"/>
    <x v="337"/>
    <s v="Southeast"/>
    <s v="Virginia"/>
    <s v="Richmond"/>
    <s v="Women's Athletic Footwear"/>
    <n v="82"/>
    <n v="149"/>
    <n v="12218"/>
    <n v="5620.28"/>
    <n v="0.45999999999999996"/>
    <x v="2"/>
  </r>
  <r>
    <x v="0"/>
    <n v="1128299"/>
    <x v="337"/>
    <s v="Southeast"/>
    <s v="Virginia"/>
    <s v="Richmond"/>
    <s v="Men's Apparel"/>
    <n v="85"/>
    <n v="162"/>
    <n v="13770"/>
    <n v="7573.5000000000009"/>
    <n v="0.55000000000000004"/>
    <x v="2"/>
  </r>
  <r>
    <x v="0"/>
    <n v="1128299"/>
    <x v="337"/>
    <s v="Southeast"/>
    <s v="Virginia"/>
    <s v="Richmond"/>
    <s v="Women's Apparel"/>
    <n v="96"/>
    <n v="180"/>
    <n v="17280"/>
    <n v="6912"/>
    <n v="0.4"/>
    <x v="2"/>
  </r>
  <r>
    <x v="0"/>
    <n v="1128299"/>
    <x v="369"/>
    <s v="Southeast"/>
    <s v="Virginia"/>
    <s v="Richmond"/>
    <s v="Men's Street Footwear"/>
    <n v="83"/>
    <n v="240"/>
    <n v="19920"/>
    <n v="8964"/>
    <n v="0.44999999999999996"/>
    <x v="2"/>
  </r>
  <r>
    <x v="0"/>
    <n v="1128299"/>
    <x v="369"/>
    <s v="Southeast"/>
    <s v="Virginia"/>
    <s v="Richmond"/>
    <s v="Men's Athletic Footwear"/>
    <n v="76"/>
    <n v="202"/>
    <n v="15352"/>
    <n v="7368.96"/>
    <n v="0.48"/>
    <x v="2"/>
  </r>
  <r>
    <x v="0"/>
    <n v="1128299"/>
    <x v="369"/>
    <s v="Southeast"/>
    <s v="Virginia"/>
    <s v="Richmond"/>
    <s v="Women's Street Footwear"/>
    <n v="69"/>
    <n v="189"/>
    <n v="13041"/>
    <n v="6259.6799999999994"/>
    <n v="0.48"/>
    <x v="2"/>
  </r>
  <r>
    <x v="0"/>
    <n v="1128299"/>
    <x v="369"/>
    <s v="Southeast"/>
    <s v="Virginia"/>
    <s v="Richmond"/>
    <s v="Women's Athletic Footwear"/>
    <n v="66"/>
    <n v="111"/>
    <n v="7326"/>
    <n v="3589.74"/>
    <n v="0.49"/>
    <x v="2"/>
  </r>
  <r>
    <x v="0"/>
    <n v="1128299"/>
    <x v="369"/>
    <s v="Southeast"/>
    <s v="Virginia"/>
    <s v="Richmond"/>
    <s v="Men's Apparel"/>
    <n v="64"/>
    <n v="106"/>
    <n v="6784"/>
    <n v="3459.84"/>
    <n v="0.51"/>
    <x v="2"/>
  </r>
  <r>
    <x v="0"/>
    <n v="1128299"/>
    <x v="369"/>
    <s v="Southeast"/>
    <s v="Virginia"/>
    <s v="Richmond"/>
    <s v="Women's Apparel"/>
    <n v="73"/>
    <n v="75"/>
    <n v="5475"/>
    <n v="2299.5"/>
    <n v="0.42"/>
    <x v="2"/>
  </r>
  <r>
    <x v="0"/>
    <n v="1128299"/>
    <x v="401"/>
    <s v="Southeast"/>
    <s v="Virginia"/>
    <s v="Richmond"/>
    <s v="Men's Street Footwear"/>
    <n v="46"/>
    <n v="113"/>
    <n v="5198"/>
    <n v="2599"/>
    <n v="0.5"/>
    <x v="2"/>
  </r>
  <r>
    <x v="0"/>
    <n v="1128299"/>
    <x v="401"/>
    <s v="Southeast"/>
    <s v="Virginia"/>
    <s v="Richmond"/>
    <s v="Men's Athletic Footwear"/>
    <n v="52"/>
    <n v="113"/>
    <n v="5876"/>
    <n v="2702.9599999999996"/>
    <n v="0.45999999999999996"/>
    <x v="2"/>
  </r>
  <r>
    <x v="0"/>
    <n v="1128299"/>
    <x v="401"/>
    <s v="Southeast"/>
    <s v="Virginia"/>
    <s v="Richmond"/>
    <s v="Women's Street Footwear"/>
    <n v="47"/>
    <n v="65"/>
    <n v="3055"/>
    <n v="1435.85"/>
    <n v="0.47"/>
    <x v="2"/>
  </r>
  <r>
    <x v="0"/>
    <n v="1128299"/>
    <x v="401"/>
    <s v="Southeast"/>
    <s v="Virginia"/>
    <s v="Richmond"/>
    <s v="Women's Athletic Footwear"/>
    <n v="45"/>
    <n v="54"/>
    <n v="2430"/>
    <n v="1190.7"/>
    <n v="0.49"/>
    <x v="2"/>
  </r>
  <r>
    <x v="0"/>
    <n v="1128299"/>
    <x v="401"/>
    <s v="Southeast"/>
    <s v="Virginia"/>
    <s v="Richmond"/>
    <s v="Men's Apparel"/>
    <n v="58"/>
    <n v="56"/>
    <n v="3248"/>
    <n v="1624"/>
    <n v="0.5"/>
    <x v="2"/>
  </r>
  <r>
    <x v="0"/>
    <n v="1128299"/>
    <x v="401"/>
    <s v="Southeast"/>
    <s v="Virginia"/>
    <s v="Richmond"/>
    <s v="Women's Apparel"/>
    <n v="42"/>
    <n v="70"/>
    <n v="2940"/>
    <n v="1264.2"/>
    <n v="0.43"/>
    <x v="2"/>
  </r>
  <r>
    <x v="0"/>
    <n v="1128299"/>
    <x v="430"/>
    <s v="Southeast"/>
    <s v="Virginia"/>
    <s v="Richmond"/>
    <s v="Men's Street Footwear"/>
    <n v="38"/>
    <n v="102"/>
    <n v="3876"/>
    <n v="1744.1999999999998"/>
    <n v="0.44999999999999996"/>
    <x v="2"/>
  </r>
  <r>
    <x v="0"/>
    <n v="1128299"/>
    <x v="430"/>
    <s v="Southeast"/>
    <s v="Virginia"/>
    <s v="Richmond"/>
    <s v="Men's Athletic Footwear"/>
    <n v="51"/>
    <n v="142"/>
    <n v="7242"/>
    <n v="3548.58"/>
    <n v="0.49"/>
    <x v="2"/>
  </r>
  <r>
    <x v="0"/>
    <n v="1128299"/>
    <x v="430"/>
    <s v="Southeast"/>
    <s v="Virginia"/>
    <s v="Richmond"/>
    <s v="Women's Street Footwear"/>
    <n v="46"/>
    <n v="95"/>
    <n v="4370"/>
    <n v="2010.1999999999998"/>
    <n v="0.45999999999999996"/>
    <x v="2"/>
  </r>
  <r>
    <x v="0"/>
    <n v="1128299"/>
    <x v="430"/>
    <s v="Southeast"/>
    <s v="Virginia"/>
    <s v="Richmond"/>
    <s v="Women's Athletic Footwear"/>
    <n v="41"/>
    <n v="98"/>
    <n v="4018"/>
    <n v="1968.82"/>
    <n v="0.49"/>
    <x v="2"/>
  </r>
  <r>
    <x v="0"/>
    <n v="1128299"/>
    <x v="430"/>
    <s v="Southeast"/>
    <s v="Virginia"/>
    <s v="Richmond"/>
    <s v="Men's Apparel"/>
    <n v="53"/>
    <n v="87"/>
    <n v="4611"/>
    <n v="2489.94"/>
    <n v="0.54"/>
    <x v="2"/>
  </r>
  <r>
    <x v="0"/>
    <n v="1128299"/>
    <x v="430"/>
    <s v="Southeast"/>
    <s v="Virginia"/>
    <s v="Richmond"/>
    <s v="Women's Apparel"/>
    <n v="59"/>
    <n v="102"/>
    <n v="6018"/>
    <n v="2647.92"/>
    <n v="0.44"/>
    <x v="2"/>
  </r>
  <r>
    <x v="0"/>
    <n v="1128299"/>
    <x v="461"/>
    <s v="Southeast"/>
    <s v="Virginia"/>
    <s v="Richmond"/>
    <s v="Men's Street Footwear"/>
    <n v="42"/>
    <n v="155"/>
    <n v="6510"/>
    <n v="3059.7"/>
    <n v="0.47"/>
    <x v="2"/>
  </r>
  <r>
    <x v="0"/>
    <n v="1128299"/>
    <x v="461"/>
    <s v="Southeast"/>
    <s v="Virginia"/>
    <s v="Richmond"/>
    <s v="Men's Athletic Footwear"/>
    <n v="47"/>
    <n v="169"/>
    <n v="7943"/>
    <n v="3892.0699999999997"/>
    <n v="0.49"/>
    <x v="2"/>
  </r>
  <r>
    <x v="0"/>
    <n v="1128299"/>
    <x v="461"/>
    <s v="Southeast"/>
    <s v="Virginia"/>
    <s v="Richmond"/>
    <s v="Women's Street Footwear"/>
    <n v="43"/>
    <n v="138"/>
    <n v="5934"/>
    <n v="2848.3199999999997"/>
    <n v="0.48"/>
    <x v="2"/>
  </r>
  <r>
    <x v="0"/>
    <n v="1128299"/>
    <x v="461"/>
    <s v="Southeast"/>
    <s v="Virginia"/>
    <s v="Richmond"/>
    <s v="Women's Athletic Footwear"/>
    <n v="52"/>
    <n v="113"/>
    <n v="5876"/>
    <n v="2820.48"/>
    <n v="0.48"/>
    <x v="2"/>
  </r>
  <r>
    <x v="0"/>
    <n v="1128299"/>
    <x v="461"/>
    <s v="Southeast"/>
    <s v="Virginia"/>
    <s v="Richmond"/>
    <s v="Men's Apparel"/>
    <n v="73"/>
    <n v="111"/>
    <n v="8103"/>
    <n v="4456.6500000000005"/>
    <n v="0.55000000000000004"/>
    <x v="2"/>
  </r>
  <r>
    <x v="0"/>
    <n v="1128299"/>
    <x v="461"/>
    <s v="Southeast"/>
    <s v="Virginia"/>
    <s v="Richmond"/>
    <s v="Women's Apparel"/>
    <n v="74"/>
    <n v="149"/>
    <n v="11026"/>
    <n v="4410.4000000000005"/>
    <n v="0.4"/>
    <x v="2"/>
  </r>
  <r>
    <x v="0"/>
    <n v="1128299"/>
    <x v="490"/>
    <s v="Southeast"/>
    <s v="Virginia"/>
    <s v="Richmond"/>
    <s v="Men's Street Footwear"/>
    <n v="60"/>
    <n v="225"/>
    <n v="13500"/>
    <n v="6345"/>
    <n v="0.47"/>
    <x v="2"/>
  </r>
  <r>
    <x v="0"/>
    <n v="1128299"/>
    <x v="490"/>
    <s v="Southeast"/>
    <s v="Virginia"/>
    <s v="Richmond"/>
    <s v="Men's Athletic Footwear"/>
    <n v="74"/>
    <n v="225"/>
    <n v="16650"/>
    <n v="7492.4999999999991"/>
    <n v="0.44999999999999996"/>
    <x v="2"/>
  </r>
  <r>
    <x v="2"/>
    <n v="1128299"/>
    <x v="490"/>
    <s v="Southeast"/>
    <s v="Virginia"/>
    <s v="Richmond"/>
    <s v="Women's Street Footwear"/>
    <n v="64"/>
    <n v="154"/>
    <n v="9856"/>
    <n v="4730.88"/>
    <n v="0.48"/>
    <x v="2"/>
  </r>
  <r>
    <x v="2"/>
    <n v="1128299"/>
    <x v="490"/>
    <s v="Southeast"/>
    <s v="Virginia"/>
    <s v="Richmond"/>
    <s v="Women's Athletic Footwear"/>
    <n v="67"/>
    <n v="160"/>
    <n v="10720"/>
    <n v="5360"/>
    <n v="0.5"/>
    <x v="2"/>
  </r>
  <r>
    <x v="2"/>
    <n v="1128299"/>
    <x v="490"/>
    <s v="Southeast"/>
    <s v="Virginia"/>
    <s v="Richmond"/>
    <s v="Men's Apparel"/>
    <n v="72"/>
    <n v="133"/>
    <n v="9576"/>
    <n v="4883.76"/>
    <n v="0.51"/>
    <x v="2"/>
  </r>
  <r>
    <x v="2"/>
    <n v="1128299"/>
    <x v="490"/>
    <s v="Southeast"/>
    <s v="Virginia"/>
    <s v="Richmond"/>
    <s v="Women's Apparel"/>
    <n v="82"/>
    <n v="150"/>
    <n v="12300"/>
    <n v="5289"/>
    <n v="0.43"/>
    <x v="2"/>
  </r>
  <r>
    <x v="2"/>
    <n v="1185732"/>
    <x v="183"/>
    <s v="Southeast"/>
    <s v="Virginia"/>
    <s v="Richmond"/>
    <s v="Men's Street Footwear"/>
    <n v="34"/>
    <n v="203"/>
    <n v="6902"/>
    <n v="4210.22"/>
    <n v="0.61"/>
    <x v="2"/>
  </r>
  <r>
    <x v="2"/>
    <n v="1185732"/>
    <x v="183"/>
    <s v="Southeast"/>
    <s v="Virginia"/>
    <s v="Richmond"/>
    <s v="Men's Athletic Footwear"/>
    <n v="34"/>
    <n v="154"/>
    <n v="5236"/>
    <n v="2670.36"/>
    <n v="0.51"/>
    <x v="2"/>
  </r>
  <r>
    <x v="2"/>
    <n v="1185732"/>
    <x v="183"/>
    <s v="Southeast"/>
    <s v="Virginia"/>
    <s v="Richmond"/>
    <s v="Women's Street Footwear"/>
    <n v="23"/>
    <n v="149"/>
    <n v="3427"/>
    <n v="1370.8000000000002"/>
    <n v="0.4"/>
    <x v="2"/>
  </r>
  <r>
    <x v="2"/>
    <n v="1185732"/>
    <x v="183"/>
    <s v="Southeast"/>
    <s v="Virginia"/>
    <s v="Richmond"/>
    <s v="Women's Athletic Footwear"/>
    <n v="29"/>
    <n v="116"/>
    <n v="3364"/>
    <n v="1682"/>
    <n v="0.5"/>
    <x v="2"/>
  </r>
  <r>
    <x v="2"/>
    <n v="1185732"/>
    <x v="183"/>
    <s v="Southeast"/>
    <s v="Virginia"/>
    <s v="Richmond"/>
    <s v="Men's Apparel"/>
    <n v="43"/>
    <n v="122"/>
    <n v="5246"/>
    <n v="2727.92"/>
    <n v="0.52"/>
    <x v="2"/>
  </r>
  <r>
    <x v="2"/>
    <n v="1185732"/>
    <x v="183"/>
    <s v="Southeast"/>
    <s v="Virginia"/>
    <s v="Richmond"/>
    <s v="Women's Apparel"/>
    <n v="33"/>
    <n v="138"/>
    <n v="4554"/>
    <n v="3096.7200000000003"/>
    <n v="0.68"/>
    <x v="2"/>
  </r>
  <r>
    <x v="2"/>
    <n v="1185732"/>
    <x v="212"/>
    <s v="Southeast"/>
    <s v="Virginia"/>
    <s v="Richmond"/>
    <s v="Men's Street Footwear"/>
    <n v="34"/>
    <n v="200"/>
    <n v="6800"/>
    <n v="4284"/>
    <n v="0.63"/>
    <x v="2"/>
  </r>
  <r>
    <x v="2"/>
    <n v="1185732"/>
    <x v="212"/>
    <s v="Southeast"/>
    <s v="Virginia"/>
    <s v="Richmond"/>
    <s v="Men's Athletic Footwear"/>
    <n v="33"/>
    <n v="117"/>
    <n v="3861"/>
    <n v="2007.72"/>
    <n v="0.52"/>
    <x v="2"/>
  </r>
  <r>
    <x v="2"/>
    <n v="1185732"/>
    <x v="212"/>
    <s v="Southeast"/>
    <s v="Virginia"/>
    <s v="Richmond"/>
    <s v="Women's Street Footwear"/>
    <n v="23"/>
    <n v="150"/>
    <n v="3450"/>
    <n v="1483.5"/>
    <n v="0.43"/>
    <x v="2"/>
  </r>
  <r>
    <x v="2"/>
    <n v="1185732"/>
    <x v="212"/>
    <s v="Midwest"/>
    <s v="Michigan"/>
    <s v="Detroit"/>
    <s v="Women's Athletic Footwear"/>
    <n v="28"/>
    <n v="109"/>
    <n v="3052"/>
    <n v="1495.48"/>
    <n v="0.49"/>
    <x v="2"/>
  </r>
  <r>
    <x v="2"/>
    <n v="1185732"/>
    <x v="212"/>
    <s v="Midwest"/>
    <s v="Michigan"/>
    <s v="Detroit"/>
    <s v="Men's Apparel"/>
    <n v="41"/>
    <n v="126"/>
    <n v="5166"/>
    <n v="2841.2999999999997"/>
    <n v="0.54999999999999993"/>
    <x v="2"/>
  </r>
  <r>
    <x v="2"/>
    <n v="1185732"/>
    <x v="212"/>
    <s v="Midwest"/>
    <s v="Michigan"/>
    <s v="Detroit"/>
    <s v="Women's Apparel"/>
    <n v="33"/>
    <n v="138"/>
    <n v="4554"/>
    <n v="3051.1800000000003"/>
    <n v="0.67"/>
    <x v="2"/>
  </r>
  <r>
    <x v="2"/>
    <n v="1185732"/>
    <x v="220"/>
    <s v="Midwest"/>
    <s v="Michigan"/>
    <s v="Detroit"/>
    <s v="Men's Street Footwear"/>
    <n v="34"/>
    <n v="216"/>
    <n v="7344"/>
    <n v="4479.84"/>
    <n v="0.61"/>
    <x v="2"/>
  </r>
  <r>
    <x v="2"/>
    <n v="1185732"/>
    <x v="220"/>
    <s v="Midwest"/>
    <s v="Michigan"/>
    <s v="Detroit"/>
    <s v="Men's Athletic Footwear"/>
    <n v="32"/>
    <n v="126"/>
    <n v="4032"/>
    <n v="2177.2800000000002"/>
    <n v="0.54"/>
    <x v="2"/>
  </r>
  <r>
    <x v="2"/>
    <n v="1185732"/>
    <x v="220"/>
    <s v="Midwest"/>
    <s v="Michigan"/>
    <s v="Detroit"/>
    <s v="Women's Street Footwear"/>
    <n v="25"/>
    <n v="124"/>
    <n v="3100"/>
    <n v="1240"/>
    <n v="0.4"/>
    <x v="2"/>
  </r>
  <r>
    <x v="2"/>
    <n v="1185732"/>
    <x v="220"/>
    <s v="Midwest"/>
    <s v="Michigan"/>
    <s v="Detroit"/>
    <s v="Women's Athletic Footwear"/>
    <n v="29"/>
    <n v="91"/>
    <n v="2639"/>
    <n v="1266.72"/>
    <n v="0.48"/>
    <x v="2"/>
  </r>
  <r>
    <x v="2"/>
    <n v="1185732"/>
    <x v="220"/>
    <s v="Midwest"/>
    <s v="Michigan"/>
    <s v="Detroit"/>
    <s v="Men's Apparel"/>
    <n v="43"/>
    <n v="94"/>
    <n v="4042"/>
    <n v="2101.84"/>
    <n v="0.52"/>
    <x v="2"/>
  </r>
  <r>
    <x v="2"/>
    <n v="1185732"/>
    <x v="220"/>
    <s v="Midwest"/>
    <s v="Michigan"/>
    <s v="Detroit"/>
    <s v="Women's Apparel"/>
    <n v="33"/>
    <n v="143"/>
    <n v="4719"/>
    <n v="3256.11"/>
    <n v="0.69000000000000006"/>
    <x v="2"/>
  </r>
  <r>
    <x v="2"/>
    <n v="1185732"/>
    <x v="239"/>
    <s v="Midwest"/>
    <s v="Michigan"/>
    <s v="Detroit"/>
    <s v="Men's Street Footwear"/>
    <n v="32"/>
    <n v="181"/>
    <n v="5792"/>
    <n v="3475.2"/>
    <n v="0.6"/>
    <x v="2"/>
  </r>
  <r>
    <x v="2"/>
    <n v="1185732"/>
    <x v="239"/>
    <s v="Midwest"/>
    <s v="Michigan"/>
    <s v="Detroit"/>
    <s v="Men's Athletic Footwear"/>
    <n v="38"/>
    <n v="111"/>
    <n v="4218"/>
    <n v="2235.54"/>
    <n v="0.53"/>
    <x v="2"/>
  </r>
  <r>
    <x v="2"/>
    <n v="1185732"/>
    <x v="239"/>
    <s v="Midwest"/>
    <s v="Michigan"/>
    <s v="Detroit"/>
    <s v="Women's Street Footwear"/>
    <n v="27"/>
    <n v="135"/>
    <n v="3645"/>
    <n v="1530.8999999999999"/>
    <n v="0.42"/>
    <x v="2"/>
  </r>
  <r>
    <x v="2"/>
    <n v="1185732"/>
    <x v="239"/>
    <s v="Midwest"/>
    <s v="Michigan"/>
    <s v="Detroit"/>
    <s v="Women's Athletic Footwear"/>
    <n v="32"/>
    <n v="109"/>
    <n v="3488"/>
    <n v="1604.4799999999998"/>
    <n v="0.45999999999999996"/>
    <x v="2"/>
  </r>
  <r>
    <x v="2"/>
    <n v="1185732"/>
    <x v="239"/>
    <s v="Midwest"/>
    <s v="Michigan"/>
    <s v="Detroit"/>
    <s v="Men's Apparel"/>
    <n v="45"/>
    <n v="120"/>
    <n v="5400"/>
    <n v="2700"/>
    <n v="0.5"/>
    <x v="2"/>
  </r>
  <r>
    <x v="2"/>
    <n v="1185732"/>
    <x v="239"/>
    <s v="Midwest"/>
    <s v="Michigan"/>
    <s v="Detroit"/>
    <s v="Women's Apparel"/>
    <n v="37"/>
    <n v="152"/>
    <n v="5624"/>
    <n v="3880.5600000000004"/>
    <n v="0.69000000000000006"/>
    <x v="2"/>
  </r>
  <r>
    <x v="2"/>
    <n v="1185732"/>
    <x v="268"/>
    <s v="Midwest"/>
    <s v="Michigan"/>
    <s v="Detroit"/>
    <s v="Men's Street Footwear"/>
    <n v="48"/>
    <n v="207"/>
    <n v="9936"/>
    <n v="6060.96"/>
    <n v="0.61"/>
    <x v="2"/>
  </r>
  <r>
    <x v="2"/>
    <n v="1185732"/>
    <x v="268"/>
    <s v="Midwest"/>
    <s v="Michigan"/>
    <s v="Detroit"/>
    <s v="Men's Athletic Footwear"/>
    <n v="47"/>
    <n v="150"/>
    <n v="7050"/>
    <n v="3877.4999999999995"/>
    <n v="0.54999999999999993"/>
    <x v="2"/>
  </r>
  <r>
    <x v="2"/>
    <n v="1185732"/>
    <x v="268"/>
    <s v="Midwest"/>
    <s v="Michigan"/>
    <s v="Detroit"/>
    <s v="Women's Street Footwear"/>
    <n v="44"/>
    <n v="133"/>
    <n v="5852"/>
    <n v="2340.8000000000002"/>
    <n v="0.4"/>
    <x v="2"/>
  </r>
  <r>
    <x v="2"/>
    <n v="1185732"/>
    <x v="268"/>
    <s v="Midwest"/>
    <s v="Michigan"/>
    <s v="Detroit"/>
    <s v="Women's Athletic Footwear"/>
    <n v="42"/>
    <n v="126"/>
    <n v="5292"/>
    <n v="2646"/>
    <n v="0.5"/>
    <x v="2"/>
  </r>
  <r>
    <x v="2"/>
    <n v="1185732"/>
    <x v="268"/>
    <s v="Midwest"/>
    <s v="Michigan"/>
    <s v="Detroit"/>
    <s v="Men's Apparel"/>
    <n v="52"/>
    <n v="124"/>
    <n v="6448"/>
    <n v="3417.44"/>
    <n v="0.53"/>
    <x v="2"/>
  </r>
  <r>
    <x v="2"/>
    <n v="1185732"/>
    <x v="268"/>
    <s v="Midwest"/>
    <s v="Michigan"/>
    <s v="Detroit"/>
    <s v="Women's Apparel"/>
    <n v="55"/>
    <n v="150"/>
    <n v="8250"/>
    <n v="5775.0000000000009"/>
    <n v="0.70000000000000007"/>
    <x v="2"/>
  </r>
  <r>
    <x v="2"/>
    <n v="1185732"/>
    <x v="301"/>
    <s v="Midwest"/>
    <s v="Michigan"/>
    <s v="Detroit"/>
    <s v="Men's Street Footwear"/>
    <n v="52"/>
    <n v="206"/>
    <n v="10712"/>
    <n v="6641.44"/>
    <n v="0.62"/>
    <x v="2"/>
  </r>
  <r>
    <x v="2"/>
    <n v="1185732"/>
    <x v="301"/>
    <s v="Midwest"/>
    <s v="Michigan"/>
    <s v="Detroit"/>
    <s v="Men's Athletic Footwear"/>
    <n v="46"/>
    <n v="167"/>
    <n v="7682"/>
    <n v="4148.2800000000007"/>
    <n v="0.54"/>
    <x v="2"/>
  </r>
  <r>
    <x v="2"/>
    <n v="1185732"/>
    <x v="301"/>
    <s v="Midwest"/>
    <s v="Michigan"/>
    <s v="Detroit"/>
    <s v="Women's Street Footwear"/>
    <n v="41"/>
    <n v="138"/>
    <n v="5658"/>
    <n v="2489.52"/>
    <n v="0.44"/>
    <x v="2"/>
  </r>
  <r>
    <x v="2"/>
    <n v="1185732"/>
    <x v="301"/>
    <s v="Midwest"/>
    <s v="Michigan"/>
    <s v="Detroit"/>
    <s v="Women's Athletic Footwear"/>
    <n v="43"/>
    <n v="158"/>
    <n v="6794"/>
    <n v="3261.12"/>
    <n v="0.48"/>
    <x v="2"/>
  </r>
  <r>
    <x v="2"/>
    <n v="1185732"/>
    <x v="301"/>
    <s v="Midwest"/>
    <s v="Michigan"/>
    <s v="Detroit"/>
    <s v="Men's Apparel"/>
    <n v="57"/>
    <n v="152"/>
    <n v="8664"/>
    <n v="4765.2"/>
    <n v="0.54999999999999993"/>
    <x v="2"/>
  </r>
  <r>
    <x v="2"/>
    <n v="1185732"/>
    <x v="301"/>
    <s v="Midwest"/>
    <s v="Michigan"/>
    <s v="Detroit"/>
    <s v="Women's Apparel"/>
    <n v="60"/>
    <n v="169"/>
    <n v="10140"/>
    <n v="6591"/>
    <n v="0.65"/>
    <x v="2"/>
  </r>
  <r>
    <x v="2"/>
    <n v="1185732"/>
    <x v="329"/>
    <s v="Midwest"/>
    <s v="Michigan"/>
    <s v="Detroit"/>
    <s v="Men's Street Footwear"/>
    <n v="57"/>
    <n v="225"/>
    <n v="12825"/>
    <n v="7695"/>
    <n v="0.6"/>
    <x v="2"/>
  </r>
  <r>
    <x v="2"/>
    <n v="1185732"/>
    <x v="329"/>
    <s v="Midwest"/>
    <s v="Michigan"/>
    <s v="Detroit"/>
    <s v="Men's Athletic Footwear"/>
    <n v="53"/>
    <n v="189"/>
    <n v="10017"/>
    <n v="5108.67"/>
    <n v="0.51"/>
    <x v="2"/>
  </r>
  <r>
    <x v="2"/>
    <n v="1185732"/>
    <x v="329"/>
    <s v="Midwest"/>
    <s v="Michigan"/>
    <s v="Detroit"/>
    <s v="Women's Street Footwear"/>
    <n v="46"/>
    <n v="173"/>
    <n v="7958"/>
    <n v="3581.0999999999995"/>
    <n v="0.44999999999999996"/>
    <x v="2"/>
  </r>
  <r>
    <x v="2"/>
    <n v="1185732"/>
    <x v="329"/>
    <s v="Midwest"/>
    <s v="Michigan"/>
    <s v="Detroit"/>
    <s v="Women's Athletic Footwear"/>
    <n v="47"/>
    <n v="158"/>
    <n v="7426"/>
    <n v="3341.7"/>
    <n v="0.44999999999999996"/>
    <x v="2"/>
  </r>
  <r>
    <x v="2"/>
    <n v="1185732"/>
    <x v="329"/>
    <s v="Midwest"/>
    <s v="Michigan"/>
    <s v="Detroit"/>
    <s v="Men's Apparel"/>
    <n v="54"/>
    <n v="143"/>
    <n v="7722"/>
    <n v="3938.2200000000003"/>
    <n v="0.51"/>
    <x v="2"/>
  </r>
  <r>
    <x v="2"/>
    <n v="1185732"/>
    <x v="329"/>
    <s v="Midwest"/>
    <s v="Michigan"/>
    <s v="Detroit"/>
    <s v="Women's Apparel"/>
    <n v="62"/>
    <n v="210"/>
    <n v="13020"/>
    <n v="8983.8000000000011"/>
    <n v="0.69000000000000006"/>
    <x v="2"/>
  </r>
  <r>
    <x v="2"/>
    <n v="1185732"/>
    <x v="361"/>
    <s v="Midwest"/>
    <s v="Michigan"/>
    <s v="Detroit"/>
    <s v="Men's Street Footwear"/>
    <n v="55"/>
    <n v="263"/>
    <n v="14465"/>
    <n v="9257.6"/>
    <n v="0.64"/>
    <x v="2"/>
  </r>
  <r>
    <x v="2"/>
    <n v="1185732"/>
    <x v="361"/>
    <s v="Midwest"/>
    <s v="Michigan"/>
    <s v="Detroit"/>
    <s v="Men's Athletic Footwear"/>
    <n v="50"/>
    <n v="195"/>
    <n v="9750"/>
    <n v="4875"/>
    <n v="0.5"/>
    <x v="2"/>
  </r>
  <r>
    <x v="2"/>
    <n v="1185732"/>
    <x v="361"/>
    <s v="Midwest"/>
    <s v="Michigan"/>
    <s v="Detroit"/>
    <s v="Women's Street Footwear"/>
    <n v="42"/>
    <n v="144"/>
    <n v="6048"/>
    <n v="2540.16"/>
    <n v="0.42"/>
    <x v="2"/>
  </r>
  <r>
    <x v="2"/>
    <n v="1185732"/>
    <x v="361"/>
    <s v="Midwest"/>
    <s v="Michigan"/>
    <s v="Detroit"/>
    <s v="Women's Athletic Footwear"/>
    <n v="34"/>
    <n v="142"/>
    <n v="4828"/>
    <n v="2172.6"/>
    <n v="0.44999999999999996"/>
    <x v="2"/>
  </r>
  <r>
    <x v="2"/>
    <n v="1185732"/>
    <x v="361"/>
    <s v="Midwest"/>
    <s v="Michigan"/>
    <s v="Detroit"/>
    <s v="Men's Apparel"/>
    <n v="42"/>
    <n v="135"/>
    <n v="5670"/>
    <n v="3005.1000000000004"/>
    <n v="0.53"/>
    <x v="2"/>
  </r>
  <r>
    <x v="2"/>
    <n v="1185732"/>
    <x v="361"/>
    <s v="Midwest"/>
    <s v="Michigan"/>
    <s v="Detroit"/>
    <s v="Women's Apparel"/>
    <n v="45"/>
    <n v="176"/>
    <n v="7920"/>
    <n v="5385.6"/>
    <n v="0.68"/>
    <x v="2"/>
  </r>
  <r>
    <x v="2"/>
    <n v="1185732"/>
    <x v="391"/>
    <s v="Midwest"/>
    <s v="Michigan"/>
    <s v="Detroit"/>
    <s v="Men's Street Footwear"/>
    <n v="42"/>
    <n v="232"/>
    <n v="9744"/>
    <n v="6138.72"/>
    <n v="0.63"/>
    <x v="2"/>
  </r>
  <r>
    <x v="2"/>
    <n v="1185732"/>
    <x v="391"/>
    <s v="Midwest"/>
    <s v="Michigan"/>
    <s v="Detroit"/>
    <s v="Men's Athletic Footwear"/>
    <n v="37"/>
    <n v="174"/>
    <n v="6438"/>
    <n v="3283.38"/>
    <n v="0.51"/>
    <x v="2"/>
  </r>
  <r>
    <x v="2"/>
    <n v="1185732"/>
    <x v="391"/>
    <s v="Midwest"/>
    <s v="Michigan"/>
    <s v="Detroit"/>
    <s v="Women's Street Footwear"/>
    <n v="34"/>
    <n v="145"/>
    <n v="4930"/>
    <n v="2070.6"/>
    <n v="0.42"/>
    <x v="2"/>
  </r>
  <r>
    <x v="2"/>
    <n v="1185732"/>
    <x v="391"/>
    <s v="Midwest"/>
    <s v="Michigan"/>
    <s v="Detroit"/>
    <s v="Women's Athletic Footwear"/>
    <n v="34"/>
    <n v="119"/>
    <n v="4046"/>
    <n v="1820.6999999999998"/>
    <n v="0.44999999999999996"/>
    <x v="2"/>
  </r>
  <r>
    <x v="2"/>
    <n v="1185732"/>
    <x v="391"/>
    <s v="Midwest"/>
    <s v="Michigan"/>
    <s v="Detroit"/>
    <s v="Men's Apparel"/>
    <n v="41"/>
    <n v="128"/>
    <n v="5248"/>
    <n v="2624"/>
    <n v="0.5"/>
    <x v="2"/>
  </r>
  <r>
    <x v="2"/>
    <n v="1185732"/>
    <x v="391"/>
    <s v="Midwest"/>
    <s v="Michigan"/>
    <s v="Detroit"/>
    <s v="Women's Apparel"/>
    <n v="48"/>
    <n v="173"/>
    <n v="8304"/>
    <n v="5397.6"/>
    <n v="0.65"/>
    <x v="2"/>
  </r>
  <r>
    <x v="2"/>
    <n v="1185732"/>
    <x v="423"/>
    <s v="Midwest"/>
    <s v="Michigan"/>
    <s v="Detroit"/>
    <s v="Men's Street Footwear"/>
    <n v="49"/>
    <n v="225"/>
    <n v="11025"/>
    <n v="6725.25"/>
    <n v="0.61"/>
    <x v="2"/>
  </r>
  <r>
    <x v="2"/>
    <n v="1185732"/>
    <x v="423"/>
    <s v="Midwest"/>
    <s v="Michigan"/>
    <s v="Detroit"/>
    <s v="Men's Athletic Footwear"/>
    <n v="37"/>
    <n v="167"/>
    <n v="6179"/>
    <n v="3151.29"/>
    <n v="0.51"/>
    <x v="2"/>
  </r>
  <r>
    <x v="2"/>
    <n v="1185732"/>
    <x v="423"/>
    <s v="Midwest"/>
    <s v="Michigan"/>
    <s v="Detroit"/>
    <s v="Women's Street Footwear"/>
    <n v="37"/>
    <n v="123"/>
    <n v="4551"/>
    <n v="2047.9499999999998"/>
    <n v="0.44999999999999996"/>
    <x v="2"/>
  </r>
  <r>
    <x v="2"/>
    <n v="1185732"/>
    <x v="423"/>
    <s v="Midwest"/>
    <s v="Michigan"/>
    <s v="Detroit"/>
    <s v="Women's Athletic Footwear"/>
    <n v="38"/>
    <n v="116"/>
    <n v="4408"/>
    <n v="2204"/>
    <n v="0.5"/>
    <x v="2"/>
  </r>
  <r>
    <x v="2"/>
    <n v="1185732"/>
    <x v="423"/>
    <s v="Midwest"/>
    <s v="Michigan"/>
    <s v="Detroit"/>
    <s v="Men's Apparel"/>
    <n v="48"/>
    <n v="112"/>
    <n v="5376"/>
    <n v="2956.7999999999997"/>
    <n v="0.54999999999999993"/>
    <x v="2"/>
  </r>
  <r>
    <x v="2"/>
    <n v="1185732"/>
    <x v="423"/>
    <s v="Midwest"/>
    <s v="Michigan"/>
    <s v="Detroit"/>
    <s v="Women's Apparel"/>
    <n v="52"/>
    <n v="137"/>
    <n v="7124"/>
    <n v="4986.8"/>
    <n v="0.70000000000000007"/>
    <x v="2"/>
  </r>
  <r>
    <x v="2"/>
    <n v="1185732"/>
    <x v="453"/>
    <s v="Midwest"/>
    <s v="Michigan"/>
    <s v="Detroit"/>
    <s v="Men's Street Footwear"/>
    <n v="49"/>
    <n v="196"/>
    <n v="9604"/>
    <n v="6050.52"/>
    <n v="0.63"/>
    <x v="2"/>
  </r>
  <r>
    <x v="2"/>
    <n v="1185732"/>
    <x v="453"/>
    <s v="Midwest"/>
    <s v="Michigan"/>
    <s v="Detroit"/>
    <s v="Men's Athletic Footwear"/>
    <n v="42"/>
    <n v="145"/>
    <n v="6090"/>
    <n v="3349.4999999999995"/>
    <n v="0.54999999999999993"/>
    <x v="2"/>
  </r>
  <r>
    <x v="2"/>
    <n v="1185732"/>
    <x v="453"/>
    <s v="Midwest"/>
    <s v="Michigan"/>
    <s v="Detroit"/>
    <s v="Women's Street Footwear"/>
    <n v="43"/>
    <n v="120"/>
    <n v="5160"/>
    <n v="2321.9999999999995"/>
    <n v="0.44999999999999996"/>
    <x v="2"/>
  </r>
  <r>
    <x v="2"/>
    <n v="1185732"/>
    <x v="453"/>
    <s v="Midwest"/>
    <s v="Michigan"/>
    <s v="Detroit"/>
    <s v="Women's Athletic Footwear"/>
    <n v="41"/>
    <n v="138"/>
    <n v="5658"/>
    <n v="2772.42"/>
    <n v="0.49"/>
    <x v="2"/>
  </r>
  <r>
    <x v="2"/>
    <n v="1185732"/>
    <x v="453"/>
    <s v="Midwest"/>
    <s v="Michigan"/>
    <s v="Detroit"/>
    <s v="Men's Apparel"/>
    <n v="59"/>
    <n v="126"/>
    <n v="7434"/>
    <n v="4088.6999999999994"/>
    <n v="0.54999999999999993"/>
    <x v="2"/>
  </r>
  <r>
    <x v="2"/>
    <n v="1185732"/>
    <x v="453"/>
    <s v="Midwest"/>
    <s v="Michigan"/>
    <s v="Detroit"/>
    <s v="Women's Apparel"/>
    <n v="59"/>
    <n v="169"/>
    <n v="9971"/>
    <n v="6879.9900000000007"/>
    <n v="0.69000000000000006"/>
    <x v="2"/>
  </r>
  <r>
    <x v="2"/>
    <n v="1185732"/>
    <x v="482"/>
    <s v="Midwest"/>
    <s v="Michigan"/>
    <s v="Detroit"/>
    <s v="Men's Street Footwear"/>
    <n v="55"/>
    <n v="255"/>
    <n v="14025"/>
    <n v="8555.25"/>
    <n v="0.61"/>
    <x v="2"/>
  </r>
  <r>
    <x v="2"/>
    <n v="1185732"/>
    <x v="482"/>
    <s v="Midwest"/>
    <s v="Michigan"/>
    <s v="Detroit"/>
    <s v="Men's Athletic Footwear"/>
    <n v="46"/>
    <n v="176"/>
    <n v="8096"/>
    <n v="4290.88"/>
    <n v="0.53"/>
    <x v="2"/>
  </r>
  <r>
    <x v="0"/>
    <n v="1185732"/>
    <x v="482"/>
    <s v="Midwest"/>
    <s v="Michigan"/>
    <s v="Detroit"/>
    <s v="Women's Street Footwear"/>
    <n v="48"/>
    <n v="168"/>
    <n v="8064"/>
    <n v="3628.7999999999997"/>
    <n v="0.44999999999999996"/>
    <x v="2"/>
  </r>
  <r>
    <x v="0"/>
    <n v="1185732"/>
    <x v="482"/>
    <s v="Midwest"/>
    <s v="Michigan"/>
    <s v="Detroit"/>
    <s v="Women's Athletic Footwear"/>
    <n v="48"/>
    <n v="138"/>
    <n v="6624"/>
    <n v="3179.52"/>
    <n v="0.48"/>
    <x v="2"/>
  </r>
  <r>
    <x v="0"/>
    <n v="1185732"/>
    <x v="482"/>
    <s v="Midwest"/>
    <s v="Michigan"/>
    <s v="Detroit"/>
    <s v="Men's Apparel"/>
    <n v="55"/>
    <n v="143"/>
    <n v="7865"/>
    <n v="4089.8"/>
    <n v="0.52"/>
    <x v="2"/>
  </r>
  <r>
    <x v="0"/>
    <n v="1185732"/>
    <x v="482"/>
    <s v="Midwest"/>
    <s v="Michigan"/>
    <s v="Detroit"/>
    <s v="Women's Apparel"/>
    <n v="59"/>
    <n v="163"/>
    <n v="9617"/>
    <n v="6251.05"/>
    <n v="0.65"/>
    <x v="2"/>
  </r>
  <r>
    <x v="0"/>
    <n v="1185732"/>
    <x v="182"/>
    <s v="Midwest"/>
    <s v="Michigan"/>
    <s v="Detroit"/>
    <s v="Men's Street Footwear"/>
    <n v="27"/>
    <n v="156"/>
    <n v="4212"/>
    <n v="2106"/>
    <n v="0.5"/>
    <x v="2"/>
  </r>
  <r>
    <x v="0"/>
    <n v="1185732"/>
    <x v="182"/>
    <s v="Midwest"/>
    <s v="Michigan"/>
    <s v="Detroit"/>
    <s v="Men's Athletic Footwear"/>
    <n v="29"/>
    <n v="123"/>
    <n v="3567"/>
    <n v="1676.49"/>
    <n v="0.47"/>
    <x v="2"/>
  </r>
  <r>
    <x v="0"/>
    <n v="1185732"/>
    <x v="182"/>
    <s v="Midwest"/>
    <s v="Michigan"/>
    <s v="Detroit"/>
    <s v="Women's Street Footwear"/>
    <n v="19"/>
    <n v="123"/>
    <n v="2337"/>
    <n v="1051.6499999999999"/>
    <n v="0.44999999999999996"/>
    <x v="2"/>
  </r>
  <r>
    <x v="0"/>
    <n v="1185732"/>
    <x v="182"/>
    <s v="Midwest"/>
    <s v="Michigan"/>
    <s v="Detroit"/>
    <s v="Women's Athletic Footwear"/>
    <n v="24"/>
    <n v="77"/>
    <n v="1848"/>
    <n v="960.96"/>
    <n v="0.52"/>
    <x v="2"/>
  </r>
  <r>
    <x v="0"/>
    <n v="1185732"/>
    <x v="182"/>
    <s v="Midwest"/>
    <s v="Michigan"/>
    <s v="Detroit"/>
    <s v="Men's Apparel"/>
    <n v="39"/>
    <n v="98"/>
    <n v="3822"/>
    <n v="1872.78"/>
    <n v="0.49"/>
    <x v="2"/>
  </r>
  <r>
    <x v="0"/>
    <n v="1185732"/>
    <x v="182"/>
    <s v="Midwest"/>
    <s v="Michigan"/>
    <s v="Detroit"/>
    <s v="Women's Apparel"/>
    <n v="29"/>
    <n v="123"/>
    <n v="3567"/>
    <n v="2247.21"/>
    <n v="0.63"/>
    <x v="2"/>
  </r>
  <r>
    <x v="0"/>
    <n v="1185732"/>
    <x v="213"/>
    <s v="Midwest"/>
    <s v="Michigan"/>
    <s v="Detroit"/>
    <s v="Men's Street Footwear"/>
    <n v="29"/>
    <n v="182"/>
    <n v="5278"/>
    <n v="2797.34"/>
    <n v="0.53"/>
    <x v="2"/>
  </r>
  <r>
    <x v="0"/>
    <n v="1185732"/>
    <x v="213"/>
    <s v="Midwest"/>
    <s v="Michigan"/>
    <s v="Detroit"/>
    <s v="Men's Athletic Footwear"/>
    <n v="28"/>
    <n v="94"/>
    <n v="2632"/>
    <n v="1289.68"/>
    <n v="0.49"/>
    <x v="2"/>
  </r>
  <r>
    <x v="0"/>
    <n v="1185732"/>
    <x v="213"/>
    <s v="Midwest"/>
    <s v="Michigan"/>
    <s v="Detroit"/>
    <s v="Women's Street Footwear"/>
    <n v="19"/>
    <n v="113"/>
    <n v="2147"/>
    <n v="966.14999999999986"/>
    <n v="0.44999999999999996"/>
    <x v="2"/>
  </r>
  <r>
    <x v="0"/>
    <n v="1185732"/>
    <x v="213"/>
    <s v="Midwest"/>
    <s v="Missouri"/>
    <s v="St. Louis"/>
    <s v="Women's Athletic Footwear"/>
    <n v="24"/>
    <n v="70"/>
    <n v="1680"/>
    <n v="873.6"/>
    <n v="0.52"/>
    <x v="2"/>
  </r>
  <r>
    <x v="0"/>
    <n v="1185732"/>
    <x v="213"/>
    <s v="Midwest"/>
    <s v="Missouri"/>
    <s v="St. Louis"/>
    <s v="Men's Apparel"/>
    <n v="38"/>
    <n v="88"/>
    <n v="3344"/>
    <n v="1504.8"/>
    <n v="0.44999999999999996"/>
    <x v="2"/>
  </r>
  <r>
    <x v="0"/>
    <n v="1185732"/>
    <x v="213"/>
    <s v="Midwest"/>
    <s v="Missouri"/>
    <s v="St. Louis"/>
    <s v="Women's Apparel"/>
    <n v="28"/>
    <n v="120"/>
    <n v="3360"/>
    <n v="2116.8000000000002"/>
    <n v="0.63"/>
    <x v="2"/>
  </r>
  <r>
    <x v="0"/>
    <n v="1185732"/>
    <x v="222"/>
    <s v="Midwest"/>
    <s v="Missouri"/>
    <s v="St. Louis"/>
    <s v="Men's Street Footwear"/>
    <n v="34"/>
    <n v="186"/>
    <n v="6324"/>
    <n v="3225.2400000000002"/>
    <n v="0.51"/>
    <x v="2"/>
  </r>
  <r>
    <x v="0"/>
    <n v="1185732"/>
    <x v="222"/>
    <s v="Midwest"/>
    <s v="Missouri"/>
    <s v="St. Louis"/>
    <s v="Men's Athletic Footwear"/>
    <n v="34"/>
    <n v="87"/>
    <n v="2958"/>
    <n v="1331.1"/>
    <n v="0.44999999999999996"/>
    <x v="2"/>
  </r>
  <r>
    <x v="0"/>
    <n v="1185732"/>
    <x v="222"/>
    <s v="Midwest"/>
    <s v="Missouri"/>
    <s v="St. Louis"/>
    <s v="Women's Street Footwear"/>
    <n v="23"/>
    <n v="95"/>
    <n v="2185"/>
    <n v="1005.0999999999999"/>
    <n v="0.45999999999999996"/>
    <x v="2"/>
  </r>
  <r>
    <x v="0"/>
    <n v="1185732"/>
    <x v="222"/>
    <s v="Midwest"/>
    <s v="Missouri"/>
    <s v="St. Louis"/>
    <s v="Women's Athletic Footwear"/>
    <n v="28"/>
    <n v="54"/>
    <n v="1512"/>
    <n v="771.12"/>
    <n v="0.51"/>
    <x v="2"/>
  </r>
  <r>
    <x v="0"/>
    <n v="1185732"/>
    <x v="222"/>
    <s v="Midwest"/>
    <s v="Missouri"/>
    <s v="St. Louis"/>
    <s v="Men's Apparel"/>
    <n v="41"/>
    <n v="75"/>
    <n v="3075"/>
    <n v="1506.75"/>
    <n v="0.49"/>
    <x v="2"/>
  </r>
  <r>
    <x v="0"/>
    <n v="1185732"/>
    <x v="222"/>
    <s v="Midwest"/>
    <s v="Missouri"/>
    <s v="St. Louis"/>
    <s v="Women's Apparel"/>
    <n v="34"/>
    <n v="102"/>
    <n v="3468"/>
    <n v="2254.2000000000003"/>
    <n v="0.65"/>
    <x v="2"/>
  </r>
  <r>
    <x v="0"/>
    <n v="1185732"/>
    <x v="241"/>
    <s v="Midwest"/>
    <s v="Missouri"/>
    <s v="St. Louis"/>
    <s v="Men's Street Footwear"/>
    <n v="33"/>
    <n v="144"/>
    <n v="4752"/>
    <n v="2471.04"/>
    <n v="0.52"/>
    <x v="2"/>
  </r>
  <r>
    <x v="0"/>
    <n v="1185732"/>
    <x v="241"/>
    <s v="Midwest"/>
    <s v="Missouri"/>
    <s v="St. Louis"/>
    <s v="Men's Athletic Footwear"/>
    <n v="27"/>
    <n v="72"/>
    <n v="1944"/>
    <n v="952.56"/>
    <n v="0.49"/>
    <x v="2"/>
  </r>
  <r>
    <x v="0"/>
    <n v="1185732"/>
    <x v="241"/>
    <s v="Midwest"/>
    <s v="Missouri"/>
    <s v="St. Louis"/>
    <s v="Women's Street Footwear"/>
    <n v="18"/>
    <n v="83"/>
    <n v="1494"/>
    <n v="732.06"/>
    <n v="0.49"/>
    <x v="2"/>
  </r>
  <r>
    <x v="0"/>
    <n v="1185732"/>
    <x v="241"/>
    <s v="Midwest"/>
    <s v="Missouri"/>
    <s v="St. Louis"/>
    <s v="Women's Athletic Footwear"/>
    <n v="23"/>
    <n v="52"/>
    <n v="1196"/>
    <n v="621.92000000000007"/>
    <n v="0.52"/>
    <x v="2"/>
  </r>
  <r>
    <x v="0"/>
    <n v="1185732"/>
    <x v="241"/>
    <s v="Midwest"/>
    <s v="Missouri"/>
    <s v="St. Louis"/>
    <s v="Men's Apparel"/>
    <n v="36"/>
    <n v="65"/>
    <n v="2340"/>
    <n v="1053"/>
    <n v="0.44999999999999996"/>
    <x v="2"/>
  </r>
  <r>
    <x v="0"/>
    <n v="1185732"/>
    <x v="241"/>
    <s v="Midwest"/>
    <s v="Missouri"/>
    <s v="St. Louis"/>
    <s v="Women's Apparel"/>
    <n v="28"/>
    <n v="105"/>
    <n v="2940"/>
    <n v="1793.3999999999999"/>
    <n v="0.61"/>
    <x v="2"/>
  </r>
  <r>
    <x v="0"/>
    <n v="1185732"/>
    <x v="272"/>
    <s v="Midwest"/>
    <s v="Missouri"/>
    <s v="St. Louis"/>
    <s v="Men's Street Footwear"/>
    <n v="39"/>
    <n v="180"/>
    <n v="7020"/>
    <n v="3580.2000000000003"/>
    <n v="0.51"/>
    <x v="2"/>
  </r>
  <r>
    <x v="0"/>
    <n v="1185732"/>
    <x v="272"/>
    <s v="Midwest"/>
    <s v="Missouri"/>
    <s v="St. Louis"/>
    <s v="Men's Athletic Footwear"/>
    <n v="34"/>
    <n v="88"/>
    <n v="2992"/>
    <n v="1406.24"/>
    <n v="0.47"/>
    <x v="2"/>
  </r>
  <r>
    <x v="0"/>
    <n v="1185732"/>
    <x v="272"/>
    <s v="Midwest"/>
    <s v="Missouri"/>
    <s v="St. Louis"/>
    <s v="Women's Street Footwear"/>
    <n v="29"/>
    <n v="87"/>
    <n v="2523"/>
    <n v="1160.58"/>
    <n v="0.45999999999999996"/>
    <x v="2"/>
  </r>
  <r>
    <x v="0"/>
    <n v="1185732"/>
    <x v="272"/>
    <s v="Midwest"/>
    <s v="Missouri"/>
    <s v="St. Louis"/>
    <s v="Women's Athletic Footwear"/>
    <n v="29"/>
    <n v="65"/>
    <n v="1885"/>
    <n v="1036.75"/>
    <n v="0.55000000000000004"/>
    <x v="2"/>
  </r>
  <r>
    <x v="0"/>
    <n v="1185732"/>
    <x v="272"/>
    <s v="Midwest"/>
    <s v="Missouri"/>
    <s v="St. Louis"/>
    <s v="Men's Apparel"/>
    <n v="44"/>
    <n v="70"/>
    <n v="3080"/>
    <n v="1478.3999999999999"/>
    <n v="0.48"/>
    <x v="2"/>
  </r>
  <r>
    <x v="0"/>
    <n v="1185732"/>
    <x v="272"/>
    <s v="Midwest"/>
    <s v="Missouri"/>
    <s v="St. Louis"/>
    <s v="Women's Apparel"/>
    <n v="45"/>
    <n v="105"/>
    <n v="4725"/>
    <n v="2835"/>
    <n v="0.6"/>
    <x v="2"/>
  </r>
  <r>
    <x v="0"/>
    <n v="1185732"/>
    <x v="302"/>
    <s v="Midwest"/>
    <s v="Missouri"/>
    <s v="St. Louis"/>
    <s v="Men's Street Footwear"/>
    <n v="32"/>
    <n v="168"/>
    <n v="5376"/>
    <n v="2903.04"/>
    <n v="0.54"/>
    <x v="2"/>
  </r>
  <r>
    <x v="0"/>
    <n v="1185732"/>
    <x v="302"/>
    <s v="Midwest"/>
    <s v="Missouri"/>
    <s v="St. Louis"/>
    <s v="Men's Athletic Footwear"/>
    <n v="27"/>
    <n v="91"/>
    <n v="2457"/>
    <n v="1130.2199999999998"/>
    <n v="0.45999999999999996"/>
    <x v="2"/>
  </r>
  <r>
    <x v="0"/>
    <n v="1185732"/>
    <x v="302"/>
    <s v="Midwest"/>
    <s v="Missouri"/>
    <s v="St. Louis"/>
    <s v="Women's Street Footwear"/>
    <n v="23"/>
    <n v="113"/>
    <n v="2599"/>
    <n v="1273.51"/>
    <n v="0.49"/>
    <x v="2"/>
  </r>
  <r>
    <x v="0"/>
    <n v="1185732"/>
    <x v="302"/>
    <s v="Midwest"/>
    <s v="Missouri"/>
    <s v="St. Louis"/>
    <s v="Women's Athletic Footwear"/>
    <n v="23"/>
    <n v="91"/>
    <n v="2093"/>
    <n v="1046.5"/>
    <n v="0.5"/>
    <x v="2"/>
  </r>
  <r>
    <x v="0"/>
    <n v="1185732"/>
    <x v="302"/>
    <s v="Midwest"/>
    <s v="Missouri"/>
    <s v="St. Louis"/>
    <s v="Men's Apparel"/>
    <n v="38"/>
    <n v="102"/>
    <n v="3876"/>
    <n v="1744.1999999999998"/>
    <n v="0.44999999999999996"/>
    <x v="2"/>
  </r>
  <r>
    <x v="0"/>
    <n v="1185732"/>
    <x v="302"/>
    <s v="Midwest"/>
    <s v="Missouri"/>
    <s v="St. Louis"/>
    <s v="Women's Apparel"/>
    <n v="42"/>
    <n v="142"/>
    <n v="5964"/>
    <n v="3876.6"/>
    <n v="0.65"/>
    <x v="2"/>
  </r>
  <r>
    <x v="0"/>
    <n v="1185732"/>
    <x v="331"/>
    <s v="Midwest"/>
    <s v="Missouri"/>
    <s v="St. Louis"/>
    <s v="Men's Street Footwear"/>
    <n v="36"/>
    <n v="203"/>
    <n v="7308"/>
    <n v="4019.4000000000005"/>
    <n v="0.55000000000000004"/>
    <x v="2"/>
  </r>
  <r>
    <x v="0"/>
    <n v="1185732"/>
    <x v="331"/>
    <s v="Midwest"/>
    <s v="Missouri"/>
    <s v="St. Louis"/>
    <s v="Men's Athletic Footwear"/>
    <n v="33"/>
    <n v="130"/>
    <n v="4290"/>
    <n v="2016.3"/>
    <n v="0.47"/>
    <x v="2"/>
  </r>
  <r>
    <x v="0"/>
    <n v="1185732"/>
    <x v="331"/>
    <s v="Midwest"/>
    <s v="Missouri"/>
    <s v="St. Louis"/>
    <s v="Women's Street Footwear"/>
    <n v="29"/>
    <n v="128"/>
    <n v="3712"/>
    <n v="1707.52"/>
    <n v="0.45999999999999996"/>
    <x v="2"/>
  </r>
  <r>
    <x v="0"/>
    <n v="1185732"/>
    <x v="331"/>
    <s v="Midwest"/>
    <s v="Missouri"/>
    <s v="St. Louis"/>
    <s v="Women's Athletic Footwear"/>
    <n v="29"/>
    <n v="101"/>
    <n v="2929"/>
    <n v="1552.3700000000001"/>
    <n v="0.53"/>
    <x v="2"/>
  </r>
  <r>
    <x v="0"/>
    <n v="1185732"/>
    <x v="331"/>
    <s v="Midwest"/>
    <s v="Missouri"/>
    <s v="St. Louis"/>
    <s v="Men's Apparel"/>
    <n v="37"/>
    <n v="94"/>
    <n v="3478"/>
    <n v="1704.22"/>
    <n v="0.49"/>
    <x v="2"/>
  </r>
  <r>
    <x v="0"/>
    <n v="1185732"/>
    <x v="331"/>
    <s v="Midwest"/>
    <s v="Missouri"/>
    <s v="St. Louis"/>
    <s v="Women's Apparel"/>
    <n v="41"/>
    <n v="160"/>
    <n v="6560"/>
    <n v="4001.6"/>
    <n v="0.61"/>
    <x v="2"/>
  </r>
  <r>
    <x v="0"/>
    <n v="1185732"/>
    <x v="363"/>
    <s v="Midwest"/>
    <s v="Missouri"/>
    <s v="St. Louis"/>
    <s v="Men's Street Footwear"/>
    <n v="38"/>
    <n v="203"/>
    <n v="7714"/>
    <n v="3857"/>
    <n v="0.5"/>
    <x v="2"/>
  </r>
  <r>
    <x v="0"/>
    <n v="1185732"/>
    <x v="363"/>
    <s v="Midwest"/>
    <s v="Missouri"/>
    <s v="St. Louis"/>
    <s v="Men's Athletic Footwear"/>
    <n v="38"/>
    <n v="143"/>
    <n v="5434"/>
    <n v="2499.64"/>
    <n v="0.45999999999999996"/>
    <x v="2"/>
  </r>
  <r>
    <x v="0"/>
    <n v="1185732"/>
    <x v="363"/>
    <s v="Midwest"/>
    <s v="Missouri"/>
    <s v="St. Louis"/>
    <s v="Women's Street Footwear"/>
    <n v="32"/>
    <n v="120"/>
    <n v="3840"/>
    <n v="1766.3999999999999"/>
    <n v="0.45999999999999996"/>
    <x v="2"/>
  </r>
  <r>
    <x v="0"/>
    <n v="1185732"/>
    <x v="363"/>
    <s v="Midwest"/>
    <s v="Missouri"/>
    <s v="St. Louis"/>
    <s v="Women's Athletic Footwear"/>
    <n v="24"/>
    <n v="91"/>
    <n v="2184"/>
    <n v="1201.2"/>
    <n v="0.55000000000000004"/>
    <x v="2"/>
  </r>
  <r>
    <x v="0"/>
    <n v="1185732"/>
    <x v="363"/>
    <s v="Midwest"/>
    <s v="Missouri"/>
    <s v="St. Louis"/>
    <s v="Men's Apparel"/>
    <n v="34"/>
    <n v="81"/>
    <n v="2754"/>
    <n v="1294.3799999999999"/>
    <n v="0.47"/>
    <x v="2"/>
  </r>
  <r>
    <x v="0"/>
    <n v="1185732"/>
    <x v="363"/>
    <s v="Midwest"/>
    <s v="Missouri"/>
    <s v="St. Louis"/>
    <s v="Women's Apparel"/>
    <n v="36"/>
    <n v="128"/>
    <n v="4608"/>
    <n v="2995.2000000000003"/>
    <n v="0.65"/>
    <x v="2"/>
  </r>
  <r>
    <x v="0"/>
    <n v="1185732"/>
    <x v="395"/>
    <s v="Midwest"/>
    <s v="Missouri"/>
    <s v="St. Louis"/>
    <s v="Men's Street Footwear"/>
    <n v="32"/>
    <n v="174"/>
    <n v="5568"/>
    <n v="2784"/>
    <n v="0.5"/>
    <x v="2"/>
  </r>
  <r>
    <x v="0"/>
    <n v="1185732"/>
    <x v="395"/>
    <s v="Midwest"/>
    <s v="Missouri"/>
    <s v="St. Louis"/>
    <s v="Men's Athletic Footwear"/>
    <n v="28"/>
    <n v="100"/>
    <n v="2800"/>
    <n v="1316"/>
    <n v="0.47"/>
    <x v="2"/>
  </r>
  <r>
    <x v="0"/>
    <n v="1185732"/>
    <x v="395"/>
    <s v="Midwest"/>
    <s v="Missouri"/>
    <s v="St. Louis"/>
    <s v="Women's Street Footwear"/>
    <n v="14"/>
    <n v="75"/>
    <n v="1050"/>
    <n v="514.5"/>
    <n v="0.49"/>
    <x v="2"/>
  </r>
  <r>
    <x v="0"/>
    <n v="1185732"/>
    <x v="395"/>
    <s v="Midwest"/>
    <s v="Missouri"/>
    <s v="St. Louis"/>
    <s v="Women's Athletic Footwear"/>
    <n v="14"/>
    <n v="83"/>
    <n v="1162"/>
    <n v="615.86"/>
    <n v="0.53"/>
    <x v="2"/>
  </r>
  <r>
    <x v="0"/>
    <n v="1185732"/>
    <x v="395"/>
    <s v="Midwest"/>
    <s v="Missouri"/>
    <s v="St. Louis"/>
    <s v="Men's Apparel"/>
    <n v="23"/>
    <n v="77"/>
    <n v="1771"/>
    <n v="832.37"/>
    <n v="0.47"/>
    <x v="2"/>
  </r>
  <r>
    <x v="0"/>
    <n v="1185732"/>
    <x v="395"/>
    <s v="Midwest"/>
    <s v="Missouri"/>
    <s v="St. Louis"/>
    <s v="Women's Apparel"/>
    <n v="28"/>
    <n v="95"/>
    <n v="2660"/>
    <n v="1702.4"/>
    <n v="0.64"/>
    <x v="2"/>
  </r>
  <r>
    <x v="0"/>
    <n v="1185732"/>
    <x v="424"/>
    <s v="Midwest"/>
    <s v="Missouri"/>
    <s v="St. Louis"/>
    <s v="Men's Street Footwear"/>
    <n v="34"/>
    <n v="131"/>
    <n v="4454"/>
    <n v="2271.54"/>
    <n v="0.51"/>
    <x v="2"/>
  </r>
  <r>
    <x v="0"/>
    <n v="1185732"/>
    <x v="424"/>
    <s v="Midwest"/>
    <s v="Missouri"/>
    <s v="St. Louis"/>
    <s v="Men's Athletic Footwear"/>
    <n v="24"/>
    <n v="91"/>
    <n v="2184"/>
    <n v="1092"/>
    <n v="0.5"/>
    <x v="2"/>
  </r>
  <r>
    <x v="0"/>
    <n v="1185732"/>
    <x v="424"/>
    <s v="Midwest"/>
    <s v="Missouri"/>
    <s v="St. Louis"/>
    <s v="Women's Street Footwear"/>
    <n v="23"/>
    <n v="73"/>
    <n v="1679"/>
    <n v="805.92"/>
    <n v="0.48"/>
    <x v="2"/>
  </r>
  <r>
    <x v="0"/>
    <n v="1185732"/>
    <x v="424"/>
    <s v="Midwest"/>
    <s v="Missouri"/>
    <s v="St. Louis"/>
    <s v="Women's Athletic Footwear"/>
    <n v="23"/>
    <n v="59"/>
    <n v="1357"/>
    <n v="678.5"/>
    <n v="0.5"/>
    <x v="2"/>
  </r>
  <r>
    <x v="0"/>
    <n v="1185732"/>
    <x v="424"/>
    <s v="Midwest"/>
    <s v="Missouri"/>
    <s v="St. Louis"/>
    <s v="Men's Apparel"/>
    <n v="32"/>
    <n v="68"/>
    <n v="2176"/>
    <n v="1022.7199999999999"/>
    <n v="0.47"/>
    <x v="2"/>
  </r>
  <r>
    <x v="0"/>
    <n v="1185732"/>
    <x v="424"/>
    <s v="Midwest"/>
    <s v="Missouri"/>
    <s v="St. Louis"/>
    <s v="Women's Apparel"/>
    <n v="38"/>
    <n v="88"/>
    <n v="3344"/>
    <n v="2140.16"/>
    <n v="0.64"/>
    <x v="2"/>
  </r>
  <r>
    <x v="0"/>
    <n v="1185732"/>
    <x v="455"/>
    <s v="Midwest"/>
    <s v="Missouri"/>
    <s v="St. Louis"/>
    <s v="Men's Street Footwear"/>
    <n v="34"/>
    <n v="150"/>
    <n v="5100"/>
    <n v="2601"/>
    <n v="0.51"/>
    <x v="2"/>
  </r>
  <r>
    <x v="0"/>
    <n v="1185732"/>
    <x v="455"/>
    <s v="Midwest"/>
    <s v="Missouri"/>
    <s v="St. Louis"/>
    <s v="Men's Athletic Footwear"/>
    <n v="23"/>
    <n v="88"/>
    <n v="2024"/>
    <n v="910.8"/>
    <n v="0.44999999999999996"/>
    <x v="2"/>
  </r>
  <r>
    <x v="0"/>
    <n v="1185732"/>
    <x v="455"/>
    <s v="Midwest"/>
    <s v="Missouri"/>
    <s v="St. Louis"/>
    <s v="Women's Street Footwear"/>
    <n v="23"/>
    <n v="80"/>
    <n v="1840"/>
    <n v="901.6"/>
    <n v="0.49"/>
    <x v="2"/>
  </r>
  <r>
    <x v="0"/>
    <n v="1185732"/>
    <x v="455"/>
    <s v="Midwest"/>
    <s v="Missouri"/>
    <s v="St. Louis"/>
    <s v="Women's Athletic Footwear"/>
    <n v="23"/>
    <n v="88"/>
    <n v="2024"/>
    <n v="1052.48"/>
    <n v="0.52"/>
    <x v="2"/>
  </r>
  <r>
    <x v="0"/>
    <n v="1185732"/>
    <x v="455"/>
    <s v="Midwest"/>
    <s v="Missouri"/>
    <s v="St. Louis"/>
    <s v="Men's Apparel"/>
    <n v="43"/>
    <n v="81"/>
    <n v="3483"/>
    <n v="1671.84"/>
    <n v="0.48"/>
    <x v="2"/>
  </r>
  <r>
    <x v="0"/>
    <n v="1185732"/>
    <x v="455"/>
    <s v="Midwest"/>
    <s v="Missouri"/>
    <s v="St. Louis"/>
    <s v="Women's Apparel"/>
    <n v="48"/>
    <n v="108"/>
    <n v="5184"/>
    <n v="3265.92"/>
    <n v="0.63"/>
    <x v="2"/>
  </r>
  <r>
    <x v="0"/>
    <n v="1185732"/>
    <x v="484"/>
    <s v="Midwest"/>
    <s v="Missouri"/>
    <s v="St. Louis"/>
    <s v="Men's Street Footwear"/>
    <n v="41"/>
    <n v="163"/>
    <n v="6683"/>
    <n v="3475.1600000000003"/>
    <n v="0.52"/>
    <x v="2"/>
  </r>
  <r>
    <x v="0"/>
    <n v="1185732"/>
    <x v="484"/>
    <s v="Midwest"/>
    <s v="Missouri"/>
    <s v="St. Louis"/>
    <s v="Men's Athletic Footwear"/>
    <n v="32"/>
    <n v="113"/>
    <n v="3616"/>
    <n v="1735.6799999999998"/>
    <n v="0.48"/>
    <x v="2"/>
  </r>
  <r>
    <x v="3"/>
    <n v="1185732"/>
    <x v="484"/>
    <s v="Midwest"/>
    <s v="Missouri"/>
    <s v="St. Louis"/>
    <s v="Women's Street Footwear"/>
    <n v="32"/>
    <n v="120"/>
    <n v="3840"/>
    <n v="1804.8"/>
    <n v="0.47"/>
    <x v="2"/>
  </r>
  <r>
    <x v="3"/>
    <n v="1185732"/>
    <x v="484"/>
    <s v="Midwest"/>
    <s v="Missouri"/>
    <s v="St. Louis"/>
    <s v="Women's Athletic Footwear"/>
    <n v="34"/>
    <n v="88"/>
    <n v="2992"/>
    <n v="1555.8400000000001"/>
    <n v="0.52"/>
    <x v="2"/>
  </r>
  <r>
    <x v="3"/>
    <n v="1185732"/>
    <x v="484"/>
    <s v="Midwest"/>
    <s v="Missouri"/>
    <s v="St. Louis"/>
    <s v="Men's Apparel"/>
    <n v="42"/>
    <n v="88"/>
    <n v="3696"/>
    <n v="1848"/>
    <n v="0.5"/>
    <x v="2"/>
  </r>
  <r>
    <x v="3"/>
    <n v="1185732"/>
    <x v="484"/>
    <s v="Midwest"/>
    <s v="Missouri"/>
    <s v="St. Louis"/>
    <s v="Women's Apparel"/>
    <n v="47"/>
    <n v="126"/>
    <n v="5922"/>
    <n v="3612.42"/>
    <n v="0.61"/>
    <x v="2"/>
  </r>
  <r>
    <x v="3"/>
    <n v="1185732"/>
    <x v="175"/>
    <s v="Midwest"/>
    <s v="Missouri"/>
    <s v="St. Louis"/>
    <s v="Men's Street Footwear"/>
    <n v="23"/>
    <n v="196"/>
    <n v="4508"/>
    <n v="2479.4"/>
    <n v="0.55000000000000004"/>
    <x v="2"/>
  </r>
  <r>
    <x v="3"/>
    <n v="1185732"/>
    <x v="175"/>
    <s v="Midwest"/>
    <s v="Missouri"/>
    <s v="St. Louis"/>
    <s v="Men's Athletic Footwear"/>
    <n v="23"/>
    <n v="133"/>
    <n v="3059"/>
    <n v="1437.73"/>
    <n v="0.47"/>
    <x v="2"/>
  </r>
  <r>
    <x v="3"/>
    <n v="1185732"/>
    <x v="175"/>
    <s v="Midwest"/>
    <s v="Missouri"/>
    <s v="St. Louis"/>
    <s v="Women's Street Footwear"/>
    <n v="14"/>
    <n v="143"/>
    <n v="2002"/>
    <n v="940.93999999999994"/>
    <n v="0.47"/>
    <x v="2"/>
  </r>
  <r>
    <x v="3"/>
    <n v="1185732"/>
    <x v="175"/>
    <s v="Midwest"/>
    <s v="Missouri"/>
    <s v="St. Louis"/>
    <s v="Women's Athletic Footwear"/>
    <n v="18"/>
    <n v="88"/>
    <n v="1584"/>
    <n v="823.68000000000006"/>
    <n v="0.52"/>
    <x v="2"/>
  </r>
  <r>
    <x v="3"/>
    <n v="1185732"/>
    <x v="175"/>
    <s v="Midwest"/>
    <s v="Missouri"/>
    <s v="St. Louis"/>
    <s v="Men's Apparel"/>
    <n v="33"/>
    <n v="98"/>
    <n v="3234"/>
    <n v="1519.98"/>
    <n v="0.47"/>
    <x v="2"/>
  </r>
  <r>
    <x v="3"/>
    <n v="1185732"/>
    <x v="175"/>
    <s v="Midwest"/>
    <s v="Missouri"/>
    <s v="St. Louis"/>
    <s v="Women's Apparel"/>
    <n v="24"/>
    <n v="138"/>
    <n v="3312"/>
    <n v="2119.6799999999998"/>
    <n v="0.64"/>
    <x v="2"/>
  </r>
  <r>
    <x v="3"/>
    <n v="1185732"/>
    <x v="206"/>
    <s v="Midwest"/>
    <s v="Missouri"/>
    <s v="St. Louis"/>
    <s v="Men's Street Footwear"/>
    <n v="25"/>
    <n v="218"/>
    <n v="5450"/>
    <n v="2888.5"/>
    <n v="0.53"/>
    <x v="2"/>
  </r>
  <r>
    <x v="3"/>
    <n v="1185732"/>
    <x v="206"/>
    <s v="Midwest"/>
    <s v="Missouri"/>
    <s v="St. Louis"/>
    <s v="Men's Athletic Footwear"/>
    <n v="24"/>
    <n v="101"/>
    <n v="2424"/>
    <n v="1139.28"/>
    <n v="0.47"/>
    <x v="2"/>
  </r>
  <r>
    <x v="3"/>
    <n v="1185732"/>
    <x v="206"/>
    <s v="Midwest"/>
    <s v="Missouri"/>
    <s v="St. Louis"/>
    <s v="Women's Street Footwear"/>
    <n v="14"/>
    <n v="115"/>
    <n v="1610"/>
    <n v="724.49999999999989"/>
    <n v="0.44999999999999996"/>
    <x v="2"/>
  </r>
  <r>
    <x v="3"/>
    <n v="1185732"/>
    <x v="206"/>
    <s v="West"/>
    <s v="Utah"/>
    <s v="Salt Lake City"/>
    <s v="Women's Athletic Footwear"/>
    <n v="19"/>
    <n v="87"/>
    <n v="1653"/>
    <n v="826.5"/>
    <n v="0.5"/>
    <x v="2"/>
  </r>
  <r>
    <x v="3"/>
    <n v="1185732"/>
    <x v="206"/>
    <s v="West"/>
    <s v="Utah"/>
    <s v="Salt Lake City"/>
    <s v="Men's Apparel"/>
    <n v="32"/>
    <n v="101"/>
    <n v="3232"/>
    <n v="1454.3999999999999"/>
    <n v="0.44999999999999996"/>
    <x v="2"/>
  </r>
  <r>
    <x v="3"/>
    <n v="1185732"/>
    <x v="206"/>
    <s v="West"/>
    <s v="Utah"/>
    <s v="Salt Lake City"/>
    <s v="Women's Apparel"/>
    <n v="24"/>
    <n v="131"/>
    <n v="3144"/>
    <n v="1949.28"/>
    <n v="0.62"/>
    <x v="2"/>
  </r>
  <r>
    <x v="3"/>
    <n v="1185732"/>
    <x v="215"/>
    <s v="West"/>
    <s v="Utah"/>
    <s v="Salt Lake City"/>
    <s v="Men's Street Footwear"/>
    <n v="29"/>
    <n v="168"/>
    <n v="4872"/>
    <n v="2533.44"/>
    <n v="0.52"/>
    <x v="2"/>
  </r>
  <r>
    <x v="3"/>
    <n v="1185732"/>
    <x v="215"/>
    <s v="West"/>
    <s v="Utah"/>
    <s v="Salt Lake City"/>
    <s v="Men's Athletic Footwear"/>
    <n v="28"/>
    <n v="102"/>
    <n v="2856"/>
    <n v="1428"/>
    <n v="0.5"/>
    <x v="2"/>
  </r>
  <r>
    <x v="3"/>
    <n v="1185732"/>
    <x v="215"/>
    <s v="West"/>
    <s v="Utah"/>
    <s v="Salt Lake City"/>
    <s v="Women's Street Footwear"/>
    <n v="18"/>
    <n v="112"/>
    <n v="2016"/>
    <n v="1008"/>
    <n v="0.5"/>
    <x v="2"/>
  </r>
  <r>
    <x v="3"/>
    <n v="1185732"/>
    <x v="215"/>
    <s v="West"/>
    <s v="Utah"/>
    <s v="Salt Lake City"/>
    <s v="Women's Athletic Footwear"/>
    <n v="23"/>
    <n v="73"/>
    <n v="1679"/>
    <n v="889.87"/>
    <n v="0.53"/>
    <x v="2"/>
  </r>
  <r>
    <x v="3"/>
    <n v="1185732"/>
    <x v="215"/>
    <s v="West"/>
    <s v="Utah"/>
    <s v="Salt Lake City"/>
    <s v="Men's Apparel"/>
    <n v="38"/>
    <n v="75"/>
    <n v="2850"/>
    <n v="1425"/>
    <n v="0.5"/>
    <x v="2"/>
  </r>
  <r>
    <x v="3"/>
    <n v="1185732"/>
    <x v="215"/>
    <s v="West"/>
    <s v="Utah"/>
    <s v="Salt Lake City"/>
    <s v="Women's Apparel"/>
    <n v="29"/>
    <n v="100"/>
    <n v="2900"/>
    <n v="1856"/>
    <n v="0.64"/>
    <x v="2"/>
  </r>
  <r>
    <x v="3"/>
    <n v="1185732"/>
    <x v="234"/>
    <s v="West"/>
    <s v="Utah"/>
    <s v="Salt Lake City"/>
    <s v="Men's Street Footwear"/>
    <n v="27"/>
    <n v="181"/>
    <n v="4887"/>
    <n v="2443.5"/>
    <n v="0.5"/>
    <x v="2"/>
  </r>
  <r>
    <x v="3"/>
    <n v="1185732"/>
    <x v="234"/>
    <s v="West"/>
    <s v="Utah"/>
    <s v="Salt Lake City"/>
    <s v="Men's Athletic Footwear"/>
    <n v="25"/>
    <n v="94"/>
    <n v="2350"/>
    <n v="1057.5"/>
    <n v="0.44999999999999996"/>
    <x v="2"/>
  </r>
  <r>
    <x v="3"/>
    <n v="1185732"/>
    <x v="234"/>
    <s v="West"/>
    <s v="Utah"/>
    <s v="Salt Lake City"/>
    <s v="Women's Street Footwear"/>
    <n v="14"/>
    <n v="98"/>
    <n v="1372"/>
    <n v="631.12"/>
    <n v="0.45999999999999996"/>
    <x v="2"/>
  </r>
  <r>
    <x v="3"/>
    <n v="1185732"/>
    <x v="234"/>
    <s v="West"/>
    <s v="Utah"/>
    <s v="Salt Lake City"/>
    <s v="Women's Athletic Footwear"/>
    <n v="18"/>
    <n v="70"/>
    <n v="1260"/>
    <n v="667.80000000000007"/>
    <n v="0.53"/>
    <x v="2"/>
  </r>
  <r>
    <x v="3"/>
    <n v="1185732"/>
    <x v="234"/>
    <s v="West"/>
    <s v="Utah"/>
    <s v="Salt Lake City"/>
    <s v="Men's Apparel"/>
    <n v="33"/>
    <n v="74"/>
    <n v="2442"/>
    <n v="1123.32"/>
    <n v="0.45999999999999996"/>
    <x v="2"/>
  </r>
  <r>
    <x v="3"/>
    <n v="1185732"/>
    <x v="234"/>
    <s v="West"/>
    <s v="Utah"/>
    <s v="Salt Lake City"/>
    <s v="Women's Apparel"/>
    <n v="24"/>
    <n v="112"/>
    <n v="2688"/>
    <n v="1612.8"/>
    <n v="0.6"/>
    <x v="2"/>
  </r>
  <r>
    <x v="3"/>
    <n v="1185732"/>
    <x v="265"/>
    <s v="West"/>
    <s v="Utah"/>
    <s v="Salt Lake City"/>
    <s v="Men's Street Footwear"/>
    <n v="32"/>
    <n v="174"/>
    <n v="5568"/>
    <n v="2839.68"/>
    <n v="0.51"/>
    <x v="2"/>
  </r>
  <r>
    <x v="3"/>
    <n v="1185732"/>
    <x v="265"/>
    <s v="West"/>
    <s v="Utah"/>
    <s v="Salt Lake City"/>
    <s v="Men's Athletic Footwear"/>
    <n v="29"/>
    <n v="101"/>
    <n v="2929"/>
    <n v="1435.21"/>
    <n v="0.49"/>
    <x v="2"/>
  </r>
  <r>
    <x v="3"/>
    <n v="1185732"/>
    <x v="265"/>
    <s v="West"/>
    <s v="Utah"/>
    <s v="Salt Lake City"/>
    <s v="Women's Street Footwear"/>
    <n v="25"/>
    <n v="98"/>
    <n v="2450"/>
    <n v="1225"/>
    <n v="0.5"/>
    <x v="2"/>
  </r>
  <r>
    <x v="3"/>
    <n v="1185732"/>
    <x v="265"/>
    <s v="West"/>
    <s v="Utah"/>
    <s v="Salt Lake City"/>
    <s v="Women's Athletic Footwear"/>
    <n v="23"/>
    <n v="72"/>
    <n v="1656"/>
    <n v="910.80000000000007"/>
    <n v="0.55000000000000004"/>
    <x v="2"/>
  </r>
  <r>
    <x v="3"/>
    <n v="1185732"/>
    <x v="265"/>
    <s v="West"/>
    <s v="Utah"/>
    <s v="Salt Lake City"/>
    <s v="Men's Apparel"/>
    <n v="39"/>
    <n v="75"/>
    <n v="2925"/>
    <n v="1462.5"/>
    <n v="0.5"/>
    <x v="2"/>
  </r>
  <r>
    <x v="3"/>
    <n v="1185732"/>
    <x v="265"/>
    <s v="West"/>
    <s v="Utah"/>
    <s v="Salt Lake City"/>
    <s v="Women's Apparel"/>
    <n v="44"/>
    <n v="120"/>
    <n v="5280"/>
    <n v="3432"/>
    <n v="0.65"/>
    <x v="2"/>
  </r>
  <r>
    <x v="3"/>
    <n v="1185732"/>
    <x v="295"/>
    <s v="West"/>
    <s v="Utah"/>
    <s v="Salt Lake City"/>
    <s v="Men's Street Footwear"/>
    <n v="28"/>
    <n v="182"/>
    <n v="5096"/>
    <n v="2598.96"/>
    <n v="0.51"/>
    <x v="2"/>
  </r>
  <r>
    <x v="3"/>
    <n v="1185732"/>
    <x v="295"/>
    <s v="West"/>
    <s v="Utah"/>
    <s v="Salt Lake City"/>
    <s v="Men's Athletic Footwear"/>
    <n v="24"/>
    <n v="112"/>
    <n v="2688"/>
    <n v="1317.12"/>
    <n v="0.49"/>
    <x v="2"/>
  </r>
  <r>
    <x v="3"/>
    <n v="1185732"/>
    <x v="295"/>
    <s v="West"/>
    <s v="Utah"/>
    <s v="Salt Lake City"/>
    <s v="Women's Street Footwear"/>
    <n v="19"/>
    <n v="115"/>
    <n v="2185"/>
    <n v="1070.6500000000001"/>
    <n v="0.49"/>
    <x v="2"/>
  </r>
  <r>
    <x v="3"/>
    <n v="1185732"/>
    <x v="295"/>
    <s v="West"/>
    <s v="Utah"/>
    <s v="Salt Lake City"/>
    <s v="Women's Athletic Footwear"/>
    <n v="19"/>
    <n v="108"/>
    <n v="2052"/>
    <n v="1046.52"/>
    <n v="0.51"/>
    <x v="2"/>
  </r>
  <r>
    <x v="3"/>
    <n v="1185732"/>
    <x v="295"/>
    <s v="West"/>
    <s v="Utah"/>
    <s v="Salt Lake City"/>
    <s v="Men's Apparel"/>
    <n v="34"/>
    <n v="108"/>
    <n v="3672"/>
    <n v="1652.3999999999999"/>
    <n v="0.44999999999999996"/>
    <x v="2"/>
  </r>
  <r>
    <x v="3"/>
    <n v="1185732"/>
    <x v="295"/>
    <s v="West"/>
    <s v="Utah"/>
    <s v="Salt Lake City"/>
    <s v="Women's Apparel"/>
    <n v="38"/>
    <n v="150"/>
    <n v="5700"/>
    <n v="3420"/>
    <n v="0.6"/>
    <x v="2"/>
  </r>
  <r>
    <x v="3"/>
    <n v="1185732"/>
    <x v="324"/>
    <s v="West"/>
    <s v="Utah"/>
    <s v="Salt Lake City"/>
    <s v="Men's Street Footwear"/>
    <n v="34"/>
    <n v="224"/>
    <n v="7616"/>
    <n v="3960.32"/>
    <n v="0.52"/>
    <x v="2"/>
  </r>
  <r>
    <x v="3"/>
    <n v="1185732"/>
    <x v="324"/>
    <s v="West"/>
    <s v="Utah"/>
    <s v="Salt Lake City"/>
    <s v="Men's Athletic Footwear"/>
    <n v="29"/>
    <n v="160"/>
    <n v="4640"/>
    <n v="2227.1999999999998"/>
    <n v="0.48"/>
    <x v="2"/>
  </r>
  <r>
    <x v="3"/>
    <n v="1185732"/>
    <x v="324"/>
    <s v="West"/>
    <s v="Utah"/>
    <s v="Salt Lake City"/>
    <s v="Women's Street Footwear"/>
    <n v="24"/>
    <n v="138"/>
    <n v="3312"/>
    <n v="1589.76"/>
    <n v="0.48"/>
    <x v="2"/>
  </r>
  <r>
    <x v="3"/>
    <n v="1185732"/>
    <x v="324"/>
    <s v="West"/>
    <s v="Utah"/>
    <s v="Salt Lake City"/>
    <s v="Women's Athletic Footwear"/>
    <n v="23"/>
    <n v="115"/>
    <n v="2645"/>
    <n v="1322.5"/>
    <n v="0.5"/>
    <x v="2"/>
  </r>
  <r>
    <x v="3"/>
    <n v="1185732"/>
    <x v="324"/>
    <s v="West"/>
    <s v="Utah"/>
    <s v="Salt Lake City"/>
    <s v="Men's Apparel"/>
    <n v="32"/>
    <n v="128"/>
    <n v="4096"/>
    <n v="1884.1599999999999"/>
    <n v="0.45999999999999996"/>
    <x v="2"/>
  </r>
  <r>
    <x v="3"/>
    <n v="1185732"/>
    <x v="324"/>
    <s v="West"/>
    <s v="Utah"/>
    <s v="Salt Lake City"/>
    <s v="Women's Apparel"/>
    <n v="38"/>
    <n v="150"/>
    <n v="5700"/>
    <n v="3705"/>
    <n v="0.65"/>
    <x v="2"/>
  </r>
  <r>
    <x v="3"/>
    <n v="1185732"/>
    <x v="356"/>
    <s v="West"/>
    <s v="Utah"/>
    <s v="Salt Lake City"/>
    <s v="Men's Street Footwear"/>
    <n v="33"/>
    <n v="203"/>
    <n v="6699"/>
    <n v="3349.5"/>
    <n v="0.5"/>
    <x v="2"/>
  </r>
  <r>
    <x v="3"/>
    <n v="1185732"/>
    <x v="356"/>
    <s v="West"/>
    <s v="Utah"/>
    <s v="Salt Lake City"/>
    <s v="Men's Athletic Footwear"/>
    <n v="34"/>
    <n v="131"/>
    <n v="4454"/>
    <n v="2093.3799999999997"/>
    <n v="0.47"/>
    <x v="2"/>
  </r>
  <r>
    <x v="3"/>
    <n v="1185732"/>
    <x v="356"/>
    <s v="West"/>
    <s v="Utah"/>
    <s v="Salt Lake City"/>
    <s v="Women's Street Footwear"/>
    <n v="29"/>
    <n v="113"/>
    <n v="3277"/>
    <n v="1605.73"/>
    <n v="0.49"/>
    <x v="2"/>
  </r>
  <r>
    <x v="3"/>
    <n v="1185732"/>
    <x v="356"/>
    <s v="West"/>
    <s v="Utah"/>
    <s v="Salt Lake City"/>
    <s v="Women's Athletic Footwear"/>
    <n v="19"/>
    <n v="101"/>
    <n v="1919"/>
    <n v="1017.07"/>
    <n v="0.53"/>
    <x v="2"/>
  </r>
  <r>
    <x v="3"/>
    <n v="1185732"/>
    <x v="356"/>
    <s v="West"/>
    <s v="Utah"/>
    <s v="Salt Lake City"/>
    <s v="Men's Apparel"/>
    <n v="29"/>
    <n v="105"/>
    <n v="3045"/>
    <n v="1400.6999999999998"/>
    <n v="0.45999999999999996"/>
    <x v="2"/>
  </r>
  <r>
    <x v="3"/>
    <n v="1185732"/>
    <x v="356"/>
    <s v="West"/>
    <s v="Utah"/>
    <s v="Salt Lake City"/>
    <s v="Women's Apparel"/>
    <n v="32"/>
    <n v="152"/>
    <n v="4864"/>
    <n v="2918.4"/>
    <n v="0.6"/>
    <x v="2"/>
  </r>
  <r>
    <x v="3"/>
    <n v="1185732"/>
    <x v="388"/>
    <s v="West"/>
    <s v="Utah"/>
    <s v="Salt Lake City"/>
    <s v="Men's Street Footwear"/>
    <n v="29"/>
    <n v="169"/>
    <n v="4901"/>
    <n v="2548.52"/>
    <n v="0.52"/>
    <x v="2"/>
  </r>
  <r>
    <x v="3"/>
    <n v="1185732"/>
    <x v="388"/>
    <s v="West"/>
    <s v="Utah"/>
    <s v="Salt Lake City"/>
    <s v="Men's Athletic Footwear"/>
    <n v="23"/>
    <n v="122"/>
    <n v="2806"/>
    <n v="1262.6999999999998"/>
    <n v="0.44999999999999996"/>
    <x v="2"/>
  </r>
  <r>
    <x v="3"/>
    <n v="1185732"/>
    <x v="388"/>
    <s v="West"/>
    <s v="Utah"/>
    <s v="Salt Lake City"/>
    <s v="Women's Street Footwear"/>
    <n v="9"/>
    <n v="91"/>
    <n v="819"/>
    <n v="409.5"/>
    <n v="0.5"/>
    <x v="2"/>
  </r>
  <r>
    <x v="3"/>
    <n v="1185732"/>
    <x v="388"/>
    <s v="West"/>
    <s v="Utah"/>
    <s v="Salt Lake City"/>
    <s v="Women's Athletic Footwear"/>
    <n v="10"/>
    <n v="88"/>
    <n v="880"/>
    <n v="448.8"/>
    <n v="0.51"/>
    <x v="2"/>
  </r>
  <r>
    <x v="3"/>
    <n v="1185732"/>
    <x v="388"/>
    <s v="West"/>
    <s v="Utah"/>
    <s v="Salt Lake City"/>
    <s v="Men's Apparel"/>
    <n v="19"/>
    <n v="88"/>
    <n v="1672"/>
    <n v="836"/>
    <n v="0.5"/>
    <x v="2"/>
  </r>
  <r>
    <x v="3"/>
    <n v="1185732"/>
    <x v="388"/>
    <s v="West"/>
    <s v="Utah"/>
    <s v="Salt Lake City"/>
    <s v="Women's Apparel"/>
    <n v="24"/>
    <n v="120"/>
    <n v="2880"/>
    <n v="1843.2"/>
    <n v="0.64"/>
    <x v="2"/>
  </r>
  <r>
    <x v="3"/>
    <n v="1185732"/>
    <x v="417"/>
    <s v="West"/>
    <s v="Utah"/>
    <s v="Salt Lake City"/>
    <s v="Men's Street Footwear"/>
    <n v="28"/>
    <n v="173"/>
    <n v="4844"/>
    <n v="2470.44"/>
    <n v="0.51"/>
    <x v="2"/>
  </r>
  <r>
    <x v="3"/>
    <n v="1185732"/>
    <x v="417"/>
    <s v="West"/>
    <s v="Utah"/>
    <s v="Salt Lake City"/>
    <s v="Men's Athletic Footwear"/>
    <n v="19"/>
    <n v="100"/>
    <n v="1900"/>
    <n v="950"/>
    <n v="0.5"/>
    <x v="2"/>
  </r>
  <r>
    <x v="3"/>
    <n v="1185732"/>
    <x v="417"/>
    <s v="West"/>
    <s v="Utah"/>
    <s v="Salt Lake City"/>
    <s v="Women's Street Footwear"/>
    <n v="19"/>
    <n v="87"/>
    <n v="1653"/>
    <n v="809.97"/>
    <n v="0.49"/>
    <x v="2"/>
  </r>
  <r>
    <x v="3"/>
    <n v="1185732"/>
    <x v="417"/>
    <s v="West"/>
    <s v="Utah"/>
    <s v="Salt Lake City"/>
    <s v="Women's Athletic Footwear"/>
    <n v="19"/>
    <n v="72"/>
    <n v="1368"/>
    <n v="752.40000000000009"/>
    <n v="0.55000000000000004"/>
    <x v="2"/>
  </r>
  <r>
    <x v="3"/>
    <n v="1185732"/>
    <x v="417"/>
    <s v="West"/>
    <s v="Utah"/>
    <s v="Salt Lake City"/>
    <s v="Men's Apparel"/>
    <n v="29"/>
    <n v="83"/>
    <n v="2407"/>
    <n v="1203.5"/>
    <n v="0.5"/>
    <x v="2"/>
  </r>
  <r>
    <x v="3"/>
    <n v="1185732"/>
    <x v="417"/>
    <s v="West"/>
    <s v="Utah"/>
    <s v="Salt Lake City"/>
    <s v="Women's Apparel"/>
    <n v="32"/>
    <n v="104"/>
    <n v="3328"/>
    <n v="2063.36"/>
    <n v="0.62"/>
    <x v="2"/>
  </r>
  <r>
    <x v="3"/>
    <n v="1185732"/>
    <x v="448"/>
    <s v="West"/>
    <s v="Utah"/>
    <s v="Salt Lake City"/>
    <s v="Men's Street Footwear"/>
    <n v="29"/>
    <n v="149"/>
    <n v="4321"/>
    <n v="2160.5"/>
    <n v="0.5"/>
    <x v="2"/>
  </r>
  <r>
    <x v="3"/>
    <n v="1185732"/>
    <x v="448"/>
    <s v="West"/>
    <s v="Utah"/>
    <s v="Salt Lake City"/>
    <s v="Men's Athletic Footwear"/>
    <n v="20"/>
    <n v="108"/>
    <n v="2160"/>
    <n v="993.59999999999991"/>
    <n v="0.45999999999999996"/>
    <x v="2"/>
  </r>
  <r>
    <x v="3"/>
    <n v="1185732"/>
    <x v="448"/>
    <s v="West"/>
    <s v="Utah"/>
    <s v="Salt Lake City"/>
    <s v="Women's Street Footwear"/>
    <n v="19"/>
    <n v="93"/>
    <n v="1767"/>
    <n v="848.16"/>
    <n v="0.48"/>
    <x v="2"/>
  </r>
  <r>
    <x v="3"/>
    <n v="1185732"/>
    <x v="448"/>
    <s v="West"/>
    <s v="Utah"/>
    <s v="Salt Lake City"/>
    <s v="Women's Athletic Footwear"/>
    <n v="19"/>
    <n v="113"/>
    <n v="2147"/>
    <n v="1094.97"/>
    <n v="0.51"/>
    <x v="2"/>
  </r>
  <r>
    <x v="3"/>
    <n v="1185732"/>
    <x v="448"/>
    <s v="West"/>
    <s v="Utah"/>
    <s v="Salt Lake City"/>
    <s v="Men's Apparel"/>
    <n v="39"/>
    <n v="91"/>
    <n v="3549"/>
    <n v="1739.01"/>
    <n v="0.49"/>
    <x v="2"/>
  </r>
  <r>
    <x v="3"/>
    <n v="1185732"/>
    <x v="448"/>
    <s v="West"/>
    <s v="Utah"/>
    <s v="Salt Lake City"/>
    <s v="Women's Apparel"/>
    <n v="43"/>
    <n v="113"/>
    <n v="4859"/>
    <n v="3158.35"/>
    <n v="0.65"/>
    <x v="2"/>
  </r>
  <r>
    <x v="3"/>
    <n v="1185732"/>
    <x v="477"/>
    <s v="West"/>
    <s v="Utah"/>
    <s v="Salt Lake City"/>
    <s v="Men's Street Footwear"/>
    <n v="39"/>
    <n v="203"/>
    <n v="7917"/>
    <n v="4354.3500000000004"/>
    <n v="0.55000000000000004"/>
    <x v="2"/>
  </r>
  <r>
    <x v="3"/>
    <n v="1185732"/>
    <x v="477"/>
    <s v="West"/>
    <s v="Utah"/>
    <s v="Salt Lake City"/>
    <s v="Men's Athletic Footwear"/>
    <n v="28"/>
    <n v="145"/>
    <n v="4060"/>
    <n v="1989.3999999999999"/>
    <n v="0.49"/>
    <x v="2"/>
  </r>
  <r>
    <x v="3"/>
    <n v="1185732"/>
    <x v="477"/>
    <s v="West"/>
    <s v="Utah"/>
    <s v="Salt Lake City"/>
    <s v="Women's Street Footwear"/>
    <n v="29"/>
    <n v="113"/>
    <n v="3277"/>
    <n v="1540.1899999999998"/>
    <n v="0.47"/>
    <x v="2"/>
  </r>
  <r>
    <x v="3"/>
    <n v="1185732"/>
    <x v="477"/>
    <s v="West"/>
    <s v="Utah"/>
    <s v="Salt Lake City"/>
    <s v="Women's Athletic Footwear"/>
    <n v="27"/>
    <n v="112"/>
    <n v="3024"/>
    <n v="1542.24"/>
    <n v="0.51"/>
    <x v="2"/>
  </r>
  <r>
    <x v="3"/>
    <n v="1185732"/>
    <x v="477"/>
    <s v="West"/>
    <s v="Utah"/>
    <s v="Salt Lake City"/>
    <s v="Men's Apparel"/>
    <n v="38"/>
    <n v="112"/>
    <n v="4256"/>
    <n v="2128"/>
    <n v="0.5"/>
    <x v="2"/>
  </r>
  <r>
    <x v="3"/>
    <n v="1185732"/>
    <x v="477"/>
    <s v="West"/>
    <s v="Utah"/>
    <s v="Salt Lake City"/>
    <s v="Women's Apparel"/>
    <n v="42"/>
    <n v="125"/>
    <n v="5250"/>
    <n v="3202.5"/>
    <n v="0.61"/>
    <x v="2"/>
  </r>
  <r>
    <x v="3"/>
    <n v="1128299"/>
    <x v="188"/>
    <s v="West"/>
    <s v="Utah"/>
    <s v="Salt Lake City"/>
    <s v="Men's Street Footwear"/>
    <n v="27"/>
    <n v="98"/>
    <n v="2646"/>
    <n v="1270.08"/>
    <n v="0.48"/>
    <x v="2"/>
  </r>
  <r>
    <x v="3"/>
    <n v="1128299"/>
    <x v="188"/>
    <s v="West"/>
    <s v="Utah"/>
    <s v="Salt Lake City"/>
    <s v="Men's Athletic Footwear"/>
    <n v="39"/>
    <n v="105"/>
    <n v="4095"/>
    <n v="2006.55"/>
    <n v="0.49"/>
    <x v="2"/>
  </r>
  <r>
    <x v="3"/>
    <n v="1128299"/>
    <x v="188"/>
    <s v="West"/>
    <s v="Utah"/>
    <s v="Salt Lake City"/>
    <s v="Women's Street Footwear"/>
    <n v="39"/>
    <n v="105"/>
    <n v="4095"/>
    <n v="1965.6"/>
    <n v="0.48"/>
    <x v="2"/>
  </r>
  <r>
    <x v="3"/>
    <n v="1128299"/>
    <x v="188"/>
    <s v="West"/>
    <s v="Utah"/>
    <s v="Salt Lake City"/>
    <s v="Women's Athletic Footwear"/>
    <n v="39"/>
    <n v="58"/>
    <n v="2262"/>
    <n v="1040.52"/>
    <n v="0.45999999999999996"/>
    <x v="2"/>
  </r>
  <r>
    <x v="3"/>
    <n v="1128299"/>
    <x v="188"/>
    <s v="West"/>
    <s v="Utah"/>
    <s v="Salt Lake City"/>
    <s v="Men's Apparel"/>
    <n v="42"/>
    <n v="44"/>
    <n v="1848"/>
    <n v="1016.4000000000001"/>
    <n v="0.55000000000000004"/>
    <x v="2"/>
  </r>
  <r>
    <x v="3"/>
    <n v="1128299"/>
    <x v="188"/>
    <s v="West"/>
    <s v="Utah"/>
    <s v="Salt Lake City"/>
    <s v="Women's Apparel"/>
    <n v="39"/>
    <n v="108"/>
    <n v="4212"/>
    <n v="1811.16"/>
    <n v="0.43"/>
    <x v="2"/>
  </r>
  <r>
    <x v="3"/>
    <n v="1128299"/>
    <x v="698"/>
    <s v="West"/>
    <s v="Utah"/>
    <s v="Salt Lake City"/>
    <s v="Men's Street Footwear"/>
    <n v="29"/>
    <n v="117"/>
    <n v="3393"/>
    <n v="1526.85"/>
    <n v="0.44999999999999996"/>
    <x v="2"/>
  </r>
  <r>
    <x v="3"/>
    <n v="1128299"/>
    <x v="698"/>
    <s v="West"/>
    <s v="Utah"/>
    <s v="Salt Lake City"/>
    <s v="Men's Athletic Footwear"/>
    <n v="39"/>
    <n v="91"/>
    <n v="3549"/>
    <n v="1703.52"/>
    <n v="0.48"/>
    <x v="2"/>
  </r>
  <r>
    <x v="3"/>
    <n v="1128299"/>
    <x v="698"/>
    <s v="West"/>
    <s v="Utah"/>
    <s v="Salt Lake City"/>
    <s v="Women's Street Footwear"/>
    <n v="36"/>
    <n v="88"/>
    <n v="3168"/>
    <n v="1425.6"/>
    <n v="0.44999999999999996"/>
    <x v="2"/>
  </r>
  <r>
    <x v="3"/>
    <n v="1128299"/>
    <x v="698"/>
    <s v="West"/>
    <s v="Oregon"/>
    <s v="Portland"/>
    <s v="Women's Athletic Footwear"/>
    <n v="39"/>
    <n v="58"/>
    <n v="2262"/>
    <n v="1085.76"/>
    <n v="0.48"/>
    <x v="2"/>
  </r>
  <r>
    <x v="3"/>
    <n v="1128299"/>
    <x v="698"/>
    <s v="West"/>
    <s v="Oregon"/>
    <s v="Portland"/>
    <s v="Men's Apparel"/>
    <n v="42"/>
    <n v="38"/>
    <n v="1596"/>
    <n v="829.92000000000007"/>
    <n v="0.52"/>
    <x v="2"/>
  </r>
  <r>
    <x v="3"/>
    <n v="1128299"/>
    <x v="698"/>
    <s v="West"/>
    <s v="Oregon"/>
    <s v="Portland"/>
    <s v="Women's Apparel"/>
    <n v="37"/>
    <n v="85"/>
    <n v="3145"/>
    <n v="1258"/>
    <n v="0.4"/>
    <x v="2"/>
  </r>
  <r>
    <x v="3"/>
    <n v="1128299"/>
    <x v="228"/>
    <s v="West"/>
    <s v="Oregon"/>
    <s v="Portland"/>
    <s v="Men's Street Footwear"/>
    <n v="38"/>
    <n v="128"/>
    <n v="4864"/>
    <n v="2383.36"/>
    <n v="0.49"/>
    <x v="2"/>
  </r>
  <r>
    <x v="3"/>
    <n v="1128299"/>
    <x v="228"/>
    <s v="West"/>
    <s v="Oregon"/>
    <s v="Portland"/>
    <s v="Men's Athletic Footwear"/>
    <n v="45"/>
    <n v="85"/>
    <n v="3825"/>
    <n v="1836"/>
    <n v="0.48"/>
    <x v="2"/>
  </r>
  <r>
    <x v="3"/>
    <n v="1128299"/>
    <x v="228"/>
    <s v="West"/>
    <s v="Oregon"/>
    <s v="Portland"/>
    <s v="Women's Street Footwear"/>
    <n v="54"/>
    <n v="88"/>
    <n v="4752"/>
    <n v="2138.3999999999996"/>
    <n v="0.44999999999999996"/>
    <x v="2"/>
  </r>
  <r>
    <x v="3"/>
    <n v="1128299"/>
    <x v="228"/>
    <s v="West"/>
    <s v="Oregon"/>
    <s v="Portland"/>
    <s v="Women's Athletic Footwear"/>
    <n v="49"/>
    <n v="65"/>
    <n v="3185"/>
    <n v="1528.8"/>
    <n v="0.48"/>
    <x v="2"/>
  </r>
  <r>
    <x v="3"/>
    <n v="1128299"/>
    <x v="228"/>
    <s v="West"/>
    <s v="Oregon"/>
    <s v="Portland"/>
    <s v="Men's Apparel"/>
    <n v="54"/>
    <n v="26"/>
    <n v="1404"/>
    <n v="744.12"/>
    <n v="0.53"/>
    <x v="2"/>
  </r>
  <r>
    <x v="3"/>
    <n v="1128299"/>
    <x v="228"/>
    <s v="West"/>
    <s v="Oregon"/>
    <s v="Portland"/>
    <s v="Women's Apparel"/>
    <n v="49"/>
    <n v="87"/>
    <n v="4263"/>
    <n v="1790.46"/>
    <n v="0.42"/>
    <x v="2"/>
  </r>
  <r>
    <x v="3"/>
    <n v="1128299"/>
    <x v="247"/>
    <s v="West"/>
    <s v="Oregon"/>
    <s v="Portland"/>
    <s v="Men's Street Footwear"/>
    <n v="51"/>
    <n v="124"/>
    <n v="6324"/>
    <n v="2909.04"/>
    <n v="0.45999999999999996"/>
    <x v="2"/>
  </r>
  <r>
    <x v="3"/>
    <n v="1128299"/>
    <x v="247"/>
    <s v="West"/>
    <s v="Oregon"/>
    <s v="Portland"/>
    <s v="Men's Athletic Footwear"/>
    <n v="54"/>
    <n v="83"/>
    <n v="4482"/>
    <n v="2196.1799999999998"/>
    <n v="0.49"/>
    <x v="2"/>
  </r>
  <r>
    <x v="3"/>
    <n v="1128299"/>
    <x v="247"/>
    <s v="West"/>
    <s v="Oregon"/>
    <s v="Portland"/>
    <s v="Women's Street Footwear"/>
    <n v="55"/>
    <n v="85"/>
    <n v="4675"/>
    <n v="2244"/>
    <n v="0.48"/>
    <x v="2"/>
  </r>
  <r>
    <x v="3"/>
    <n v="1128299"/>
    <x v="247"/>
    <s v="West"/>
    <s v="Oregon"/>
    <s v="Portland"/>
    <s v="Women's Athletic Footwear"/>
    <n v="41"/>
    <n v="63"/>
    <n v="2583"/>
    <n v="1291.5"/>
    <n v="0.5"/>
    <x v="2"/>
  </r>
  <r>
    <x v="3"/>
    <n v="1128299"/>
    <x v="247"/>
    <s v="West"/>
    <s v="Oregon"/>
    <s v="Portland"/>
    <s v="Men's Apparel"/>
    <n v="48"/>
    <n v="36"/>
    <n v="1728"/>
    <n v="864"/>
    <n v="0.5"/>
    <x v="2"/>
  </r>
  <r>
    <x v="3"/>
    <n v="1128299"/>
    <x v="247"/>
    <s v="West"/>
    <s v="Oregon"/>
    <s v="Portland"/>
    <s v="Women's Apparel"/>
    <n v="59"/>
    <n v="84"/>
    <n v="4956"/>
    <n v="2230.1999999999998"/>
    <n v="0.44999999999999996"/>
    <x v="2"/>
  </r>
  <r>
    <x v="3"/>
    <n v="1128299"/>
    <x v="278"/>
    <s v="West"/>
    <s v="Oregon"/>
    <s v="Portland"/>
    <s v="Men's Street Footwear"/>
    <n v="48"/>
    <n v="145"/>
    <n v="6960"/>
    <n v="3131.9999999999995"/>
    <n v="0.44999999999999996"/>
    <x v="2"/>
  </r>
  <r>
    <x v="3"/>
    <n v="1128299"/>
    <x v="278"/>
    <s v="West"/>
    <s v="Oregon"/>
    <s v="Portland"/>
    <s v="Men's Athletic Footwear"/>
    <n v="50"/>
    <n v="105"/>
    <n v="5250"/>
    <n v="2415"/>
    <n v="0.45999999999999996"/>
    <x v="2"/>
  </r>
  <r>
    <x v="3"/>
    <n v="1128299"/>
    <x v="278"/>
    <s v="West"/>
    <s v="Oregon"/>
    <s v="Portland"/>
    <s v="Women's Street Footwear"/>
    <n v="50"/>
    <n v="95"/>
    <n v="4750"/>
    <n v="2375"/>
    <n v="0.5"/>
    <x v="2"/>
  </r>
  <r>
    <x v="3"/>
    <n v="1128299"/>
    <x v="278"/>
    <s v="West"/>
    <s v="Oregon"/>
    <s v="Portland"/>
    <s v="Women's Athletic Footwear"/>
    <n v="49"/>
    <n v="83"/>
    <n v="4067"/>
    <n v="1952.1599999999999"/>
    <n v="0.48"/>
    <x v="2"/>
  </r>
  <r>
    <x v="3"/>
    <n v="1128299"/>
    <x v="278"/>
    <s v="West"/>
    <s v="Oregon"/>
    <s v="Portland"/>
    <s v="Men's Apparel"/>
    <n v="41"/>
    <n v="44"/>
    <n v="1804"/>
    <n v="992.2"/>
    <n v="0.55000000000000004"/>
    <x v="2"/>
  </r>
  <r>
    <x v="3"/>
    <n v="1128299"/>
    <x v="278"/>
    <s v="West"/>
    <s v="Oregon"/>
    <s v="Portland"/>
    <s v="Women's Apparel"/>
    <n v="54"/>
    <n v="158"/>
    <n v="8532"/>
    <n v="3839.3999999999996"/>
    <n v="0.44999999999999996"/>
    <x v="2"/>
  </r>
  <r>
    <x v="3"/>
    <n v="1128299"/>
    <x v="308"/>
    <s v="West"/>
    <s v="Oregon"/>
    <s v="Portland"/>
    <s v="Men's Street Footwear"/>
    <n v="51"/>
    <n v="225"/>
    <n v="11475"/>
    <n v="5622.75"/>
    <n v="0.49"/>
    <x v="2"/>
  </r>
  <r>
    <x v="3"/>
    <n v="1128299"/>
    <x v="308"/>
    <s v="West"/>
    <s v="Oregon"/>
    <s v="Portland"/>
    <s v="Men's Athletic Footwear"/>
    <n v="62"/>
    <n v="169"/>
    <n v="10478"/>
    <n v="5134.22"/>
    <n v="0.49"/>
    <x v="2"/>
  </r>
  <r>
    <x v="3"/>
    <n v="1128299"/>
    <x v="308"/>
    <s v="West"/>
    <s v="Oregon"/>
    <s v="Portland"/>
    <s v="Women's Street Footwear"/>
    <n v="78"/>
    <n v="189"/>
    <n v="14742"/>
    <n v="6781.32"/>
    <n v="0.45999999999999996"/>
    <x v="2"/>
  </r>
  <r>
    <x v="3"/>
    <n v="1128299"/>
    <x v="308"/>
    <s v="West"/>
    <s v="Oregon"/>
    <s v="Portland"/>
    <s v="Women's Athletic Footwear"/>
    <n v="74"/>
    <n v="158"/>
    <n v="11692"/>
    <n v="5846"/>
    <n v="0.5"/>
    <x v="2"/>
  </r>
  <r>
    <x v="3"/>
    <n v="1128299"/>
    <x v="308"/>
    <s v="West"/>
    <s v="Oregon"/>
    <s v="Portland"/>
    <s v="Men's Apparel"/>
    <n v="86"/>
    <n v="108"/>
    <n v="9288"/>
    <n v="4922.6400000000003"/>
    <n v="0.53"/>
    <x v="2"/>
  </r>
  <r>
    <x v="3"/>
    <n v="1128299"/>
    <x v="308"/>
    <s v="West"/>
    <s v="Oregon"/>
    <s v="Portland"/>
    <s v="Women's Apparel"/>
    <n v="95"/>
    <n v="189"/>
    <n v="17955"/>
    <n v="8079.7499999999991"/>
    <n v="0.44999999999999996"/>
    <x v="2"/>
  </r>
  <r>
    <x v="3"/>
    <n v="1128299"/>
    <x v="337"/>
    <s v="West"/>
    <s v="Oregon"/>
    <s v="Portland"/>
    <s v="Men's Street Footwear"/>
    <n v="79"/>
    <n v="255"/>
    <n v="20145"/>
    <n v="9669.6"/>
    <n v="0.48"/>
    <x v="2"/>
  </r>
  <r>
    <x v="3"/>
    <n v="1128299"/>
    <x v="337"/>
    <s v="West"/>
    <s v="Oregon"/>
    <s v="Portland"/>
    <s v="Men's Athletic Footwear"/>
    <n v="85"/>
    <n v="196"/>
    <n v="16660"/>
    <n v="7830.2"/>
    <n v="0.47"/>
    <x v="2"/>
  </r>
  <r>
    <x v="3"/>
    <n v="1128299"/>
    <x v="337"/>
    <s v="West"/>
    <s v="Oregon"/>
    <s v="Portland"/>
    <s v="Women's Street Footwear"/>
    <n v="86"/>
    <n v="163"/>
    <n v="14018"/>
    <n v="6588.46"/>
    <n v="0.47"/>
    <x v="2"/>
  </r>
  <r>
    <x v="3"/>
    <n v="1128299"/>
    <x v="337"/>
    <s v="West"/>
    <s v="Oregon"/>
    <s v="Portland"/>
    <s v="Women's Athletic Footwear"/>
    <n v="82"/>
    <n v="165"/>
    <n v="13530"/>
    <n v="6494.4"/>
    <n v="0.48"/>
    <x v="2"/>
  </r>
  <r>
    <x v="3"/>
    <n v="1128299"/>
    <x v="337"/>
    <s v="West"/>
    <s v="Oregon"/>
    <s v="Portland"/>
    <s v="Men's Apparel"/>
    <n v="84"/>
    <n v="156"/>
    <n v="13104"/>
    <n v="6552"/>
    <n v="0.5"/>
    <x v="2"/>
  </r>
  <r>
    <x v="3"/>
    <n v="1128299"/>
    <x v="337"/>
    <s v="West"/>
    <s v="Oregon"/>
    <s v="Portland"/>
    <s v="Women's Apparel"/>
    <n v="97"/>
    <n v="150"/>
    <n v="14550"/>
    <n v="6111"/>
    <n v="0.42"/>
    <x v="2"/>
  </r>
  <r>
    <x v="3"/>
    <n v="1128299"/>
    <x v="369"/>
    <s v="West"/>
    <s v="Oregon"/>
    <s v="Portland"/>
    <s v="Men's Street Footwear"/>
    <n v="81"/>
    <n v="200"/>
    <n v="16200"/>
    <n v="7776"/>
    <n v="0.48"/>
    <x v="2"/>
  </r>
  <r>
    <x v="3"/>
    <n v="1128299"/>
    <x v="369"/>
    <s v="West"/>
    <s v="Oregon"/>
    <s v="Portland"/>
    <s v="Men's Athletic Footwear"/>
    <n v="76"/>
    <n v="233"/>
    <n v="17708"/>
    <n v="8676.92"/>
    <n v="0.49"/>
    <x v="2"/>
  </r>
  <r>
    <x v="3"/>
    <n v="1128299"/>
    <x v="369"/>
    <s v="West"/>
    <s v="Oregon"/>
    <s v="Portland"/>
    <s v="Women's Street Footwear"/>
    <n v="68"/>
    <n v="195"/>
    <n v="13260"/>
    <n v="6497.4"/>
    <n v="0.49"/>
    <x v="2"/>
  </r>
  <r>
    <x v="3"/>
    <n v="1128299"/>
    <x v="369"/>
    <s v="West"/>
    <s v="Oregon"/>
    <s v="Portland"/>
    <s v="Women's Athletic Footwear"/>
    <n v="68"/>
    <n v="119"/>
    <n v="8092"/>
    <n v="3722.3199999999997"/>
    <n v="0.45999999999999996"/>
    <x v="2"/>
  </r>
  <r>
    <x v="3"/>
    <n v="1128299"/>
    <x v="369"/>
    <s v="West"/>
    <s v="Oregon"/>
    <s v="Portland"/>
    <s v="Men's Apparel"/>
    <n v="65"/>
    <n v="128"/>
    <n v="8320"/>
    <n v="4409.6000000000004"/>
    <n v="0.53"/>
    <x v="2"/>
  </r>
  <r>
    <x v="3"/>
    <n v="1128299"/>
    <x v="369"/>
    <s v="West"/>
    <s v="Oregon"/>
    <s v="Portland"/>
    <s v="Women's Apparel"/>
    <n v="69"/>
    <n v="73"/>
    <n v="5037"/>
    <n v="2216.2800000000002"/>
    <n v="0.44"/>
    <x v="2"/>
  </r>
  <r>
    <x v="3"/>
    <n v="1128299"/>
    <x v="401"/>
    <s v="West"/>
    <s v="Oregon"/>
    <s v="Portland"/>
    <s v="Men's Street Footwear"/>
    <n v="46"/>
    <n v="122"/>
    <n v="5612"/>
    <n v="2525.3999999999996"/>
    <n v="0.44999999999999996"/>
    <x v="2"/>
  </r>
  <r>
    <x v="3"/>
    <n v="1128299"/>
    <x v="401"/>
    <s v="West"/>
    <s v="Oregon"/>
    <s v="Portland"/>
    <s v="Men's Athletic Footwear"/>
    <n v="51"/>
    <n v="122"/>
    <n v="6222"/>
    <n v="2862.12"/>
    <n v="0.45999999999999996"/>
    <x v="2"/>
  </r>
  <r>
    <x v="3"/>
    <n v="1128299"/>
    <x v="401"/>
    <s v="West"/>
    <s v="Oregon"/>
    <s v="Portland"/>
    <s v="Women's Street Footwear"/>
    <n v="49"/>
    <n v="75"/>
    <n v="3675"/>
    <n v="1653.7499999999998"/>
    <n v="0.44999999999999996"/>
    <x v="2"/>
  </r>
  <r>
    <x v="3"/>
    <n v="1128299"/>
    <x v="401"/>
    <s v="West"/>
    <s v="Oregon"/>
    <s v="Portland"/>
    <s v="Women's Athletic Footwear"/>
    <n v="49"/>
    <n v="52"/>
    <n v="2548"/>
    <n v="1172.08"/>
    <n v="0.45999999999999996"/>
    <x v="2"/>
  </r>
  <r>
    <x v="3"/>
    <n v="1128299"/>
    <x v="401"/>
    <s v="West"/>
    <s v="Oregon"/>
    <s v="Portland"/>
    <s v="Men's Apparel"/>
    <n v="58"/>
    <n v="59"/>
    <n v="3422"/>
    <n v="1813.66"/>
    <n v="0.53"/>
    <x v="2"/>
  </r>
  <r>
    <x v="3"/>
    <n v="1128299"/>
    <x v="401"/>
    <s v="West"/>
    <s v="Oregon"/>
    <s v="Portland"/>
    <s v="Women's Apparel"/>
    <n v="41"/>
    <n v="73"/>
    <n v="2993"/>
    <n v="1257.06"/>
    <n v="0.42"/>
    <x v="2"/>
  </r>
  <r>
    <x v="3"/>
    <n v="1128299"/>
    <x v="430"/>
    <s v="West"/>
    <s v="Oregon"/>
    <s v="Portland"/>
    <s v="Men's Street Footwear"/>
    <n v="38"/>
    <n v="102"/>
    <n v="3876"/>
    <n v="1821.7199999999998"/>
    <n v="0.47"/>
    <x v="2"/>
  </r>
  <r>
    <x v="3"/>
    <n v="1128299"/>
    <x v="430"/>
    <s v="West"/>
    <s v="Oregon"/>
    <s v="Portland"/>
    <s v="Men's Athletic Footwear"/>
    <n v="50"/>
    <n v="142"/>
    <n v="7100"/>
    <n v="3265.9999999999995"/>
    <n v="0.45999999999999996"/>
    <x v="2"/>
  </r>
  <r>
    <x v="3"/>
    <n v="1128299"/>
    <x v="430"/>
    <s v="West"/>
    <s v="Oregon"/>
    <s v="Portland"/>
    <s v="Women's Street Footwear"/>
    <n v="46"/>
    <n v="91"/>
    <n v="4186"/>
    <n v="2051.14"/>
    <n v="0.49"/>
    <x v="2"/>
  </r>
  <r>
    <x v="3"/>
    <n v="1128299"/>
    <x v="430"/>
    <s v="West"/>
    <s v="Oregon"/>
    <s v="Portland"/>
    <s v="Women's Athletic Footwear"/>
    <n v="44"/>
    <n v="81"/>
    <n v="3564"/>
    <n v="1710.72"/>
    <n v="0.48"/>
    <x v="2"/>
  </r>
  <r>
    <x v="3"/>
    <n v="1128299"/>
    <x v="430"/>
    <s v="West"/>
    <s v="Oregon"/>
    <s v="Portland"/>
    <s v="Men's Apparel"/>
    <n v="51"/>
    <n v="75"/>
    <n v="3825"/>
    <n v="2065.5"/>
    <n v="0.54"/>
    <x v="2"/>
  </r>
  <r>
    <x v="3"/>
    <n v="1128299"/>
    <x v="430"/>
    <s v="West"/>
    <s v="Oregon"/>
    <s v="Portland"/>
    <s v="Women's Apparel"/>
    <n v="58"/>
    <n v="105"/>
    <n v="6090"/>
    <n v="2618.6999999999998"/>
    <n v="0.43"/>
    <x v="2"/>
  </r>
  <r>
    <x v="3"/>
    <n v="1128299"/>
    <x v="461"/>
    <s v="West"/>
    <s v="Oregon"/>
    <s v="Portland"/>
    <s v="Men's Street Footwear"/>
    <n v="44"/>
    <n v="173"/>
    <n v="7612"/>
    <n v="3501.5199999999995"/>
    <n v="0.45999999999999996"/>
    <x v="2"/>
  </r>
  <r>
    <x v="3"/>
    <n v="1128299"/>
    <x v="461"/>
    <s v="West"/>
    <s v="Oregon"/>
    <s v="Portland"/>
    <s v="Men's Athletic Footwear"/>
    <n v="48"/>
    <n v="195"/>
    <n v="9360"/>
    <n v="4680"/>
    <n v="0.5"/>
    <x v="2"/>
  </r>
  <r>
    <x v="3"/>
    <n v="1128299"/>
    <x v="461"/>
    <s v="West"/>
    <s v="Oregon"/>
    <s v="Portland"/>
    <s v="Women's Street Footwear"/>
    <n v="42"/>
    <n v="128"/>
    <n v="5376"/>
    <n v="2688"/>
    <n v="0.5"/>
    <x v="2"/>
  </r>
  <r>
    <x v="3"/>
    <n v="1128299"/>
    <x v="461"/>
    <s v="West"/>
    <s v="Oregon"/>
    <s v="Portland"/>
    <s v="Women's Athletic Footwear"/>
    <n v="51"/>
    <n v="131"/>
    <n v="6681"/>
    <n v="3073.2599999999998"/>
    <n v="0.45999999999999996"/>
    <x v="2"/>
  </r>
  <r>
    <x v="3"/>
    <n v="1128299"/>
    <x v="461"/>
    <s v="West"/>
    <s v="Oregon"/>
    <s v="Portland"/>
    <s v="Men's Apparel"/>
    <n v="68"/>
    <n v="111"/>
    <n v="7548"/>
    <n v="4075.92"/>
    <n v="0.54"/>
    <x v="2"/>
  </r>
  <r>
    <x v="3"/>
    <n v="1128299"/>
    <x v="461"/>
    <s v="West"/>
    <s v="Oregon"/>
    <s v="Portland"/>
    <s v="Women's Apparel"/>
    <n v="76"/>
    <n v="149"/>
    <n v="11324"/>
    <n v="4756.08"/>
    <n v="0.42"/>
    <x v="2"/>
  </r>
  <r>
    <x v="3"/>
    <n v="1128299"/>
    <x v="490"/>
    <s v="West"/>
    <s v="Oregon"/>
    <s v="Portland"/>
    <s v="Men's Street Footwear"/>
    <n v="61"/>
    <n v="188"/>
    <n v="11468"/>
    <n v="5504.6399999999994"/>
    <n v="0.48"/>
    <x v="2"/>
  </r>
  <r>
    <x v="3"/>
    <n v="1128299"/>
    <x v="490"/>
    <s v="West"/>
    <s v="Oregon"/>
    <s v="Portland"/>
    <s v="Men's Athletic Footwear"/>
    <n v="72"/>
    <n v="218"/>
    <n v="15696"/>
    <n v="7377.12"/>
    <n v="0.47"/>
    <x v="2"/>
  </r>
  <r>
    <x v="3"/>
    <n v="1128299"/>
    <x v="490"/>
    <s v="West"/>
    <s v="Oregon"/>
    <s v="Portland"/>
    <s v="Women's Street Footwear"/>
    <n v="67"/>
    <n v="165"/>
    <n v="11055"/>
    <n v="4974.7499999999991"/>
    <n v="0.44999999999999996"/>
    <x v="2"/>
  </r>
  <r>
    <x v="3"/>
    <n v="1128299"/>
    <x v="490"/>
    <s v="West"/>
    <s v="Oregon"/>
    <s v="Portland"/>
    <s v="Women's Athletic Footwear"/>
    <n v="67"/>
    <n v="143"/>
    <n v="9581"/>
    <n v="4311.45"/>
    <n v="0.44999999999999996"/>
    <x v="2"/>
  </r>
  <r>
    <x v="3"/>
    <n v="1128299"/>
    <x v="490"/>
    <s v="West"/>
    <s v="Oregon"/>
    <s v="Portland"/>
    <s v="Men's Apparel"/>
    <n v="72"/>
    <n v="133"/>
    <n v="9576"/>
    <n v="4788"/>
    <n v="0.5"/>
    <x v="2"/>
  </r>
  <r>
    <x v="3"/>
    <n v="1128299"/>
    <x v="490"/>
    <s v="West"/>
    <s v="Oregon"/>
    <s v="Portland"/>
    <s v="Women's Apparel"/>
    <n v="77"/>
    <n v="173"/>
    <n v="13321"/>
    <n v="5328.4000000000005"/>
    <n v="0.4"/>
    <x v="2"/>
  </r>
  <r>
    <x v="3"/>
    <n v="1128299"/>
    <x v="181"/>
    <s v="West"/>
    <s v="Oregon"/>
    <s v="Portland"/>
    <s v="Men's Street Footwear"/>
    <n v="33"/>
    <n v="100"/>
    <n v="3300"/>
    <n v="1683"/>
    <n v="0.51"/>
    <x v="2"/>
  </r>
  <r>
    <x v="3"/>
    <n v="1128299"/>
    <x v="181"/>
    <s v="West"/>
    <s v="Oregon"/>
    <s v="Portland"/>
    <s v="Men's Athletic Footwear"/>
    <n v="42"/>
    <n v="100"/>
    <n v="4200"/>
    <n v="2268"/>
    <n v="0.54"/>
    <x v="2"/>
  </r>
  <r>
    <x v="3"/>
    <n v="1128299"/>
    <x v="181"/>
    <s v="West"/>
    <s v="Oregon"/>
    <s v="Portland"/>
    <s v="Women's Street Footwear"/>
    <n v="43"/>
    <n v="112"/>
    <n v="4816"/>
    <n v="2600.6400000000003"/>
    <n v="0.54"/>
    <x v="2"/>
  </r>
  <r>
    <x v="3"/>
    <n v="1128299"/>
    <x v="181"/>
    <s v="West"/>
    <s v="Oregon"/>
    <s v="Portland"/>
    <s v="Women's Athletic Footwear"/>
    <n v="41"/>
    <n v="68"/>
    <n v="2788"/>
    <n v="1533.3999999999999"/>
    <n v="0.54999999999999993"/>
    <x v="2"/>
  </r>
  <r>
    <x v="3"/>
    <n v="1128299"/>
    <x v="181"/>
    <s v="West"/>
    <s v="Oregon"/>
    <s v="Portland"/>
    <s v="Men's Apparel"/>
    <n v="46"/>
    <n v="58"/>
    <n v="2668"/>
    <n v="1574.1200000000001"/>
    <n v="0.59000000000000008"/>
    <x v="2"/>
  </r>
  <r>
    <x v="3"/>
    <n v="1128299"/>
    <x v="181"/>
    <s v="West"/>
    <s v="Oregon"/>
    <s v="Portland"/>
    <s v="Women's Apparel"/>
    <n v="41"/>
    <n v="122"/>
    <n v="5002"/>
    <n v="2400.96"/>
    <n v="0.48"/>
    <x v="2"/>
  </r>
  <r>
    <x v="3"/>
    <n v="1128299"/>
    <x v="212"/>
    <s v="West"/>
    <s v="Oregon"/>
    <s v="Portland"/>
    <s v="Men's Street Footwear"/>
    <n v="33"/>
    <n v="140"/>
    <n v="4620"/>
    <n v="2448.6"/>
    <n v="0.53"/>
    <x v="2"/>
  </r>
  <r>
    <x v="3"/>
    <n v="1128299"/>
    <x v="212"/>
    <s v="West"/>
    <s v="Oregon"/>
    <s v="Portland"/>
    <s v="Men's Athletic Footwear"/>
    <n v="41"/>
    <n v="116"/>
    <n v="4756"/>
    <n v="2425.56"/>
    <n v="0.51"/>
    <x v="2"/>
  </r>
  <r>
    <x v="3"/>
    <n v="1128299"/>
    <x v="212"/>
    <s v="West"/>
    <s v="Oregon"/>
    <s v="Portland"/>
    <s v="Women's Street Footwear"/>
    <n v="41"/>
    <n v="120"/>
    <n v="4920"/>
    <n v="2558.4"/>
    <n v="0.52"/>
    <x v="2"/>
  </r>
  <r>
    <x v="3"/>
    <n v="1128299"/>
    <x v="212"/>
    <s v="South"/>
    <s v="Louisiana"/>
    <s v="New Orleans"/>
    <s v="Women's Athletic Footwear"/>
    <n v="44"/>
    <n v="73"/>
    <n v="3212"/>
    <n v="1766.5999999999997"/>
    <n v="0.54999999999999993"/>
    <x v="2"/>
  </r>
  <r>
    <x v="3"/>
    <n v="1128299"/>
    <x v="212"/>
    <s v="South"/>
    <s v="Louisiana"/>
    <s v="New Orleans"/>
    <s v="Men's Apparel"/>
    <n v="48"/>
    <n v="51"/>
    <n v="2448"/>
    <n v="1468.8"/>
    <n v="0.6"/>
    <x v="2"/>
  </r>
  <r>
    <x v="3"/>
    <n v="1128299"/>
    <x v="212"/>
    <s v="South"/>
    <s v="Louisiana"/>
    <s v="New Orleans"/>
    <s v="Women's Apparel"/>
    <n v="44"/>
    <n v="105"/>
    <n v="4620"/>
    <n v="2217.6"/>
    <n v="0.48"/>
    <x v="2"/>
  </r>
  <r>
    <x v="3"/>
    <n v="1128299"/>
    <x v="221"/>
    <s v="South"/>
    <s v="Louisiana"/>
    <s v="New Orleans"/>
    <s v="Men's Street Footwear"/>
    <n v="44"/>
    <n v="147"/>
    <n v="6468"/>
    <n v="3298.68"/>
    <n v="0.51"/>
    <x v="2"/>
  </r>
  <r>
    <x v="3"/>
    <n v="1128299"/>
    <x v="221"/>
    <s v="South"/>
    <s v="Louisiana"/>
    <s v="New Orleans"/>
    <s v="Men's Athletic Footwear"/>
    <n v="51"/>
    <n v="101"/>
    <n v="5151"/>
    <n v="2833.0499999999997"/>
    <n v="0.54999999999999993"/>
    <x v="2"/>
  </r>
  <r>
    <x v="3"/>
    <n v="1128299"/>
    <x v="221"/>
    <s v="South"/>
    <s v="Louisiana"/>
    <s v="New Orleans"/>
    <s v="Women's Street Footwear"/>
    <n v="56"/>
    <n v="116"/>
    <n v="6496"/>
    <n v="3572.7999999999997"/>
    <n v="0.54999999999999993"/>
    <x v="2"/>
  </r>
  <r>
    <x v="3"/>
    <n v="1128299"/>
    <x v="221"/>
    <s v="South"/>
    <s v="Louisiana"/>
    <s v="New Orleans"/>
    <s v="Women's Athletic Footwear"/>
    <n v="50"/>
    <n v="84"/>
    <n v="4200"/>
    <n v="2309.9999999999995"/>
    <n v="0.54999999999999993"/>
    <x v="2"/>
  </r>
  <r>
    <x v="3"/>
    <n v="1128299"/>
    <x v="221"/>
    <s v="South"/>
    <s v="Louisiana"/>
    <s v="New Orleans"/>
    <s v="Men's Apparel"/>
    <n v="56"/>
    <n v="39"/>
    <n v="2184"/>
    <n v="1310.3999999999999"/>
    <n v="0.6"/>
    <x v="2"/>
  </r>
  <r>
    <x v="3"/>
    <n v="1128299"/>
    <x v="221"/>
    <s v="South"/>
    <s v="Louisiana"/>
    <s v="New Orleans"/>
    <s v="Women's Apparel"/>
    <n v="41"/>
    <n v="95"/>
    <n v="3895"/>
    <n v="1752.7499999999998"/>
    <n v="0.44999999999999996"/>
    <x v="2"/>
  </r>
  <r>
    <x v="3"/>
    <n v="1128299"/>
    <x v="240"/>
    <s v="South"/>
    <s v="Louisiana"/>
    <s v="New Orleans"/>
    <s v="Men's Street Footwear"/>
    <n v="48"/>
    <n v="142"/>
    <n v="6816"/>
    <n v="3544.32"/>
    <n v="0.52"/>
    <x v="2"/>
  </r>
  <r>
    <x v="3"/>
    <n v="1128299"/>
    <x v="240"/>
    <s v="South"/>
    <s v="Louisiana"/>
    <s v="New Orleans"/>
    <s v="Men's Athletic Footwear"/>
    <n v="52"/>
    <n v="88"/>
    <n v="4576"/>
    <n v="2288"/>
    <n v="0.5"/>
    <x v="2"/>
  </r>
  <r>
    <x v="3"/>
    <n v="1128299"/>
    <x v="240"/>
    <s v="South"/>
    <s v="Louisiana"/>
    <s v="New Orleans"/>
    <s v="Women's Street Footwear"/>
    <n v="52"/>
    <n v="105"/>
    <n v="5460"/>
    <n v="2784.6"/>
    <n v="0.51"/>
    <x v="2"/>
  </r>
  <r>
    <x v="3"/>
    <n v="1128299"/>
    <x v="240"/>
    <s v="South"/>
    <s v="Louisiana"/>
    <s v="New Orleans"/>
    <s v="Women's Athletic Footwear"/>
    <n v="39"/>
    <n v="74"/>
    <n v="2886"/>
    <n v="1529.5800000000002"/>
    <n v="0.53"/>
    <x v="2"/>
  </r>
  <r>
    <x v="3"/>
    <n v="1128299"/>
    <x v="240"/>
    <s v="South"/>
    <s v="Louisiana"/>
    <s v="New Orleans"/>
    <s v="Men's Apparel"/>
    <n v="43"/>
    <n v="53"/>
    <n v="2279"/>
    <n v="1299.0300000000002"/>
    <n v="0.57000000000000006"/>
    <x v="2"/>
  </r>
  <r>
    <x v="3"/>
    <n v="1128299"/>
    <x v="240"/>
    <s v="South"/>
    <s v="Louisiana"/>
    <s v="New Orleans"/>
    <s v="Women's Apparel"/>
    <n v="55"/>
    <n v="105"/>
    <n v="5775"/>
    <n v="2887.5"/>
    <n v="0.5"/>
    <x v="2"/>
  </r>
  <r>
    <x v="3"/>
    <n v="1128299"/>
    <x v="271"/>
    <s v="South"/>
    <s v="Louisiana"/>
    <s v="New Orleans"/>
    <s v="Men's Street Footwear"/>
    <n v="43"/>
    <n v="160"/>
    <n v="6880"/>
    <n v="3646.4"/>
    <n v="0.53"/>
    <x v="2"/>
  </r>
  <r>
    <x v="3"/>
    <n v="1128299"/>
    <x v="271"/>
    <s v="South"/>
    <s v="Louisiana"/>
    <s v="New Orleans"/>
    <s v="Men's Athletic Footwear"/>
    <n v="47"/>
    <n v="100"/>
    <n v="4700"/>
    <n v="2444"/>
    <n v="0.52"/>
    <x v="2"/>
  </r>
  <r>
    <x v="3"/>
    <n v="1128299"/>
    <x v="271"/>
    <s v="South"/>
    <s v="Louisiana"/>
    <s v="New Orleans"/>
    <s v="Women's Street Footwear"/>
    <n v="49"/>
    <n v="112"/>
    <n v="5488"/>
    <n v="2798.88"/>
    <n v="0.51"/>
    <x v="2"/>
  </r>
  <r>
    <x v="3"/>
    <n v="1128299"/>
    <x v="271"/>
    <s v="South"/>
    <s v="Louisiana"/>
    <s v="New Orleans"/>
    <s v="Women's Athletic Footwear"/>
    <n v="44"/>
    <n v="85"/>
    <n v="3740"/>
    <n v="1907.4"/>
    <n v="0.51"/>
    <x v="2"/>
  </r>
  <r>
    <x v="3"/>
    <n v="1128299"/>
    <x v="271"/>
    <s v="South"/>
    <s v="Louisiana"/>
    <s v="New Orleans"/>
    <s v="Men's Apparel"/>
    <n v="36"/>
    <n v="65"/>
    <n v="2340"/>
    <n v="1380.6000000000001"/>
    <n v="0.59000000000000008"/>
    <x v="2"/>
  </r>
  <r>
    <x v="3"/>
    <n v="1128299"/>
    <x v="271"/>
    <s v="South"/>
    <s v="Louisiana"/>
    <s v="New Orleans"/>
    <s v="Women's Apparel"/>
    <n v="59"/>
    <n v="167"/>
    <n v="9853"/>
    <n v="4433.8499999999995"/>
    <n v="0.44999999999999996"/>
    <x v="2"/>
  </r>
  <r>
    <x v="3"/>
    <n v="1128299"/>
    <x v="301"/>
    <s v="South"/>
    <s v="Louisiana"/>
    <s v="New Orleans"/>
    <s v="Men's Street Footwear"/>
    <n v="58"/>
    <n v="248"/>
    <n v="14384"/>
    <n v="7335.84"/>
    <n v="0.51"/>
    <x v="2"/>
  </r>
  <r>
    <x v="3"/>
    <n v="1128299"/>
    <x v="301"/>
    <s v="South"/>
    <s v="Louisiana"/>
    <s v="New Orleans"/>
    <s v="Men's Athletic Footwear"/>
    <n v="65"/>
    <n v="210"/>
    <n v="13650"/>
    <n v="7098"/>
    <n v="0.52"/>
    <x v="2"/>
  </r>
  <r>
    <x v="3"/>
    <n v="1128299"/>
    <x v="301"/>
    <s v="South"/>
    <s v="Louisiana"/>
    <s v="New Orleans"/>
    <s v="Women's Street Footwear"/>
    <n v="83"/>
    <n v="203"/>
    <n v="16849"/>
    <n v="9266.9499999999989"/>
    <n v="0.54999999999999993"/>
    <x v="2"/>
  </r>
  <r>
    <x v="3"/>
    <n v="1128299"/>
    <x v="301"/>
    <s v="South"/>
    <s v="Louisiana"/>
    <s v="New Orleans"/>
    <s v="Women's Athletic Footwear"/>
    <n v="82"/>
    <n v="161"/>
    <n v="13202"/>
    <n v="7261.0999999999995"/>
    <n v="0.54999999999999993"/>
    <x v="2"/>
  </r>
  <r>
    <x v="3"/>
    <n v="1128299"/>
    <x v="301"/>
    <s v="South"/>
    <s v="Louisiana"/>
    <s v="New Orleans"/>
    <s v="Men's Apparel"/>
    <n v="92"/>
    <n v="117"/>
    <n v="10764"/>
    <n v="6135.4800000000005"/>
    <n v="0.57000000000000006"/>
    <x v="2"/>
  </r>
  <r>
    <x v="3"/>
    <n v="1128299"/>
    <x v="301"/>
    <s v="South"/>
    <s v="Louisiana"/>
    <s v="New Orleans"/>
    <s v="Women's Apparel"/>
    <n v="100"/>
    <n v="195"/>
    <n v="19500"/>
    <n v="9360"/>
    <n v="0.48"/>
    <x v="2"/>
  </r>
  <r>
    <x v="3"/>
    <n v="1128299"/>
    <x v="330"/>
    <s v="South"/>
    <s v="Louisiana"/>
    <s v="New Orleans"/>
    <s v="Men's Street Footwear"/>
    <n v="86"/>
    <n v="270"/>
    <n v="23220"/>
    <n v="12306.6"/>
    <n v="0.53"/>
    <x v="2"/>
  </r>
  <r>
    <x v="3"/>
    <n v="1128299"/>
    <x v="330"/>
    <s v="South"/>
    <s v="Louisiana"/>
    <s v="New Orleans"/>
    <s v="Men's Athletic Footwear"/>
    <n v="92"/>
    <n v="203"/>
    <n v="18676"/>
    <n v="10271.799999999999"/>
    <n v="0.54999999999999993"/>
    <x v="2"/>
  </r>
  <r>
    <x v="3"/>
    <n v="1128299"/>
    <x v="330"/>
    <s v="South"/>
    <s v="Louisiana"/>
    <s v="New Orleans"/>
    <s v="Women's Street Footwear"/>
    <n v="90"/>
    <n v="196"/>
    <n v="17640"/>
    <n v="9525.6"/>
    <n v="0.54"/>
    <x v="2"/>
  </r>
  <r>
    <x v="3"/>
    <n v="1128299"/>
    <x v="330"/>
    <s v="South"/>
    <s v="Louisiana"/>
    <s v="New Orleans"/>
    <s v="Women's Athletic Footwear"/>
    <n v="86"/>
    <n v="168"/>
    <n v="14448"/>
    <n v="7801.92"/>
    <n v="0.54"/>
    <x v="2"/>
  </r>
  <r>
    <x v="3"/>
    <n v="1128299"/>
    <x v="330"/>
    <s v="South"/>
    <s v="Louisiana"/>
    <s v="New Orleans"/>
    <s v="Men's Apparel"/>
    <n v="86"/>
    <n v="189"/>
    <n v="16254"/>
    <n v="9427.3200000000015"/>
    <n v="0.58000000000000007"/>
    <x v="2"/>
  </r>
  <r>
    <x v="3"/>
    <n v="1128299"/>
    <x v="330"/>
    <s v="South"/>
    <s v="Louisiana"/>
    <s v="New Orleans"/>
    <s v="Women's Apparel"/>
    <n v="103"/>
    <n v="163"/>
    <n v="16789"/>
    <n v="8058.7199999999993"/>
    <n v="0.48"/>
    <x v="2"/>
  </r>
  <r>
    <x v="3"/>
    <n v="1128299"/>
    <x v="362"/>
    <s v="South"/>
    <s v="Louisiana"/>
    <s v="New Orleans"/>
    <s v="Men's Street Footwear"/>
    <n v="86"/>
    <n v="255"/>
    <n v="21930"/>
    <n v="11184.300000000001"/>
    <n v="0.51"/>
    <x v="2"/>
  </r>
  <r>
    <x v="3"/>
    <n v="1128299"/>
    <x v="362"/>
    <s v="South"/>
    <s v="Louisiana"/>
    <s v="New Orleans"/>
    <s v="Men's Athletic Footwear"/>
    <n v="77"/>
    <n v="239"/>
    <n v="18403"/>
    <n v="9385.5300000000007"/>
    <n v="0.51"/>
    <x v="2"/>
  </r>
  <r>
    <x v="3"/>
    <n v="1128299"/>
    <x v="362"/>
    <s v="South"/>
    <s v="Louisiana"/>
    <s v="New Orleans"/>
    <s v="Women's Street Footwear"/>
    <n v="70"/>
    <n v="189"/>
    <n v="13230"/>
    <n v="7276.4999999999991"/>
    <n v="0.54999999999999993"/>
    <x v="2"/>
  </r>
  <r>
    <x v="3"/>
    <n v="1128299"/>
    <x v="362"/>
    <s v="South"/>
    <s v="Louisiana"/>
    <s v="New Orleans"/>
    <s v="Women's Athletic Footwear"/>
    <n v="74"/>
    <n v="128"/>
    <n v="9472"/>
    <n v="5020.16"/>
    <n v="0.53"/>
    <x v="2"/>
  </r>
  <r>
    <x v="3"/>
    <n v="1128299"/>
    <x v="362"/>
    <s v="South"/>
    <s v="Louisiana"/>
    <s v="New Orleans"/>
    <s v="Men's Apparel"/>
    <n v="64"/>
    <n v="138"/>
    <n v="8832"/>
    <n v="5210.880000000001"/>
    <n v="0.59000000000000008"/>
    <x v="2"/>
  </r>
  <r>
    <x v="3"/>
    <n v="1128299"/>
    <x v="362"/>
    <s v="South"/>
    <s v="Louisiana"/>
    <s v="New Orleans"/>
    <s v="Women's Apparel"/>
    <n v="63"/>
    <n v="90"/>
    <n v="5670"/>
    <n v="2778.2999999999997"/>
    <n v="0.49"/>
    <x v="2"/>
  </r>
  <r>
    <x v="3"/>
    <n v="1128299"/>
    <x v="394"/>
    <s v="South"/>
    <s v="Louisiana"/>
    <s v="New Orleans"/>
    <s v="Men's Street Footwear"/>
    <n v="43"/>
    <n v="145"/>
    <n v="6235"/>
    <n v="3429.2499999999995"/>
    <n v="0.54999999999999993"/>
    <x v="2"/>
  </r>
  <r>
    <x v="3"/>
    <n v="1128299"/>
    <x v="394"/>
    <s v="South"/>
    <s v="Louisiana"/>
    <s v="New Orleans"/>
    <s v="Men's Athletic Footwear"/>
    <n v="46"/>
    <n v="125"/>
    <n v="5750"/>
    <n v="2932.5"/>
    <n v="0.51"/>
    <x v="2"/>
  </r>
  <r>
    <x v="3"/>
    <n v="1128299"/>
    <x v="394"/>
    <s v="South"/>
    <s v="Louisiana"/>
    <s v="New Orleans"/>
    <s v="Women's Street Footwear"/>
    <n v="43"/>
    <n v="78"/>
    <n v="3354"/>
    <n v="1744.0800000000002"/>
    <n v="0.52"/>
    <x v="2"/>
  </r>
  <r>
    <x v="3"/>
    <n v="1128299"/>
    <x v="394"/>
    <s v="South"/>
    <s v="Louisiana"/>
    <s v="New Orleans"/>
    <s v="Women's Athletic Footwear"/>
    <n v="41"/>
    <n v="63"/>
    <n v="2583"/>
    <n v="1317.33"/>
    <n v="0.51"/>
    <x v="2"/>
  </r>
  <r>
    <x v="3"/>
    <n v="1128299"/>
    <x v="394"/>
    <s v="South"/>
    <s v="Louisiana"/>
    <s v="New Orleans"/>
    <s v="Men's Apparel"/>
    <n v="51"/>
    <n v="77"/>
    <n v="3927"/>
    <n v="2159.8500000000004"/>
    <n v="0.55000000000000004"/>
    <x v="2"/>
  </r>
  <r>
    <x v="3"/>
    <n v="1128299"/>
    <x v="394"/>
    <s v="South"/>
    <s v="Louisiana"/>
    <s v="New Orleans"/>
    <s v="Women's Apparel"/>
    <n v="39"/>
    <n v="75"/>
    <n v="2925"/>
    <n v="1462.5"/>
    <n v="0.5"/>
    <x v="2"/>
  </r>
  <r>
    <x v="3"/>
    <n v="1128299"/>
    <x v="423"/>
    <s v="South"/>
    <s v="Louisiana"/>
    <s v="New Orleans"/>
    <s v="Men's Street Footwear"/>
    <n v="34"/>
    <n v="112"/>
    <n v="3808"/>
    <n v="2056.3200000000002"/>
    <n v="0.54"/>
    <x v="2"/>
  </r>
  <r>
    <x v="3"/>
    <n v="1128299"/>
    <x v="423"/>
    <s v="South"/>
    <s v="Louisiana"/>
    <s v="New Orleans"/>
    <s v="Men's Athletic Footwear"/>
    <n v="45"/>
    <n v="155"/>
    <n v="6975"/>
    <n v="3836.2499999999995"/>
    <n v="0.54999999999999993"/>
    <x v="2"/>
  </r>
  <r>
    <x v="3"/>
    <n v="1128299"/>
    <x v="423"/>
    <s v="South"/>
    <s v="Louisiana"/>
    <s v="New Orleans"/>
    <s v="Women's Street Footwear"/>
    <n v="42"/>
    <n v="100"/>
    <n v="4200"/>
    <n v="2100"/>
    <n v="0.5"/>
    <x v="2"/>
  </r>
  <r>
    <x v="3"/>
    <n v="1128299"/>
    <x v="423"/>
    <s v="South"/>
    <s v="Louisiana"/>
    <s v="New Orleans"/>
    <s v="Women's Athletic Footwear"/>
    <n v="36"/>
    <n v="105"/>
    <n v="3780"/>
    <n v="1890"/>
    <n v="0.5"/>
    <x v="2"/>
  </r>
  <r>
    <x v="3"/>
    <n v="1128299"/>
    <x v="423"/>
    <s v="South"/>
    <s v="Louisiana"/>
    <s v="New Orleans"/>
    <s v="Men's Apparel"/>
    <n v="47"/>
    <n v="95"/>
    <n v="4465"/>
    <n v="2634.3500000000004"/>
    <n v="0.59000000000000008"/>
    <x v="2"/>
  </r>
  <r>
    <x v="3"/>
    <n v="1128299"/>
    <x v="423"/>
    <s v="South"/>
    <s v="Louisiana"/>
    <s v="New Orleans"/>
    <s v="Women's Apparel"/>
    <n v="50"/>
    <n v="108"/>
    <n v="5400"/>
    <n v="2538"/>
    <n v="0.47"/>
    <x v="2"/>
  </r>
  <r>
    <x v="3"/>
    <n v="1128299"/>
    <x v="454"/>
    <s v="South"/>
    <s v="Louisiana"/>
    <s v="New Orleans"/>
    <s v="Men's Street Footwear"/>
    <n v="39"/>
    <n v="188"/>
    <n v="7332"/>
    <n v="3666"/>
    <n v="0.5"/>
    <x v="2"/>
  </r>
  <r>
    <x v="3"/>
    <n v="1128299"/>
    <x v="454"/>
    <s v="South"/>
    <s v="Louisiana"/>
    <s v="New Orleans"/>
    <s v="Men's Athletic Footwear"/>
    <n v="42"/>
    <n v="210"/>
    <n v="8820"/>
    <n v="4586.4000000000005"/>
    <n v="0.52"/>
    <x v="2"/>
  </r>
  <r>
    <x v="3"/>
    <n v="1128299"/>
    <x v="454"/>
    <s v="South"/>
    <s v="Louisiana"/>
    <s v="New Orleans"/>
    <s v="Women's Street Footwear"/>
    <n v="38"/>
    <n v="137"/>
    <n v="5206"/>
    <n v="2707.12"/>
    <n v="0.52"/>
    <x v="2"/>
  </r>
  <r>
    <x v="3"/>
    <n v="1128299"/>
    <x v="454"/>
    <s v="South"/>
    <s v="Louisiana"/>
    <s v="New Orleans"/>
    <s v="Women's Athletic Footwear"/>
    <n v="48"/>
    <n v="125"/>
    <n v="6000"/>
    <n v="3000"/>
    <n v="0.5"/>
    <x v="2"/>
  </r>
  <r>
    <x v="3"/>
    <n v="1128299"/>
    <x v="454"/>
    <s v="South"/>
    <s v="Louisiana"/>
    <s v="New Orleans"/>
    <s v="Men's Apparel"/>
    <n v="68"/>
    <n v="119"/>
    <n v="8092"/>
    <n v="4450.6000000000004"/>
    <n v="0.55000000000000004"/>
    <x v="2"/>
  </r>
  <r>
    <x v="3"/>
    <n v="1128299"/>
    <x v="454"/>
    <s v="South"/>
    <s v="Louisiana"/>
    <s v="New Orleans"/>
    <s v="Women's Apparel"/>
    <n v="81"/>
    <n v="174"/>
    <n v="14094"/>
    <n v="6765.12"/>
    <n v="0.48"/>
    <x v="2"/>
  </r>
  <r>
    <x v="3"/>
    <n v="1128299"/>
    <x v="483"/>
    <s v="South"/>
    <s v="Louisiana"/>
    <s v="New Orleans"/>
    <s v="Men's Street Footwear"/>
    <n v="69"/>
    <n v="240"/>
    <n v="16560"/>
    <n v="8611.2000000000007"/>
    <n v="0.52"/>
    <x v="2"/>
  </r>
  <r>
    <x v="3"/>
    <n v="1128299"/>
    <x v="483"/>
    <s v="South"/>
    <s v="Louisiana"/>
    <s v="New Orleans"/>
    <s v="Men's Athletic Footwear"/>
    <n v="72"/>
    <n v="216"/>
    <n v="15552"/>
    <n v="7776"/>
    <n v="0.5"/>
    <x v="2"/>
  </r>
  <r>
    <x v="0"/>
    <n v="1128299"/>
    <x v="483"/>
    <s v="South"/>
    <s v="Louisiana"/>
    <s v="New Orleans"/>
    <s v="Women's Street Footwear"/>
    <n v="69"/>
    <n v="162"/>
    <n v="11178"/>
    <n v="5812.56"/>
    <n v="0.52"/>
    <x v="2"/>
  </r>
  <r>
    <x v="0"/>
    <n v="1128299"/>
    <x v="483"/>
    <s v="South"/>
    <s v="Louisiana"/>
    <s v="New Orleans"/>
    <s v="Women's Athletic Footwear"/>
    <n v="72"/>
    <n v="156"/>
    <n v="11232"/>
    <n v="6065.2800000000007"/>
    <n v="0.54"/>
    <x v="2"/>
  </r>
  <r>
    <x v="0"/>
    <n v="1128299"/>
    <x v="483"/>
    <s v="South"/>
    <s v="Louisiana"/>
    <s v="New Orleans"/>
    <s v="Men's Apparel"/>
    <n v="82"/>
    <n v="131"/>
    <n v="10742"/>
    <n v="6230.3600000000006"/>
    <n v="0.58000000000000007"/>
    <x v="2"/>
  </r>
  <r>
    <x v="0"/>
    <n v="1128299"/>
    <x v="483"/>
    <s v="South"/>
    <s v="Louisiana"/>
    <s v="New Orleans"/>
    <s v="Women's Apparel"/>
    <n v="87"/>
    <n v="175"/>
    <n v="15225"/>
    <n v="6851.2499999999991"/>
    <n v="0.44999999999999996"/>
    <x v="2"/>
  </r>
  <r>
    <x v="0"/>
    <n v="1197831"/>
    <x v="169"/>
    <s v="South"/>
    <s v="Louisiana"/>
    <s v="New Orleans"/>
    <s v="Men's Street Footwear"/>
    <n v="19"/>
    <n v="182"/>
    <n v="3458"/>
    <n v="1486.94"/>
    <n v="0.43"/>
    <x v="2"/>
  </r>
  <r>
    <x v="0"/>
    <n v="1197831"/>
    <x v="169"/>
    <s v="South"/>
    <s v="Louisiana"/>
    <s v="New Orleans"/>
    <s v="Men's Athletic Footwear"/>
    <n v="28"/>
    <n v="196"/>
    <n v="5488"/>
    <n v="2469.6"/>
    <n v="0.44999999999999996"/>
    <x v="2"/>
  </r>
  <r>
    <x v="0"/>
    <n v="1197831"/>
    <x v="169"/>
    <s v="South"/>
    <s v="Louisiana"/>
    <s v="New Orleans"/>
    <s v="Women's Street Footwear"/>
    <n v="28"/>
    <n v="119"/>
    <n v="3332"/>
    <n v="1332.8000000000002"/>
    <n v="0.4"/>
    <x v="2"/>
  </r>
  <r>
    <x v="0"/>
    <n v="1197831"/>
    <x v="169"/>
    <s v="South"/>
    <s v="Louisiana"/>
    <s v="New Orleans"/>
    <s v="Women's Athletic Footwear"/>
    <n v="33"/>
    <n v="133"/>
    <n v="4389"/>
    <n v="2326.17"/>
    <n v="0.53"/>
    <x v="2"/>
  </r>
  <r>
    <x v="0"/>
    <n v="1197831"/>
    <x v="169"/>
    <s v="South"/>
    <s v="Louisiana"/>
    <s v="New Orleans"/>
    <s v="Men's Apparel"/>
    <n v="36"/>
    <n v="85"/>
    <n v="3060"/>
    <n v="1132.2"/>
    <n v="0.37"/>
    <x v="2"/>
  </r>
  <r>
    <x v="3"/>
    <n v="1197831"/>
    <x v="169"/>
    <s v="South"/>
    <s v="Louisiana"/>
    <s v="New Orleans"/>
    <s v="Women's Apparel"/>
    <n v="34"/>
    <n v="143"/>
    <n v="4862"/>
    <n v="2917.2"/>
    <n v="0.6"/>
    <x v="2"/>
  </r>
  <r>
    <x v="0"/>
    <n v="1197831"/>
    <x v="199"/>
    <s v="South"/>
    <s v="Louisiana"/>
    <s v="New Orleans"/>
    <s v="Men's Street Footwear"/>
    <n v="23"/>
    <n v="163"/>
    <n v="3749"/>
    <n v="1499.6000000000001"/>
    <n v="0.4"/>
    <x v="2"/>
  </r>
  <r>
    <x v="0"/>
    <n v="1197831"/>
    <x v="199"/>
    <s v="South"/>
    <s v="Louisiana"/>
    <s v="New Orleans"/>
    <s v="Men's Athletic Footwear"/>
    <n v="32"/>
    <n v="174"/>
    <n v="5568"/>
    <n v="2338.56"/>
    <n v="0.42"/>
    <x v="2"/>
  </r>
  <r>
    <x v="0"/>
    <n v="1197831"/>
    <x v="199"/>
    <s v="South"/>
    <s v="Louisiana"/>
    <s v="New Orleans"/>
    <s v="Women's Street Footwear"/>
    <n v="34"/>
    <n v="128"/>
    <n v="4352"/>
    <n v="1784.32"/>
    <n v="0.41"/>
    <x v="2"/>
  </r>
  <r>
    <x v="0"/>
    <n v="1197831"/>
    <x v="199"/>
    <s v="West"/>
    <s v="Idaho"/>
    <s v="Boise"/>
    <s v="Women's Athletic Footwear"/>
    <n v="32"/>
    <n v="109"/>
    <n v="3488"/>
    <n v="1883.5200000000002"/>
    <n v="0.54"/>
    <x v="2"/>
  </r>
  <r>
    <x v="0"/>
    <n v="1197831"/>
    <x v="199"/>
    <s v="West"/>
    <s v="Idaho"/>
    <s v="Boise"/>
    <s v="Men's Apparel"/>
    <n v="39"/>
    <n v="70"/>
    <n v="2730"/>
    <n v="955.49999999999989"/>
    <n v="0.35"/>
    <x v="2"/>
  </r>
  <r>
    <x v="0"/>
    <n v="1197831"/>
    <x v="199"/>
    <s v="West"/>
    <s v="Idaho"/>
    <s v="Boise"/>
    <s v="Women's Apparel"/>
    <n v="34"/>
    <n v="131"/>
    <n v="4454"/>
    <n v="2449.7000000000003"/>
    <n v="0.55000000000000004"/>
    <x v="2"/>
  </r>
  <r>
    <x v="0"/>
    <n v="1197831"/>
    <x v="708"/>
    <s v="West"/>
    <s v="Idaho"/>
    <s v="Boise"/>
    <s v="Men's Street Footwear"/>
    <n v="28"/>
    <n v="156"/>
    <n v="4368"/>
    <n v="1965.6"/>
    <n v="0.44999999999999996"/>
    <x v="2"/>
  </r>
  <r>
    <x v="0"/>
    <n v="1197831"/>
    <x v="708"/>
    <s v="West"/>
    <s v="Idaho"/>
    <s v="Boise"/>
    <s v="Men's Athletic Footwear"/>
    <n v="36"/>
    <n v="169"/>
    <n v="6084"/>
    <n v="2798.64"/>
    <n v="0.45999999999999996"/>
    <x v="2"/>
  </r>
  <r>
    <x v="0"/>
    <n v="1197831"/>
    <x v="708"/>
    <s v="West"/>
    <s v="Idaho"/>
    <s v="Boise"/>
    <s v="Women's Street Footwear"/>
    <n v="28"/>
    <n v="113"/>
    <n v="3164"/>
    <n v="1550.36"/>
    <n v="0.49"/>
    <x v="2"/>
  </r>
  <r>
    <x v="0"/>
    <n v="1197831"/>
    <x v="708"/>
    <s v="West"/>
    <s v="Idaho"/>
    <s v="Boise"/>
    <s v="Women's Athletic Footwear"/>
    <n v="33"/>
    <n v="105"/>
    <n v="3465"/>
    <n v="2009.7000000000003"/>
    <n v="0.58000000000000007"/>
    <x v="2"/>
  </r>
  <r>
    <x v="3"/>
    <n v="1197831"/>
    <x v="708"/>
    <s v="West"/>
    <s v="Idaho"/>
    <s v="Boise"/>
    <s v="Men's Apparel"/>
    <n v="37"/>
    <n v="75"/>
    <n v="2775"/>
    <n v="1248.7499999999998"/>
    <n v="0.44999999999999996"/>
    <x v="2"/>
  </r>
  <r>
    <x v="3"/>
    <n v="1197831"/>
    <x v="708"/>
    <s v="West"/>
    <s v="Idaho"/>
    <s v="Boise"/>
    <s v="Women's Apparel"/>
    <n v="33"/>
    <n v="116"/>
    <n v="3828"/>
    <n v="2488.2000000000003"/>
    <n v="0.65"/>
    <x v="2"/>
  </r>
  <r>
    <x v="3"/>
    <n v="1197831"/>
    <x v="723"/>
    <s v="West"/>
    <s v="Idaho"/>
    <s v="Boise"/>
    <s v="Men's Street Footwear"/>
    <n v="19"/>
    <n v="195"/>
    <n v="3705"/>
    <n v="1741.35"/>
    <n v="0.47"/>
    <x v="2"/>
  </r>
  <r>
    <x v="3"/>
    <n v="1197831"/>
    <x v="723"/>
    <s v="West"/>
    <s v="Idaho"/>
    <s v="Boise"/>
    <s v="Men's Athletic Footwear"/>
    <n v="29"/>
    <n v="195"/>
    <n v="5655"/>
    <n v="2714.4"/>
    <n v="0.48"/>
    <x v="2"/>
  </r>
  <r>
    <x v="3"/>
    <n v="1197831"/>
    <x v="723"/>
    <s v="West"/>
    <s v="Idaho"/>
    <s v="Boise"/>
    <s v="Women's Street Footwear"/>
    <n v="24"/>
    <n v="138"/>
    <n v="3312"/>
    <n v="1556.6399999999999"/>
    <n v="0.47"/>
    <x v="2"/>
  </r>
  <r>
    <x v="3"/>
    <n v="1197831"/>
    <x v="723"/>
    <s v="West"/>
    <s v="Idaho"/>
    <s v="Boise"/>
    <s v="Women's Athletic Footwear"/>
    <n v="29"/>
    <n v="113"/>
    <n v="3277"/>
    <n v="1802.3500000000001"/>
    <n v="0.55000000000000004"/>
    <x v="2"/>
  </r>
  <r>
    <x v="3"/>
    <n v="1197831"/>
    <x v="723"/>
    <s v="West"/>
    <s v="Idaho"/>
    <s v="Boise"/>
    <s v="Men's Apparel"/>
    <n v="34"/>
    <n v="72"/>
    <n v="2448"/>
    <n v="1052.6399999999999"/>
    <n v="0.43"/>
    <x v="2"/>
  </r>
  <r>
    <x v="3"/>
    <n v="1197831"/>
    <x v="723"/>
    <s v="West"/>
    <s v="Idaho"/>
    <s v="Boise"/>
    <s v="Women's Apparel"/>
    <n v="28"/>
    <n v="138"/>
    <n v="3864"/>
    <n v="2357.04"/>
    <n v="0.61"/>
    <x v="2"/>
  </r>
  <r>
    <x v="3"/>
    <n v="1197831"/>
    <x v="258"/>
    <s v="West"/>
    <s v="Idaho"/>
    <s v="Boise"/>
    <s v="Men's Street Footwear"/>
    <n v="18"/>
    <n v="203"/>
    <n v="3654"/>
    <n v="1827"/>
    <n v="0.5"/>
    <x v="2"/>
  </r>
  <r>
    <x v="3"/>
    <n v="1197831"/>
    <x v="258"/>
    <s v="West"/>
    <s v="Idaho"/>
    <s v="Boise"/>
    <s v="Men's Athletic Footwear"/>
    <n v="28"/>
    <n v="196"/>
    <n v="5488"/>
    <n v="2634.24"/>
    <n v="0.48"/>
    <x v="2"/>
  </r>
  <r>
    <x v="3"/>
    <n v="1197831"/>
    <x v="258"/>
    <s v="West"/>
    <s v="Idaho"/>
    <s v="Boise"/>
    <s v="Women's Street Footwear"/>
    <n v="23"/>
    <n v="167"/>
    <n v="3841"/>
    <n v="1805.27"/>
    <n v="0.47"/>
    <x v="2"/>
  </r>
  <r>
    <x v="3"/>
    <n v="1197831"/>
    <x v="258"/>
    <s v="West"/>
    <s v="Idaho"/>
    <s v="Boise"/>
    <s v="Women's Athletic Footwear"/>
    <n v="33"/>
    <n v="130"/>
    <n v="4290"/>
    <n v="2359.5"/>
    <n v="0.55000000000000004"/>
    <x v="2"/>
  </r>
  <r>
    <x v="3"/>
    <n v="1197831"/>
    <x v="258"/>
    <s v="West"/>
    <s v="Idaho"/>
    <s v="Boise"/>
    <s v="Men's Apparel"/>
    <n v="47"/>
    <n v="120"/>
    <n v="5640"/>
    <n v="2256"/>
    <n v="0.4"/>
    <x v="2"/>
  </r>
  <r>
    <x v="3"/>
    <n v="1197831"/>
    <x v="258"/>
    <s v="West"/>
    <s v="Idaho"/>
    <s v="Boise"/>
    <s v="Women's Apparel"/>
    <n v="42"/>
    <n v="218"/>
    <n v="9156"/>
    <n v="5768.28"/>
    <n v="0.63"/>
    <x v="2"/>
  </r>
  <r>
    <x v="3"/>
    <n v="1197831"/>
    <x v="288"/>
    <s v="West"/>
    <s v="Idaho"/>
    <s v="Boise"/>
    <s v="Men's Street Footwear"/>
    <n v="42"/>
    <n v="195"/>
    <n v="8190"/>
    <n v="4013.1"/>
    <n v="0.49"/>
    <x v="2"/>
  </r>
  <r>
    <x v="3"/>
    <n v="1197831"/>
    <x v="288"/>
    <s v="West"/>
    <s v="Idaho"/>
    <s v="Boise"/>
    <s v="Men's Athletic Footwear"/>
    <n v="46"/>
    <n v="188"/>
    <n v="8648"/>
    <n v="4151.04"/>
    <n v="0.48"/>
    <x v="2"/>
  </r>
  <r>
    <x v="3"/>
    <n v="1197831"/>
    <x v="288"/>
    <s v="West"/>
    <s v="Idaho"/>
    <s v="Boise"/>
    <s v="Women's Street Footwear"/>
    <n v="47"/>
    <n v="174"/>
    <n v="8178"/>
    <n v="3925.44"/>
    <n v="0.48"/>
    <x v="2"/>
  </r>
  <r>
    <x v="3"/>
    <n v="1197831"/>
    <x v="288"/>
    <s v="West"/>
    <s v="Idaho"/>
    <s v="Boise"/>
    <s v="Women's Athletic Footwear"/>
    <n v="48"/>
    <n v="143"/>
    <n v="6864"/>
    <n v="4049.7600000000007"/>
    <n v="0.59000000000000008"/>
    <x v="2"/>
  </r>
  <r>
    <x v="3"/>
    <n v="1197831"/>
    <x v="288"/>
    <s v="West"/>
    <s v="Idaho"/>
    <s v="Boise"/>
    <s v="Men's Apparel"/>
    <n v="52"/>
    <n v="117"/>
    <n v="6084"/>
    <n v="2616.12"/>
    <n v="0.43"/>
    <x v="2"/>
  </r>
  <r>
    <x v="3"/>
    <n v="1197831"/>
    <x v="288"/>
    <s v="West"/>
    <s v="Idaho"/>
    <s v="Boise"/>
    <s v="Women's Apparel"/>
    <n v="55"/>
    <n v="231"/>
    <n v="12705"/>
    <n v="7750.05"/>
    <n v="0.61"/>
    <x v="2"/>
  </r>
  <r>
    <x v="3"/>
    <n v="1197831"/>
    <x v="320"/>
    <s v="West"/>
    <s v="Idaho"/>
    <s v="Boise"/>
    <s v="Men's Street Footwear"/>
    <n v="48"/>
    <n v="217"/>
    <n v="10416"/>
    <n v="5208"/>
    <n v="0.5"/>
    <x v="2"/>
  </r>
  <r>
    <x v="3"/>
    <n v="1197831"/>
    <x v="320"/>
    <s v="West"/>
    <s v="Idaho"/>
    <s v="Boise"/>
    <s v="Men's Athletic Footwear"/>
    <n v="52"/>
    <n v="202"/>
    <n v="10504"/>
    <n v="5462.08"/>
    <n v="0.52"/>
    <x v="2"/>
  </r>
  <r>
    <x v="3"/>
    <n v="1197831"/>
    <x v="320"/>
    <s v="West"/>
    <s v="Idaho"/>
    <s v="Boise"/>
    <s v="Women's Street Footwear"/>
    <n v="46"/>
    <n v="241"/>
    <n v="11086"/>
    <n v="6097.2999999999993"/>
    <n v="0.54999999999999993"/>
    <x v="2"/>
  </r>
  <r>
    <x v="3"/>
    <n v="1197831"/>
    <x v="320"/>
    <s v="West"/>
    <s v="Idaho"/>
    <s v="Boise"/>
    <s v="Women's Athletic Footwear"/>
    <n v="47"/>
    <n v="137"/>
    <n v="6439"/>
    <n v="4120.96"/>
    <n v="0.64"/>
    <x v="2"/>
  </r>
  <r>
    <x v="3"/>
    <n v="1197831"/>
    <x v="320"/>
    <s v="West"/>
    <s v="Idaho"/>
    <s v="Boise"/>
    <s v="Men's Apparel"/>
    <n v="53"/>
    <n v="131"/>
    <n v="6943"/>
    <n v="3332.64"/>
    <n v="0.48"/>
    <x v="2"/>
  </r>
  <r>
    <x v="0"/>
    <n v="1197831"/>
    <x v="320"/>
    <s v="West"/>
    <s v="Idaho"/>
    <s v="Boise"/>
    <s v="Women's Apparel"/>
    <n v="64"/>
    <n v="208"/>
    <n v="13312"/>
    <n v="9185.2800000000007"/>
    <n v="0.69000000000000006"/>
    <x v="2"/>
  </r>
  <r>
    <x v="0"/>
    <n v="1197831"/>
    <x v="353"/>
    <s v="West"/>
    <s v="Idaho"/>
    <s v="Boise"/>
    <s v="Men's Street Footwear"/>
    <n v="46"/>
    <n v="210"/>
    <n v="9660"/>
    <n v="5312.9999999999991"/>
    <n v="0.54999999999999993"/>
    <x v="2"/>
  </r>
  <r>
    <x v="0"/>
    <n v="1197831"/>
    <x v="353"/>
    <s v="West"/>
    <s v="Idaho"/>
    <s v="Boise"/>
    <s v="Men's Athletic Footwear"/>
    <n v="53"/>
    <n v="195"/>
    <n v="10335"/>
    <n v="5477.55"/>
    <n v="0.53"/>
    <x v="2"/>
  </r>
  <r>
    <x v="0"/>
    <n v="1197831"/>
    <x v="353"/>
    <s v="West"/>
    <s v="Idaho"/>
    <s v="Boise"/>
    <s v="Women's Street Footwear"/>
    <n v="46"/>
    <n v="250"/>
    <n v="11500"/>
    <n v="6095"/>
    <n v="0.53"/>
    <x v="2"/>
  </r>
  <r>
    <x v="0"/>
    <n v="1197831"/>
    <x v="353"/>
    <s v="West"/>
    <s v="Idaho"/>
    <s v="Boise"/>
    <s v="Women's Athletic Footwear"/>
    <n v="48"/>
    <n v="124"/>
    <n v="5952"/>
    <n v="3868.8"/>
    <n v="0.65"/>
    <x v="2"/>
  </r>
  <r>
    <x v="2"/>
    <n v="1197831"/>
    <x v="353"/>
    <s v="West"/>
    <s v="Idaho"/>
    <s v="Boise"/>
    <s v="Men's Apparel"/>
    <n v="52"/>
    <n v="133"/>
    <n v="6916"/>
    <n v="3181.3599999999997"/>
    <n v="0.45999999999999996"/>
    <x v="2"/>
  </r>
  <r>
    <x v="2"/>
    <n v="1197831"/>
    <x v="353"/>
    <s v="West"/>
    <s v="Idaho"/>
    <s v="Boise"/>
    <s v="Women's Apparel"/>
    <n v="54"/>
    <n v="196"/>
    <n v="10584"/>
    <n v="7197.1200000000008"/>
    <n v="0.68"/>
    <x v="2"/>
  </r>
  <r>
    <x v="2"/>
    <n v="1197831"/>
    <x v="381"/>
    <s v="West"/>
    <s v="Idaho"/>
    <s v="Boise"/>
    <s v="Men's Street Footwear"/>
    <n v="50"/>
    <n v="176"/>
    <n v="8800"/>
    <n v="4400"/>
    <n v="0.5"/>
    <x v="2"/>
  </r>
  <r>
    <x v="2"/>
    <n v="1197831"/>
    <x v="381"/>
    <s v="West"/>
    <s v="Idaho"/>
    <s v="Boise"/>
    <s v="Men's Athletic Footwear"/>
    <n v="50"/>
    <n v="188"/>
    <n v="9400"/>
    <n v="4888"/>
    <n v="0.52"/>
    <x v="2"/>
  </r>
  <r>
    <x v="2"/>
    <n v="1197831"/>
    <x v="381"/>
    <s v="West"/>
    <s v="Idaho"/>
    <s v="Boise"/>
    <s v="Women's Street Footwear"/>
    <n v="56"/>
    <n v="182"/>
    <n v="10192"/>
    <n v="5299.84"/>
    <n v="0.52"/>
    <x v="2"/>
  </r>
  <r>
    <x v="2"/>
    <n v="1197831"/>
    <x v="381"/>
    <s v="West"/>
    <s v="Idaho"/>
    <s v="Boise"/>
    <s v="Women's Athletic Footwear"/>
    <n v="55"/>
    <n v="116"/>
    <n v="6380"/>
    <n v="4019.4"/>
    <n v="0.63"/>
    <x v="2"/>
  </r>
  <r>
    <x v="2"/>
    <n v="1197831"/>
    <x v="381"/>
    <s v="West"/>
    <s v="Idaho"/>
    <s v="Boise"/>
    <s v="Men's Apparel"/>
    <n v="50"/>
    <n v="104"/>
    <n v="5200"/>
    <n v="2392"/>
    <n v="0.45999999999999996"/>
    <x v="2"/>
  </r>
  <r>
    <x v="2"/>
    <n v="1197831"/>
    <x v="381"/>
    <s v="West"/>
    <s v="Idaho"/>
    <s v="Boise"/>
    <s v="Women's Apparel"/>
    <n v="49"/>
    <n v="181"/>
    <n v="8869"/>
    <n v="5942.2300000000005"/>
    <n v="0.67"/>
    <x v="2"/>
  </r>
  <r>
    <x v="2"/>
    <n v="1197831"/>
    <x v="410"/>
    <s v="West"/>
    <s v="Idaho"/>
    <s v="Boise"/>
    <s v="Men's Street Footwear"/>
    <n v="36"/>
    <n v="167"/>
    <n v="6012"/>
    <n v="3066.12"/>
    <n v="0.51"/>
    <x v="2"/>
  </r>
  <r>
    <x v="2"/>
    <n v="1197831"/>
    <x v="410"/>
    <s v="West"/>
    <s v="Idaho"/>
    <s v="Boise"/>
    <s v="Men's Athletic Footwear"/>
    <n v="37"/>
    <n v="173"/>
    <n v="6401"/>
    <n v="3456.5400000000004"/>
    <n v="0.54"/>
    <x v="2"/>
  </r>
  <r>
    <x v="2"/>
    <n v="1197831"/>
    <x v="410"/>
    <s v="West"/>
    <s v="Idaho"/>
    <s v="Boise"/>
    <s v="Women's Street Footwear"/>
    <n v="41"/>
    <n v="131"/>
    <n v="5371"/>
    <n v="2739.21"/>
    <n v="0.51"/>
    <x v="2"/>
  </r>
  <r>
    <x v="2"/>
    <n v="1197831"/>
    <x v="410"/>
    <s v="West"/>
    <s v="Idaho"/>
    <s v="Boise"/>
    <s v="Women's Athletic Footwear"/>
    <n v="44"/>
    <n v="101"/>
    <n v="4444"/>
    <n v="2888.6"/>
    <n v="0.65"/>
    <x v="2"/>
  </r>
  <r>
    <x v="2"/>
    <n v="1197831"/>
    <x v="410"/>
    <s v="West"/>
    <s v="Idaho"/>
    <s v="Boise"/>
    <s v="Men's Apparel"/>
    <n v="32"/>
    <n v="91"/>
    <n v="2912"/>
    <n v="1397.76"/>
    <n v="0.48"/>
    <x v="2"/>
  </r>
  <r>
    <x v="2"/>
    <n v="1197831"/>
    <x v="410"/>
    <s v="West"/>
    <s v="Idaho"/>
    <s v="Boise"/>
    <s v="Women's Apparel"/>
    <n v="42"/>
    <n v="142"/>
    <n v="5964"/>
    <n v="3936.2400000000002"/>
    <n v="0.66"/>
    <x v="2"/>
  </r>
  <r>
    <x v="2"/>
    <n v="1197831"/>
    <x v="442"/>
    <s v="West"/>
    <s v="Idaho"/>
    <s v="Boise"/>
    <s v="Men's Street Footwear"/>
    <n v="33"/>
    <n v="182"/>
    <n v="6006"/>
    <n v="3303.2999999999997"/>
    <n v="0.54999999999999993"/>
    <x v="2"/>
  </r>
  <r>
    <x v="2"/>
    <n v="1197831"/>
    <x v="442"/>
    <s v="West"/>
    <s v="Idaho"/>
    <s v="Boise"/>
    <s v="Men's Athletic Footwear"/>
    <n v="32"/>
    <n v="189"/>
    <n v="6048"/>
    <n v="3144.96"/>
    <n v="0.52"/>
    <x v="2"/>
  </r>
  <r>
    <x v="2"/>
    <n v="1197831"/>
    <x v="442"/>
    <s v="West"/>
    <s v="Idaho"/>
    <s v="Boise"/>
    <s v="Women's Street Footwear"/>
    <n v="58"/>
    <n v="150"/>
    <n v="8700"/>
    <n v="4698"/>
    <n v="0.54"/>
    <x v="2"/>
  </r>
  <r>
    <x v="2"/>
    <n v="1197831"/>
    <x v="442"/>
    <s v="West"/>
    <s v="Idaho"/>
    <s v="Boise"/>
    <s v="Women's Athletic Footwear"/>
    <n v="54"/>
    <n v="122"/>
    <n v="6588"/>
    <n v="4018.68"/>
    <n v="0.61"/>
    <x v="2"/>
  </r>
  <r>
    <x v="2"/>
    <n v="1197831"/>
    <x v="442"/>
    <s v="West"/>
    <s v="Idaho"/>
    <s v="Boise"/>
    <s v="Men's Apparel"/>
    <n v="54"/>
    <n v="106"/>
    <n v="5724"/>
    <n v="2862"/>
    <n v="0.5"/>
    <x v="2"/>
  </r>
  <r>
    <x v="2"/>
    <n v="1197831"/>
    <x v="442"/>
    <s v="West"/>
    <s v="Idaho"/>
    <s v="Boise"/>
    <s v="Women's Apparel"/>
    <n v="63"/>
    <n v="163"/>
    <n v="10269"/>
    <n v="6880.2300000000005"/>
    <n v="0.67"/>
    <x v="2"/>
  </r>
  <r>
    <x v="0"/>
    <n v="1197831"/>
    <x v="471"/>
    <s v="West"/>
    <s v="Idaho"/>
    <s v="Boise"/>
    <s v="Men's Street Footwear"/>
    <n v="54"/>
    <n v="233"/>
    <n v="12582"/>
    <n v="6794.2800000000007"/>
    <n v="0.54"/>
    <x v="2"/>
  </r>
  <r>
    <x v="0"/>
    <n v="1197831"/>
    <x v="471"/>
    <s v="West"/>
    <s v="Idaho"/>
    <s v="Boise"/>
    <s v="Men's Athletic Footwear"/>
    <n v="51"/>
    <n v="209"/>
    <n v="10659"/>
    <n v="5755.8600000000006"/>
    <n v="0.54"/>
    <x v="2"/>
  </r>
  <r>
    <x v="0"/>
    <n v="1197831"/>
    <x v="471"/>
    <s v="West"/>
    <s v="Idaho"/>
    <s v="Boise"/>
    <s v="Women's Street Footwear"/>
    <n v="56"/>
    <n v="176"/>
    <n v="9856"/>
    <n v="5125.12"/>
    <n v="0.52"/>
    <x v="2"/>
  </r>
  <r>
    <x v="0"/>
    <n v="1197831"/>
    <x v="471"/>
    <s v="West"/>
    <s v="Idaho"/>
    <s v="Boise"/>
    <s v="Women's Athletic Footwear"/>
    <n v="59"/>
    <n v="142"/>
    <n v="8378"/>
    <n v="5445.7"/>
    <n v="0.65"/>
    <x v="2"/>
  </r>
  <r>
    <x v="0"/>
    <n v="1197831"/>
    <x v="471"/>
    <s v="West"/>
    <s v="Idaho"/>
    <s v="Boise"/>
    <s v="Men's Apparel"/>
    <n v="50"/>
    <n v="133"/>
    <n v="6650"/>
    <n v="3258.5"/>
    <n v="0.49"/>
    <x v="2"/>
  </r>
  <r>
    <x v="0"/>
    <n v="1197831"/>
    <x v="471"/>
    <s v="West"/>
    <s v="Idaho"/>
    <s v="Boise"/>
    <s v="Women's Apparel"/>
    <n v="60"/>
    <n v="196"/>
    <n v="11760"/>
    <n v="8114.4000000000005"/>
    <n v="0.69000000000000006"/>
    <x v="2"/>
  </r>
  <r>
    <x v="0"/>
    <n v="1128299"/>
    <x v="187"/>
    <s v="West"/>
    <s v="Idaho"/>
    <s v="Boise"/>
    <s v="Men's Street Footwear"/>
    <n v="29"/>
    <n v="119"/>
    <n v="3451"/>
    <n v="1656.48"/>
    <n v="0.48"/>
    <x v="2"/>
  </r>
  <r>
    <x v="0"/>
    <n v="1128299"/>
    <x v="187"/>
    <s v="West"/>
    <s v="Idaho"/>
    <s v="Boise"/>
    <s v="Men's Athletic Footwear"/>
    <n v="37"/>
    <n v="106"/>
    <n v="3922"/>
    <n v="2000.22"/>
    <n v="0.51"/>
    <x v="2"/>
  </r>
  <r>
    <x v="0"/>
    <n v="1128299"/>
    <x v="187"/>
    <s v="West"/>
    <s v="Idaho"/>
    <s v="Boise"/>
    <s v="Women's Street Footwear"/>
    <n v="37"/>
    <n v="106"/>
    <n v="3922"/>
    <n v="1921.78"/>
    <n v="0.49"/>
    <x v="2"/>
  </r>
  <r>
    <x v="0"/>
    <n v="1128299"/>
    <x v="187"/>
    <s v="West"/>
    <s v="Idaho"/>
    <s v="Boise"/>
    <s v="Women's Athletic Footwear"/>
    <n v="38"/>
    <n v="77"/>
    <n v="2926"/>
    <n v="1345.9599999999998"/>
    <n v="0.45999999999999996"/>
    <x v="2"/>
  </r>
  <r>
    <x v="0"/>
    <n v="1128299"/>
    <x v="187"/>
    <s v="West"/>
    <s v="Idaho"/>
    <s v="Boise"/>
    <s v="Men's Apparel"/>
    <n v="42"/>
    <n v="63"/>
    <n v="2646"/>
    <n v="1190.6999999999998"/>
    <n v="0.44999999999999996"/>
    <x v="2"/>
  </r>
  <r>
    <x v="0"/>
    <n v="1128299"/>
    <x v="187"/>
    <s v="West"/>
    <s v="Idaho"/>
    <s v="Boise"/>
    <s v="Women's Apparel"/>
    <n v="36"/>
    <n v="111"/>
    <n v="3996"/>
    <n v="1398.6"/>
    <n v="0.35"/>
    <x v="2"/>
  </r>
  <r>
    <x v="0"/>
    <n v="1128299"/>
    <x v="697"/>
    <s v="West"/>
    <s v="Idaho"/>
    <s v="Boise"/>
    <s v="Men's Street Footwear"/>
    <n v="29"/>
    <n v="143"/>
    <n v="4147"/>
    <n v="2073.5"/>
    <n v="0.5"/>
    <x v="2"/>
  </r>
  <r>
    <x v="0"/>
    <n v="1128299"/>
    <x v="697"/>
    <s v="West"/>
    <s v="Idaho"/>
    <s v="Boise"/>
    <s v="Men's Athletic Footwear"/>
    <n v="38"/>
    <n v="113"/>
    <n v="4294"/>
    <n v="2318.7600000000002"/>
    <n v="0.54"/>
    <x v="2"/>
  </r>
  <r>
    <x v="0"/>
    <n v="1128299"/>
    <x v="697"/>
    <s v="West"/>
    <s v="Idaho"/>
    <s v="Boise"/>
    <s v="Women's Street Footwear"/>
    <n v="38"/>
    <n v="105"/>
    <n v="3990"/>
    <n v="1875.3"/>
    <n v="0.47"/>
    <x v="2"/>
  </r>
  <r>
    <x v="0"/>
    <n v="1128299"/>
    <x v="697"/>
    <s v="West"/>
    <s v="Arizona"/>
    <s v="Phoenix"/>
    <s v="Women's Athletic Footwear"/>
    <n v="38"/>
    <n v="63"/>
    <n v="2394"/>
    <n v="1149.1199999999999"/>
    <n v="0.48"/>
    <x v="2"/>
  </r>
  <r>
    <x v="0"/>
    <n v="1128299"/>
    <x v="697"/>
    <s v="West"/>
    <s v="Arizona"/>
    <s v="Phoenix"/>
    <s v="Men's Apparel"/>
    <n v="42"/>
    <n v="44"/>
    <n v="1848"/>
    <n v="813.12"/>
    <n v="0.44"/>
    <x v="2"/>
  </r>
  <r>
    <x v="0"/>
    <n v="1128299"/>
    <x v="697"/>
    <s v="West"/>
    <s v="Arizona"/>
    <s v="Phoenix"/>
    <s v="Women's Apparel"/>
    <n v="38"/>
    <n v="88"/>
    <n v="3344"/>
    <n v="1203.8399999999999"/>
    <n v="0.36"/>
    <x v="2"/>
  </r>
  <r>
    <x v="0"/>
    <n v="1128299"/>
    <x v="227"/>
    <s v="West"/>
    <s v="Arizona"/>
    <s v="Phoenix"/>
    <s v="Men's Street Footwear"/>
    <n v="37"/>
    <n v="145"/>
    <n v="5365"/>
    <n v="2521.5499999999997"/>
    <n v="0.47"/>
    <x v="2"/>
  </r>
  <r>
    <x v="0"/>
    <n v="1128299"/>
    <x v="227"/>
    <s v="West"/>
    <s v="Arizona"/>
    <s v="Phoenix"/>
    <s v="Men's Athletic Footwear"/>
    <n v="48"/>
    <n v="95"/>
    <n v="4560"/>
    <n v="2508"/>
    <n v="0.55000000000000004"/>
    <x v="2"/>
  </r>
  <r>
    <x v="0"/>
    <n v="1128299"/>
    <x v="227"/>
    <s v="West"/>
    <s v="Arizona"/>
    <s v="Phoenix"/>
    <s v="Women's Street Footwear"/>
    <n v="49"/>
    <n v="91"/>
    <n v="4459"/>
    <n v="2229.5"/>
    <n v="0.5"/>
    <x v="2"/>
  </r>
  <r>
    <x v="0"/>
    <n v="1128299"/>
    <x v="227"/>
    <s v="West"/>
    <s v="Arizona"/>
    <s v="Phoenix"/>
    <s v="Women's Athletic Footwear"/>
    <n v="47"/>
    <n v="68"/>
    <n v="3196"/>
    <n v="1470.1599999999999"/>
    <n v="0.45999999999999996"/>
    <x v="2"/>
  </r>
  <r>
    <x v="0"/>
    <n v="1128299"/>
    <x v="227"/>
    <s v="West"/>
    <s v="Arizona"/>
    <s v="Phoenix"/>
    <s v="Men's Apparel"/>
    <n v="54"/>
    <n v="31"/>
    <n v="1674"/>
    <n v="686.33999999999992"/>
    <n v="0.41"/>
    <x v="2"/>
  </r>
  <r>
    <x v="0"/>
    <n v="1128299"/>
    <x v="227"/>
    <s v="West"/>
    <s v="Arizona"/>
    <s v="Phoenix"/>
    <s v="Women's Apparel"/>
    <n v="47"/>
    <n v="88"/>
    <n v="4136"/>
    <n v="1654.4"/>
    <n v="0.4"/>
    <x v="2"/>
  </r>
  <r>
    <x v="0"/>
    <n v="1128299"/>
    <x v="246"/>
    <s v="West"/>
    <s v="Arizona"/>
    <s v="Phoenix"/>
    <s v="Men's Street Footwear"/>
    <n v="48"/>
    <n v="130"/>
    <n v="6240"/>
    <n v="2807.9999999999995"/>
    <n v="0.44999999999999996"/>
    <x v="2"/>
  </r>
  <r>
    <x v="0"/>
    <n v="1128299"/>
    <x v="246"/>
    <s v="West"/>
    <s v="Arizona"/>
    <s v="Phoenix"/>
    <s v="Men's Athletic Footwear"/>
    <n v="53"/>
    <n v="90"/>
    <n v="4770"/>
    <n v="2385"/>
    <n v="0.5"/>
    <x v="2"/>
  </r>
  <r>
    <x v="0"/>
    <n v="1128299"/>
    <x v="246"/>
    <s v="West"/>
    <s v="Arizona"/>
    <s v="Phoenix"/>
    <s v="Women's Street Footwear"/>
    <n v="50"/>
    <n v="102"/>
    <n v="5100"/>
    <n v="2550"/>
    <n v="0.5"/>
    <x v="2"/>
  </r>
  <r>
    <x v="0"/>
    <n v="1128299"/>
    <x v="246"/>
    <s v="West"/>
    <s v="Arizona"/>
    <s v="Phoenix"/>
    <s v="Women's Athletic Footwear"/>
    <n v="46"/>
    <n v="75"/>
    <n v="3450"/>
    <n v="1725"/>
    <n v="0.5"/>
    <x v="2"/>
  </r>
  <r>
    <x v="0"/>
    <n v="1128299"/>
    <x v="246"/>
    <s v="West"/>
    <s v="Arizona"/>
    <s v="Phoenix"/>
    <s v="Men's Apparel"/>
    <n v="50"/>
    <n v="39"/>
    <n v="1950"/>
    <n v="819"/>
    <n v="0.42"/>
    <x v="2"/>
  </r>
  <r>
    <x v="0"/>
    <n v="1128299"/>
    <x v="246"/>
    <s v="West"/>
    <s v="Arizona"/>
    <s v="Phoenix"/>
    <s v="Women's Apparel"/>
    <n v="67"/>
    <n v="94"/>
    <n v="6298"/>
    <n v="2267.2799999999997"/>
    <n v="0.36"/>
    <x v="2"/>
  </r>
  <r>
    <x v="0"/>
    <n v="1128299"/>
    <x v="277"/>
    <s v="West"/>
    <s v="Arizona"/>
    <s v="Phoenix"/>
    <s v="Men's Street Footwear"/>
    <n v="47"/>
    <n v="147"/>
    <n v="6909"/>
    <n v="3247.23"/>
    <n v="0.47"/>
    <x v="2"/>
  </r>
  <r>
    <x v="0"/>
    <n v="1128299"/>
    <x v="277"/>
    <s v="West"/>
    <s v="Arizona"/>
    <s v="Phoenix"/>
    <s v="Men's Athletic Footwear"/>
    <n v="53"/>
    <n v="113"/>
    <n v="5989"/>
    <n v="3234.0600000000004"/>
    <n v="0.54"/>
    <x v="2"/>
  </r>
  <r>
    <x v="0"/>
    <n v="1128299"/>
    <x v="277"/>
    <s v="West"/>
    <s v="Arizona"/>
    <s v="Phoenix"/>
    <s v="Women's Street Footwear"/>
    <n v="50"/>
    <n v="120"/>
    <n v="6000"/>
    <n v="2820"/>
    <n v="0.47"/>
    <x v="2"/>
  </r>
  <r>
    <x v="0"/>
    <n v="1128299"/>
    <x v="277"/>
    <s v="West"/>
    <s v="Arizona"/>
    <s v="Phoenix"/>
    <s v="Women's Athletic Footwear"/>
    <n v="49"/>
    <n v="90"/>
    <n v="4410"/>
    <n v="2205"/>
    <n v="0.5"/>
    <x v="2"/>
  </r>
  <r>
    <x v="0"/>
    <n v="1128299"/>
    <x v="277"/>
    <s v="West"/>
    <s v="Arizona"/>
    <s v="Phoenix"/>
    <s v="Men's Apparel"/>
    <n v="51"/>
    <n v="58"/>
    <n v="2958"/>
    <n v="1212.78"/>
    <n v="0.41"/>
    <x v="2"/>
  </r>
  <r>
    <x v="0"/>
    <n v="1128299"/>
    <x v="277"/>
    <s v="West"/>
    <s v="Arizona"/>
    <s v="Phoenix"/>
    <s v="Women's Apparel"/>
    <n v="64"/>
    <n v="98"/>
    <n v="6272"/>
    <n v="2257.92"/>
    <n v="0.36"/>
    <x v="2"/>
  </r>
  <r>
    <x v="0"/>
    <n v="1128299"/>
    <x v="307"/>
    <s v="West"/>
    <s v="Arizona"/>
    <s v="Phoenix"/>
    <s v="Men's Street Footwear"/>
    <n v="48"/>
    <n v="156"/>
    <n v="7488"/>
    <n v="3669.12"/>
    <n v="0.49"/>
    <x v="2"/>
  </r>
  <r>
    <x v="0"/>
    <n v="1128299"/>
    <x v="307"/>
    <s v="West"/>
    <s v="Arizona"/>
    <s v="Phoenix"/>
    <s v="Men's Athletic Footwear"/>
    <n v="51"/>
    <n v="138"/>
    <n v="7038"/>
    <n v="3659.76"/>
    <n v="0.52"/>
    <x v="2"/>
  </r>
  <r>
    <x v="0"/>
    <n v="1128299"/>
    <x v="307"/>
    <s v="West"/>
    <s v="Arizona"/>
    <s v="Phoenix"/>
    <s v="Women's Street Footwear"/>
    <n v="51"/>
    <n v="138"/>
    <n v="7038"/>
    <n v="3167.1"/>
    <n v="0.44999999999999996"/>
    <x v="2"/>
  </r>
  <r>
    <x v="0"/>
    <n v="1128299"/>
    <x v="307"/>
    <s v="West"/>
    <s v="Arizona"/>
    <s v="Phoenix"/>
    <s v="Women's Athletic Footwear"/>
    <n v="46"/>
    <n v="95"/>
    <n v="4370"/>
    <n v="2185"/>
    <n v="0.5"/>
    <x v="2"/>
  </r>
  <r>
    <x v="0"/>
    <n v="1128299"/>
    <x v="307"/>
    <s v="West"/>
    <s v="Arizona"/>
    <s v="Phoenix"/>
    <s v="Men's Apparel"/>
    <n v="51"/>
    <n v="68"/>
    <n v="3468"/>
    <n v="1456.56"/>
    <n v="0.42"/>
    <x v="2"/>
  </r>
  <r>
    <x v="0"/>
    <n v="1128299"/>
    <x v="307"/>
    <s v="West"/>
    <s v="Arizona"/>
    <s v="Phoenix"/>
    <s v="Women's Apparel"/>
    <n v="69"/>
    <n v="131"/>
    <n v="9039"/>
    <n v="3525.21"/>
    <n v="0.39"/>
    <x v="2"/>
  </r>
  <r>
    <x v="0"/>
    <n v="1128299"/>
    <x v="336"/>
    <s v="West"/>
    <s v="Arizona"/>
    <s v="Phoenix"/>
    <s v="Men's Street Footwear"/>
    <n v="49"/>
    <n v="196"/>
    <n v="9604"/>
    <n v="4705.96"/>
    <n v="0.49"/>
    <x v="2"/>
  </r>
  <r>
    <x v="0"/>
    <n v="1128299"/>
    <x v="336"/>
    <s v="West"/>
    <s v="Arizona"/>
    <s v="Phoenix"/>
    <s v="Men's Athletic Footwear"/>
    <n v="50"/>
    <n v="142"/>
    <n v="7100"/>
    <n v="3621"/>
    <n v="0.51"/>
    <x v="2"/>
  </r>
  <r>
    <x v="0"/>
    <n v="1128299"/>
    <x v="336"/>
    <s v="West"/>
    <s v="Arizona"/>
    <s v="Phoenix"/>
    <s v="Women's Street Footwear"/>
    <n v="51"/>
    <n v="133"/>
    <n v="6783"/>
    <n v="3188.0099999999998"/>
    <n v="0.47"/>
    <x v="2"/>
  </r>
  <r>
    <x v="0"/>
    <n v="1128299"/>
    <x v="336"/>
    <s v="West"/>
    <s v="Arizona"/>
    <s v="Phoenix"/>
    <s v="Women's Athletic Footwear"/>
    <n v="48"/>
    <n v="101"/>
    <n v="4848"/>
    <n v="2181.6"/>
    <n v="0.44999999999999996"/>
    <x v="2"/>
  </r>
  <r>
    <x v="0"/>
    <n v="1128299"/>
    <x v="336"/>
    <s v="West"/>
    <s v="Arizona"/>
    <s v="Phoenix"/>
    <s v="Men's Apparel"/>
    <n v="52"/>
    <n v="128"/>
    <n v="6656"/>
    <n v="2862.08"/>
    <n v="0.43"/>
    <x v="2"/>
  </r>
  <r>
    <x v="0"/>
    <n v="1128299"/>
    <x v="336"/>
    <s v="West"/>
    <s v="Arizona"/>
    <s v="Phoenix"/>
    <s v="Women's Apparel"/>
    <n v="67"/>
    <n v="123"/>
    <n v="8241"/>
    <n v="3131.58"/>
    <n v="0.38"/>
    <x v="2"/>
  </r>
  <r>
    <x v="0"/>
    <n v="1128299"/>
    <x v="368"/>
    <s v="West"/>
    <s v="Arizona"/>
    <s v="Phoenix"/>
    <s v="Men's Street Footwear"/>
    <n v="50"/>
    <n v="163"/>
    <n v="8150"/>
    <n v="4075"/>
    <n v="0.5"/>
    <x v="2"/>
  </r>
  <r>
    <x v="0"/>
    <n v="1128299"/>
    <x v="368"/>
    <s v="West"/>
    <s v="Arizona"/>
    <s v="Phoenix"/>
    <s v="Men's Athletic Footwear"/>
    <n v="57"/>
    <n v="161"/>
    <n v="9177"/>
    <n v="4588.5"/>
    <n v="0.5"/>
    <x v="2"/>
  </r>
  <r>
    <x v="0"/>
    <n v="1128299"/>
    <x v="368"/>
    <s v="West"/>
    <s v="Arizona"/>
    <s v="Phoenix"/>
    <s v="Women's Street Footwear"/>
    <n v="54"/>
    <n v="113"/>
    <n v="6102"/>
    <n v="2989.98"/>
    <n v="0.49"/>
    <x v="2"/>
  </r>
  <r>
    <x v="0"/>
    <n v="1128299"/>
    <x v="368"/>
    <s v="West"/>
    <s v="Arizona"/>
    <s v="Phoenix"/>
    <s v="Women's Athletic Footwear"/>
    <n v="52"/>
    <n v="112"/>
    <n v="5824"/>
    <n v="2853.7599999999998"/>
    <n v="0.49"/>
    <x v="2"/>
  </r>
  <r>
    <x v="0"/>
    <n v="1128299"/>
    <x v="368"/>
    <s v="West"/>
    <s v="Arizona"/>
    <s v="Phoenix"/>
    <s v="Men's Apparel"/>
    <n v="59"/>
    <n v="116"/>
    <n v="6844"/>
    <n v="2806.04"/>
    <n v="0.41"/>
    <x v="2"/>
  </r>
  <r>
    <x v="0"/>
    <n v="1128299"/>
    <x v="368"/>
    <s v="West"/>
    <s v="Arizona"/>
    <s v="Phoenix"/>
    <s v="Women's Apparel"/>
    <n v="65"/>
    <n v="94"/>
    <n v="6110"/>
    <n v="2444"/>
    <n v="0.4"/>
    <x v="2"/>
  </r>
  <r>
    <x v="0"/>
    <n v="1128299"/>
    <x v="400"/>
    <s v="West"/>
    <s v="Arizona"/>
    <s v="Phoenix"/>
    <s v="Men's Street Footwear"/>
    <n v="41"/>
    <n v="167"/>
    <n v="6847"/>
    <n v="3355.0299999999997"/>
    <n v="0.49"/>
    <x v="2"/>
  </r>
  <r>
    <x v="0"/>
    <n v="1128299"/>
    <x v="400"/>
    <s v="West"/>
    <s v="Arizona"/>
    <s v="Phoenix"/>
    <s v="Men's Athletic Footwear"/>
    <n v="45"/>
    <n v="161"/>
    <n v="7245"/>
    <n v="3839.8500000000004"/>
    <n v="0.53"/>
    <x v="2"/>
  </r>
  <r>
    <x v="0"/>
    <n v="1128299"/>
    <x v="400"/>
    <s v="West"/>
    <s v="Arizona"/>
    <s v="Phoenix"/>
    <s v="Women's Street Footwear"/>
    <n v="43"/>
    <n v="128"/>
    <n v="5504"/>
    <n v="2476.7999999999997"/>
    <n v="0.44999999999999996"/>
    <x v="2"/>
  </r>
  <r>
    <x v="0"/>
    <n v="1128299"/>
    <x v="400"/>
    <s v="West"/>
    <s v="Arizona"/>
    <s v="Phoenix"/>
    <s v="Women's Athletic Footwear"/>
    <n v="41"/>
    <n v="113"/>
    <n v="4633"/>
    <n v="2177.5099999999998"/>
    <n v="0.47"/>
    <x v="2"/>
  </r>
  <r>
    <x v="0"/>
    <n v="1128299"/>
    <x v="400"/>
    <s v="West"/>
    <s v="Arizona"/>
    <s v="Phoenix"/>
    <s v="Men's Apparel"/>
    <n v="54"/>
    <n v="105"/>
    <n v="5670"/>
    <n v="2494.8000000000002"/>
    <n v="0.44"/>
    <x v="2"/>
  </r>
  <r>
    <x v="0"/>
    <n v="1128299"/>
    <x v="400"/>
    <s v="West"/>
    <s v="Arizona"/>
    <s v="Phoenix"/>
    <s v="Women's Apparel"/>
    <n v="56"/>
    <n v="119"/>
    <n v="6664"/>
    <n v="2465.6799999999998"/>
    <n v="0.37"/>
    <x v="2"/>
  </r>
  <r>
    <x v="0"/>
    <n v="1128299"/>
    <x v="429"/>
    <s v="West"/>
    <s v="Arizona"/>
    <s v="Phoenix"/>
    <s v="Men's Street Footwear"/>
    <n v="41"/>
    <n v="135"/>
    <n v="5535"/>
    <n v="2656.7999999999997"/>
    <n v="0.48"/>
    <x v="2"/>
  </r>
  <r>
    <x v="0"/>
    <n v="1128299"/>
    <x v="429"/>
    <s v="West"/>
    <s v="Arizona"/>
    <s v="Phoenix"/>
    <s v="Men's Athletic Footwear"/>
    <n v="47"/>
    <n v="145"/>
    <n v="6815"/>
    <n v="3611.9500000000003"/>
    <n v="0.53"/>
    <x v="2"/>
  </r>
  <r>
    <x v="0"/>
    <n v="1128299"/>
    <x v="429"/>
    <s v="West"/>
    <s v="Arizona"/>
    <s v="Phoenix"/>
    <s v="Women's Street Footwear"/>
    <n v="44"/>
    <n v="91"/>
    <n v="4004"/>
    <n v="1921.9199999999998"/>
    <n v="0.48"/>
    <x v="2"/>
  </r>
  <r>
    <x v="0"/>
    <n v="1128299"/>
    <x v="429"/>
    <s v="West"/>
    <s v="Arizona"/>
    <s v="Phoenix"/>
    <s v="Women's Athletic Footwear"/>
    <n v="43"/>
    <n v="90"/>
    <n v="3870"/>
    <n v="1896.3"/>
    <n v="0.49"/>
    <x v="2"/>
  </r>
  <r>
    <x v="0"/>
    <n v="1128299"/>
    <x v="429"/>
    <s v="West"/>
    <s v="Arizona"/>
    <s v="Phoenix"/>
    <s v="Men's Apparel"/>
    <n v="53"/>
    <n v="69"/>
    <n v="3657"/>
    <n v="1462.8000000000002"/>
    <n v="0.4"/>
    <x v="2"/>
  </r>
  <r>
    <x v="0"/>
    <n v="1128299"/>
    <x v="429"/>
    <s v="West"/>
    <s v="Arizona"/>
    <s v="Phoenix"/>
    <s v="Women's Apparel"/>
    <n v="56"/>
    <n v="85"/>
    <n v="4760"/>
    <n v="1808.8"/>
    <n v="0.38"/>
    <x v="2"/>
  </r>
  <r>
    <x v="0"/>
    <n v="1128299"/>
    <x v="460"/>
    <s v="West"/>
    <s v="Arizona"/>
    <s v="Phoenix"/>
    <s v="Men's Street Footwear"/>
    <n v="42"/>
    <n v="135"/>
    <n v="5670"/>
    <n v="2664.8999999999996"/>
    <n v="0.47"/>
    <x v="2"/>
  </r>
  <r>
    <x v="0"/>
    <n v="1128299"/>
    <x v="460"/>
    <s v="West"/>
    <s v="Arizona"/>
    <s v="Phoenix"/>
    <s v="Men's Athletic Footwear"/>
    <n v="46"/>
    <n v="147"/>
    <n v="6762"/>
    <n v="3516.2400000000002"/>
    <n v="0.52"/>
    <x v="2"/>
  </r>
  <r>
    <x v="0"/>
    <n v="1128299"/>
    <x v="460"/>
    <s v="West"/>
    <s v="Arizona"/>
    <s v="Phoenix"/>
    <s v="Women's Street Footwear"/>
    <n v="44"/>
    <n v="105"/>
    <n v="4620"/>
    <n v="2125.1999999999998"/>
    <n v="0.45999999999999996"/>
    <x v="2"/>
  </r>
  <r>
    <x v="0"/>
    <n v="1128299"/>
    <x v="460"/>
    <s v="West"/>
    <s v="Arizona"/>
    <s v="Phoenix"/>
    <s v="Women's Athletic Footwear"/>
    <n v="42"/>
    <n v="98"/>
    <n v="4116"/>
    <n v="1934.52"/>
    <n v="0.47"/>
    <x v="2"/>
  </r>
  <r>
    <x v="0"/>
    <n v="1128299"/>
    <x v="460"/>
    <s v="West"/>
    <s v="Arizona"/>
    <s v="Phoenix"/>
    <s v="Men's Apparel"/>
    <n v="53"/>
    <n v="87"/>
    <n v="4611"/>
    <n v="1890.51"/>
    <n v="0.41"/>
    <x v="2"/>
  </r>
  <r>
    <x v="0"/>
    <n v="1128299"/>
    <x v="460"/>
    <s v="West"/>
    <s v="Arizona"/>
    <s v="Phoenix"/>
    <s v="Women's Apparel"/>
    <n v="55"/>
    <n v="111"/>
    <n v="6105"/>
    <n v="2258.85"/>
    <n v="0.37"/>
    <x v="2"/>
  </r>
  <r>
    <x v="0"/>
    <n v="1128299"/>
    <x v="489"/>
    <s v="West"/>
    <s v="Arizona"/>
    <s v="Phoenix"/>
    <s v="Men's Street Footwear"/>
    <n v="44"/>
    <n v="181"/>
    <n v="7964"/>
    <n v="3663.4399999999996"/>
    <n v="0.45999999999999996"/>
    <x v="2"/>
  </r>
  <r>
    <x v="0"/>
    <n v="1128299"/>
    <x v="489"/>
    <s v="West"/>
    <s v="Arizona"/>
    <s v="Phoenix"/>
    <s v="Men's Athletic Footwear"/>
    <n v="49"/>
    <n v="175"/>
    <n v="8575"/>
    <n v="4630.5"/>
    <n v="0.54"/>
    <x v="2"/>
  </r>
  <r>
    <x v="4"/>
    <n v="1128299"/>
    <x v="489"/>
    <s v="West"/>
    <s v="Arizona"/>
    <s v="Phoenix"/>
    <s v="Women's Street Footwear"/>
    <n v="43"/>
    <n v="123"/>
    <n v="5289"/>
    <n v="2538.7199999999998"/>
    <n v="0.48"/>
    <x v="2"/>
  </r>
  <r>
    <x v="4"/>
    <n v="1128299"/>
    <x v="489"/>
    <s v="West"/>
    <s v="Arizona"/>
    <s v="Phoenix"/>
    <s v="Women's Athletic Footwear"/>
    <n v="44"/>
    <n v="115"/>
    <n v="5060"/>
    <n v="2277"/>
    <n v="0.44999999999999996"/>
    <x v="2"/>
  </r>
  <r>
    <x v="4"/>
    <n v="1128299"/>
    <x v="489"/>
    <s v="West"/>
    <s v="Arizona"/>
    <s v="Phoenix"/>
    <s v="Men's Apparel"/>
    <n v="52"/>
    <n v="88"/>
    <n v="4576"/>
    <n v="1967.68"/>
    <n v="0.43"/>
    <x v="2"/>
  </r>
  <r>
    <x v="4"/>
    <n v="1128299"/>
    <x v="489"/>
    <s v="West"/>
    <s v="Arizona"/>
    <s v="Phoenix"/>
    <s v="Women's Apparel"/>
    <n v="58"/>
    <n v="135"/>
    <n v="7830"/>
    <n v="2897.1"/>
    <n v="0.37"/>
    <x v="2"/>
  </r>
  <r>
    <x v="4"/>
    <n v="1128299"/>
    <x v="190"/>
    <s v="West"/>
    <s v="Arizona"/>
    <s v="Phoenix"/>
    <s v="Men's Street Footwear"/>
    <n v="33"/>
    <n v="133"/>
    <n v="4389"/>
    <n v="2150.61"/>
    <n v="0.49"/>
    <x v="2"/>
  </r>
  <r>
    <x v="4"/>
    <n v="1128299"/>
    <x v="190"/>
    <s v="West"/>
    <s v="Arizona"/>
    <s v="Phoenix"/>
    <s v="Men's Athletic Footwear"/>
    <n v="42"/>
    <n v="138"/>
    <n v="5796"/>
    <n v="3071.88"/>
    <n v="0.53"/>
    <x v="2"/>
  </r>
  <r>
    <x v="4"/>
    <n v="1128299"/>
    <x v="190"/>
    <s v="West"/>
    <s v="Arizona"/>
    <s v="Phoenix"/>
    <s v="Women's Street Footwear"/>
    <n v="42"/>
    <n v="138"/>
    <n v="5796"/>
    <n v="2666.16"/>
    <n v="0.45999999999999996"/>
    <x v="2"/>
  </r>
  <r>
    <x v="4"/>
    <n v="1128299"/>
    <x v="190"/>
    <s v="West"/>
    <s v="Arizona"/>
    <s v="Phoenix"/>
    <s v="Women's Athletic Footwear"/>
    <n v="43"/>
    <n v="85"/>
    <n v="3655"/>
    <n v="1790.95"/>
    <n v="0.49"/>
    <x v="2"/>
  </r>
  <r>
    <x v="4"/>
    <n v="1128299"/>
    <x v="190"/>
    <s v="West"/>
    <s v="Arizona"/>
    <s v="Phoenix"/>
    <s v="Men's Apparel"/>
    <n v="45"/>
    <n v="80"/>
    <n v="3600"/>
    <n v="1476"/>
    <n v="0.41"/>
    <x v="2"/>
  </r>
  <r>
    <x v="4"/>
    <n v="1128299"/>
    <x v="190"/>
    <s v="West"/>
    <s v="Arizona"/>
    <s v="Phoenix"/>
    <s v="Women's Apparel"/>
    <n v="42"/>
    <n v="128"/>
    <n v="5376"/>
    <n v="1935.36"/>
    <n v="0.36"/>
    <x v="2"/>
  </r>
  <r>
    <x v="4"/>
    <n v="1128299"/>
    <x v="700"/>
    <s v="West"/>
    <s v="Arizona"/>
    <s v="Phoenix"/>
    <s v="Men's Street Footwear"/>
    <n v="33"/>
    <n v="147"/>
    <n v="4851"/>
    <n v="2376.9899999999998"/>
    <n v="0.49"/>
    <x v="2"/>
  </r>
  <r>
    <x v="4"/>
    <n v="1128299"/>
    <x v="700"/>
    <s v="West"/>
    <s v="Arizona"/>
    <s v="Phoenix"/>
    <s v="Men's Athletic Footwear"/>
    <n v="44"/>
    <n v="106"/>
    <n v="4664"/>
    <n v="2565.2000000000003"/>
    <n v="0.55000000000000004"/>
    <x v="2"/>
  </r>
  <r>
    <x v="4"/>
    <n v="1128299"/>
    <x v="700"/>
    <s v="West"/>
    <s v="Arizona"/>
    <s v="Phoenix"/>
    <s v="Women's Street Footwear"/>
    <n v="41"/>
    <n v="111"/>
    <n v="4551"/>
    <n v="2093.46"/>
    <n v="0.45999999999999996"/>
    <x v="2"/>
  </r>
  <r>
    <x v="4"/>
    <n v="1128299"/>
    <x v="700"/>
    <s v="West"/>
    <s v="New Mexico"/>
    <s v="Albuquerque"/>
    <s v="Women's Athletic Footwear"/>
    <n v="43"/>
    <n v="74"/>
    <n v="3182"/>
    <n v="1559.18"/>
    <n v="0.49"/>
    <x v="2"/>
  </r>
  <r>
    <x v="4"/>
    <n v="1128299"/>
    <x v="700"/>
    <s v="West"/>
    <s v="New Mexico"/>
    <s v="Albuquerque"/>
    <s v="Men's Apparel"/>
    <n v="45"/>
    <n v="54"/>
    <n v="2430"/>
    <n v="1069.2"/>
    <n v="0.44"/>
    <x v="2"/>
  </r>
  <r>
    <x v="4"/>
    <n v="1128299"/>
    <x v="700"/>
    <s v="West"/>
    <s v="New Mexico"/>
    <s v="Albuquerque"/>
    <s v="Women's Apparel"/>
    <n v="41"/>
    <n v="104"/>
    <n v="4264"/>
    <n v="1620.32"/>
    <n v="0.38"/>
    <x v="2"/>
  </r>
  <r>
    <x v="4"/>
    <n v="1128299"/>
    <x v="712"/>
    <s v="West"/>
    <s v="New Mexico"/>
    <s v="Albuquerque"/>
    <s v="Men's Street Footwear"/>
    <n v="44"/>
    <n v="165"/>
    <n v="7260"/>
    <n v="3630"/>
    <n v="0.5"/>
    <x v="2"/>
  </r>
  <r>
    <x v="4"/>
    <n v="1128299"/>
    <x v="712"/>
    <s v="West"/>
    <s v="New Mexico"/>
    <s v="Albuquerque"/>
    <s v="Men's Athletic Footwear"/>
    <n v="51"/>
    <n v="112"/>
    <n v="5712"/>
    <n v="3027.36"/>
    <n v="0.53"/>
    <x v="2"/>
  </r>
  <r>
    <x v="4"/>
    <n v="1128299"/>
    <x v="712"/>
    <s v="West"/>
    <s v="New Mexico"/>
    <s v="Albuquerque"/>
    <s v="Women's Street Footwear"/>
    <n v="52"/>
    <n v="112"/>
    <n v="5824"/>
    <n v="2853.7599999999998"/>
    <n v="0.49"/>
    <x v="2"/>
  </r>
  <r>
    <x v="4"/>
    <n v="1128299"/>
    <x v="712"/>
    <s v="West"/>
    <s v="New Mexico"/>
    <s v="Albuquerque"/>
    <s v="Women's Athletic Footwear"/>
    <n v="50"/>
    <n v="83"/>
    <n v="4150"/>
    <n v="1908.9999999999998"/>
    <n v="0.45999999999999996"/>
    <x v="2"/>
  </r>
  <r>
    <x v="4"/>
    <n v="1128299"/>
    <x v="712"/>
    <s v="West"/>
    <s v="New Mexico"/>
    <s v="Albuquerque"/>
    <s v="Men's Apparel"/>
    <n v="55"/>
    <n v="53"/>
    <n v="2915"/>
    <n v="1253.45"/>
    <n v="0.43"/>
    <x v="2"/>
  </r>
  <r>
    <x v="4"/>
    <n v="1128299"/>
    <x v="712"/>
    <s v="West"/>
    <s v="New Mexico"/>
    <s v="Albuquerque"/>
    <s v="Women's Apparel"/>
    <n v="50"/>
    <n v="98"/>
    <n v="4900"/>
    <n v="1862"/>
    <n v="0.38"/>
    <x v="2"/>
  </r>
  <r>
    <x v="4"/>
    <n v="1128299"/>
    <x v="249"/>
    <s v="West"/>
    <s v="New Mexico"/>
    <s v="Albuquerque"/>
    <s v="Men's Street Footwear"/>
    <n v="51"/>
    <n v="154"/>
    <n v="7854"/>
    <n v="3534.2999999999997"/>
    <n v="0.44999999999999996"/>
    <x v="2"/>
  </r>
  <r>
    <x v="4"/>
    <n v="1128299"/>
    <x v="249"/>
    <s v="West"/>
    <s v="New Mexico"/>
    <s v="Albuquerque"/>
    <s v="Men's Athletic Footwear"/>
    <n v="59"/>
    <n v="98"/>
    <n v="5782"/>
    <n v="2891"/>
    <n v="0.5"/>
    <x v="2"/>
  </r>
  <r>
    <x v="4"/>
    <n v="1128299"/>
    <x v="249"/>
    <s v="West"/>
    <s v="New Mexico"/>
    <s v="Albuquerque"/>
    <s v="Women's Street Footwear"/>
    <n v="55"/>
    <n v="116"/>
    <n v="6380"/>
    <n v="3190"/>
    <n v="0.5"/>
    <x v="2"/>
  </r>
  <r>
    <x v="4"/>
    <n v="1128299"/>
    <x v="249"/>
    <s v="West"/>
    <s v="New Mexico"/>
    <s v="Albuquerque"/>
    <s v="Women's Athletic Footwear"/>
    <n v="54"/>
    <n v="87"/>
    <n v="4698"/>
    <n v="2161.08"/>
    <n v="0.45999999999999996"/>
    <x v="2"/>
  </r>
  <r>
    <x v="4"/>
    <n v="1128299"/>
    <x v="249"/>
    <s v="West"/>
    <s v="New Mexico"/>
    <s v="Albuquerque"/>
    <s v="Men's Apparel"/>
    <n v="56"/>
    <n v="58"/>
    <n v="3248"/>
    <n v="1331.6799999999998"/>
    <n v="0.41"/>
    <x v="2"/>
  </r>
  <r>
    <x v="4"/>
    <n v="1128299"/>
    <x v="249"/>
    <s v="West"/>
    <s v="New Mexico"/>
    <s v="Albuquerque"/>
    <s v="Women's Apparel"/>
    <n v="69"/>
    <n v="101"/>
    <n v="6969"/>
    <n v="2648.2200000000003"/>
    <n v="0.38"/>
    <x v="2"/>
  </r>
  <r>
    <x v="4"/>
    <n v="1128299"/>
    <x v="280"/>
    <s v="West"/>
    <s v="New Mexico"/>
    <s v="Albuquerque"/>
    <s v="Men's Street Footwear"/>
    <n v="51"/>
    <n v="150"/>
    <n v="7650"/>
    <n v="3442.4999999999995"/>
    <n v="0.44999999999999996"/>
    <x v="2"/>
  </r>
  <r>
    <x v="4"/>
    <n v="1128299"/>
    <x v="280"/>
    <s v="West"/>
    <s v="New Mexico"/>
    <s v="Albuquerque"/>
    <s v="Men's Athletic Footwear"/>
    <n v="58"/>
    <n v="111"/>
    <n v="6438"/>
    <n v="3283.38"/>
    <n v="0.51"/>
    <x v="2"/>
  </r>
  <r>
    <x v="4"/>
    <n v="1128299"/>
    <x v="280"/>
    <s v="West"/>
    <s v="New Mexico"/>
    <s v="Albuquerque"/>
    <s v="Women's Street Footwear"/>
    <n v="56"/>
    <n v="126"/>
    <n v="7056"/>
    <n v="3316.3199999999997"/>
    <n v="0.47"/>
    <x v="2"/>
  </r>
  <r>
    <x v="4"/>
    <n v="1128299"/>
    <x v="280"/>
    <s v="West"/>
    <s v="New Mexico"/>
    <s v="Albuquerque"/>
    <s v="Women's Athletic Footwear"/>
    <n v="51"/>
    <n v="91"/>
    <n v="4641"/>
    <n v="2134.8599999999997"/>
    <n v="0.45999999999999996"/>
    <x v="2"/>
  </r>
  <r>
    <x v="4"/>
    <n v="1128299"/>
    <x v="280"/>
    <s v="West"/>
    <s v="New Mexico"/>
    <s v="Albuquerque"/>
    <s v="Men's Apparel"/>
    <n v="56"/>
    <n v="65"/>
    <n v="3640"/>
    <n v="1528.8"/>
    <n v="0.42"/>
    <x v="2"/>
  </r>
  <r>
    <x v="4"/>
    <n v="1128299"/>
    <x v="280"/>
    <s v="West"/>
    <s v="New Mexico"/>
    <s v="Albuquerque"/>
    <s v="Women's Apparel"/>
    <n v="69"/>
    <n v="115"/>
    <n v="7935"/>
    <n v="3094.65"/>
    <n v="0.39"/>
    <x v="2"/>
  </r>
  <r>
    <x v="4"/>
    <n v="1128299"/>
    <x v="310"/>
    <s v="West"/>
    <s v="New Mexico"/>
    <s v="Albuquerque"/>
    <s v="Men's Street Footwear"/>
    <n v="52"/>
    <n v="203"/>
    <n v="10556"/>
    <n v="5066.88"/>
    <n v="0.48"/>
    <x v="2"/>
  </r>
  <r>
    <x v="4"/>
    <n v="1128299"/>
    <x v="310"/>
    <s v="West"/>
    <s v="New Mexico"/>
    <s v="Albuquerque"/>
    <s v="Men's Athletic Footwear"/>
    <n v="54"/>
    <n v="154"/>
    <n v="8316"/>
    <n v="4324.32"/>
    <n v="0.52"/>
    <x v="2"/>
  </r>
  <r>
    <x v="4"/>
    <n v="1128299"/>
    <x v="310"/>
    <s v="West"/>
    <s v="New Mexico"/>
    <s v="Albuquerque"/>
    <s v="Women's Street Footwear"/>
    <n v="54"/>
    <n v="149"/>
    <n v="8046"/>
    <n v="4023"/>
    <n v="0.5"/>
    <x v="2"/>
  </r>
  <r>
    <x v="4"/>
    <n v="1128299"/>
    <x v="310"/>
    <s v="West"/>
    <s v="New Mexico"/>
    <s v="Albuquerque"/>
    <s v="Women's Athletic Footwear"/>
    <n v="54"/>
    <n v="106"/>
    <n v="5724"/>
    <n v="2575.7999999999997"/>
    <n v="0.44999999999999996"/>
    <x v="2"/>
  </r>
  <r>
    <x v="4"/>
    <n v="1128299"/>
    <x v="310"/>
    <s v="West"/>
    <s v="New Mexico"/>
    <s v="Albuquerque"/>
    <s v="Men's Apparel"/>
    <n v="56"/>
    <n v="87"/>
    <n v="4872"/>
    <n v="2094.96"/>
    <n v="0.43"/>
    <x v="2"/>
  </r>
  <r>
    <x v="4"/>
    <n v="1128299"/>
    <x v="310"/>
    <s v="West"/>
    <s v="New Mexico"/>
    <s v="Albuquerque"/>
    <s v="Women's Apparel"/>
    <n v="74"/>
    <n v="162"/>
    <n v="11988"/>
    <n v="4315.68"/>
    <n v="0.36"/>
    <x v="2"/>
  </r>
  <r>
    <x v="4"/>
    <n v="1128299"/>
    <x v="339"/>
    <s v="West"/>
    <s v="New Mexico"/>
    <s v="Albuquerque"/>
    <s v="Men's Street Footwear"/>
    <n v="54"/>
    <n v="203"/>
    <n v="10962"/>
    <n v="5152.1399999999994"/>
    <n v="0.47"/>
    <x v="2"/>
  </r>
  <r>
    <x v="4"/>
    <n v="1128299"/>
    <x v="339"/>
    <s v="West"/>
    <s v="New Mexico"/>
    <s v="Albuquerque"/>
    <s v="Men's Athletic Footwear"/>
    <n v="56"/>
    <n v="180"/>
    <n v="10080"/>
    <n v="5443.2000000000007"/>
    <n v="0.54"/>
    <x v="2"/>
  </r>
  <r>
    <x v="4"/>
    <n v="1128299"/>
    <x v="339"/>
    <s v="West"/>
    <s v="New Mexico"/>
    <s v="Albuquerque"/>
    <s v="Women's Street Footwear"/>
    <n v="58"/>
    <n v="160"/>
    <n v="9280"/>
    <n v="4454.3999999999996"/>
    <n v="0.48"/>
    <x v="2"/>
  </r>
  <r>
    <x v="4"/>
    <n v="1128299"/>
    <x v="339"/>
    <s v="West"/>
    <s v="New Mexico"/>
    <s v="Albuquerque"/>
    <s v="Women's Athletic Footwear"/>
    <n v="54"/>
    <n v="135"/>
    <n v="7290"/>
    <n v="3280.4999999999995"/>
    <n v="0.44999999999999996"/>
    <x v="2"/>
  </r>
  <r>
    <x v="4"/>
    <n v="1128299"/>
    <x v="339"/>
    <s v="West"/>
    <s v="New Mexico"/>
    <s v="Albuquerque"/>
    <s v="Men's Apparel"/>
    <n v="57"/>
    <n v="145"/>
    <n v="8265"/>
    <n v="3553.95"/>
    <n v="0.43"/>
    <x v="2"/>
  </r>
  <r>
    <x v="4"/>
    <n v="1128299"/>
    <x v="339"/>
    <s v="West"/>
    <s v="New Mexico"/>
    <s v="Albuquerque"/>
    <s v="Women's Apparel"/>
    <n v="69"/>
    <n v="140"/>
    <n v="9660"/>
    <n v="3670.8"/>
    <n v="0.38"/>
    <x v="2"/>
  </r>
  <r>
    <x v="4"/>
    <n v="1128299"/>
    <x v="371"/>
    <s v="West"/>
    <s v="New Mexico"/>
    <s v="Albuquerque"/>
    <s v="Men's Street Footwear"/>
    <n v="56"/>
    <n v="175"/>
    <n v="9800"/>
    <n v="4900"/>
    <n v="0.5"/>
    <x v="2"/>
  </r>
  <r>
    <x v="4"/>
    <n v="1128299"/>
    <x v="371"/>
    <s v="West"/>
    <s v="New Mexico"/>
    <s v="Albuquerque"/>
    <s v="Men's Athletic Footwear"/>
    <n v="60"/>
    <n v="176"/>
    <n v="10560"/>
    <n v="5491.2"/>
    <n v="0.52"/>
    <x v="2"/>
  </r>
  <r>
    <x v="4"/>
    <n v="1128299"/>
    <x v="371"/>
    <s v="West"/>
    <s v="New Mexico"/>
    <s v="Albuquerque"/>
    <s v="Women's Street Footwear"/>
    <n v="58"/>
    <n v="142"/>
    <n v="8236"/>
    <n v="3788.5599999999995"/>
    <n v="0.45999999999999996"/>
    <x v="2"/>
  </r>
  <r>
    <x v="4"/>
    <n v="1128299"/>
    <x v="371"/>
    <s v="West"/>
    <s v="New Mexico"/>
    <s v="Albuquerque"/>
    <s v="Women's Athletic Footwear"/>
    <n v="55"/>
    <n v="143"/>
    <n v="7865"/>
    <n v="3696.5499999999997"/>
    <n v="0.47"/>
    <x v="2"/>
  </r>
  <r>
    <x v="4"/>
    <n v="1128299"/>
    <x v="371"/>
    <s v="West"/>
    <s v="New Mexico"/>
    <s v="Albuquerque"/>
    <s v="Men's Apparel"/>
    <n v="67"/>
    <n v="124"/>
    <n v="8308"/>
    <n v="3323.2000000000003"/>
    <n v="0.4"/>
    <x v="2"/>
  </r>
  <r>
    <x v="4"/>
    <n v="1128299"/>
    <x v="371"/>
    <s v="West"/>
    <s v="New Mexico"/>
    <s v="Albuquerque"/>
    <s v="Women's Apparel"/>
    <n v="70"/>
    <n v="126"/>
    <n v="8820"/>
    <n v="3351.6"/>
    <n v="0.38"/>
    <x v="2"/>
  </r>
  <r>
    <x v="4"/>
    <n v="1128299"/>
    <x v="403"/>
    <s v="West"/>
    <s v="New Mexico"/>
    <s v="Albuquerque"/>
    <s v="Men's Street Footwear"/>
    <n v="49"/>
    <n v="163"/>
    <n v="7987"/>
    <n v="3594.1499999999996"/>
    <n v="0.44999999999999996"/>
    <x v="2"/>
  </r>
  <r>
    <x v="4"/>
    <n v="1128299"/>
    <x v="403"/>
    <s v="West"/>
    <s v="New Mexico"/>
    <s v="Albuquerque"/>
    <s v="Men's Athletic Footwear"/>
    <n v="51"/>
    <n v="156"/>
    <n v="7956"/>
    <n v="4057.56"/>
    <n v="0.51"/>
    <x v="2"/>
  </r>
  <r>
    <x v="4"/>
    <n v="1128299"/>
    <x v="403"/>
    <s v="West"/>
    <s v="New Mexico"/>
    <s v="Albuquerque"/>
    <s v="Women's Street Footwear"/>
    <n v="46"/>
    <n v="143"/>
    <n v="6578"/>
    <n v="3091.66"/>
    <n v="0.47"/>
    <x v="2"/>
  </r>
  <r>
    <x v="4"/>
    <n v="1128299"/>
    <x v="403"/>
    <s v="West"/>
    <s v="New Mexico"/>
    <s v="Albuquerque"/>
    <s v="Women's Athletic Footwear"/>
    <n v="49"/>
    <n v="123"/>
    <n v="6027"/>
    <n v="2832.69"/>
    <n v="0.47"/>
    <x v="2"/>
  </r>
  <r>
    <x v="4"/>
    <n v="1128299"/>
    <x v="403"/>
    <s v="West"/>
    <s v="New Mexico"/>
    <s v="Albuquerque"/>
    <s v="Men's Apparel"/>
    <n v="54"/>
    <n v="111"/>
    <n v="5994"/>
    <n v="2397.6"/>
    <n v="0.4"/>
    <x v="2"/>
  </r>
  <r>
    <x v="4"/>
    <n v="1128299"/>
    <x v="403"/>
    <s v="West"/>
    <s v="New Mexico"/>
    <s v="Albuquerque"/>
    <s v="Women's Apparel"/>
    <n v="59"/>
    <n v="133"/>
    <n v="7847"/>
    <n v="2824.92"/>
    <n v="0.36"/>
    <x v="2"/>
  </r>
  <r>
    <x v="4"/>
    <n v="1128299"/>
    <x v="432"/>
    <s v="West"/>
    <s v="New Mexico"/>
    <s v="Albuquerque"/>
    <s v="Men's Street Footwear"/>
    <n v="48"/>
    <n v="165"/>
    <n v="7920"/>
    <n v="3960"/>
    <n v="0.5"/>
    <x v="2"/>
  </r>
  <r>
    <x v="4"/>
    <n v="1128299"/>
    <x v="432"/>
    <s v="West"/>
    <s v="New Mexico"/>
    <s v="Albuquerque"/>
    <s v="Men's Athletic Footwear"/>
    <n v="50"/>
    <n v="149"/>
    <n v="7450"/>
    <n v="3948.5"/>
    <n v="0.53"/>
    <x v="2"/>
  </r>
  <r>
    <x v="4"/>
    <n v="1128299"/>
    <x v="432"/>
    <s v="West"/>
    <s v="New Mexico"/>
    <s v="Albuquerque"/>
    <s v="Women's Street Footwear"/>
    <n v="48"/>
    <n v="105"/>
    <n v="5040"/>
    <n v="2368.7999999999997"/>
    <n v="0.47"/>
    <x v="2"/>
  </r>
  <r>
    <x v="4"/>
    <n v="1128299"/>
    <x v="432"/>
    <s v="West"/>
    <s v="New Mexico"/>
    <s v="Albuquerque"/>
    <s v="Women's Athletic Footwear"/>
    <n v="46"/>
    <n v="95"/>
    <n v="4370"/>
    <n v="2141.3000000000002"/>
    <n v="0.49"/>
    <x v="2"/>
  </r>
  <r>
    <x v="4"/>
    <n v="1128299"/>
    <x v="432"/>
    <s v="West"/>
    <s v="New Mexico"/>
    <s v="Albuquerque"/>
    <s v="Men's Apparel"/>
    <n v="56"/>
    <n v="91"/>
    <n v="5096"/>
    <n v="2242.2400000000002"/>
    <n v="0.44"/>
    <x v="2"/>
  </r>
  <r>
    <x v="4"/>
    <n v="1128299"/>
    <x v="432"/>
    <s v="West"/>
    <s v="New Mexico"/>
    <s v="Albuquerque"/>
    <s v="Women's Apparel"/>
    <n v="68"/>
    <n v="105"/>
    <n v="7140"/>
    <n v="2641.8"/>
    <n v="0.37"/>
    <x v="2"/>
  </r>
  <r>
    <x v="4"/>
    <n v="1128299"/>
    <x v="463"/>
    <s v="West"/>
    <s v="New Mexico"/>
    <s v="Albuquerque"/>
    <s v="Men's Street Footwear"/>
    <n v="58"/>
    <n v="160"/>
    <n v="9280"/>
    <n v="4547.2"/>
    <n v="0.49"/>
    <x v="2"/>
  </r>
  <r>
    <x v="4"/>
    <n v="1128299"/>
    <x v="463"/>
    <s v="West"/>
    <s v="New Mexico"/>
    <s v="Albuquerque"/>
    <s v="Men's Athletic Footwear"/>
    <n v="59"/>
    <n v="150"/>
    <n v="8850"/>
    <n v="4779"/>
    <n v="0.54"/>
    <x v="2"/>
  </r>
  <r>
    <x v="4"/>
    <n v="1128299"/>
    <x v="463"/>
    <s v="West"/>
    <s v="New Mexico"/>
    <s v="Albuquerque"/>
    <s v="Women's Street Footwear"/>
    <n v="54"/>
    <n v="117"/>
    <n v="6318"/>
    <n v="3032.64"/>
    <n v="0.48"/>
    <x v="2"/>
  </r>
  <r>
    <x v="4"/>
    <n v="1128299"/>
    <x v="463"/>
    <s v="West"/>
    <s v="New Mexico"/>
    <s v="Albuquerque"/>
    <s v="Women's Athletic Footwear"/>
    <n v="55"/>
    <n v="115"/>
    <n v="6325"/>
    <n v="2972.75"/>
    <n v="0.47"/>
    <x v="2"/>
  </r>
  <r>
    <x v="4"/>
    <n v="1128299"/>
    <x v="463"/>
    <s v="West"/>
    <s v="New Mexico"/>
    <s v="Albuquerque"/>
    <s v="Men's Apparel"/>
    <n v="65"/>
    <n v="113"/>
    <n v="7345"/>
    <n v="3231.8"/>
    <n v="0.44"/>
    <x v="2"/>
  </r>
  <r>
    <x v="4"/>
    <n v="1128299"/>
    <x v="463"/>
    <s v="West"/>
    <s v="New Mexico"/>
    <s v="Albuquerque"/>
    <s v="Women's Apparel"/>
    <n v="72"/>
    <n v="140"/>
    <n v="10080"/>
    <n v="3931.2000000000003"/>
    <n v="0.39"/>
    <x v="2"/>
  </r>
  <r>
    <x v="4"/>
    <n v="1128299"/>
    <x v="492"/>
    <s v="West"/>
    <s v="New Mexico"/>
    <s v="Albuquerque"/>
    <s v="Men's Street Footwear"/>
    <n v="55"/>
    <n v="210"/>
    <n v="11550"/>
    <n v="5313"/>
    <n v="0.45999999999999996"/>
    <x v="2"/>
  </r>
  <r>
    <x v="4"/>
    <n v="1128299"/>
    <x v="492"/>
    <s v="West"/>
    <s v="New Mexico"/>
    <s v="Albuquerque"/>
    <s v="Men's Athletic Footwear"/>
    <n v="61"/>
    <n v="182"/>
    <n v="11102"/>
    <n v="5551"/>
    <n v="0.5"/>
    <x v="2"/>
  </r>
  <r>
    <x v="2"/>
    <n v="1128299"/>
    <x v="492"/>
    <s v="West"/>
    <s v="New Mexico"/>
    <s v="Albuquerque"/>
    <s v="Women's Street Footwear"/>
    <n v="59"/>
    <n v="130"/>
    <n v="7670"/>
    <n v="3758.2999999999997"/>
    <n v="0.49"/>
    <x v="2"/>
  </r>
  <r>
    <x v="2"/>
    <n v="1128299"/>
    <x v="492"/>
    <s v="West"/>
    <s v="New Mexico"/>
    <s v="Albuquerque"/>
    <s v="Women's Athletic Footwear"/>
    <n v="55"/>
    <n v="145"/>
    <n v="7975"/>
    <n v="3668.4999999999995"/>
    <n v="0.45999999999999996"/>
    <x v="2"/>
  </r>
  <r>
    <x v="2"/>
    <n v="1128299"/>
    <x v="492"/>
    <s v="West"/>
    <s v="New Mexico"/>
    <s v="Albuquerque"/>
    <s v="Men's Apparel"/>
    <n v="64"/>
    <n v="119"/>
    <n v="7616"/>
    <n v="3427.2"/>
    <n v="0.44999999999999996"/>
    <x v="2"/>
  </r>
  <r>
    <x v="2"/>
    <n v="1128299"/>
    <x v="492"/>
    <s v="West"/>
    <s v="New Mexico"/>
    <s v="Albuquerque"/>
    <s v="Women's Apparel"/>
    <n v="72"/>
    <n v="131"/>
    <n v="9432"/>
    <n v="3301.2"/>
    <n v="0.35"/>
    <x v="2"/>
  </r>
  <r>
    <x v="2"/>
    <n v="1128299"/>
    <x v="177"/>
    <s v="West"/>
    <s v="New Mexico"/>
    <s v="Albuquerque"/>
    <s v="Men's Street Footwear"/>
    <n v="29"/>
    <n v="131"/>
    <n v="3799"/>
    <n v="1937.49"/>
    <n v="0.51"/>
    <x v="2"/>
  </r>
  <r>
    <x v="2"/>
    <n v="1128299"/>
    <x v="177"/>
    <s v="West"/>
    <s v="New Mexico"/>
    <s v="Albuquerque"/>
    <s v="Men's Athletic Footwear"/>
    <n v="39"/>
    <n v="135"/>
    <n v="5265"/>
    <n v="2685.15"/>
    <n v="0.51"/>
    <x v="2"/>
  </r>
  <r>
    <x v="2"/>
    <n v="1128299"/>
    <x v="177"/>
    <s v="West"/>
    <s v="New Mexico"/>
    <s v="Albuquerque"/>
    <s v="Women's Street Footwear"/>
    <n v="38"/>
    <n v="126"/>
    <n v="4788"/>
    <n v="2154.6"/>
    <n v="0.44999999999999996"/>
    <x v="2"/>
  </r>
  <r>
    <x v="2"/>
    <n v="1128299"/>
    <x v="177"/>
    <s v="West"/>
    <s v="New Mexico"/>
    <s v="Albuquerque"/>
    <s v="Women's Athletic Footwear"/>
    <n v="39"/>
    <n v="75"/>
    <n v="2925"/>
    <n v="1462.5"/>
    <n v="0.5"/>
    <x v="2"/>
  </r>
  <r>
    <x v="2"/>
    <n v="1128299"/>
    <x v="177"/>
    <s v="West"/>
    <s v="New Mexico"/>
    <s v="Albuquerque"/>
    <s v="Men's Apparel"/>
    <n v="41"/>
    <n v="63"/>
    <n v="2583"/>
    <n v="1162.3499999999999"/>
    <n v="0.44999999999999996"/>
    <x v="2"/>
  </r>
  <r>
    <x v="2"/>
    <n v="1128299"/>
    <x v="177"/>
    <s v="West"/>
    <s v="New Mexico"/>
    <s v="Albuquerque"/>
    <s v="Women's Apparel"/>
    <n v="36"/>
    <n v="117"/>
    <n v="4212"/>
    <n v="1642.68"/>
    <n v="0.39"/>
    <x v="2"/>
  </r>
  <r>
    <x v="2"/>
    <n v="1128299"/>
    <x v="208"/>
    <s v="West"/>
    <s v="New Mexico"/>
    <s v="Albuquerque"/>
    <s v="Men's Street Footwear"/>
    <n v="29"/>
    <n v="145"/>
    <n v="4205"/>
    <n v="2228.65"/>
    <n v="0.53"/>
    <x v="2"/>
  </r>
  <r>
    <x v="2"/>
    <n v="1128299"/>
    <x v="208"/>
    <s v="West"/>
    <s v="New Mexico"/>
    <s v="Albuquerque"/>
    <s v="Men's Athletic Footwear"/>
    <n v="37"/>
    <n v="112"/>
    <n v="4144"/>
    <n v="2279.2000000000003"/>
    <n v="0.55000000000000004"/>
    <x v="2"/>
  </r>
  <r>
    <x v="2"/>
    <n v="1128299"/>
    <x v="208"/>
    <s v="West"/>
    <s v="New Mexico"/>
    <s v="Albuquerque"/>
    <s v="Women's Street Footwear"/>
    <n v="37"/>
    <n v="104"/>
    <n v="3848"/>
    <n v="1924"/>
    <n v="0.5"/>
    <x v="2"/>
  </r>
  <r>
    <x v="2"/>
    <n v="1128299"/>
    <x v="208"/>
    <s v="Southeast"/>
    <s v="Georgia"/>
    <s v="Atlanta"/>
    <s v="Women's Athletic Footwear"/>
    <n v="36"/>
    <n v="63"/>
    <n v="2268"/>
    <n v="1179.3600000000001"/>
    <n v="0.52"/>
    <x v="2"/>
  </r>
  <r>
    <x v="2"/>
    <n v="1128299"/>
    <x v="208"/>
    <s v="Southeast"/>
    <s v="Georgia"/>
    <s v="Atlanta"/>
    <s v="Men's Apparel"/>
    <n v="41"/>
    <n v="51"/>
    <n v="2091"/>
    <n v="1003.68"/>
    <n v="0.48"/>
    <x v="2"/>
  </r>
  <r>
    <x v="2"/>
    <n v="1128299"/>
    <x v="208"/>
    <s v="Southeast"/>
    <s v="Georgia"/>
    <s v="Atlanta"/>
    <s v="Women's Apparel"/>
    <n v="37"/>
    <n v="98"/>
    <n v="3626"/>
    <n v="1305.3599999999999"/>
    <n v="0.36"/>
    <x v="2"/>
  </r>
  <r>
    <x v="2"/>
    <n v="1128299"/>
    <x v="217"/>
    <s v="Southeast"/>
    <s v="Georgia"/>
    <s v="Atlanta"/>
    <s v="Men's Street Footwear"/>
    <n v="37"/>
    <n v="137"/>
    <n v="5069"/>
    <n v="2534.5"/>
    <n v="0.5"/>
    <x v="2"/>
  </r>
  <r>
    <x v="2"/>
    <n v="1128299"/>
    <x v="217"/>
    <s v="Southeast"/>
    <s v="Georgia"/>
    <s v="Atlanta"/>
    <s v="Men's Athletic Footwear"/>
    <n v="46"/>
    <n v="101"/>
    <n v="4646"/>
    <n v="2462.38"/>
    <n v="0.53"/>
    <x v="2"/>
  </r>
  <r>
    <x v="2"/>
    <n v="1128299"/>
    <x v="217"/>
    <s v="Southeast"/>
    <s v="Georgia"/>
    <s v="Atlanta"/>
    <s v="Women's Street Footwear"/>
    <n v="49"/>
    <n v="113"/>
    <n v="5537"/>
    <n v="2713.13"/>
    <n v="0.49"/>
    <x v="2"/>
  </r>
  <r>
    <x v="2"/>
    <n v="1128299"/>
    <x v="217"/>
    <s v="Southeast"/>
    <s v="Georgia"/>
    <s v="Atlanta"/>
    <s v="Women's Athletic Footwear"/>
    <n v="47"/>
    <n v="73"/>
    <n v="3431"/>
    <n v="1784.1200000000001"/>
    <n v="0.52"/>
    <x v="2"/>
  </r>
  <r>
    <x v="2"/>
    <n v="1128299"/>
    <x v="217"/>
    <s v="Southeast"/>
    <s v="Georgia"/>
    <s v="Atlanta"/>
    <s v="Men's Apparel"/>
    <n v="51"/>
    <n v="39"/>
    <n v="1989"/>
    <n v="934.82999999999993"/>
    <n v="0.47"/>
    <x v="2"/>
  </r>
  <r>
    <x v="2"/>
    <n v="1128299"/>
    <x v="217"/>
    <s v="Southeast"/>
    <s v="Georgia"/>
    <s v="Atlanta"/>
    <s v="Women's Apparel"/>
    <n v="48"/>
    <n v="95"/>
    <n v="4560"/>
    <n v="1641.6"/>
    <n v="0.36"/>
    <x v="2"/>
  </r>
  <r>
    <x v="2"/>
    <n v="1128299"/>
    <x v="236"/>
    <s v="Southeast"/>
    <s v="Georgia"/>
    <s v="Atlanta"/>
    <s v="Men's Street Footwear"/>
    <n v="45"/>
    <n v="142"/>
    <n v="6390"/>
    <n v="3258.9"/>
    <n v="0.51"/>
    <x v="2"/>
  </r>
  <r>
    <x v="2"/>
    <n v="1128299"/>
    <x v="236"/>
    <s v="Southeast"/>
    <s v="Georgia"/>
    <s v="Atlanta"/>
    <s v="Men's Athletic Footwear"/>
    <n v="51"/>
    <n v="88"/>
    <n v="4488"/>
    <n v="2244"/>
    <n v="0.5"/>
    <x v="2"/>
  </r>
  <r>
    <x v="2"/>
    <n v="1128299"/>
    <x v="236"/>
    <s v="Southeast"/>
    <s v="Georgia"/>
    <s v="Atlanta"/>
    <s v="Women's Street Footwear"/>
    <n v="50"/>
    <n v="94"/>
    <n v="4700"/>
    <n v="2350"/>
    <n v="0.5"/>
    <x v="2"/>
  </r>
  <r>
    <x v="2"/>
    <n v="1128299"/>
    <x v="236"/>
    <s v="Southeast"/>
    <s v="Georgia"/>
    <s v="Atlanta"/>
    <s v="Women's Athletic Footwear"/>
    <n v="48"/>
    <n v="69"/>
    <n v="3312"/>
    <n v="1821.6000000000001"/>
    <n v="0.55000000000000004"/>
    <x v="2"/>
  </r>
  <r>
    <x v="2"/>
    <n v="1128299"/>
    <x v="236"/>
    <s v="Southeast"/>
    <s v="Georgia"/>
    <s v="Atlanta"/>
    <s v="Men's Apparel"/>
    <n v="52"/>
    <n v="53"/>
    <n v="2756"/>
    <n v="1322.8799999999999"/>
    <n v="0.48"/>
    <x v="2"/>
  </r>
  <r>
    <x v="2"/>
    <n v="1128299"/>
    <x v="236"/>
    <s v="Southeast"/>
    <s v="Georgia"/>
    <s v="Atlanta"/>
    <s v="Women's Apparel"/>
    <n v="63"/>
    <n v="105"/>
    <n v="6615"/>
    <n v="2646"/>
    <n v="0.4"/>
    <x v="2"/>
  </r>
  <r>
    <x v="2"/>
    <n v="1128299"/>
    <x v="267"/>
    <s v="Southeast"/>
    <s v="Georgia"/>
    <s v="Atlanta"/>
    <s v="Men's Street Footwear"/>
    <n v="47"/>
    <n v="160"/>
    <n v="7520"/>
    <n v="4060.8"/>
    <n v="0.54"/>
    <x v="2"/>
  </r>
  <r>
    <x v="2"/>
    <n v="1128299"/>
    <x v="267"/>
    <s v="Southeast"/>
    <s v="Georgia"/>
    <s v="Atlanta"/>
    <s v="Men's Athletic Footwear"/>
    <n v="52"/>
    <n v="108"/>
    <n v="5616"/>
    <n v="2920.32"/>
    <n v="0.52"/>
    <x v="2"/>
  </r>
  <r>
    <x v="2"/>
    <n v="1128299"/>
    <x v="267"/>
    <s v="Southeast"/>
    <s v="Georgia"/>
    <s v="Atlanta"/>
    <s v="Women's Street Footwear"/>
    <n v="52"/>
    <n v="123"/>
    <n v="6396"/>
    <n v="3198"/>
    <n v="0.5"/>
    <x v="2"/>
  </r>
  <r>
    <x v="2"/>
    <n v="1128299"/>
    <x v="267"/>
    <s v="Southeast"/>
    <s v="Georgia"/>
    <s v="Atlanta"/>
    <s v="Women's Athletic Footwear"/>
    <n v="47"/>
    <n v="91"/>
    <n v="4277"/>
    <n v="2309.58"/>
    <n v="0.54"/>
    <x v="2"/>
  </r>
  <r>
    <x v="2"/>
    <n v="1128299"/>
    <x v="267"/>
    <s v="Southeast"/>
    <s v="Georgia"/>
    <s v="Atlanta"/>
    <s v="Men's Apparel"/>
    <n v="50"/>
    <n v="56"/>
    <n v="2800"/>
    <n v="1344"/>
    <n v="0.48"/>
    <x v="2"/>
  </r>
  <r>
    <x v="2"/>
    <n v="1128299"/>
    <x v="267"/>
    <s v="Southeast"/>
    <s v="Georgia"/>
    <s v="Atlanta"/>
    <s v="Women's Apparel"/>
    <n v="64"/>
    <n v="120"/>
    <n v="7680"/>
    <n v="3072"/>
    <n v="0.4"/>
    <x v="2"/>
  </r>
  <r>
    <x v="2"/>
    <n v="1128299"/>
    <x v="297"/>
    <s v="Southeast"/>
    <s v="Georgia"/>
    <s v="Atlanta"/>
    <s v="Men's Street Footwear"/>
    <n v="46"/>
    <n v="176"/>
    <n v="8096"/>
    <n v="4290.88"/>
    <n v="0.53"/>
    <x v="2"/>
  </r>
  <r>
    <x v="2"/>
    <n v="1128299"/>
    <x v="297"/>
    <s v="Southeast"/>
    <s v="Georgia"/>
    <s v="Atlanta"/>
    <s v="Men's Athletic Footwear"/>
    <n v="54"/>
    <n v="147"/>
    <n v="7938"/>
    <n v="4048.38"/>
    <n v="0.51"/>
    <x v="2"/>
  </r>
  <r>
    <x v="2"/>
    <n v="1128299"/>
    <x v="297"/>
    <s v="Southeast"/>
    <s v="Georgia"/>
    <s v="Atlanta"/>
    <s v="Women's Street Footwear"/>
    <n v="52"/>
    <n v="142"/>
    <n v="7384"/>
    <n v="3544.3199999999997"/>
    <n v="0.48"/>
    <x v="2"/>
  </r>
  <r>
    <x v="2"/>
    <n v="1128299"/>
    <x v="297"/>
    <s v="Southeast"/>
    <s v="Georgia"/>
    <s v="Atlanta"/>
    <s v="Women's Athletic Footwear"/>
    <n v="49"/>
    <n v="120"/>
    <n v="5880"/>
    <n v="2998.8"/>
    <n v="0.51"/>
    <x v="2"/>
  </r>
  <r>
    <x v="2"/>
    <n v="1128299"/>
    <x v="297"/>
    <s v="Southeast"/>
    <s v="Georgia"/>
    <s v="Atlanta"/>
    <s v="Men's Apparel"/>
    <n v="51"/>
    <n v="72"/>
    <n v="3672"/>
    <n v="1762.56"/>
    <n v="0.48"/>
    <x v="2"/>
  </r>
  <r>
    <x v="2"/>
    <n v="1128299"/>
    <x v="297"/>
    <s v="Southeast"/>
    <s v="Georgia"/>
    <s v="Atlanta"/>
    <s v="Women's Apparel"/>
    <n v="67"/>
    <n v="150"/>
    <n v="10050"/>
    <n v="3517.5"/>
    <n v="0.35"/>
    <x v="2"/>
  </r>
  <r>
    <x v="2"/>
    <n v="1128299"/>
    <x v="326"/>
    <s v="Southeast"/>
    <s v="Georgia"/>
    <s v="Atlanta"/>
    <s v="Men's Street Footwear"/>
    <n v="47"/>
    <n v="196"/>
    <n v="9212"/>
    <n v="4606"/>
    <n v="0.5"/>
    <x v="2"/>
  </r>
  <r>
    <x v="2"/>
    <n v="1128299"/>
    <x v="326"/>
    <s v="Southeast"/>
    <s v="Georgia"/>
    <s v="Atlanta"/>
    <s v="Men's Athletic Footwear"/>
    <n v="51"/>
    <n v="173"/>
    <n v="8823"/>
    <n v="4499.7300000000005"/>
    <n v="0.51"/>
    <x v="2"/>
  </r>
  <r>
    <x v="2"/>
    <n v="1128299"/>
    <x v="326"/>
    <s v="Southeast"/>
    <s v="Georgia"/>
    <s v="Atlanta"/>
    <s v="Women's Street Footwear"/>
    <n v="50"/>
    <n v="137"/>
    <n v="6850"/>
    <n v="3425"/>
    <n v="0.5"/>
    <x v="2"/>
  </r>
  <r>
    <x v="2"/>
    <n v="1128299"/>
    <x v="326"/>
    <s v="Southeast"/>
    <s v="Georgia"/>
    <s v="Atlanta"/>
    <s v="Women's Athletic Footwear"/>
    <n v="46"/>
    <n v="128"/>
    <n v="5888"/>
    <n v="3002.88"/>
    <n v="0.51"/>
    <x v="2"/>
  </r>
  <r>
    <x v="2"/>
    <n v="1128299"/>
    <x v="326"/>
    <s v="Southeast"/>
    <s v="Georgia"/>
    <s v="Atlanta"/>
    <s v="Men's Apparel"/>
    <n v="54"/>
    <n v="138"/>
    <n v="7452"/>
    <n v="3576.96"/>
    <n v="0.48"/>
    <x v="2"/>
  </r>
  <r>
    <x v="2"/>
    <n v="1128299"/>
    <x v="326"/>
    <s v="Southeast"/>
    <s v="Georgia"/>
    <s v="Atlanta"/>
    <s v="Women's Apparel"/>
    <n v="67"/>
    <n v="143"/>
    <n v="9581"/>
    <n v="3640.78"/>
    <n v="0.38"/>
    <x v="2"/>
  </r>
  <r>
    <x v="2"/>
    <n v="1128299"/>
    <x v="358"/>
    <s v="Southeast"/>
    <s v="Georgia"/>
    <s v="Atlanta"/>
    <s v="Men's Street Footwear"/>
    <n v="53"/>
    <n v="182"/>
    <n v="9646"/>
    <n v="4919.46"/>
    <n v="0.51"/>
    <x v="2"/>
  </r>
  <r>
    <x v="2"/>
    <n v="1128299"/>
    <x v="358"/>
    <s v="Southeast"/>
    <s v="Georgia"/>
    <s v="Atlanta"/>
    <s v="Men's Athletic Footwear"/>
    <n v="58"/>
    <n v="175"/>
    <n v="10150"/>
    <n v="5278"/>
    <n v="0.52"/>
    <x v="2"/>
  </r>
  <r>
    <x v="2"/>
    <n v="1128299"/>
    <x v="358"/>
    <s v="Southeast"/>
    <s v="Georgia"/>
    <s v="Atlanta"/>
    <s v="Women's Street Footwear"/>
    <n v="54"/>
    <n v="150"/>
    <n v="8100"/>
    <n v="3725.9999999999995"/>
    <n v="0.45999999999999996"/>
    <x v="2"/>
  </r>
  <r>
    <x v="2"/>
    <n v="1128299"/>
    <x v="358"/>
    <s v="Southeast"/>
    <s v="Georgia"/>
    <s v="Atlanta"/>
    <s v="Women's Athletic Footwear"/>
    <n v="53"/>
    <n v="113"/>
    <n v="5989"/>
    <n v="3114.28"/>
    <n v="0.52"/>
    <x v="2"/>
  </r>
  <r>
    <x v="2"/>
    <n v="1128299"/>
    <x v="358"/>
    <s v="Southeast"/>
    <s v="Georgia"/>
    <s v="Atlanta"/>
    <s v="Men's Apparel"/>
    <n v="60"/>
    <n v="126"/>
    <n v="7560"/>
    <n v="3628.7999999999997"/>
    <n v="0.48"/>
    <x v="2"/>
  </r>
  <r>
    <x v="2"/>
    <n v="1128299"/>
    <x v="358"/>
    <s v="Southeast"/>
    <s v="Georgia"/>
    <s v="Atlanta"/>
    <s v="Women's Apparel"/>
    <n v="68"/>
    <n v="119"/>
    <n v="8092"/>
    <n v="2832.2"/>
    <n v="0.35"/>
    <x v="2"/>
  </r>
  <r>
    <x v="2"/>
    <n v="1128299"/>
    <x v="390"/>
    <s v="Southeast"/>
    <s v="Georgia"/>
    <s v="Atlanta"/>
    <s v="Men's Street Footwear"/>
    <n v="43"/>
    <n v="180"/>
    <n v="7740"/>
    <n v="4179.6000000000004"/>
    <n v="0.54"/>
    <x v="2"/>
  </r>
  <r>
    <x v="2"/>
    <n v="1128299"/>
    <x v="390"/>
    <s v="Southeast"/>
    <s v="Georgia"/>
    <s v="Atlanta"/>
    <s v="Men's Athletic Footwear"/>
    <n v="47"/>
    <n v="156"/>
    <n v="7332"/>
    <n v="4032.6000000000004"/>
    <n v="0.55000000000000004"/>
    <x v="2"/>
  </r>
  <r>
    <x v="2"/>
    <n v="1128299"/>
    <x v="390"/>
    <s v="Southeast"/>
    <s v="Georgia"/>
    <s v="Atlanta"/>
    <s v="Women's Street Footwear"/>
    <n v="42"/>
    <n v="135"/>
    <n v="5670"/>
    <n v="2664.8999999999996"/>
    <n v="0.47"/>
    <x v="2"/>
  </r>
  <r>
    <x v="2"/>
    <n v="1128299"/>
    <x v="390"/>
    <s v="Southeast"/>
    <s v="Georgia"/>
    <s v="Atlanta"/>
    <s v="Women's Athletic Footwear"/>
    <n v="43"/>
    <n v="120"/>
    <n v="5160"/>
    <n v="2786.4"/>
    <n v="0.54"/>
    <x v="2"/>
  </r>
  <r>
    <x v="2"/>
    <n v="1128299"/>
    <x v="390"/>
    <s v="Southeast"/>
    <s v="Georgia"/>
    <s v="Atlanta"/>
    <s v="Men's Apparel"/>
    <n v="54"/>
    <n v="100"/>
    <n v="5400"/>
    <n v="2592"/>
    <n v="0.48"/>
    <x v="2"/>
  </r>
  <r>
    <x v="2"/>
    <n v="1128299"/>
    <x v="390"/>
    <s v="Southeast"/>
    <s v="Georgia"/>
    <s v="Atlanta"/>
    <s v="Women's Apparel"/>
    <n v="59"/>
    <n v="131"/>
    <n v="7729"/>
    <n v="3091.6000000000004"/>
    <n v="0.4"/>
    <x v="2"/>
  </r>
  <r>
    <x v="2"/>
    <n v="1128299"/>
    <x v="419"/>
    <s v="Southeast"/>
    <s v="Georgia"/>
    <s v="Atlanta"/>
    <s v="Men's Street Footwear"/>
    <n v="42"/>
    <n v="131"/>
    <n v="5502"/>
    <n v="2806.02"/>
    <n v="0.51"/>
    <x v="2"/>
  </r>
  <r>
    <x v="2"/>
    <n v="1128299"/>
    <x v="419"/>
    <s v="Southeast"/>
    <s v="Georgia"/>
    <s v="Atlanta"/>
    <s v="Men's Athletic Footwear"/>
    <n v="47"/>
    <n v="142"/>
    <n v="6674"/>
    <n v="3470.48"/>
    <n v="0.52"/>
    <x v="2"/>
  </r>
  <r>
    <x v="2"/>
    <n v="1128299"/>
    <x v="419"/>
    <s v="Southeast"/>
    <s v="Georgia"/>
    <s v="Atlanta"/>
    <s v="Women's Street Footwear"/>
    <n v="42"/>
    <n v="105"/>
    <n v="4410"/>
    <n v="2072.6999999999998"/>
    <n v="0.47"/>
    <x v="2"/>
  </r>
  <r>
    <x v="2"/>
    <n v="1128299"/>
    <x v="419"/>
    <s v="Southeast"/>
    <s v="Georgia"/>
    <s v="Atlanta"/>
    <s v="Women's Athletic Footwear"/>
    <n v="44"/>
    <n v="88"/>
    <n v="3872"/>
    <n v="1936"/>
    <n v="0.5"/>
    <x v="2"/>
  </r>
  <r>
    <x v="2"/>
    <n v="1128299"/>
    <x v="419"/>
    <s v="Southeast"/>
    <s v="Georgia"/>
    <s v="Atlanta"/>
    <s v="Men's Apparel"/>
    <n v="50"/>
    <n v="90"/>
    <n v="4500"/>
    <n v="2070"/>
    <n v="0.45999999999999996"/>
    <x v="2"/>
  </r>
  <r>
    <x v="2"/>
    <n v="1128299"/>
    <x v="419"/>
    <s v="Southeast"/>
    <s v="Georgia"/>
    <s v="Atlanta"/>
    <s v="Women's Apparel"/>
    <n v="64"/>
    <n v="102"/>
    <n v="6528"/>
    <n v="2545.92"/>
    <n v="0.39"/>
    <x v="2"/>
  </r>
  <r>
    <x v="2"/>
    <n v="1128299"/>
    <x v="450"/>
    <s v="Southeast"/>
    <s v="Georgia"/>
    <s v="Atlanta"/>
    <s v="Men's Street Footwear"/>
    <n v="51"/>
    <n v="137"/>
    <n v="6987"/>
    <n v="3563.37"/>
    <n v="0.51"/>
    <x v="2"/>
  </r>
  <r>
    <x v="2"/>
    <n v="1128299"/>
    <x v="450"/>
    <s v="Southeast"/>
    <s v="Georgia"/>
    <s v="Atlanta"/>
    <s v="Men's Athletic Footwear"/>
    <n v="58"/>
    <n v="173"/>
    <n v="10034"/>
    <n v="5418.3600000000006"/>
    <n v="0.54"/>
    <x v="2"/>
  </r>
  <r>
    <x v="2"/>
    <n v="1128299"/>
    <x v="450"/>
    <s v="Southeast"/>
    <s v="Georgia"/>
    <s v="Atlanta"/>
    <s v="Women's Street Footwear"/>
    <n v="54"/>
    <n v="115"/>
    <n v="6210"/>
    <n v="2918.7"/>
    <n v="0.47"/>
    <x v="2"/>
  </r>
  <r>
    <x v="2"/>
    <n v="1128299"/>
    <x v="450"/>
    <s v="Southeast"/>
    <s v="Georgia"/>
    <s v="Atlanta"/>
    <s v="Women's Athletic Footwear"/>
    <n v="51"/>
    <n v="116"/>
    <n v="5916"/>
    <n v="3076.32"/>
    <n v="0.52"/>
    <x v="2"/>
  </r>
  <r>
    <x v="2"/>
    <n v="1128299"/>
    <x v="450"/>
    <s v="Southeast"/>
    <s v="Georgia"/>
    <s v="Atlanta"/>
    <s v="Men's Apparel"/>
    <n v="60"/>
    <n v="102"/>
    <n v="6120"/>
    <n v="2876.3999999999996"/>
    <n v="0.47"/>
    <x v="2"/>
  </r>
  <r>
    <x v="2"/>
    <n v="1128299"/>
    <x v="450"/>
    <s v="Southeast"/>
    <s v="Georgia"/>
    <s v="Atlanta"/>
    <s v="Women's Apparel"/>
    <n v="65"/>
    <n v="124"/>
    <n v="8060"/>
    <n v="2821"/>
    <n v="0.35"/>
    <x v="2"/>
  </r>
  <r>
    <x v="2"/>
    <n v="1128299"/>
    <x v="479"/>
    <s v="Southeast"/>
    <s v="Georgia"/>
    <s v="Atlanta"/>
    <s v="Men's Street Footwear"/>
    <n v="50"/>
    <n v="203"/>
    <n v="10150"/>
    <n v="5582.5"/>
    <n v="0.55000000000000004"/>
    <x v="2"/>
  </r>
  <r>
    <x v="2"/>
    <n v="1128299"/>
    <x v="479"/>
    <s v="Southeast"/>
    <s v="Georgia"/>
    <s v="Atlanta"/>
    <s v="Men's Athletic Footwear"/>
    <n v="58"/>
    <n v="189"/>
    <n v="10962"/>
    <n v="5809.8600000000006"/>
    <n v="0.53"/>
    <x v="2"/>
  </r>
  <r>
    <x v="0"/>
    <n v="1128299"/>
    <x v="479"/>
    <s v="Southeast"/>
    <s v="Georgia"/>
    <s v="Atlanta"/>
    <s v="Women's Street Footwear"/>
    <n v="53"/>
    <n v="138"/>
    <n v="7314"/>
    <n v="3657"/>
    <n v="0.5"/>
    <x v="2"/>
  </r>
  <r>
    <x v="0"/>
    <n v="1128299"/>
    <x v="479"/>
    <s v="Southeast"/>
    <s v="Georgia"/>
    <s v="Atlanta"/>
    <s v="Women's Athletic Footwear"/>
    <n v="51"/>
    <n v="128"/>
    <n v="6528"/>
    <n v="3264"/>
    <n v="0.5"/>
    <x v="2"/>
  </r>
  <r>
    <x v="0"/>
    <n v="1128299"/>
    <x v="479"/>
    <s v="Southeast"/>
    <s v="Georgia"/>
    <s v="Atlanta"/>
    <s v="Men's Apparel"/>
    <n v="64"/>
    <n v="116"/>
    <n v="7424"/>
    <n v="3712"/>
    <n v="0.5"/>
    <x v="2"/>
  </r>
  <r>
    <x v="0"/>
    <n v="1128299"/>
    <x v="479"/>
    <s v="Southeast"/>
    <s v="Georgia"/>
    <s v="Atlanta"/>
    <s v="Women's Apparel"/>
    <n v="64"/>
    <n v="135"/>
    <n v="8640"/>
    <n v="3024"/>
    <n v="0.35"/>
    <x v="2"/>
  </r>
  <r>
    <x v="0"/>
    <n v="1185732"/>
    <x v="173"/>
    <s v="Southeast"/>
    <s v="Georgia"/>
    <s v="Atlanta"/>
    <s v="Men's Street Footwear"/>
    <n v="39"/>
    <n v="256"/>
    <n v="9984"/>
    <n v="5790.7200000000012"/>
    <n v="0.58000000000000007"/>
    <x v="2"/>
  </r>
  <r>
    <x v="0"/>
    <n v="1185732"/>
    <x v="173"/>
    <s v="Southeast"/>
    <s v="Georgia"/>
    <s v="Atlanta"/>
    <s v="Men's Athletic Footwear"/>
    <n v="37"/>
    <n v="206"/>
    <n v="7622"/>
    <n v="3429.8999999999996"/>
    <n v="0.44999999999999996"/>
    <x v="2"/>
  </r>
  <r>
    <x v="0"/>
    <n v="1185732"/>
    <x v="173"/>
    <s v="Southeast"/>
    <s v="Georgia"/>
    <s v="Atlanta"/>
    <s v="Women's Street Footwear"/>
    <n v="29"/>
    <n v="248"/>
    <n v="7192"/>
    <n v="2804.88"/>
    <n v="0.39"/>
    <x v="2"/>
  </r>
  <r>
    <x v="0"/>
    <n v="1185732"/>
    <x v="173"/>
    <s v="Southeast"/>
    <s v="Georgia"/>
    <s v="Atlanta"/>
    <s v="Women's Athletic Footwear"/>
    <n v="34"/>
    <n v="203"/>
    <n v="6902"/>
    <n v="3036.88"/>
    <n v="0.44"/>
    <x v="2"/>
  </r>
  <r>
    <x v="0"/>
    <n v="1185732"/>
    <x v="173"/>
    <s v="Southeast"/>
    <s v="Georgia"/>
    <s v="Atlanta"/>
    <s v="Men's Apparel"/>
    <n v="47"/>
    <n v="189"/>
    <n v="8883"/>
    <n v="4175.01"/>
    <n v="0.47"/>
    <x v="2"/>
  </r>
  <r>
    <x v="0"/>
    <n v="1185732"/>
    <x v="173"/>
    <s v="Southeast"/>
    <s v="Georgia"/>
    <s v="Atlanta"/>
    <s v="Women's Apparel"/>
    <n v="37"/>
    <n v="239"/>
    <n v="8843"/>
    <n v="5305.8"/>
    <n v="0.6"/>
    <x v="2"/>
  </r>
  <r>
    <x v="0"/>
    <n v="1185732"/>
    <x v="202"/>
    <s v="Southeast"/>
    <s v="Georgia"/>
    <s v="Atlanta"/>
    <s v="Men's Street Footwear"/>
    <n v="38"/>
    <n v="312"/>
    <n v="11856"/>
    <n v="6995.0400000000009"/>
    <n v="0.59000000000000008"/>
    <x v="2"/>
  </r>
  <r>
    <x v="0"/>
    <n v="1185732"/>
    <x v="202"/>
    <s v="Southeast"/>
    <s v="Georgia"/>
    <s v="Atlanta"/>
    <s v="Men's Athletic Footwear"/>
    <n v="39"/>
    <n v="218"/>
    <n v="8502"/>
    <n v="3910.9199999999996"/>
    <n v="0.45999999999999996"/>
    <x v="2"/>
  </r>
  <r>
    <x v="0"/>
    <n v="1185732"/>
    <x v="202"/>
    <s v="Southeast"/>
    <s v="Georgia"/>
    <s v="Atlanta"/>
    <s v="Women's Street Footwear"/>
    <n v="29"/>
    <n v="217"/>
    <n v="6293"/>
    <n v="2328.41"/>
    <n v="0.37"/>
    <x v="2"/>
  </r>
  <r>
    <x v="0"/>
    <n v="1185732"/>
    <x v="202"/>
    <s v="Southeast"/>
    <s v="South Carolina"/>
    <s v="Charleston"/>
    <s v="Women's Athletic Footwear"/>
    <n v="33"/>
    <n v="169"/>
    <n v="5577"/>
    <n v="2509.6499999999996"/>
    <n v="0.44999999999999996"/>
    <x v="2"/>
  </r>
  <r>
    <x v="0"/>
    <n v="1185732"/>
    <x v="202"/>
    <s v="Southeast"/>
    <s v="South Carolina"/>
    <s v="Charleston"/>
    <s v="Men's Apparel"/>
    <n v="49"/>
    <n v="189"/>
    <n v="9261"/>
    <n v="4352.67"/>
    <n v="0.47"/>
    <x v="2"/>
  </r>
  <r>
    <x v="0"/>
    <n v="1185732"/>
    <x v="202"/>
    <s v="Southeast"/>
    <s v="South Carolina"/>
    <s v="Charleston"/>
    <s v="Women's Apparel"/>
    <n v="34"/>
    <n v="216"/>
    <n v="7344"/>
    <n v="4773.6000000000004"/>
    <n v="0.65"/>
    <x v="2"/>
  </r>
  <r>
    <x v="0"/>
    <n v="1185732"/>
    <x v="707"/>
    <s v="Southeast"/>
    <s v="South Carolina"/>
    <s v="Charleston"/>
    <s v="Men's Street Footwear"/>
    <n v="33"/>
    <n v="265"/>
    <n v="8745"/>
    <n v="5072.1000000000004"/>
    <n v="0.58000000000000007"/>
    <x v="2"/>
  </r>
  <r>
    <x v="0"/>
    <n v="1185732"/>
    <x v="707"/>
    <s v="Southeast"/>
    <s v="South Carolina"/>
    <s v="Charleston"/>
    <s v="Men's Athletic Footwear"/>
    <n v="32"/>
    <n v="210"/>
    <n v="6720"/>
    <n v="3292.7999999999997"/>
    <n v="0.49"/>
    <x v="2"/>
  </r>
  <r>
    <x v="0"/>
    <n v="1185732"/>
    <x v="707"/>
    <s v="Southeast"/>
    <s v="South Carolina"/>
    <s v="Charleston"/>
    <s v="Women's Street Footwear"/>
    <n v="24"/>
    <n v="181"/>
    <n v="4344"/>
    <n v="1650.72"/>
    <n v="0.38"/>
    <x v="2"/>
  </r>
  <r>
    <x v="0"/>
    <n v="1185732"/>
    <x v="707"/>
    <s v="Southeast"/>
    <s v="South Carolina"/>
    <s v="Charleston"/>
    <s v="Women's Athletic Footwear"/>
    <n v="27"/>
    <n v="144"/>
    <n v="3888"/>
    <n v="1632.96"/>
    <n v="0.42"/>
    <x v="2"/>
  </r>
  <r>
    <x v="0"/>
    <n v="1185732"/>
    <x v="707"/>
    <s v="Southeast"/>
    <s v="South Carolina"/>
    <s v="Charleston"/>
    <s v="Men's Apparel"/>
    <n v="41"/>
    <n v="181"/>
    <n v="7421"/>
    <n v="3562.08"/>
    <n v="0.48"/>
    <x v="2"/>
  </r>
  <r>
    <x v="0"/>
    <n v="1185732"/>
    <x v="707"/>
    <s v="Southeast"/>
    <s v="South Carolina"/>
    <s v="Charleston"/>
    <s v="Women's Apparel"/>
    <n v="32"/>
    <n v="189"/>
    <n v="6048"/>
    <n v="3810.2400000000002"/>
    <n v="0.63"/>
    <x v="2"/>
  </r>
  <r>
    <x v="0"/>
    <n v="1185732"/>
    <x v="229"/>
    <s v="Southeast"/>
    <s v="South Carolina"/>
    <s v="Charleston"/>
    <s v="Men's Street Footwear"/>
    <n v="33"/>
    <n v="283"/>
    <n v="9339"/>
    <n v="5323.2300000000005"/>
    <n v="0.57000000000000006"/>
    <x v="2"/>
  </r>
  <r>
    <x v="0"/>
    <n v="1185732"/>
    <x v="229"/>
    <s v="Southeast"/>
    <s v="South Carolina"/>
    <s v="Charleston"/>
    <s v="Men's Athletic Footwear"/>
    <n v="34"/>
    <n v="182"/>
    <n v="6188"/>
    <n v="2846.4799999999996"/>
    <n v="0.45999999999999996"/>
    <x v="2"/>
  </r>
  <r>
    <x v="0"/>
    <n v="1185732"/>
    <x v="229"/>
    <s v="Southeast"/>
    <s v="South Carolina"/>
    <s v="Charleston"/>
    <s v="Women's Street Footwear"/>
    <n v="24"/>
    <n v="182"/>
    <n v="4368"/>
    <n v="1659.84"/>
    <n v="0.38"/>
    <x v="2"/>
  </r>
  <r>
    <x v="0"/>
    <n v="1185732"/>
    <x v="229"/>
    <s v="Southeast"/>
    <s v="South Carolina"/>
    <s v="Charleston"/>
    <s v="Women's Athletic Footwear"/>
    <n v="27"/>
    <n v="180"/>
    <n v="4860"/>
    <n v="2089.8000000000002"/>
    <n v="0.43"/>
    <x v="2"/>
  </r>
  <r>
    <x v="0"/>
    <n v="1185732"/>
    <x v="229"/>
    <s v="Southeast"/>
    <s v="South Carolina"/>
    <s v="Charleston"/>
    <s v="Men's Apparel"/>
    <n v="47"/>
    <n v="188"/>
    <n v="8836"/>
    <n v="4418"/>
    <n v="0.5"/>
    <x v="2"/>
  </r>
  <r>
    <x v="0"/>
    <n v="1185732"/>
    <x v="229"/>
    <s v="Southeast"/>
    <s v="South Carolina"/>
    <s v="Charleston"/>
    <s v="Women's Apparel"/>
    <n v="39"/>
    <n v="209"/>
    <n v="8151"/>
    <n v="5135.13"/>
    <n v="0.63"/>
    <x v="2"/>
  </r>
  <r>
    <x v="0"/>
    <n v="1185732"/>
    <x v="258"/>
    <s v="Southeast"/>
    <s v="South Carolina"/>
    <s v="Charleston"/>
    <s v="Men's Street Footwear"/>
    <n v="48"/>
    <n v="282"/>
    <n v="13536"/>
    <n v="7444.8"/>
    <n v="0.55000000000000004"/>
    <x v="2"/>
  </r>
  <r>
    <x v="0"/>
    <n v="1185732"/>
    <x v="258"/>
    <s v="Southeast"/>
    <s v="South Carolina"/>
    <s v="Charleston"/>
    <s v="Men's Athletic Footwear"/>
    <n v="45"/>
    <n v="188"/>
    <n v="8460"/>
    <n v="3806.9999999999995"/>
    <n v="0.44999999999999996"/>
    <x v="2"/>
  </r>
  <r>
    <x v="0"/>
    <n v="1185732"/>
    <x v="258"/>
    <s v="Southeast"/>
    <s v="South Carolina"/>
    <s v="Charleston"/>
    <s v="Women's Street Footwear"/>
    <n v="41"/>
    <n v="210"/>
    <n v="8610"/>
    <n v="3185.7"/>
    <n v="0.37"/>
    <x v="2"/>
  </r>
  <r>
    <x v="0"/>
    <n v="1185732"/>
    <x v="258"/>
    <s v="Southeast"/>
    <s v="South Carolina"/>
    <s v="Charleston"/>
    <s v="Women's Athletic Footwear"/>
    <n v="43"/>
    <n v="182"/>
    <n v="7826"/>
    <n v="3286.92"/>
    <n v="0.42"/>
    <x v="2"/>
  </r>
  <r>
    <x v="0"/>
    <n v="1185732"/>
    <x v="258"/>
    <s v="Southeast"/>
    <s v="South Carolina"/>
    <s v="Charleston"/>
    <s v="Men's Apparel"/>
    <n v="53"/>
    <n v="196"/>
    <n v="10388"/>
    <n v="5194"/>
    <n v="0.5"/>
    <x v="2"/>
  </r>
  <r>
    <x v="0"/>
    <n v="1185732"/>
    <x v="258"/>
    <s v="Southeast"/>
    <s v="South Carolina"/>
    <s v="Charleston"/>
    <s v="Women's Apparel"/>
    <n v="59"/>
    <n v="200"/>
    <n v="11800"/>
    <n v="7080"/>
    <n v="0.6"/>
    <x v="2"/>
  </r>
  <r>
    <x v="0"/>
    <n v="1185732"/>
    <x v="291"/>
    <s v="Southeast"/>
    <s v="South Carolina"/>
    <s v="Charleston"/>
    <s v="Men's Street Footwear"/>
    <n v="51"/>
    <n v="273"/>
    <n v="13923"/>
    <n v="7796.880000000001"/>
    <n v="0.56000000000000005"/>
    <x v="2"/>
  </r>
  <r>
    <x v="0"/>
    <n v="1185732"/>
    <x v="291"/>
    <s v="Southeast"/>
    <s v="South Carolina"/>
    <s v="Charleston"/>
    <s v="Men's Athletic Footwear"/>
    <n v="49"/>
    <n v="200"/>
    <n v="9800"/>
    <n v="4410"/>
    <n v="0.44999999999999996"/>
    <x v="2"/>
  </r>
  <r>
    <x v="0"/>
    <n v="1185732"/>
    <x v="291"/>
    <s v="Southeast"/>
    <s v="South Carolina"/>
    <s v="Charleston"/>
    <s v="Women's Street Footwear"/>
    <n v="47"/>
    <n v="209"/>
    <n v="9823"/>
    <n v="3536.2799999999997"/>
    <n v="0.36"/>
    <x v="2"/>
  </r>
  <r>
    <x v="0"/>
    <n v="1185732"/>
    <x v="291"/>
    <s v="Southeast"/>
    <s v="South Carolina"/>
    <s v="Charleston"/>
    <s v="Women's Athletic Footwear"/>
    <n v="47"/>
    <n v="218"/>
    <n v="10246"/>
    <n v="4610.7"/>
    <n v="0.44999999999999996"/>
    <x v="2"/>
  </r>
  <r>
    <x v="0"/>
    <n v="1185732"/>
    <x v="291"/>
    <s v="Southeast"/>
    <s v="South Carolina"/>
    <s v="Charleston"/>
    <s v="Men's Apparel"/>
    <n v="62"/>
    <n v="195"/>
    <n v="12090"/>
    <n v="5440.4999999999991"/>
    <n v="0.44999999999999996"/>
    <x v="2"/>
  </r>
  <r>
    <x v="0"/>
    <n v="1185732"/>
    <x v="291"/>
    <s v="Southeast"/>
    <s v="South Carolina"/>
    <s v="Charleston"/>
    <s v="Women's Apparel"/>
    <n v="65"/>
    <n v="250"/>
    <n v="16250"/>
    <n v="10400"/>
    <n v="0.64"/>
    <x v="2"/>
  </r>
  <r>
    <x v="0"/>
    <n v="1185732"/>
    <x v="319"/>
    <s v="Southeast"/>
    <s v="South Carolina"/>
    <s v="Charleston"/>
    <s v="Men's Street Footwear"/>
    <n v="63"/>
    <n v="311"/>
    <n v="19593"/>
    <n v="11559.87"/>
    <n v="0.59000000000000008"/>
    <x v="2"/>
  </r>
  <r>
    <x v="0"/>
    <n v="1185732"/>
    <x v="319"/>
    <s v="Southeast"/>
    <s v="South Carolina"/>
    <s v="Charleston"/>
    <s v="Men's Athletic Footwear"/>
    <n v="58"/>
    <n v="270"/>
    <n v="15660"/>
    <n v="7673.4"/>
    <n v="0.49"/>
    <x v="2"/>
  </r>
  <r>
    <x v="0"/>
    <n v="1185732"/>
    <x v="319"/>
    <s v="Southeast"/>
    <s v="South Carolina"/>
    <s v="Charleston"/>
    <s v="Women's Street Footwear"/>
    <n v="51"/>
    <n v="248"/>
    <n v="12648"/>
    <n v="4553.28"/>
    <n v="0.36"/>
    <x v="2"/>
  </r>
  <r>
    <x v="0"/>
    <n v="1185732"/>
    <x v="319"/>
    <s v="Southeast"/>
    <s v="South Carolina"/>
    <s v="Charleston"/>
    <s v="Women's Athletic Footwear"/>
    <n v="52"/>
    <n v="202"/>
    <n v="10504"/>
    <n v="4411.68"/>
    <n v="0.42"/>
    <x v="2"/>
  </r>
  <r>
    <x v="0"/>
    <n v="1185732"/>
    <x v="319"/>
    <s v="Southeast"/>
    <s v="South Carolina"/>
    <s v="Charleston"/>
    <s v="Men's Apparel"/>
    <n v="64"/>
    <n v="240"/>
    <n v="15360"/>
    <n v="6911.9999999999991"/>
    <n v="0.44999999999999996"/>
    <x v="2"/>
  </r>
  <r>
    <x v="0"/>
    <n v="1185732"/>
    <x v="319"/>
    <s v="Southeast"/>
    <s v="South Carolina"/>
    <s v="Charleston"/>
    <s v="Women's Apparel"/>
    <n v="66"/>
    <n v="244"/>
    <n v="16104"/>
    <n v="10467.6"/>
    <n v="0.65"/>
    <x v="2"/>
  </r>
  <r>
    <x v="0"/>
    <n v="1185732"/>
    <x v="351"/>
    <s v="Southeast"/>
    <s v="South Carolina"/>
    <s v="Charleston"/>
    <s v="Men's Street Footwear"/>
    <n v="62"/>
    <n v="326"/>
    <n v="20212"/>
    <n v="11520.840000000002"/>
    <n v="0.57000000000000006"/>
    <x v="2"/>
  </r>
  <r>
    <x v="0"/>
    <n v="1185732"/>
    <x v="351"/>
    <s v="Southeast"/>
    <s v="South Carolina"/>
    <s v="Charleston"/>
    <s v="Men's Athletic Footwear"/>
    <n v="54"/>
    <n v="243"/>
    <n v="13122"/>
    <n v="6429.78"/>
    <n v="0.49"/>
    <x v="2"/>
  </r>
  <r>
    <x v="0"/>
    <n v="1185732"/>
    <x v="351"/>
    <s v="Southeast"/>
    <s v="South Carolina"/>
    <s v="Charleston"/>
    <s v="Women's Street Footwear"/>
    <n v="50"/>
    <n v="231"/>
    <n v="11550"/>
    <n v="4620"/>
    <n v="0.4"/>
    <x v="2"/>
  </r>
  <r>
    <x v="0"/>
    <n v="1185732"/>
    <x v="351"/>
    <s v="Southeast"/>
    <s v="South Carolina"/>
    <s v="Charleston"/>
    <s v="Women's Athletic Footwear"/>
    <n v="44"/>
    <n v="233"/>
    <n v="10252"/>
    <n v="4203.32"/>
    <n v="0.41"/>
    <x v="2"/>
  </r>
  <r>
    <x v="0"/>
    <n v="1185732"/>
    <x v="351"/>
    <s v="Southeast"/>
    <s v="South Carolina"/>
    <s v="Charleston"/>
    <s v="Men's Apparel"/>
    <n v="51"/>
    <n v="225"/>
    <n v="11475"/>
    <n v="5278.5"/>
    <n v="0.45999999999999996"/>
    <x v="2"/>
  </r>
  <r>
    <x v="0"/>
    <n v="1185732"/>
    <x v="351"/>
    <s v="Southeast"/>
    <s v="South Carolina"/>
    <s v="Charleston"/>
    <s v="Women's Apparel"/>
    <n v="58"/>
    <n v="278"/>
    <n v="16124"/>
    <n v="9835.64"/>
    <n v="0.61"/>
    <x v="2"/>
  </r>
  <r>
    <x v="0"/>
    <n v="1185732"/>
    <x v="381"/>
    <s v="Southeast"/>
    <s v="South Carolina"/>
    <s v="Charleston"/>
    <s v="Men's Street Footwear"/>
    <n v="51"/>
    <n v="287"/>
    <n v="14637"/>
    <n v="8489.4600000000009"/>
    <n v="0.58000000000000007"/>
    <x v="2"/>
  </r>
  <r>
    <x v="0"/>
    <n v="1185732"/>
    <x v="381"/>
    <s v="Southeast"/>
    <s v="South Carolina"/>
    <s v="Charleston"/>
    <s v="Men's Athletic Footwear"/>
    <n v="48"/>
    <n v="223"/>
    <n v="10704"/>
    <n v="5137.92"/>
    <n v="0.48"/>
    <x v="2"/>
  </r>
  <r>
    <x v="0"/>
    <n v="1185732"/>
    <x v="381"/>
    <s v="Southeast"/>
    <s v="South Carolina"/>
    <s v="Charleston"/>
    <s v="Women's Street Footwear"/>
    <n v="38"/>
    <n v="196"/>
    <n v="7448"/>
    <n v="2904.7200000000003"/>
    <n v="0.39"/>
    <x v="2"/>
  </r>
  <r>
    <x v="0"/>
    <n v="1185732"/>
    <x v="381"/>
    <s v="Southeast"/>
    <s v="South Carolina"/>
    <s v="Charleston"/>
    <s v="Women's Athletic Footwear"/>
    <n v="39"/>
    <n v="210"/>
    <n v="8190"/>
    <n v="3276"/>
    <n v="0.4"/>
    <x v="2"/>
  </r>
  <r>
    <x v="0"/>
    <n v="1185732"/>
    <x v="381"/>
    <s v="Southeast"/>
    <s v="South Carolina"/>
    <s v="Charleston"/>
    <s v="Men's Apparel"/>
    <n v="48"/>
    <n v="175"/>
    <n v="8400"/>
    <n v="3863.9999999999995"/>
    <n v="0.45999999999999996"/>
    <x v="2"/>
  </r>
  <r>
    <x v="0"/>
    <n v="1185732"/>
    <x v="381"/>
    <s v="Southeast"/>
    <s v="South Carolina"/>
    <s v="Charleston"/>
    <s v="Women's Apparel"/>
    <n v="52"/>
    <n v="232"/>
    <n v="12064"/>
    <n v="7238.4"/>
    <n v="0.6"/>
    <x v="2"/>
  </r>
  <r>
    <x v="0"/>
    <n v="1185732"/>
    <x v="413"/>
    <s v="Southeast"/>
    <s v="South Carolina"/>
    <s v="Charleston"/>
    <s v="Men's Street Footwear"/>
    <n v="50"/>
    <n v="244"/>
    <n v="12200"/>
    <n v="7320"/>
    <n v="0.6"/>
    <x v="2"/>
  </r>
  <r>
    <x v="0"/>
    <n v="1185732"/>
    <x v="413"/>
    <s v="Southeast"/>
    <s v="South Carolina"/>
    <s v="Charleston"/>
    <s v="Men's Athletic Footwear"/>
    <n v="42"/>
    <n v="208"/>
    <n v="8736"/>
    <n v="4368"/>
    <n v="0.5"/>
    <x v="2"/>
  </r>
  <r>
    <x v="0"/>
    <n v="1185732"/>
    <x v="413"/>
    <s v="Southeast"/>
    <s v="South Carolina"/>
    <s v="Charleston"/>
    <s v="Women's Street Footwear"/>
    <n v="41"/>
    <n v="176"/>
    <n v="7216"/>
    <n v="2814.2400000000002"/>
    <n v="0.39"/>
    <x v="2"/>
  </r>
  <r>
    <x v="0"/>
    <n v="1185732"/>
    <x v="413"/>
    <s v="Southeast"/>
    <s v="South Carolina"/>
    <s v="Charleston"/>
    <s v="Women's Athletic Footwear"/>
    <n v="41"/>
    <n v="176"/>
    <n v="7216"/>
    <n v="2886.4"/>
    <n v="0.4"/>
    <x v="2"/>
  </r>
  <r>
    <x v="0"/>
    <n v="1185732"/>
    <x v="413"/>
    <s v="Southeast"/>
    <s v="South Carolina"/>
    <s v="Charleston"/>
    <s v="Men's Apparel"/>
    <n v="52"/>
    <n v="189"/>
    <n v="9828"/>
    <n v="4717.4399999999996"/>
    <n v="0.48"/>
    <x v="2"/>
  </r>
  <r>
    <x v="0"/>
    <n v="1185732"/>
    <x v="413"/>
    <s v="Southeast"/>
    <s v="South Carolina"/>
    <s v="Charleston"/>
    <s v="Women's Apparel"/>
    <n v="56"/>
    <n v="225"/>
    <n v="12600"/>
    <n v="8190"/>
    <n v="0.65"/>
    <x v="2"/>
  </r>
  <r>
    <x v="0"/>
    <n v="1185732"/>
    <x v="443"/>
    <s v="Southeast"/>
    <s v="South Carolina"/>
    <s v="Charleston"/>
    <s v="Men's Street Footwear"/>
    <n v="50"/>
    <n v="278"/>
    <n v="13900"/>
    <n v="7923.0000000000009"/>
    <n v="0.57000000000000006"/>
    <x v="2"/>
  </r>
  <r>
    <x v="0"/>
    <n v="1185732"/>
    <x v="443"/>
    <s v="Southeast"/>
    <s v="South Carolina"/>
    <s v="Charleston"/>
    <s v="Men's Athletic Footwear"/>
    <n v="44"/>
    <n v="188"/>
    <n v="8272"/>
    <n v="3722.3999999999996"/>
    <n v="0.44999999999999996"/>
    <x v="2"/>
  </r>
  <r>
    <x v="0"/>
    <n v="1185732"/>
    <x v="443"/>
    <s v="Southeast"/>
    <s v="South Carolina"/>
    <s v="Charleston"/>
    <s v="Women's Street Footwear"/>
    <n v="43"/>
    <n v="202"/>
    <n v="8686"/>
    <n v="3040.1"/>
    <n v="0.35"/>
    <x v="2"/>
  </r>
  <r>
    <x v="0"/>
    <n v="1185732"/>
    <x v="443"/>
    <s v="Southeast"/>
    <s v="South Carolina"/>
    <s v="Charleston"/>
    <s v="Women's Athletic Footwear"/>
    <n v="53"/>
    <n v="225"/>
    <n v="11925"/>
    <n v="5008.5"/>
    <n v="0.42"/>
    <x v="2"/>
  </r>
  <r>
    <x v="0"/>
    <n v="1185732"/>
    <x v="443"/>
    <s v="Southeast"/>
    <s v="South Carolina"/>
    <s v="Charleston"/>
    <s v="Men's Apparel"/>
    <n v="66"/>
    <n v="196"/>
    <n v="12936"/>
    <n v="6079.92"/>
    <n v="0.47"/>
    <x v="2"/>
  </r>
  <r>
    <x v="0"/>
    <n v="1185732"/>
    <x v="443"/>
    <s v="Southeast"/>
    <s v="South Carolina"/>
    <s v="Charleston"/>
    <s v="Women's Apparel"/>
    <n v="74"/>
    <n v="206"/>
    <n v="15244"/>
    <n v="9603.7199999999993"/>
    <n v="0.63"/>
    <x v="2"/>
  </r>
  <r>
    <x v="0"/>
    <n v="1185732"/>
    <x v="472"/>
    <s v="Southeast"/>
    <s v="South Carolina"/>
    <s v="Charleston"/>
    <s v="Men's Street Footwear"/>
    <n v="67"/>
    <n v="290"/>
    <n v="19430"/>
    <n v="11658"/>
    <n v="0.6"/>
    <x v="2"/>
  </r>
  <r>
    <x v="0"/>
    <n v="1185732"/>
    <x v="472"/>
    <s v="Southeast"/>
    <s v="South Carolina"/>
    <s v="Charleston"/>
    <s v="Men's Athletic Footwear"/>
    <n v="58"/>
    <n v="219"/>
    <n v="12702"/>
    <n v="5715.9"/>
    <n v="0.44999999999999996"/>
    <x v="2"/>
  </r>
  <r>
    <x v="2"/>
    <n v="1185732"/>
    <x v="472"/>
    <s v="Southeast"/>
    <s v="South Carolina"/>
    <s v="Charleston"/>
    <s v="Women's Street Footwear"/>
    <n v="56"/>
    <n v="215"/>
    <n v="12040"/>
    <n v="4214"/>
    <n v="0.35"/>
    <x v="2"/>
  </r>
  <r>
    <x v="2"/>
    <n v="1185732"/>
    <x v="472"/>
    <s v="Southeast"/>
    <s v="South Carolina"/>
    <s v="Charleston"/>
    <s v="Women's Athletic Footwear"/>
    <n v="59"/>
    <n v="194"/>
    <n v="11446"/>
    <n v="5150.7"/>
    <n v="0.44999999999999996"/>
    <x v="2"/>
  </r>
  <r>
    <x v="2"/>
    <n v="1185732"/>
    <x v="472"/>
    <s v="Southeast"/>
    <s v="South Carolina"/>
    <s v="Charleston"/>
    <s v="Men's Apparel"/>
    <n v="66"/>
    <n v="225"/>
    <n v="14850"/>
    <n v="6682.4999999999991"/>
    <n v="0.44999999999999996"/>
    <x v="2"/>
  </r>
  <r>
    <x v="2"/>
    <n v="1185732"/>
    <x v="472"/>
    <s v="Southeast"/>
    <s v="South Carolina"/>
    <s v="Charleston"/>
    <s v="Women's Apparel"/>
    <n v="68"/>
    <n v="228"/>
    <n v="15504"/>
    <n v="9302.4"/>
    <n v="0.6"/>
    <x v="2"/>
  </r>
  <r>
    <x v="2"/>
    <n v="1185732"/>
    <x v="170"/>
    <s v="Southeast"/>
    <s v="South Carolina"/>
    <s v="Charleston"/>
    <s v="Men's Street Footwear"/>
    <n v="33"/>
    <n v="231"/>
    <n v="7623"/>
    <n v="3811.5"/>
    <n v="0.5"/>
    <x v="2"/>
  </r>
  <r>
    <x v="2"/>
    <n v="1185732"/>
    <x v="170"/>
    <s v="Southeast"/>
    <s v="South Carolina"/>
    <s v="Charleston"/>
    <s v="Men's Athletic Footwear"/>
    <n v="34"/>
    <n v="181"/>
    <n v="6154"/>
    <n v="3077"/>
    <n v="0.5"/>
    <x v="2"/>
  </r>
  <r>
    <x v="2"/>
    <n v="1185732"/>
    <x v="170"/>
    <s v="Southeast"/>
    <s v="South Carolina"/>
    <s v="Charleston"/>
    <s v="Women's Street Footwear"/>
    <n v="24"/>
    <n v="189"/>
    <n v="4536"/>
    <n v="2449.44"/>
    <n v="0.54"/>
    <x v="2"/>
  </r>
  <r>
    <x v="2"/>
    <n v="1185732"/>
    <x v="170"/>
    <s v="Southeast"/>
    <s v="South Carolina"/>
    <s v="Charleston"/>
    <s v="Women's Athletic Footwear"/>
    <n v="29"/>
    <n v="173"/>
    <n v="5017"/>
    <n v="2759.3500000000004"/>
    <n v="0.55000000000000004"/>
    <x v="2"/>
  </r>
  <r>
    <x v="2"/>
    <n v="1185732"/>
    <x v="170"/>
    <s v="Southeast"/>
    <s v="South Carolina"/>
    <s v="Charleston"/>
    <s v="Men's Apparel"/>
    <n v="42"/>
    <n v="156"/>
    <n v="6552"/>
    <n v="3013.9199999999996"/>
    <n v="0.45999999999999996"/>
    <x v="2"/>
  </r>
  <r>
    <x v="2"/>
    <n v="1185732"/>
    <x v="170"/>
    <s v="Southeast"/>
    <s v="South Carolina"/>
    <s v="Charleston"/>
    <s v="Women's Apparel"/>
    <n v="34"/>
    <n v="196"/>
    <n v="6664"/>
    <n v="4264.96"/>
    <n v="0.64"/>
    <x v="2"/>
  </r>
  <r>
    <x v="2"/>
    <n v="1185732"/>
    <x v="199"/>
    <s v="Southeast"/>
    <s v="South Carolina"/>
    <s v="Charleston"/>
    <s v="Men's Street Footwear"/>
    <n v="34"/>
    <n v="263"/>
    <n v="8942"/>
    <n v="4471"/>
    <n v="0.5"/>
    <x v="2"/>
  </r>
  <r>
    <x v="2"/>
    <n v="1185732"/>
    <x v="199"/>
    <s v="Southeast"/>
    <s v="South Carolina"/>
    <s v="Charleston"/>
    <s v="Men's Athletic Footwear"/>
    <n v="34"/>
    <n v="188"/>
    <n v="6392"/>
    <n v="3068.16"/>
    <n v="0.48"/>
    <x v="2"/>
  </r>
  <r>
    <x v="2"/>
    <n v="1185732"/>
    <x v="199"/>
    <s v="Southeast"/>
    <s v="South Carolina"/>
    <s v="Charleston"/>
    <s v="Women's Street Footwear"/>
    <n v="23"/>
    <n v="169"/>
    <n v="3887"/>
    <n v="2137.8500000000004"/>
    <n v="0.55000000000000004"/>
    <x v="2"/>
  </r>
  <r>
    <x v="2"/>
    <n v="1185732"/>
    <x v="199"/>
    <s v="Southeast"/>
    <s v="North Carolina"/>
    <s v="Charlotte"/>
    <s v="Women's Athletic Footwear"/>
    <n v="29"/>
    <n v="142"/>
    <n v="4118"/>
    <n v="2059"/>
    <n v="0.5"/>
    <x v="2"/>
  </r>
  <r>
    <x v="2"/>
    <n v="1185732"/>
    <x v="199"/>
    <s v="Southeast"/>
    <s v="North Carolina"/>
    <s v="Charlotte"/>
    <s v="Men's Apparel"/>
    <n v="44"/>
    <n v="180"/>
    <n v="7920"/>
    <n v="3960"/>
    <n v="0.5"/>
    <x v="2"/>
  </r>
  <r>
    <x v="2"/>
    <n v="1185732"/>
    <x v="199"/>
    <s v="Southeast"/>
    <s v="North Carolina"/>
    <s v="Charlotte"/>
    <s v="Women's Apparel"/>
    <n v="29"/>
    <n v="203"/>
    <n v="5887"/>
    <n v="3532.2"/>
    <n v="0.6"/>
    <x v="2"/>
  </r>
  <r>
    <x v="2"/>
    <n v="1185732"/>
    <x v="704"/>
    <s v="Southeast"/>
    <s v="North Carolina"/>
    <s v="Charlotte"/>
    <s v="Men's Street Footwear"/>
    <n v="28"/>
    <n v="276"/>
    <n v="7728"/>
    <n v="4173.12"/>
    <n v="0.54"/>
    <x v="2"/>
  </r>
  <r>
    <x v="2"/>
    <n v="1185732"/>
    <x v="704"/>
    <s v="Southeast"/>
    <s v="North Carolina"/>
    <s v="Charlotte"/>
    <s v="Men's Athletic Footwear"/>
    <n v="29"/>
    <n v="150"/>
    <n v="4350"/>
    <n v="1957.4999999999998"/>
    <n v="0.44999999999999996"/>
    <x v="2"/>
  </r>
  <r>
    <x v="2"/>
    <n v="1185732"/>
    <x v="704"/>
    <s v="Southeast"/>
    <s v="North Carolina"/>
    <s v="Charlotte"/>
    <s v="Women's Street Footwear"/>
    <n v="19"/>
    <n v="181"/>
    <n v="3439"/>
    <n v="1788.28"/>
    <n v="0.52"/>
    <x v="2"/>
  </r>
  <r>
    <x v="2"/>
    <n v="1185732"/>
    <x v="704"/>
    <s v="Southeast"/>
    <s v="North Carolina"/>
    <s v="Charlotte"/>
    <s v="Women's Athletic Footwear"/>
    <n v="25"/>
    <n v="124"/>
    <n v="3100"/>
    <n v="1674"/>
    <n v="0.54"/>
    <x v="2"/>
  </r>
  <r>
    <x v="2"/>
    <n v="1185732"/>
    <x v="704"/>
    <s v="Southeast"/>
    <s v="North Carolina"/>
    <s v="Charlotte"/>
    <s v="Men's Apparel"/>
    <n v="37"/>
    <n v="158"/>
    <n v="5846"/>
    <n v="2630.7"/>
    <n v="0.44999999999999996"/>
    <x v="2"/>
  </r>
  <r>
    <x v="2"/>
    <n v="1185732"/>
    <x v="704"/>
    <s v="Southeast"/>
    <s v="North Carolina"/>
    <s v="Charlotte"/>
    <s v="Women's Apparel"/>
    <n v="27"/>
    <n v="169"/>
    <n v="4563"/>
    <n v="2829.06"/>
    <n v="0.62"/>
    <x v="2"/>
  </r>
  <r>
    <x v="2"/>
    <n v="1185732"/>
    <x v="721"/>
    <s v="Southeast"/>
    <s v="North Carolina"/>
    <s v="Charlotte"/>
    <s v="Men's Street Footwear"/>
    <n v="27"/>
    <n v="263"/>
    <n v="7101"/>
    <n v="3834.5400000000004"/>
    <n v="0.54"/>
    <x v="2"/>
  </r>
  <r>
    <x v="2"/>
    <n v="1185732"/>
    <x v="721"/>
    <s v="Southeast"/>
    <s v="North Carolina"/>
    <s v="Charlotte"/>
    <s v="Men's Athletic Footwear"/>
    <n v="28"/>
    <n v="155"/>
    <n v="4340"/>
    <n v="2039.8"/>
    <n v="0.47"/>
    <x v="2"/>
  </r>
  <r>
    <x v="2"/>
    <n v="1185732"/>
    <x v="721"/>
    <s v="Southeast"/>
    <s v="North Carolina"/>
    <s v="Charlotte"/>
    <s v="Women's Street Footwear"/>
    <n v="20"/>
    <n v="144"/>
    <n v="2880"/>
    <n v="1584.0000000000002"/>
    <n v="0.55000000000000004"/>
    <x v="2"/>
  </r>
  <r>
    <x v="2"/>
    <n v="1185732"/>
    <x v="721"/>
    <s v="Southeast"/>
    <s v="North Carolina"/>
    <s v="Charlotte"/>
    <s v="Women's Athletic Footwear"/>
    <n v="24"/>
    <n v="140"/>
    <n v="3360"/>
    <n v="1814.4"/>
    <n v="0.54"/>
    <x v="2"/>
  </r>
  <r>
    <x v="2"/>
    <n v="1185732"/>
    <x v="721"/>
    <s v="Southeast"/>
    <s v="North Carolina"/>
    <s v="Charlotte"/>
    <s v="Men's Apparel"/>
    <n v="42"/>
    <n v="131"/>
    <n v="5502"/>
    <n v="2751"/>
    <n v="0.5"/>
    <x v="2"/>
  </r>
  <r>
    <x v="2"/>
    <n v="1185732"/>
    <x v="721"/>
    <s v="Southeast"/>
    <s v="North Carolina"/>
    <s v="Charlotte"/>
    <s v="Women's Apparel"/>
    <n v="32"/>
    <n v="189"/>
    <n v="6048"/>
    <n v="3689.2799999999997"/>
    <n v="0.61"/>
    <x v="2"/>
  </r>
  <r>
    <x v="2"/>
    <n v="1185732"/>
    <x v="255"/>
    <s v="Southeast"/>
    <s v="North Carolina"/>
    <s v="Charlotte"/>
    <s v="Men's Street Footwear"/>
    <n v="41"/>
    <n v="246"/>
    <n v="10086"/>
    <n v="5547.3"/>
    <n v="0.55000000000000004"/>
    <x v="2"/>
  </r>
  <r>
    <x v="2"/>
    <n v="1185732"/>
    <x v="255"/>
    <s v="Southeast"/>
    <s v="North Carolina"/>
    <s v="Charlotte"/>
    <s v="Men's Athletic Footwear"/>
    <n v="42"/>
    <n v="182"/>
    <n v="7644"/>
    <n v="3516.24"/>
    <n v="0.45999999999999996"/>
    <x v="2"/>
  </r>
  <r>
    <x v="2"/>
    <n v="1185732"/>
    <x v="255"/>
    <s v="Southeast"/>
    <s v="North Carolina"/>
    <s v="Charlotte"/>
    <s v="Women's Street Footwear"/>
    <n v="37"/>
    <n v="169"/>
    <n v="6253"/>
    <n v="3314.09"/>
    <n v="0.53"/>
    <x v="2"/>
  </r>
  <r>
    <x v="2"/>
    <n v="1185732"/>
    <x v="255"/>
    <s v="Southeast"/>
    <s v="North Carolina"/>
    <s v="Charlotte"/>
    <s v="Women's Athletic Footwear"/>
    <n v="38"/>
    <n v="150"/>
    <n v="5700"/>
    <n v="3078"/>
    <n v="0.54"/>
    <x v="2"/>
  </r>
  <r>
    <x v="2"/>
    <n v="1185732"/>
    <x v="255"/>
    <s v="Southeast"/>
    <s v="North Carolina"/>
    <s v="Charlotte"/>
    <s v="Men's Apparel"/>
    <n v="46"/>
    <n v="150"/>
    <n v="6900"/>
    <n v="3381"/>
    <n v="0.49"/>
    <x v="2"/>
  </r>
  <r>
    <x v="2"/>
    <n v="1185732"/>
    <x v="255"/>
    <s v="Southeast"/>
    <s v="North Carolina"/>
    <s v="Charlotte"/>
    <s v="Women's Apparel"/>
    <n v="51"/>
    <n v="203"/>
    <n v="10353"/>
    <n v="6418.86"/>
    <n v="0.62"/>
    <x v="2"/>
  </r>
  <r>
    <x v="2"/>
    <n v="1185732"/>
    <x v="288"/>
    <s v="Southeast"/>
    <s v="North Carolina"/>
    <s v="Charlotte"/>
    <s v="Men's Street Footwear"/>
    <n v="46"/>
    <n v="238"/>
    <n v="10948"/>
    <n v="6021.4000000000005"/>
    <n v="0.55000000000000004"/>
    <x v="2"/>
  </r>
  <r>
    <x v="2"/>
    <n v="1185732"/>
    <x v="288"/>
    <s v="Southeast"/>
    <s v="North Carolina"/>
    <s v="Charlotte"/>
    <s v="Men's Athletic Footwear"/>
    <n v="42"/>
    <n v="182"/>
    <n v="7644"/>
    <n v="3592.68"/>
    <n v="0.47"/>
    <x v="2"/>
  </r>
  <r>
    <x v="2"/>
    <n v="1185732"/>
    <x v="288"/>
    <s v="Southeast"/>
    <s v="North Carolina"/>
    <s v="Charlotte"/>
    <s v="Women's Street Footwear"/>
    <n v="47"/>
    <n v="169"/>
    <n v="7943"/>
    <n v="4289.22"/>
    <n v="0.54"/>
    <x v="2"/>
  </r>
  <r>
    <x v="2"/>
    <n v="1185732"/>
    <x v="288"/>
    <s v="Southeast"/>
    <s v="North Carolina"/>
    <s v="Charlotte"/>
    <s v="Women's Athletic Footwear"/>
    <n v="49"/>
    <n v="169"/>
    <n v="8281"/>
    <n v="4223.3100000000004"/>
    <n v="0.51"/>
    <x v="2"/>
  </r>
  <r>
    <x v="2"/>
    <n v="1185732"/>
    <x v="288"/>
    <s v="Southeast"/>
    <s v="North Carolina"/>
    <s v="Charlotte"/>
    <s v="Men's Apparel"/>
    <n v="61"/>
    <n v="163"/>
    <n v="9943"/>
    <n v="4872.07"/>
    <n v="0.49"/>
    <x v="2"/>
  </r>
  <r>
    <x v="2"/>
    <n v="1185732"/>
    <x v="288"/>
    <s v="Southeast"/>
    <s v="North Carolina"/>
    <s v="Charlotte"/>
    <s v="Women's Apparel"/>
    <n v="67"/>
    <n v="231"/>
    <n v="15477"/>
    <n v="9286.1999999999989"/>
    <n v="0.6"/>
    <x v="2"/>
  </r>
  <r>
    <x v="2"/>
    <n v="1185732"/>
    <x v="316"/>
    <s v="Southeast"/>
    <s v="North Carolina"/>
    <s v="Charlotte"/>
    <s v="Men's Street Footwear"/>
    <n v="60"/>
    <n v="294"/>
    <n v="17640"/>
    <n v="8820"/>
    <n v="0.5"/>
    <x v="2"/>
  </r>
  <r>
    <x v="2"/>
    <n v="1185732"/>
    <x v="316"/>
    <s v="Southeast"/>
    <s v="North Carolina"/>
    <s v="Charlotte"/>
    <s v="Men's Athletic Footwear"/>
    <n v="58"/>
    <n v="224"/>
    <n v="12992"/>
    <n v="6496"/>
    <n v="0.5"/>
    <x v="2"/>
  </r>
  <r>
    <x v="2"/>
    <n v="1185732"/>
    <x v="316"/>
    <s v="Southeast"/>
    <s v="North Carolina"/>
    <s v="Charlotte"/>
    <s v="Women's Street Footwear"/>
    <n v="53"/>
    <n v="196"/>
    <n v="10388"/>
    <n v="5713.4000000000005"/>
    <n v="0.55000000000000004"/>
    <x v="2"/>
  </r>
  <r>
    <x v="2"/>
    <n v="1185732"/>
    <x v="316"/>
    <s v="Southeast"/>
    <s v="North Carolina"/>
    <s v="Charlotte"/>
    <s v="Women's Athletic Footwear"/>
    <n v="52"/>
    <n v="203"/>
    <n v="10556"/>
    <n v="5383.56"/>
    <n v="0.51"/>
    <x v="2"/>
  </r>
  <r>
    <x v="2"/>
    <n v="1185732"/>
    <x v="316"/>
    <s v="Southeast"/>
    <s v="North Carolina"/>
    <s v="Charlotte"/>
    <s v="Men's Apparel"/>
    <n v="59"/>
    <n v="182"/>
    <n v="10738"/>
    <n v="5261.62"/>
    <n v="0.49"/>
    <x v="2"/>
  </r>
  <r>
    <x v="2"/>
    <n v="1185732"/>
    <x v="316"/>
    <s v="Southeast"/>
    <s v="North Carolina"/>
    <s v="Charlotte"/>
    <s v="Women's Apparel"/>
    <n v="64"/>
    <n v="263"/>
    <n v="16832"/>
    <n v="10604.16"/>
    <n v="0.63"/>
    <x v="2"/>
  </r>
  <r>
    <x v="2"/>
    <n v="1185732"/>
    <x v="348"/>
    <s v="Southeast"/>
    <s v="North Carolina"/>
    <s v="Charlotte"/>
    <s v="Men's Street Footwear"/>
    <n v="61"/>
    <n v="308"/>
    <n v="18788"/>
    <n v="9957.6400000000012"/>
    <n v="0.53"/>
    <x v="2"/>
  </r>
  <r>
    <x v="2"/>
    <n v="1185732"/>
    <x v="348"/>
    <s v="Southeast"/>
    <s v="North Carolina"/>
    <s v="Charlotte"/>
    <s v="Men's Athletic Footwear"/>
    <n v="58"/>
    <n v="200"/>
    <n v="11600"/>
    <n v="5219.9999999999991"/>
    <n v="0.44999999999999996"/>
    <x v="2"/>
  </r>
  <r>
    <x v="2"/>
    <n v="1185732"/>
    <x v="348"/>
    <s v="Southeast"/>
    <s v="North Carolina"/>
    <s v="Charlotte"/>
    <s v="Women's Street Footwear"/>
    <n v="54"/>
    <n v="210"/>
    <n v="11340"/>
    <n v="6010.2000000000007"/>
    <n v="0.53"/>
    <x v="2"/>
  </r>
  <r>
    <x v="2"/>
    <n v="1185732"/>
    <x v="348"/>
    <s v="Southeast"/>
    <s v="North Carolina"/>
    <s v="Charlotte"/>
    <s v="Women's Athletic Footwear"/>
    <n v="44"/>
    <n v="182"/>
    <n v="8008"/>
    <n v="4244.24"/>
    <n v="0.53"/>
    <x v="2"/>
  </r>
  <r>
    <x v="2"/>
    <n v="1185732"/>
    <x v="348"/>
    <s v="Southeast"/>
    <s v="North Carolina"/>
    <s v="Charlotte"/>
    <s v="Men's Apparel"/>
    <n v="53"/>
    <n v="176"/>
    <n v="9328"/>
    <n v="4477.4399999999996"/>
    <n v="0.48"/>
    <x v="2"/>
  </r>
  <r>
    <x v="2"/>
    <n v="1185732"/>
    <x v="348"/>
    <s v="Southeast"/>
    <s v="North Carolina"/>
    <s v="Charlotte"/>
    <s v="Women's Apparel"/>
    <n v="54"/>
    <n v="231"/>
    <n v="12474"/>
    <n v="7983.3600000000006"/>
    <n v="0.64"/>
    <x v="2"/>
  </r>
  <r>
    <x v="2"/>
    <n v="1185732"/>
    <x v="378"/>
    <s v="Southeast"/>
    <s v="North Carolina"/>
    <s v="Charlotte"/>
    <s v="Men's Street Footwear"/>
    <n v="53"/>
    <n v="250"/>
    <n v="13250"/>
    <n v="6890"/>
    <n v="0.52"/>
    <x v="2"/>
  </r>
  <r>
    <x v="2"/>
    <n v="1185732"/>
    <x v="378"/>
    <s v="Southeast"/>
    <s v="North Carolina"/>
    <s v="Charlotte"/>
    <s v="Men's Athletic Footwear"/>
    <n v="49"/>
    <n v="181"/>
    <n v="8869"/>
    <n v="4434.5"/>
    <n v="0.5"/>
    <x v="2"/>
  </r>
  <r>
    <x v="2"/>
    <n v="1185732"/>
    <x v="378"/>
    <s v="Southeast"/>
    <s v="North Carolina"/>
    <s v="Charlotte"/>
    <s v="Women's Street Footwear"/>
    <n v="28"/>
    <n v="175"/>
    <n v="4900"/>
    <n v="2499"/>
    <n v="0.51"/>
    <x v="2"/>
  </r>
  <r>
    <x v="2"/>
    <n v="1185732"/>
    <x v="378"/>
    <s v="Southeast"/>
    <s v="North Carolina"/>
    <s v="Charlotte"/>
    <s v="Women's Athletic Footwear"/>
    <n v="28"/>
    <n v="150"/>
    <n v="4200"/>
    <n v="2100"/>
    <n v="0.5"/>
    <x v="2"/>
  </r>
  <r>
    <x v="2"/>
    <n v="1185732"/>
    <x v="378"/>
    <s v="Southeast"/>
    <s v="North Carolina"/>
    <s v="Charlotte"/>
    <s v="Men's Apparel"/>
    <n v="38"/>
    <n v="156"/>
    <n v="5928"/>
    <n v="2726.8799999999997"/>
    <n v="0.45999999999999996"/>
    <x v="2"/>
  </r>
  <r>
    <x v="2"/>
    <n v="1185732"/>
    <x v="378"/>
    <s v="Southeast"/>
    <s v="North Carolina"/>
    <s v="Charlotte"/>
    <s v="Women's Apparel"/>
    <n v="41"/>
    <n v="203"/>
    <n v="8323"/>
    <n v="5077.03"/>
    <n v="0.61"/>
    <x v="2"/>
  </r>
  <r>
    <x v="2"/>
    <n v="1185732"/>
    <x v="410"/>
    <s v="Southeast"/>
    <s v="North Carolina"/>
    <s v="Charlotte"/>
    <s v="Men's Street Footwear"/>
    <n v="42"/>
    <n v="245"/>
    <n v="10290"/>
    <n v="5556.6"/>
    <n v="0.54"/>
    <x v="2"/>
  </r>
  <r>
    <x v="2"/>
    <n v="1185732"/>
    <x v="410"/>
    <s v="Southeast"/>
    <s v="North Carolina"/>
    <s v="Charlotte"/>
    <s v="Men's Athletic Footwear"/>
    <n v="33"/>
    <n v="196"/>
    <n v="6468"/>
    <n v="2975.2799999999997"/>
    <n v="0.45999999999999996"/>
    <x v="2"/>
  </r>
  <r>
    <x v="2"/>
    <n v="1185732"/>
    <x v="410"/>
    <s v="Southeast"/>
    <s v="North Carolina"/>
    <s v="Charlotte"/>
    <s v="Women's Street Footwear"/>
    <n v="34"/>
    <n v="150"/>
    <n v="5100"/>
    <n v="2601"/>
    <n v="0.51"/>
    <x v="2"/>
  </r>
  <r>
    <x v="2"/>
    <n v="1185732"/>
    <x v="410"/>
    <s v="Southeast"/>
    <s v="North Carolina"/>
    <s v="Charlotte"/>
    <s v="Women's Athletic Footwear"/>
    <n v="34"/>
    <n v="160"/>
    <n v="5440"/>
    <n v="2937.6000000000004"/>
    <n v="0.54"/>
    <x v="2"/>
  </r>
  <r>
    <x v="2"/>
    <n v="1185732"/>
    <x v="410"/>
    <s v="Southeast"/>
    <s v="North Carolina"/>
    <s v="Charlotte"/>
    <s v="Men's Apparel"/>
    <n v="42"/>
    <n v="149"/>
    <n v="6258"/>
    <n v="2941.2599999999998"/>
    <n v="0.47"/>
    <x v="2"/>
  </r>
  <r>
    <x v="2"/>
    <n v="1185732"/>
    <x v="410"/>
    <s v="Southeast"/>
    <s v="North Carolina"/>
    <s v="Charlotte"/>
    <s v="Women's Apparel"/>
    <n v="48"/>
    <n v="176"/>
    <n v="8448"/>
    <n v="5322.24"/>
    <n v="0.63"/>
    <x v="2"/>
  </r>
  <r>
    <x v="2"/>
    <n v="1185732"/>
    <x v="440"/>
    <s v="Southeast"/>
    <s v="North Carolina"/>
    <s v="Charlotte"/>
    <s v="Men's Street Footwear"/>
    <n v="44"/>
    <n v="215"/>
    <n v="9460"/>
    <n v="5203"/>
    <n v="0.55000000000000004"/>
    <x v="2"/>
  </r>
  <r>
    <x v="2"/>
    <n v="1185732"/>
    <x v="440"/>
    <s v="Southeast"/>
    <s v="North Carolina"/>
    <s v="Charlotte"/>
    <s v="Men's Athletic Footwear"/>
    <n v="32"/>
    <n v="195"/>
    <n v="6240"/>
    <n v="2932.7999999999997"/>
    <n v="0.47"/>
    <x v="2"/>
  </r>
  <r>
    <x v="2"/>
    <n v="1185732"/>
    <x v="440"/>
    <s v="Southeast"/>
    <s v="North Carolina"/>
    <s v="Charlotte"/>
    <s v="Women's Street Footwear"/>
    <n v="38"/>
    <n v="167"/>
    <n v="6346"/>
    <n v="3426.84"/>
    <n v="0.54"/>
    <x v="2"/>
  </r>
  <r>
    <x v="2"/>
    <n v="1185732"/>
    <x v="440"/>
    <s v="Southeast"/>
    <s v="North Carolina"/>
    <s v="Charlotte"/>
    <s v="Women's Athletic Footwear"/>
    <n v="55"/>
    <n v="163"/>
    <n v="8965"/>
    <n v="4572.1499999999996"/>
    <n v="0.51"/>
    <x v="2"/>
  </r>
  <r>
    <x v="2"/>
    <n v="1185732"/>
    <x v="440"/>
    <s v="Southeast"/>
    <s v="North Carolina"/>
    <s v="Charlotte"/>
    <s v="Men's Apparel"/>
    <n v="72"/>
    <n v="163"/>
    <n v="11736"/>
    <n v="5750.64"/>
    <n v="0.49"/>
    <x v="2"/>
  </r>
  <r>
    <x v="2"/>
    <n v="1185732"/>
    <x v="440"/>
    <s v="Southeast"/>
    <s v="North Carolina"/>
    <s v="Charlotte"/>
    <s v="Women's Apparel"/>
    <n v="72"/>
    <n v="210"/>
    <n v="15120"/>
    <n v="9676.8000000000011"/>
    <n v="0.64"/>
    <x v="2"/>
  </r>
  <r>
    <x v="2"/>
    <n v="1185732"/>
    <x v="469"/>
    <s v="Southeast"/>
    <s v="North Carolina"/>
    <s v="Charlotte"/>
    <s v="Men's Street Footwear"/>
    <n v="64"/>
    <n v="244"/>
    <n v="15616"/>
    <n v="7964.16"/>
    <n v="0.51"/>
    <x v="2"/>
  </r>
  <r>
    <x v="2"/>
    <n v="1185732"/>
    <x v="469"/>
    <s v="Southeast"/>
    <s v="North Carolina"/>
    <s v="Charlotte"/>
    <s v="Men's Athletic Footwear"/>
    <n v="55"/>
    <n v="202"/>
    <n v="11110"/>
    <n v="4999.4999999999991"/>
    <n v="0.44999999999999996"/>
    <x v="2"/>
  </r>
  <r>
    <x v="5"/>
    <n v="1185732"/>
    <x v="469"/>
    <s v="Southeast"/>
    <s v="North Carolina"/>
    <s v="Charlotte"/>
    <s v="Women's Street Footwear"/>
    <n v="55"/>
    <n v="218"/>
    <n v="11990"/>
    <n v="6114.9000000000005"/>
    <n v="0.51"/>
    <x v="2"/>
  </r>
  <r>
    <x v="5"/>
    <n v="1185732"/>
    <x v="469"/>
    <s v="Southeast"/>
    <s v="North Carolina"/>
    <s v="Charlotte"/>
    <s v="Women's Athletic Footwear"/>
    <n v="55"/>
    <n v="196"/>
    <n v="10780"/>
    <n v="5821.2000000000007"/>
    <n v="0.54"/>
    <x v="2"/>
  </r>
  <r>
    <x v="5"/>
    <n v="1185732"/>
    <x v="469"/>
    <s v="Southeast"/>
    <s v="North Carolina"/>
    <s v="Charlotte"/>
    <s v="Men's Apparel"/>
    <n v="65"/>
    <n v="169"/>
    <n v="10985"/>
    <n v="5382.65"/>
    <n v="0.49"/>
    <x v="2"/>
  </r>
  <r>
    <x v="5"/>
    <n v="1185732"/>
    <x v="469"/>
    <s v="Southeast"/>
    <s v="North Carolina"/>
    <s v="Charlotte"/>
    <s v="Women's Apparel"/>
    <n v="69"/>
    <n v="225"/>
    <n v="15525"/>
    <n v="10091.25"/>
    <n v="0.65"/>
    <x v="2"/>
  </r>
  <r>
    <x v="5"/>
    <n v="1185732"/>
    <x v="177"/>
    <s v="Southeast"/>
    <s v="North Carolina"/>
    <s v="Charlotte"/>
    <s v="Men's Street Footwear"/>
    <n v="32"/>
    <n v="194"/>
    <n v="6208"/>
    <n v="3228.1600000000003"/>
    <n v="0.52"/>
    <x v="2"/>
  </r>
  <r>
    <x v="5"/>
    <n v="1185732"/>
    <x v="177"/>
    <s v="Southeast"/>
    <s v="North Carolina"/>
    <s v="Charlotte"/>
    <s v="Men's Athletic Footwear"/>
    <n v="33"/>
    <n v="150"/>
    <n v="4950"/>
    <n v="2475"/>
    <n v="0.5"/>
    <x v="2"/>
  </r>
  <r>
    <x v="5"/>
    <n v="1185732"/>
    <x v="177"/>
    <s v="Southeast"/>
    <s v="North Carolina"/>
    <s v="Charlotte"/>
    <s v="Women's Street Footwear"/>
    <n v="24"/>
    <n v="167"/>
    <n v="4008"/>
    <n v="2164.3200000000002"/>
    <n v="0.54"/>
    <x v="2"/>
  </r>
  <r>
    <x v="5"/>
    <n v="1185732"/>
    <x v="177"/>
    <s v="Southeast"/>
    <s v="North Carolina"/>
    <s v="Charlotte"/>
    <s v="Women's Athletic Footwear"/>
    <n v="29"/>
    <n v="123"/>
    <n v="3567"/>
    <n v="1854.8400000000001"/>
    <n v="0.52"/>
    <x v="2"/>
  </r>
  <r>
    <x v="5"/>
    <n v="1185732"/>
    <x v="177"/>
    <s v="Southeast"/>
    <s v="North Carolina"/>
    <s v="Charlotte"/>
    <s v="Men's Apparel"/>
    <n v="44"/>
    <n v="128"/>
    <n v="5632"/>
    <n v="2816"/>
    <n v="0.5"/>
    <x v="2"/>
  </r>
  <r>
    <x v="5"/>
    <n v="1185732"/>
    <x v="177"/>
    <s v="Southeast"/>
    <s v="North Carolina"/>
    <s v="Charlotte"/>
    <s v="Women's Apparel"/>
    <n v="32"/>
    <n v="173"/>
    <n v="5536"/>
    <n v="3598.4"/>
    <n v="0.65"/>
    <x v="2"/>
  </r>
  <r>
    <x v="5"/>
    <n v="1185732"/>
    <x v="206"/>
    <s v="Southeast"/>
    <s v="North Carolina"/>
    <s v="Charlotte"/>
    <s v="Men's Street Footwear"/>
    <n v="32"/>
    <n v="231"/>
    <n v="7392"/>
    <n v="3696"/>
    <n v="0.5"/>
    <x v="2"/>
  </r>
  <r>
    <x v="5"/>
    <n v="1185732"/>
    <x v="206"/>
    <s v="Southeast"/>
    <s v="North Carolina"/>
    <s v="Charlotte"/>
    <s v="Men's Athletic Footwear"/>
    <n v="33"/>
    <n v="143"/>
    <n v="4719"/>
    <n v="2359.5"/>
    <n v="0.5"/>
    <x v="2"/>
  </r>
  <r>
    <x v="5"/>
    <n v="1185732"/>
    <x v="206"/>
    <s v="Southeast"/>
    <s v="North Carolina"/>
    <s v="Charlotte"/>
    <s v="Women's Street Footwear"/>
    <n v="23"/>
    <n v="158"/>
    <n v="3634"/>
    <n v="1817"/>
    <n v="0.5"/>
    <x v="2"/>
  </r>
  <r>
    <x v="5"/>
    <n v="1185732"/>
    <x v="206"/>
    <s v="Midwest"/>
    <s v="Ohio"/>
    <s v="Columbus"/>
    <s v="Women's Athletic Footwear"/>
    <n v="29"/>
    <n v="101"/>
    <n v="2929"/>
    <n v="1464.5"/>
    <n v="0.5"/>
    <x v="2"/>
  </r>
  <r>
    <x v="5"/>
    <n v="1185732"/>
    <x v="206"/>
    <s v="Midwest"/>
    <s v="Ohio"/>
    <s v="Columbus"/>
    <s v="Men's Apparel"/>
    <n v="41"/>
    <n v="122"/>
    <n v="5002"/>
    <n v="2300.9199999999996"/>
    <n v="0.45999999999999996"/>
    <x v="2"/>
  </r>
  <r>
    <x v="5"/>
    <n v="1185732"/>
    <x v="206"/>
    <s v="Midwest"/>
    <s v="Ohio"/>
    <s v="Columbus"/>
    <s v="Women's Apparel"/>
    <n v="29"/>
    <n v="143"/>
    <n v="4147"/>
    <n v="2529.67"/>
    <n v="0.61"/>
    <x v="2"/>
  </r>
  <r>
    <x v="5"/>
    <n v="1185732"/>
    <x v="214"/>
    <s v="Midwest"/>
    <s v="Ohio"/>
    <s v="Columbus"/>
    <s v="Men's Street Footwear"/>
    <n v="27"/>
    <n v="231"/>
    <n v="6237"/>
    <n v="3243.2400000000002"/>
    <n v="0.52"/>
    <x v="2"/>
  </r>
  <r>
    <x v="5"/>
    <n v="1185732"/>
    <x v="214"/>
    <s v="Midwest"/>
    <s v="Ohio"/>
    <s v="Columbus"/>
    <s v="Men's Athletic Footwear"/>
    <n v="27"/>
    <n v="126"/>
    <n v="3402"/>
    <n v="1530.8999999999999"/>
    <n v="0.44999999999999996"/>
    <x v="2"/>
  </r>
  <r>
    <x v="5"/>
    <n v="1185732"/>
    <x v="214"/>
    <s v="Midwest"/>
    <s v="Ohio"/>
    <s v="Columbus"/>
    <s v="Women's Street Footwear"/>
    <n v="20"/>
    <n v="124"/>
    <n v="2480"/>
    <n v="1314.4"/>
    <n v="0.53"/>
    <x v="2"/>
  </r>
  <r>
    <x v="5"/>
    <n v="1185732"/>
    <x v="214"/>
    <s v="Midwest"/>
    <s v="Ohio"/>
    <s v="Columbus"/>
    <s v="Women's Athletic Footwear"/>
    <n v="24"/>
    <n v="98"/>
    <n v="2352"/>
    <n v="1223.04"/>
    <n v="0.52"/>
    <x v="2"/>
  </r>
  <r>
    <x v="5"/>
    <n v="1185732"/>
    <x v="214"/>
    <s v="Midwest"/>
    <s v="Ohio"/>
    <s v="Columbus"/>
    <s v="Men's Apparel"/>
    <n v="37"/>
    <n v="113"/>
    <n v="4181"/>
    <n v="2048.69"/>
    <n v="0.49"/>
    <x v="2"/>
  </r>
  <r>
    <x v="5"/>
    <n v="1185732"/>
    <x v="214"/>
    <s v="Midwest"/>
    <s v="Ohio"/>
    <s v="Columbus"/>
    <s v="Women's Apparel"/>
    <n v="28"/>
    <n v="128"/>
    <n v="3584"/>
    <n v="2186.2399999999998"/>
    <n v="0.61"/>
    <x v="2"/>
  </r>
  <r>
    <x v="5"/>
    <n v="1185732"/>
    <x v="233"/>
    <s v="Midwest"/>
    <s v="Ohio"/>
    <s v="Columbus"/>
    <s v="Men's Street Footwear"/>
    <n v="28"/>
    <n v="218"/>
    <n v="6104"/>
    <n v="3357.2000000000003"/>
    <n v="0.55000000000000004"/>
    <x v="2"/>
  </r>
  <r>
    <x v="5"/>
    <n v="1185732"/>
    <x v="233"/>
    <s v="Midwest"/>
    <s v="Ohio"/>
    <s v="Columbus"/>
    <s v="Men's Athletic Footwear"/>
    <n v="28"/>
    <n v="111"/>
    <n v="3108"/>
    <n v="1522.92"/>
    <n v="0.49"/>
    <x v="2"/>
  </r>
  <r>
    <x v="5"/>
    <n v="1185732"/>
    <x v="233"/>
    <s v="Midwest"/>
    <s v="Ohio"/>
    <s v="Columbus"/>
    <s v="Women's Street Footwear"/>
    <n v="19"/>
    <n v="106"/>
    <n v="2014"/>
    <n v="1067.42"/>
    <n v="0.53"/>
    <x v="2"/>
  </r>
  <r>
    <x v="5"/>
    <n v="1185732"/>
    <x v="233"/>
    <s v="Midwest"/>
    <s v="Ohio"/>
    <s v="Columbus"/>
    <s v="Women's Athletic Footwear"/>
    <n v="24"/>
    <n v="102"/>
    <n v="2448"/>
    <n v="1224"/>
    <n v="0.5"/>
    <x v="2"/>
  </r>
  <r>
    <x v="5"/>
    <n v="1185732"/>
    <x v="233"/>
    <s v="Midwest"/>
    <s v="Ohio"/>
    <s v="Columbus"/>
    <s v="Men's Apparel"/>
    <n v="42"/>
    <n v="101"/>
    <n v="4242"/>
    <n v="1993.7399999999998"/>
    <n v="0.47"/>
    <x v="2"/>
  </r>
  <r>
    <x v="5"/>
    <n v="1185732"/>
    <x v="233"/>
    <s v="Midwest"/>
    <s v="Ohio"/>
    <s v="Columbus"/>
    <s v="Women's Apparel"/>
    <n v="34"/>
    <n v="137"/>
    <n v="4658"/>
    <n v="3027.7000000000003"/>
    <n v="0.65"/>
    <x v="2"/>
  </r>
  <r>
    <x v="5"/>
    <n v="1185732"/>
    <x v="262"/>
    <s v="Midwest"/>
    <s v="Ohio"/>
    <s v="Columbus"/>
    <s v="Men's Street Footwear"/>
    <n v="42"/>
    <n v="207"/>
    <n v="8694"/>
    <n v="4347"/>
    <n v="0.5"/>
    <x v="2"/>
  </r>
  <r>
    <x v="5"/>
    <n v="1185732"/>
    <x v="262"/>
    <s v="Midwest"/>
    <s v="Ohio"/>
    <s v="Columbus"/>
    <s v="Men's Athletic Footwear"/>
    <n v="44"/>
    <n v="135"/>
    <n v="5940"/>
    <n v="2910.6"/>
    <n v="0.49"/>
    <x v="2"/>
  </r>
  <r>
    <x v="5"/>
    <n v="1185732"/>
    <x v="262"/>
    <s v="Midwest"/>
    <s v="Ohio"/>
    <s v="Columbus"/>
    <s v="Women's Street Footwear"/>
    <n v="39"/>
    <n v="143"/>
    <n v="5577"/>
    <n v="2844.27"/>
    <n v="0.51"/>
    <x v="2"/>
  </r>
  <r>
    <x v="5"/>
    <n v="1185732"/>
    <x v="262"/>
    <s v="Midwest"/>
    <s v="Ohio"/>
    <s v="Columbus"/>
    <s v="Women's Athletic Footwear"/>
    <n v="38"/>
    <n v="123"/>
    <n v="4674"/>
    <n v="2570.7000000000003"/>
    <n v="0.55000000000000004"/>
    <x v="2"/>
  </r>
  <r>
    <x v="5"/>
    <n v="1185732"/>
    <x v="262"/>
    <s v="Midwest"/>
    <s v="Ohio"/>
    <s v="Columbus"/>
    <s v="Men's Apparel"/>
    <n v="49"/>
    <n v="126"/>
    <n v="6174"/>
    <n v="2840.04"/>
    <n v="0.45999999999999996"/>
    <x v="2"/>
  </r>
  <r>
    <x v="5"/>
    <n v="1185732"/>
    <x v="262"/>
    <s v="Midwest"/>
    <s v="Ohio"/>
    <s v="Columbus"/>
    <s v="Women's Apparel"/>
    <n v="53"/>
    <n v="143"/>
    <n v="7579"/>
    <n v="4850.5600000000004"/>
    <n v="0.64"/>
    <x v="2"/>
  </r>
  <r>
    <x v="5"/>
    <n v="1185732"/>
    <x v="295"/>
    <s v="Midwest"/>
    <s v="Ohio"/>
    <s v="Columbus"/>
    <s v="Men's Street Footwear"/>
    <n v="49"/>
    <n v="232"/>
    <n v="11368"/>
    <n v="6025.04"/>
    <n v="0.53"/>
    <x v="2"/>
  </r>
  <r>
    <x v="5"/>
    <n v="1185732"/>
    <x v="295"/>
    <s v="Midwest"/>
    <s v="Ohio"/>
    <s v="Columbus"/>
    <s v="Men's Athletic Footwear"/>
    <n v="41"/>
    <n v="138"/>
    <n v="5658"/>
    <n v="2602.6799999999998"/>
    <n v="0.45999999999999996"/>
    <x v="2"/>
  </r>
  <r>
    <x v="5"/>
    <n v="1185732"/>
    <x v="295"/>
    <s v="Midwest"/>
    <s v="Ohio"/>
    <s v="Columbus"/>
    <s v="Women's Street Footwear"/>
    <n v="49"/>
    <n v="142"/>
    <n v="6958"/>
    <n v="3757.32"/>
    <n v="0.54"/>
    <x v="2"/>
  </r>
  <r>
    <x v="5"/>
    <n v="1185732"/>
    <x v="295"/>
    <s v="Midwest"/>
    <s v="Ohio"/>
    <s v="Columbus"/>
    <s v="Women's Athletic Footwear"/>
    <n v="49"/>
    <n v="140"/>
    <n v="6860"/>
    <n v="3498.6"/>
    <n v="0.51"/>
    <x v="2"/>
  </r>
  <r>
    <x v="5"/>
    <n v="1185732"/>
    <x v="295"/>
    <s v="Midwest"/>
    <s v="Ohio"/>
    <s v="Columbus"/>
    <s v="Men's Apparel"/>
    <n v="62"/>
    <n v="150"/>
    <n v="9300"/>
    <n v="4371"/>
    <n v="0.47"/>
    <x v="2"/>
  </r>
  <r>
    <x v="5"/>
    <n v="1185732"/>
    <x v="295"/>
    <s v="Midwest"/>
    <s v="Ohio"/>
    <s v="Columbus"/>
    <s v="Women's Apparel"/>
    <n v="64"/>
    <n v="196"/>
    <n v="12544"/>
    <n v="7777.28"/>
    <n v="0.62"/>
    <x v="2"/>
  </r>
  <r>
    <x v="5"/>
    <n v="1185732"/>
    <x v="323"/>
    <s v="Midwest"/>
    <s v="Ohio"/>
    <s v="Columbus"/>
    <s v="Men's Street Footwear"/>
    <n v="63"/>
    <n v="252"/>
    <n v="15876"/>
    <n v="8255.52"/>
    <n v="0.52"/>
    <x v="2"/>
  </r>
  <r>
    <x v="5"/>
    <n v="1185732"/>
    <x v="323"/>
    <s v="Midwest"/>
    <s v="Ohio"/>
    <s v="Columbus"/>
    <s v="Men's Athletic Footwear"/>
    <n v="56"/>
    <n v="195"/>
    <n v="10920"/>
    <n v="5132.3999999999996"/>
    <n v="0.47"/>
    <x v="2"/>
  </r>
  <r>
    <x v="5"/>
    <n v="1185732"/>
    <x v="323"/>
    <s v="Midwest"/>
    <s v="Ohio"/>
    <s v="Columbus"/>
    <s v="Women's Street Footwear"/>
    <n v="51"/>
    <n v="173"/>
    <n v="8823"/>
    <n v="4499.7300000000005"/>
    <n v="0.51"/>
    <x v="2"/>
  </r>
  <r>
    <x v="5"/>
    <n v="1185732"/>
    <x v="323"/>
    <s v="Midwest"/>
    <s v="Ohio"/>
    <s v="Columbus"/>
    <s v="Women's Athletic Footwear"/>
    <n v="53"/>
    <n v="152"/>
    <n v="8056"/>
    <n v="4350.2400000000007"/>
    <n v="0.54"/>
    <x v="2"/>
  </r>
  <r>
    <x v="5"/>
    <n v="1185732"/>
    <x v="323"/>
    <s v="Midwest"/>
    <s v="Ohio"/>
    <s v="Columbus"/>
    <s v="Men's Apparel"/>
    <n v="59"/>
    <n v="154"/>
    <n v="9086"/>
    <n v="4179.5599999999995"/>
    <n v="0.45999999999999996"/>
    <x v="2"/>
  </r>
  <r>
    <x v="5"/>
    <n v="1185732"/>
    <x v="323"/>
    <s v="Midwest"/>
    <s v="Ohio"/>
    <s v="Columbus"/>
    <s v="Women's Apparel"/>
    <n v="69"/>
    <n v="181"/>
    <n v="12489"/>
    <n v="7868.07"/>
    <n v="0.63"/>
    <x v="2"/>
  </r>
  <r>
    <x v="5"/>
    <n v="1185732"/>
    <x v="355"/>
    <s v="Midwest"/>
    <s v="Ohio"/>
    <s v="Columbus"/>
    <s v="Men's Street Footwear"/>
    <n v="61"/>
    <n v="228"/>
    <n v="13908"/>
    <n v="6954"/>
    <n v="0.5"/>
    <x v="2"/>
  </r>
  <r>
    <x v="5"/>
    <n v="1185732"/>
    <x v="355"/>
    <s v="Midwest"/>
    <s v="Ohio"/>
    <s v="Columbus"/>
    <s v="Men's Athletic Footwear"/>
    <n v="58"/>
    <n v="195"/>
    <n v="11310"/>
    <n v="5202.5999999999995"/>
    <n v="0.45999999999999996"/>
    <x v="2"/>
  </r>
  <r>
    <x v="5"/>
    <n v="1185732"/>
    <x v="355"/>
    <s v="Midwest"/>
    <s v="Ohio"/>
    <s v="Columbus"/>
    <s v="Women's Street Footwear"/>
    <n v="53"/>
    <n v="150"/>
    <n v="7950"/>
    <n v="4054.5"/>
    <n v="0.51"/>
    <x v="2"/>
  </r>
  <r>
    <x v="5"/>
    <n v="1185732"/>
    <x v="355"/>
    <s v="Midwest"/>
    <s v="Ohio"/>
    <s v="Columbus"/>
    <s v="Women's Athletic Footwear"/>
    <n v="41"/>
    <n v="158"/>
    <n v="6478"/>
    <n v="3303.78"/>
    <n v="0.51"/>
    <x v="2"/>
  </r>
  <r>
    <x v="5"/>
    <n v="1185732"/>
    <x v="355"/>
    <s v="Midwest"/>
    <s v="Ohio"/>
    <s v="Columbus"/>
    <s v="Men's Apparel"/>
    <n v="50"/>
    <n v="135"/>
    <n v="6750"/>
    <n v="3307.5"/>
    <n v="0.49"/>
    <x v="2"/>
  </r>
  <r>
    <x v="5"/>
    <n v="1185732"/>
    <x v="355"/>
    <s v="Midwest"/>
    <s v="Ohio"/>
    <s v="Columbus"/>
    <s v="Women's Apparel"/>
    <n v="54"/>
    <n v="169"/>
    <n v="9126"/>
    <n v="5566.86"/>
    <n v="0.61"/>
    <x v="2"/>
  </r>
  <r>
    <x v="5"/>
    <n v="1185732"/>
    <x v="385"/>
    <s v="Midwest"/>
    <s v="Ohio"/>
    <s v="Columbus"/>
    <s v="Men's Street Footwear"/>
    <n v="50"/>
    <n v="225"/>
    <n v="11250"/>
    <n v="6075"/>
    <n v="0.54"/>
    <x v="2"/>
  </r>
  <r>
    <x v="5"/>
    <n v="1185732"/>
    <x v="385"/>
    <s v="Midwest"/>
    <s v="Ohio"/>
    <s v="Columbus"/>
    <s v="Men's Athletic Footwear"/>
    <n v="47"/>
    <n v="173"/>
    <n v="8131"/>
    <n v="3821.5699999999997"/>
    <n v="0.47"/>
    <x v="2"/>
  </r>
  <r>
    <x v="5"/>
    <n v="1185732"/>
    <x v="385"/>
    <s v="Midwest"/>
    <s v="Ohio"/>
    <s v="Columbus"/>
    <s v="Women's Street Footwear"/>
    <n v="23"/>
    <n v="138"/>
    <n v="3174"/>
    <n v="1745.7"/>
    <n v="0.55000000000000004"/>
    <x v="2"/>
  </r>
  <r>
    <x v="5"/>
    <n v="1185732"/>
    <x v="385"/>
    <s v="Midwest"/>
    <s v="Ohio"/>
    <s v="Columbus"/>
    <s v="Women's Athletic Footwear"/>
    <n v="24"/>
    <n v="113"/>
    <n v="2712"/>
    <n v="1383.1200000000001"/>
    <n v="0.51"/>
    <x v="2"/>
  </r>
  <r>
    <x v="5"/>
    <n v="1185732"/>
    <x v="385"/>
    <s v="Midwest"/>
    <s v="Ohio"/>
    <s v="Columbus"/>
    <s v="Men's Apparel"/>
    <n v="32"/>
    <n v="122"/>
    <n v="3904"/>
    <n v="1873.9199999999998"/>
    <n v="0.48"/>
    <x v="2"/>
  </r>
  <r>
    <x v="5"/>
    <n v="1185732"/>
    <x v="385"/>
    <s v="Midwest"/>
    <s v="Ohio"/>
    <s v="Columbus"/>
    <s v="Women's Apparel"/>
    <n v="37"/>
    <n v="138"/>
    <n v="5106"/>
    <n v="3165.72"/>
    <n v="0.62"/>
    <x v="2"/>
  </r>
  <r>
    <x v="5"/>
    <n v="1185732"/>
    <x v="417"/>
    <s v="Midwest"/>
    <s v="Ohio"/>
    <s v="Columbus"/>
    <s v="Men's Street Footwear"/>
    <n v="36"/>
    <n v="210"/>
    <n v="7560"/>
    <n v="3931.2000000000003"/>
    <n v="0.52"/>
    <x v="2"/>
  </r>
  <r>
    <x v="5"/>
    <n v="1185732"/>
    <x v="417"/>
    <s v="Midwest"/>
    <s v="Ohio"/>
    <s v="Columbus"/>
    <s v="Men's Athletic Footwear"/>
    <n v="29"/>
    <n v="138"/>
    <n v="4002"/>
    <n v="1880.9399999999998"/>
    <n v="0.47"/>
    <x v="2"/>
  </r>
  <r>
    <x v="5"/>
    <n v="1185732"/>
    <x v="417"/>
    <s v="Midwest"/>
    <s v="Ohio"/>
    <s v="Columbus"/>
    <s v="Women's Street Footwear"/>
    <n v="27"/>
    <n v="106"/>
    <n v="2862"/>
    <n v="1516.8600000000001"/>
    <n v="0.53"/>
    <x v="2"/>
  </r>
  <r>
    <x v="5"/>
    <n v="1185732"/>
    <x v="417"/>
    <s v="Midwest"/>
    <s v="Ohio"/>
    <s v="Columbus"/>
    <s v="Women's Athletic Footwear"/>
    <n v="29"/>
    <n v="112"/>
    <n v="3248"/>
    <n v="1656.48"/>
    <n v="0.51"/>
    <x v="2"/>
  </r>
  <r>
    <x v="5"/>
    <n v="1185732"/>
    <x v="417"/>
    <s v="Midwest"/>
    <s v="Ohio"/>
    <s v="Columbus"/>
    <s v="Men's Apparel"/>
    <n v="37"/>
    <n v="116"/>
    <n v="4292"/>
    <n v="1974.32"/>
    <n v="0.45999999999999996"/>
    <x v="2"/>
  </r>
  <r>
    <x v="5"/>
    <n v="1185732"/>
    <x v="417"/>
    <s v="Midwest"/>
    <s v="Ohio"/>
    <s v="Columbus"/>
    <s v="Women's Apparel"/>
    <n v="38"/>
    <n v="147"/>
    <n v="5586"/>
    <n v="3519.18"/>
    <n v="0.63"/>
    <x v="2"/>
  </r>
  <r>
    <x v="5"/>
    <n v="1185732"/>
    <x v="447"/>
    <s v="Midwest"/>
    <s v="Ohio"/>
    <s v="Columbus"/>
    <s v="Men's Street Footwear"/>
    <n v="34"/>
    <n v="169"/>
    <n v="5746"/>
    <n v="2987.92"/>
    <n v="0.52"/>
    <x v="2"/>
  </r>
  <r>
    <x v="5"/>
    <n v="1185732"/>
    <x v="447"/>
    <s v="Midwest"/>
    <s v="Ohio"/>
    <s v="Columbus"/>
    <s v="Men's Athletic Footwear"/>
    <n v="24"/>
    <n v="140"/>
    <n v="3360"/>
    <n v="1511.9999999999998"/>
    <n v="0.44999999999999996"/>
    <x v="2"/>
  </r>
  <r>
    <x v="5"/>
    <n v="1185732"/>
    <x v="447"/>
    <s v="Midwest"/>
    <s v="Ohio"/>
    <s v="Columbus"/>
    <s v="Women's Street Footwear"/>
    <n v="32"/>
    <n v="116"/>
    <n v="3712"/>
    <n v="1856"/>
    <n v="0.5"/>
    <x v="2"/>
  </r>
  <r>
    <x v="5"/>
    <n v="1185732"/>
    <x v="447"/>
    <s v="Midwest"/>
    <s v="Ohio"/>
    <s v="Columbus"/>
    <s v="Women's Athletic Footwear"/>
    <n v="59"/>
    <n v="135"/>
    <n v="7965"/>
    <n v="3982.5"/>
    <n v="0.5"/>
    <x v="2"/>
  </r>
  <r>
    <x v="5"/>
    <n v="1185732"/>
    <x v="447"/>
    <s v="Midwest"/>
    <s v="Ohio"/>
    <s v="Columbus"/>
    <s v="Men's Apparel"/>
    <n v="76"/>
    <n v="138"/>
    <n v="10488"/>
    <n v="5139.12"/>
    <n v="0.49"/>
    <x v="2"/>
  </r>
  <r>
    <x v="5"/>
    <n v="1185732"/>
    <x v="447"/>
    <s v="Midwest"/>
    <s v="Ohio"/>
    <s v="Columbus"/>
    <s v="Women's Apparel"/>
    <n v="74"/>
    <n v="167"/>
    <n v="12358"/>
    <n v="7909.12"/>
    <n v="0.64"/>
    <x v="2"/>
  </r>
  <r>
    <x v="5"/>
    <n v="1185732"/>
    <x v="476"/>
    <s v="Midwest"/>
    <s v="Ohio"/>
    <s v="Columbus"/>
    <s v="Men's Street Footwear"/>
    <n v="70"/>
    <n v="231"/>
    <n v="16170"/>
    <n v="8085"/>
    <n v="0.5"/>
    <x v="2"/>
  </r>
  <r>
    <x v="5"/>
    <n v="1185732"/>
    <x v="476"/>
    <s v="Midwest"/>
    <s v="Ohio"/>
    <s v="Columbus"/>
    <s v="Men's Athletic Footwear"/>
    <n v="60"/>
    <n v="181"/>
    <n v="10860"/>
    <n v="5104.2"/>
    <n v="0.47"/>
    <x v="2"/>
  </r>
  <r>
    <x v="3"/>
    <n v="1185732"/>
    <x v="476"/>
    <s v="Midwest"/>
    <s v="Ohio"/>
    <s v="Columbus"/>
    <s v="Women's Street Footwear"/>
    <n v="59"/>
    <n v="161"/>
    <n v="9499"/>
    <n v="4939.4800000000005"/>
    <n v="0.52"/>
    <x v="2"/>
  </r>
  <r>
    <x v="3"/>
    <n v="1185732"/>
    <x v="476"/>
    <s v="Midwest"/>
    <s v="Ohio"/>
    <s v="Columbus"/>
    <s v="Women's Athletic Footwear"/>
    <n v="63"/>
    <n v="147"/>
    <n v="9261"/>
    <n v="4630.5"/>
    <n v="0.5"/>
    <x v="2"/>
  </r>
  <r>
    <x v="3"/>
    <n v="1185732"/>
    <x v="476"/>
    <s v="Midwest"/>
    <s v="Ohio"/>
    <s v="Columbus"/>
    <s v="Men's Apparel"/>
    <n v="68"/>
    <n v="142"/>
    <n v="9656"/>
    <n v="4731.4399999999996"/>
    <n v="0.49"/>
    <x v="2"/>
  </r>
  <r>
    <x v="3"/>
    <n v="1185732"/>
    <x v="476"/>
    <s v="Midwest"/>
    <s v="Ohio"/>
    <s v="Columbus"/>
    <s v="Women's Apparel"/>
    <n v="74"/>
    <n v="156"/>
    <n v="11544"/>
    <n v="6926.4"/>
    <n v="0.6"/>
    <x v="2"/>
  </r>
  <r>
    <x v="5"/>
    <n v="1185732"/>
    <x v="186"/>
    <s v="Midwest"/>
    <s v="Ohio"/>
    <s v="Columbus"/>
    <s v="Men's Street Footwear"/>
    <n v="37"/>
    <n v="135"/>
    <n v="4995"/>
    <n v="2697.3"/>
    <n v="0.54"/>
    <x v="2"/>
  </r>
  <r>
    <x v="5"/>
    <n v="1185732"/>
    <x v="186"/>
    <s v="Midwest"/>
    <s v="Ohio"/>
    <s v="Columbus"/>
    <s v="Men's Athletic Footwear"/>
    <n v="38"/>
    <n v="78"/>
    <n v="2964"/>
    <n v="1393.08"/>
    <n v="0.47"/>
    <x v="2"/>
  </r>
  <r>
    <x v="5"/>
    <n v="1185732"/>
    <x v="186"/>
    <s v="Midwest"/>
    <s v="Ohio"/>
    <s v="Columbus"/>
    <s v="Women's Street Footwear"/>
    <n v="28"/>
    <n v="75"/>
    <n v="2100"/>
    <n v="1092"/>
    <n v="0.52"/>
    <x v="2"/>
  </r>
  <r>
    <x v="5"/>
    <n v="1185732"/>
    <x v="186"/>
    <s v="Midwest"/>
    <s v="Ohio"/>
    <s v="Columbus"/>
    <s v="Women's Athletic Footwear"/>
    <n v="34"/>
    <n v="42"/>
    <n v="1428"/>
    <n v="714"/>
    <n v="0.5"/>
    <x v="2"/>
  </r>
  <r>
    <x v="5"/>
    <n v="1185732"/>
    <x v="186"/>
    <s v="Midwest"/>
    <s v="Ohio"/>
    <s v="Columbus"/>
    <s v="Men's Apparel"/>
    <n v="46"/>
    <n v="52"/>
    <n v="2392"/>
    <n v="1124.24"/>
    <n v="0.47"/>
    <x v="2"/>
  </r>
  <r>
    <x v="5"/>
    <n v="1185732"/>
    <x v="186"/>
    <s v="Midwest"/>
    <s v="Ohio"/>
    <s v="Columbus"/>
    <s v="Women's Apparel"/>
    <n v="37"/>
    <n v="81"/>
    <n v="2997"/>
    <n v="1618.38"/>
    <n v="0.54"/>
    <x v="2"/>
  </r>
  <r>
    <x v="5"/>
    <n v="1185732"/>
    <x v="696"/>
    <s v="Midwest"/>
    <s v="Ohio"/>
    <s v="Columbus"/>
    <s v="Men's Street Footwear"/>
    <n v="38"/>
    <n v="138"/>
    <n v="5244"/>
    <n v="2779.32"/>
    <n v="0.53"/>
    <x v="2"/>
  </r>
  <r>
    <x v="5"/>
    <n v="1185732"/>
    <x v="696"/>
    <s v="Midwest"/>
    <s v="Ohio"/>
    <s v="Columbus"/>
    <s v="Men's Athletic Footwear"/>
    <n v="38"/>
    <n v="58"/>
    <n v="2204"/>
    <n v="1013.8399999999999"/>
    <n v="0.45999999999999996"/>
    <x v="2"/>
  </r>
  <r>
    <x v="5"/>
    <n v="1185732"/>
    <x v="696"/>
    <s v="Midwest"/>
    <s v="Ohio"/>
    <s v="Columbus"/>
    <s v="Women's Street Footwear"/>
    <n v="29"/>
    <n v="63"/>
    <n v="1827"/>
    <n v="968.31000000000006"/>
    <n v="0.53"/>
    <x v="2"/>
  </r>
  <r>
    <x v="5"/>
    <n v="1185732"/>
    <x v="696"/>
    <s v="Southeast"/>
    <s v="Kentucky"/>
    <s v="Louisville"/>
    <s v="Women's Athletic Footwear"/>
    <n v="34"/>
    <n v="34"/>
    <n v="1156"/>
    <n v="624.24"/>
    <n v="0.54"/>
    <x v="2"/>
  </r>
  <r>
    <x v="5"/>
    <n v="1185732"/>
    <x v="696"/>
    <s v="Southeast"/>
    <s v="Kentucky"/>
    <s v="Louisville"/>
    <s v="Men's Apparel"/>
    <n v="48"/>
    <n v="54"/>
    <n v="2592"/>
    <n v="1218.24"/>
    <n v="0.47"/>
    <x v="2"/>
  </r>
  <r>
    <x v="5"/>
    <n v="1185732"/>
    <x v="696"/>
    <s v="Southeast"/>
    <s v="Kentucky"/>
    <s v="Louisville"/>
    <s v="Women's Apparel"/>
    <n v="39"/>
    <n v="78"/>
    <n v="3042"/>
    <n v="1551.42"/>
    <n v="0.51"/>
    <x v="2"/>
  </r>
  <r>
    <x v="5"/>
    <n v="1185732"/>
    <x v="226"/>
    <s v="Southeast"/>
    <s v="Kentucky"/>
    <s v="Louisville"/>
    <s v="Men's Street Footwear"/>
    <n v="41"/>
    <n v="156"/>
    <n v="6396"/>
    <n v="3261.96"/>
    <n v="0.51"/>
    <x v="2"/>
  </r>
  <r>
    <x v="5"/>
    <n v="1185732"/>
    <x v="226"/>
    <s v="Southeast"/>
    <s v="Kentucky"/>
    <s v="Louisville"/>
    <s v="Men's Athletic Footwear"/>
    <n v="41"/>
    <n v="59"/>
    <n v="2419"/>
    <n v="1185.31"/>
    <n v="0.49"/>
    <x v="2"/>
  </r>
  <r>
    <x v="5"/>
    <n v="1185732"/>
    <x v="226"/>
    <s v="Southeast"/>
    <s v="Kentucky"/>
    <s v="Louisville"/>
    <s v="Women's Street Footwear"/>
    <n v="34"/>
    <n v="73"/>
    <n v="2482"/>
    <n v="1241"/>
    <n v="0.5"/>
    <x v="2"/>
  </r>
  <r>
    <x v="5"/>
    <n v="1185732"/>
    <x v="226"/>
    <s v="Southeast"/>
    <s v="Kentucky"/>
    <s v="Louisville"/>
    <s v="Women's Athletic Footwear"/>
    <n v="36"/>
    <n v="27"/>
    <n v="972"/>
    <n v="505.44"/>
    <n v="0.52"/>
    <x v="2"/>
  </r>
  <r>
    <x v="5"/>
    <n v="1185732"/>
    <x v="226"/>
    <s v="Southeast"/>
    <s v="Kentucky"/>
    <s v="Louisville"/>
    <s v="Men's Apparel"/>
    <n v="52"/>
    <n v="44"/>
    <n v="2288"/>
    <n v="1052.48"/>
    <n v="0.45999999999999996"/>
    <x v="2"/>
  </r>
  <r>
    <x v="5"/>
    <n v="1185732"/>
    <x v="226"/>
    <s v="Southeast"/>
    <s v="Kentucky"/>
    <s v="Louisville"/>
    <s v="Women's Apparel"/>
    <n v="42"/>
    <n v="65"/>
    <n v="2730"/>
    <n v="1392.3"/>
    <n v="0.51"/>
    <x v="2"/>
  </r>
  <r>
    <x v="5"/>
    <n v="1185732"/>
    <x v="245"/>
    <s v="Southeast"/>
    <s v="Kentucky"/>
    <s v="Louisville"/>
    <s v="Men's Street Footwear"/>
    <n v="41"/>
    <n v="119"/>
    <n v="4879"/>
    <n v="2683.4500000000003"/>
    <n v="0.55000000000000004"/>
    <x v="2"/>
  </r>
  <r>
    <x v="5"/>
    <n v="1185732"/>
    <x v="245"/>
    <s v="Southeast"/>
    <s v="Kentucky"/>
    <s v="Louisville"/>
    <s v="Men's Athletic Footwear"/>
    <n v="41"/>
    <n v="49"/>
    <n v="2009"/>
    <n v="964.31999999999994"/>
    <n v="0.48"/>
    <x v="2"/>
  </r>
  <r>
    <x v="5"/>
    <n v="1185732"/>
    <x v="245"/>
    <s v="Southeast"/>
    <s v="Kentucky"/>
    <s v="Louisville"/>
    <s v="Women's Street Footwear"/>
    <n v="38"/>
    <n v="49"/>
    <n v="1862"/>
    <n v="1024.1000000000001"/>
    <n v="0.55000000000000004"/>
    <x v="2"/>
  </r>
  <r>
    <x v="5"/>
    <n v="1185732"/>
    <x v="245"/>
    <s v="Southeast"/>
    <s v="Kentucky"/>
    <s v="Louisville"/>
    <s v="Women's Athletic Footwear"/>
    <n v="42"/>
    <n v="29"/>
    <n v="1218"/>
    <n v="609"/>
    <n v="0.5"/>
    <x v="2"/>
  </r>
  <r>
    <x v="5"/>
    <n v="1185732"/>
    <x v="245"/>
    <s v="Southeast"/>
    <s v="Kentucky"/>
    <s v="Louisville"/>
    <s v="Men's Apparel"/>
    <n v="47"/>
    <n v="35"/>
    <n v="1645"/>
    <n v="806.05"/>
    <n v="0.49"/>
    <x v="2"/>
  </r>
  <r>
    <x v="5"/>
    <n v="1185732"/>
    <x v="245"/>
    <s v="Southeast"/>
    <s v="Kentucky"/>
    <s v="Louisville"/>
    <s v="Women's Apparel"/>
    <n v="36"/>
    <n v="75"/>
    <n v="2700"/>
    <n v="1350"/>
    <n v="0.5"/>
    <x v="2"/>
  </r>
  <r>
    <x v="5"/>
    <n v="1185732"/>
    <x v="276"/>
    <s v="Southeast"/>
    <s v="Kentucky"/>
    <s v="Louisville"/>
    <s v="Men's Street Footwear"/>
    <n v="49"/>
    <n v="156"/>
    <n v="7644"/>
    <n v="3898.44"/>
    <n v="0.51"/>
    <x v="2"/>
  </r>
  <r>
    <x v="5"/>
    <n v="1185732"/>
    <x v="276"/>
    <s v="Southeast"/>
    <s v="Kentucky"/>
    <s v="Louisville"/>
    <s v="Men's Athletic Footwear"/>
    <n v="42"/>
    <n v="68"/>
    <n v="2856"/>
    <n v="1428"/>
    <n v="0.5"/>
    <x v="2"/>
  </r>
  <r>
    <x v="5"/>
    <n v="1185732"/>
    <x v="276"/>
    <s v="Southeast"/>
    <s v="Kentucky"/>
    <s v="Louisville"/>
    <s v="Women's Street Footwear"/>
    <n v="38"/>
    <n v="58"/>
    <n v="2204"/>
    <n v="1146.08"/>
    <n v="0.52"/>
    <x v="2"/>
  </r>
  <r>
    <x v="5"/>
    <n v="1185732"/>
    <x v="276"/>
    <s v="Southeast"/>
    <s v="Kentucky"/>
    <s v="Louisville"/>
    <s v="Women's Athletic Footwear"/>
    <n v="38"/>
    <n v="38"/>
    <n v="1444"/>
    <n v="779.7600000000001"/>
    <n v="0.54"/>
    <x v="2"/>
  </r>
  <r>
    <x v="5"/>
    <n v="1185732"/>
    <x v="276"/>
    <s v="Southeast"/>
    <s v="Kentucky"/>
    <s v="Louisville"/>
    <s v="Men's Apparel"/>
    <n v="46"/>
    <n v="42"/>
    <n v="1932"/>
    <n v="888.71999999999991"/>
    <n v="0.45999999999999996"/>
    <x v="2"/>
  </r>
  <r>
    <x v="5"/>
    <n v="1185732"/>
    <x v="276"/>
    <s v="Southeast"/>
    <s v="Kentucky"/>
    <s v="Louisville"/>
    <s v="Women's Apparel"/>
    <n v="51"/>
    <n v="83"/>
    <n v="4233"/>
    <n v="2158.83"/>
    <n v="0.51"/>
    <x v="2"/>
  </r>
  <r>
    <x v="5"/>
    <n v="1185732"/>
    <x v="306"/>
    <s v="Southeast"/>
    <s v="Kentucky"/>
    <s v="Louisville"/>
    <s v="Men's Street Footwear"/>
    <n v="36"/>
    <n v="142"/>
    <n v="5112"/>
    <n v="2556"/>
    <n v="0.5"/>
    <x v="2"/>
  </r>
  <r>
    <x v="5"/>
    <n v="1185732"/>
    <x v="306"/>
    <s v="Southeast"/>
    <s v="Kentucky"/>
    <s v="Louisville"/>
    <s v="Men's Athletic Footwear"/>
    <n v="33"/>
    <n v="77"/>
    <n v="2541"/>
    <n v="1245.0899999999999"/>
    <n v="0.49"/>
    <x v="2"/>
  </r>
  <r>
    <x v="5"/>
    <n v="1185732"/>
    <x v="306"/>
    <s v="Southeast"/>
    <s v="Kentucky"/>
    <s v="Louisville"/>
    <s v="Women's Street Footwear"/>
    <n v="28"/>
    <n v="56"/>
    <n v="1568"/>
    <n v="862.40000000000009"/>
    <n v="0.55000000000000004"/>
    <x v="2"/>
  </r>
  <r>
    <x v="5"/>
    <n v="1185732"/>
    <x v="306"/>
    <s v="Southeast"/>
    <s v="Kentucky"/>
    <s v="Louisville"/>
    <s v="Women's Athletic Footwear"/>
    <n v="29"/>
    <n v="52"/>
    <n v="1508"/>
    <n v="829.40000000000009"/>
    <n v="0.55000000000000004"/>
    <x v="2"/>
  </r>
  <r>
    <x v="5"/>
    <n v="1185732"/>
    <x v="306"/>
    <s v="Southeast"/>
    <s v="Kentucky"/>
    <s v="Louisville"/>
    <s v="Men's Apparel"/>
    <n v="49"/>
    <n v="54"/>
    <n v="2646"/>
    <n v="1296.54"/>
    <n v="0.49"/>
    <x v="2"/>
  </r>
  <r>
    <x v="5"/>
    <n v="1185732"/>
    <x v="306"/>
    <s v="Southeast"/>
    <s v="Kentucky"/>
    <s v="Louisville"/>
    <s v="Women's Apparel"/>
    <n v="52"/>
    <n v="101"/>
    <n v="5252"/>
    <n v="2731.04"/>
    <n v="0.52"/>
    <x v="2"/>
  </r>
  <r>
    <x v="5"/>
    <n v="1185732"/>
    <x v="335"/>
    <s v="Southeast"/>
    <s v="Kentucky"/>
    <s v="Louisville"/>
    <s v="Men's Street Footwear"/>
    <n v="47"/>
    <n v="168"/>
    <n v="7896"/>
    <n v="4342.8"/>
    <n v="0.55000000000000004"/>
    <x v="2"/>
  </r>
  <r>
    <x v="5"/>
    <n v="1185732"/>
    <x v="335"/>
    <s v="Southeast"/>
    <s v="Kentucky"/>
    <s v="Louisville"/>
    <s v="Men's Athletic Footwear"/>
    <n v="44"/>
    <n v="95"/>
    <n v="4180"/>
    <n v="2048.1999999999998"/>
    <n v="0.49"/>
    <x v="2"/>
  </r>
  <r>
    <x v="5"/>
    <n v="1185732"/>
    <x v="335"/>
    <s v="Southeast"/>
    <s v="Kentucky"/>
    <s v="Louisville"/>
    <s v="Women's Street Footwear"/>
    <n v="38"/>
    <n v="69"/>
    <n v="2622"/>
    <n v="1363.44"/>
    <n v="0.52"/>
    <x v="2"/>
  </r>
  <r>
    <x v="5"/>
    <n v="1185732"/>
    <x v="335"/>
    <s v="Southeast"/>
    <s v="Kentucky"/>
    <s v="Louisville"/>
    <s v="Women's Athletic Footwear"/>
    <n v="37"/>
    <n v="63"/>
    <n v="2331"/>
    <n v="1258.74"/>
    <n v="0.54"/>
    <x v="2"/>
  </r>
  <r>
    <x v="5"/>
    <n v="1185732"/>
    <x v="335"/>
    <s v="Southeast"/>
    <s v="Kentucky"/>
    <s v="Louisville"/>
    <s v="Men's Apparel"/>
    <n v="46"/>
    <n v="75"/>
    <n v="3450"/>
    <n v="1586.9999999999998"/>
    <n v="0.45999999999999996"/>
    <x v="2"/>
  </r>
  <r>
    <x v="5"/>
    <n v="1185732"/>
    <x v="335"/>
    <s v="Southeast"/>
    <s v="Kentucky"/>
    <s v="Louisville"/>
    <s v="Women's Apparel"/>
    <n v="50"/>
    <n v="115"/>
    <n v="5750"/>
    <n v="3105"/>
    <n v="0.54"/>
    <x v="2"/>
  </r>
  <r>
    <x v="5"/>
    <n v="1185732"/>
    <x v="367"/>
    <s v="Southeast"/>
    <s v="Kentucky"/>
    <s v="Louisville"/>
    <s v="Men's Street Footwear"/>
    <n v="46"/>
    <n v="167"/>
    <n v="7682"/>
    <n v="4148.2800000000007"/>
    <n v="0.54"/>
    <x v="2"/>
  </r>
  <r>
    <x v="5"/>
    <n v="1185732"/>
    <x v="367"/>
    <s v="Southeast"/>
    <s v="Kentucky"/>
    <s v="Louisville"/>
    <s v="Men's Athletic Footwear"/>
    <n v="41"/>
    <n v="91"/>
    <n v="3731"/>
    <n v="1753.57"/>
    <n v="0.47"/>
    <x v="2"/>
  </r>
  <r>
    <x v="5"/>
    <n v="1185732"/>
    <x v="367"/>
    <s v="Southeast"/>
    <s v="Kentucky"/>
    <s v="Louisville"/>
    <s v="Women's Street Footwear"/>
    <n v="36"/>
    <n v="80"/>
    <n v="2880"/>
    <n v="1555.2"/>
    <n v="0.54"/>
    <x v="2"/>
  </r>
  <r>
    <x v="5"/>
    <n v="1185732"/>
    <x v="367"/>
    <s v="Southeast"/>
    <s v="Kentucky"/>
    <s v="Louisville"/>
    <s v="Women's Athletic Footwear"/>
    <n v="38"/>
    <n v="75"/>
    <n v="2850"/>
    <n v="1425"/>
    <n v="0.5"/>
    <x v="2"/>
  </r>
  <r>
    <x v="5"/>
    <n v="1185732"/>
    <x v="367"/>
    <s v="Southeast"/>
    <s v="Kentucky"/>
    <s v="Louisville"/>
    <s v="Men's Apparel"/>
    <n v="49"/>
    <n v="65"/>
    <n v="3185"/>
    <n v="1560.6499999999999"/>
    <n v="0.49"/>
    <x v="2"/>
  </r>
  <r>
    <x v="5"/>
    <n v="1185732"/>
    <x v="367"/>
    <s v="Southeast"/>
    <s v="Kentucky"/>
    <s v="Louisville"/>
    <s v="Women's Apparel"/>
    <n v="51"/>
    <n v="120"/>
    <n v="6120"/>
    <n v="3304.8"/>
    <n v="0.54"/>
    <x v="2"/>
  </r>
  <r>
    <x v="5"/>
    <n v="1185732"/>
    <x v="399"/>
    <s v="Southeast"/>
    <s v="Kentucky"/>
    <s v="Louisville"/>
    <s v="Men's Street Footwear"/>
    <n v="48"/>
    <n v="137"/>
    <n v="6576"/>
    <n v="3485.28"/>
    <n v="0.53"/>
    <x v="2"/>
  </r>
  <r>
    <x v="5"/>
    <n v="1185732"/>
    <x v="399"/>
    <s v="Southeast"/>
    <s v="Kentucky"/>
    <s v="Louisville"/>
    <s v="Men's Athletic Footwear"/>
    <n v="44"/>
    <n v="94"/>
    <n v="4136"/>
    <n v="2026.6399999999999"/>
    <n v="0.49"/>
    <x v="2"/>
  </r>
  <r>
    <x v="5"/>
    <n v="1185732"/>
    <x v="399"/>
    <s v="Southeast"/>
    <s v="Kentucky"/>
    <s v="Louisville"/>
    <s v="Women's Street Footwear"/>
    <n v="33"/>
    <n v="65"/>
    <n v="2145"/>
    <n v="1136.8500000000001"/>
    <n v="0.53"/>
    <x v="2"/>
  </r>
  <r>
    <x v="5"/>
    <n v="1185732"/>
    <x v="399"/>
    <s v="Southeast"/>
    <s v="Kentucky"/>
    <s v="Louisville"/>
    <s v="Women's Athletic Footwear"/>
    <n v="32"/>
    <n v="54"/>
    <n v="1728"/>
    <n v="881.28"/>
    <n v="0.51"/>
    <x v="2"/>
  </r>
  <r>
    <x v="5"/>
    <n v="1185732"/>
    <x v="399"/>
    <s v="Southeast"/>
    <s v="Kentucky"/>
    <s v="Louisville"/>
    <s v="Men's Apparel"/>
    <n v="43"/>
    <n v="58"/>
    <n v="2494"/>
    <n v="1172.1799999999998"/>
    <n v="0.47"/>
    <x v="2"/>
  </r>
  <r>
    <x v="5"/>
    <n v="1185732"/>
    <x v="399"/>
    <s v="Southeast"/>
    <s v="Kentucky"/>
    <s v="Louisville"/>
    <s v="Women's Apparel"/>
    <n v="49"/>
    <n v="74"/>
    <n v="3626"/>
    <n v="1885.52"/>
    <n v="0.52"/>
    <x v="2"/>
  </r>
  <r>
    <x v="5"/>
    <n v="1185732"/>
    <x v="428"/>
    <s v="Southeast"/>
    <s v="Kentucky"/>
    <s v="Louisville"/>
    <s v="Men's Street Footwear"/>
    <n v="53"/>
    <n v="126"/>
    <n v="6678"/>
    <n v="3672.9"/>
    <n v="0.55000000000000004"/>
    <x v="2"/>
  </r>
  <r>
    <x v="5"/>
    <n v="1185732"/>
    <x v="428"/>
    <s v="Southeast"/>
    <s v="Kentucky"/>
    <s v="Louisville"/>
    <s v="Men's Athletic Footwear"/>
    <n v="41"/>
    <n v="83"/>
    <n v="3403"/>
    <n v="1701.5"/>
    <n v="0.5"/>
    <x v="2"/>
  </r>
  <r>
    <x v="5"/>
    <n v="1185732"/>
    <x v="428"/>
    <s v="Southeast"/>
    <s v="Kentucky"/>
    <s v="Louisville"/>
    <s v="Women's Street Footwear"/>
    <n v="43"/>
    <n v="47"/>
    <n v="2021"/>
    <n v="1091.3400000000001"/>
    <n v="0.54"/>
    <x v="2"/>
  </r>
  <r>
    <x v="5"/>
    <n v="1185732"/>
    <x v="428"/>
    <s v="Southeast"/>
    <s v="Kentucky"/>
    <s v="Louisville"/>
    <s v="Women's Athletic Footwear"/>
    <n v="41"/>
    <n v="42"/>
    <n v="1722"/>
    <n v="895.44"/>
    <n v="0.52"/>
    <x v="2"/>
  </r>
  <r>
    <x v="5"/>
    <n v="1185732"/>
    <x v="428"/>
    <s v="Southeast"/>
    <s v="Kentucky"/>
    <s v="Louisville"/>
    <s v="Men's Apparel"/>
    <n v="53"/>
    <n v="41"/>
    <n v="2173"/>
    <n v="1064.77"/>
    <n v="0.49"/>
    <x v="2"/>
  </r>
  <r>
    <x v="5"/>
    <n v="1185732"/>
    <x v="428"/>
    <s v="Southeast"/>
    <s v="Kentucky"/>
    <s v="Louisville"/>
    <s v="Women's Apparel"/>
    <n v="53"/>
    <n v="83"/>
    <n v="4399"/>
    <n v="2199.5"/>
    <n v="0.5"/>
    <x v="2"/>
  </r>
  <r>
    <x v="5"/>
    <n v="1185732"/>
    <x v="459"/>
    <s v="Southeast"/>
    <s v="Kentucky"/>
    <s v="Louisville"/>
    <s v="Men's Street Footwear"/>
    <n v="48"/>
    <n v="123"/>
    <n v="5904"/>
    <n v="3070.08"/>
    <n v="0.52"/>
    <x v="2"/>
  </r>
  <r>
    <x v="5"/>
    <n v="1185732"/>
    <x v="459"/>
    <s v="Southeast"/>
    <s v="Kentucky"/>
    <s v="Louisville"/>
    <s v="Men's Athletic Footwear"/>
    <n v="39"/>
    <n v="72"/>
    <n v="2808"/>
    <n v="1319.76"/>
    <n v="0.47"/>
    <x v="2"/>
  </r>
  <r>
    <x v="5"/>
    <n v="1185732"/>
    <x v="459"/>
    <s v="Southeast"/>
    <s v="Kentucky"/>
    <s v="Louisville"/>
    <s v="Women's Street Footwear"/>
    <n v="41"/>
    <n v="57"/>
    <n v="2337"/>
    <n v="1191.8700000000001"/>
    <n v="0.51"/>
    <x v="2"/>
  </r>
  <r>
    <x v="0"/>
    <n v="1185732"/>
    <x v="459"/>
    <s v="Southeast"/>
    <s v="Kentucky"/>
    <s v="Louisville"/>
    <s v="Women's Athletic Footwear"/>
    <n v="52"/>
    <n v="52"/>
    <n v="2704"/>
    <n v="1352"/>
    <n v="0.5"/>
    <x v="2"/>
  </r>
  <r>
    <x v="0"/>
    <n v="1185732"/>
    <x v="459"/>
    <s v="Southeast"/>
    <s v="Kentucky"/>
    <s v="Louisville"/>
    <s v="Men's Apparel"/>
    <n v="59"/>
    <n v="53"/>
    <n v="3127"/>
    <n v="1500.96"/>
    <n v="0.48"/>
    <x v="2"/>
  </r>
  <r>
    <x v="0"/>
    <n v="1185732"/>
    <x v="459"/>
    <s v="Southeast"/>
    <s v="Kentucky"/>
    <s v="Louisville"/>
    <s v="Women's Apparel"/>
    <n v="66"/>
    <n v="80"/>
    <n v="5280"/>
    <n v="2851.2000000000003"/>
    <n v="0.54"/>
    <x v="2"/>
  </r>
  <r>
    <x v="0"/>
    <n v="1185732"/>
    <x v="488"/>
    <s v="Southeast"/>
    <s v="Kentucky"/>
    <s v="Louisville"/>
    <s v="Men's Street Footwear"/>
    <n v="59"/>
    <n v="158"/>
    <n v="9322"/>
    <n v="5127.1000000000004"/>
    <n v="0.55000000000000004"/>
    <x v="2"/>
  </r>
  <r>
    <x v="0"/>
    <n v="1185732"/>
    <x v="488"/>
    <s v="Southeast"/>
    <s v="Kentucky"/>
    <s v="Louisville"/>
    <s v="Men's Athletic Footwear"/>
    <n v="52"/>
    <n v="98"/>
    <n v="5096"/>
    <n v="2446.08"/>
    <n v="0.48"/>
    <x v="2"/>
  </r>
  <r>
    <x v="0"/>
    <n v="1185732"/>
    <x v="488"/>
    <s v="Southeast"/>
    <s v="Kentucky"/>
    <s v="Louisville"/>
    <s v="Women's Street Footwear"/>
    <n v="51"/>
    <n v="74"/>
    <n v="3774"/>
    <n v="2075.7000000000003"/>
    <n v="0.55000000000000004"/>
    <x v="2"/>
  </r>
  <r>
    <x v="0"/>
    <n v="1185732"/>
    <x v="488"/>
    <s v="Southeast"/>
    <s v="Kentucky"/>
    <s v="Louisville"/>
    <s v="Women's Athletic Footwear"/>
    <n v="49"/>
    <n v="68"/>
    <n v="3332"/>
    <n v="1765.96"/>
    <n v="0.53"/>
    <x v="2"/>
  </r>
  <r>
    <x v="0"/>
    <n v="1185732"/>
    <x v="488"/>
    <s v="Southeast"/>
    <s v="Kentucky"/>
    <s v="Louisville"/>
    <s v="Men's Apparel"/>
    <n v="54"/>
    <n v="68"/>
    <n v="3672"/>
    <n v="1725.84"/>
    <n v="0.47"/>
    <x v="2"/>
  </r>
  <r>
    <x v="0"/>
    <n v="1185732"/>
    <x v="488"/>
    <s v="Southeast"/>
    <s v="Kentucky"/>
    <s v="Louisville"/>
    <s v="Women's Apparel"/>
    <n v="64"/>
    <n v="98"/>
    <n v="6272"/>
    <n v="3324.1600000000003"/>
    <n v="0.53"/>
    <x v="2"/>
  </r>
  <r>
    <x v="0"/>
    <n v="1185732"/>
    <x v="184"/>
    <s v="Southeast"/>
    <s v="Kentucky"/>
    <s v="Louisville"/>
    <s v="Men's Street Footwear"/>
    <n v="29"/>
    <n v="189"/>
    <n v="5481"/>
    <n v="2959.7400000000002"/>
    <n v="0.54"/>
    <x v="2"/>
  </r>
  <r>
    <x v="0"/>
    <n v="1185732"/>
    <x v="184"/>
    <s v="Southeast"/>
    <s v="Kentucky"/>
    <s v="Louisville"/>
    <s v="Men's Athletic Footwear"/>
    <n v="29"/>
    <n v="142"/>
    <n v="4118"/>
    <n v="1853.1"/>
    <n v="0.44999999999999996"/>
    <x v="2"/>
  </r>
  <r>
    <x v="0"/>
    <n v="1185732"/>
    <x v="184"/>
    <s v="Southeast"/>
    <s v="Kentucky"/>
    <s v="Louisville"/>
    <s v="Women's Street Footwear"/>
    <n v="18"/>
    <n v="158"/>
    <n v="2844"/>
    <n v="1564.2"/>
    <n v="0.55000000000000004"/>
    <x v="2"/>
  </r>
  <r>
    <x v="0"/>
    <n v="1185732"/>
    <x v="184"/>
    <s v="Southeast"/>
    <s v="Kentucky"/>
    <s v="Louisville"/>
    <s v="Women's Athletic Footwear"/>
    <n v="23"/>
    <n v="101"/>
    <n v="2323"/>
    <n v="1231.19"/>
    <n v="0.53"/>
    <x v="2"/>
  </r>
  <r>
    <x v="0"/>
    <n v="1185732"/>
    <x v="184"/>
    <s v="Southeast"/>
    <s v="Kentucky"/>
    <s v="Louisville"/>
    <s v="Men's Apparel"/>
    <n v="38"/>
    <n v="115"/>
    <n v="4370"/>
    <n v="2097.6"/>
    <n v="0.48"/>
    <x v="2"/>
  </r>
  <r>
    <x v="0"/>
    <n v="1185732"/>
    <x v="184"/>
    <s v="Southeast"/>
    <s v="Kentucky"/>
    <s v="Louisville"/>
    <s v="Women's Apparel"/>
    <n v="29"/>
    <n v="158"/>
    <n v="4582"/>
    <n v="2840.84"/>
    <n v="0.62"/>
    <x v="2"/>
  </r>
  <r>
    <x v="0"/>
    <n v="1185732"/>
    <x v="213"/>
    <s v="Southeast"/>
    <s v="Kentucky"/>
    <s v="Louisville"/>
    <s v="Men's Street Footwear"/>
    <n v="28"/>
    <n v="225"/>
    <n v="6300"/>
    <n v="3276"/>
    <n v="0.52"/>
    <x v="2"/>
  </r>
  <r>
    <x v="0"/>
    <n v="1185732"/>
    <x v="213"/>
    <s v="Southeast"/>
    <s v="Kentucky"/>
    <s v="Louisville"/>
    <s v="Men's Athletic Footwear"/>
    <n v="27"/>
    <n v="106"/>
    <n v="2862"/>
    <n v="1373.76"/>
    <n v="0.48"/>
    <x v="2"/>
  </r>
  <r>
    <x v="0"/>
    <n v="1185732"/>
    <x v="213"/>
    <s v="Southeast"/>
    <s v="Kentucky"/>
    <s v="Louisville"/>
    <s v="Women's Street Footwear"/>
    <n v="18"/>
    <n v="124"/>
    <n v="2232"/>
    <n v="1227.6000000000001"/>
    <n v="0.55000000000000004"/>
    <x v="2"/>
  </r>
  <r>
    <x v="0"/>
    <n v="1185732"/>
    <x v="213"/>
    <s v="South"/>
    <s v="Mississippi"/>
    <s v="Jackson"/>
    <s v="Women's Athletic Footwear"/>
    <n v="25"/>
    <n v="91"/>
    <n v="2275"/>
    <n v="1137.5"/>
    <n v="0.5"/>
    <x v="2"/>
  </r>
  <r>
    <x v="0"/>
    <n v="1185732"/>
    <x v="213"/>
    <s v="South"/>
    <s v="Mississippi"/>
    <s v="Jackson"/>
    <s v="Men's Apparel"/>
    <n v="39"/>
    <n v="108"/>
    <n v="4212"/>
    <n v="1937.5199999999998"/>
    <n v="0.45999999999999996"/>
    <x v="2"/>
  </r>
  <r>
    <x v="0"/>
    <n v="1185732"/>
    <x v="213"/>
    <s v="South"/>
    <s v="Mississippi"/>
    <s v="Jackson"/>
    <s v="Women's Apparel"/>
    <n v="24"/>
    <n v="125"/>
    <n v="3000"/>
    <n v="1800"/>
    <n v="0.6"/>
    <x v="2"/>
  </r>
  <r>
    <x v="0"/>
    <n v="1185732"/>
    <x v="221"/>
    <s v="South"/>
    <s v="Mississippi"/>
    <s v="Jackson"/>
    <s v="Men's Street Footwear"/>
    <n v="23"/>
    <n v="187"/>
    <n v="4301"/>
    <n v="2365.5500000000002"/>
    <n v="0.55000000000000004"/>
    <x v="2"/>
  </r>
  <r>
    <x v="0"/>
    <n v="1185732"/>
    <x v="221"/>
    <s v="South"/>
    <s v="Mississippi"/>
    <s v="Jackson"/>
    <s v="Men's Athletic Footwear"/>
    <n v="24"/>
    <n v="100"/>
    <n v="2400"/>
    <n v="1128"/>
    <n v="0.47"/>
    <x v="2"/>
  </r>
  <r>
    <x v="0"/>
    <n v="1185732"/>
    <x v="221"/>
    <s v="South"/>
    <s v="Mississippi"/>
    <s v="Jackson"/>
    <s v="Women's Street Footwear"/>
    <n v="14"/>
    <n v="128"/>
    <n v="1792"/>
    <n v="949.76"/>
    <n v="0.53"/>
    <x v="2"/>
  </r>
  <r>
    <x v="0"/>
    <n v="1185732"/>
    <x v="221"/>
    <s v="South"/>
    <s v="Mississippi"/>
    <s v="Jackson"/>
    <s v="Women's Athletic Footwear"/>
    <n v="19"/>
    <n v="80"/>
    <n v="1520"/>
    <n v="790.4"/>
    <n v="0.52"/>
    <x v="2"/>
  </r>
  <r>
    <x v="0"/>
    <n v="1185732"/>
    <x v="221"/>
    <s v="South"/>
    <s v="Mississippi"/>
    <s v="Jackson"/>
    <s v="Men's Apparel"/>
    <n v="32"/>
    <n v="81"/>
    <n v="2592"/>
    <n v="1192.32"/>
    <n v="0.45999999999999996"/>
    <x v="2"/>
  </r>
  <r>
    <x v="0"/>
    <n v="1185732"/>
    <x v="221"/>
    <s v="South"/>
    <s v="Mississippi"/>
    <s v="Jackson"/>
    <s v="Women's Apparel"/>
    <n v="24"/>
    <n v="123"/>
    <n v="2952"/>
    <n v="1830.24"/>
    <n v="0.62"/>
    <x v="2"/>
  </r>
  <r>
    <x v="0"/>
    <n v="1185732"/>
    <x v="240"/>
    <s v="South"/>
    <s v="Mississippi"/>
    <s v="Jackson"/>
    <s v="Men's Street Footwear"/>
    <n v="23"/>
    <n v="169"/>
    <n v="3887"/>
    <n v="2098.98"/>
    <n v="0.54"/>
    <x v="2"/>
  </r>
  <r>
    <x v="0"/>
    <n v="1185732"/>
    <x v="240"/>
    <s v="South"/>
    <s v="Mississippi"/>
    <s v="Jackson"/>
    <s v="Men's Athletic Footwear"/>
    <n v="23"/>
    <n v="109"/>
    <n v="2507"/>
    <n v="1253.5"/>
    <n v="0.5"/>
    <x v="2"/>
  </r>
  <r>
    <x v="0"/>
    <n v="1185732"/>
    <x v="240"/>
    <s v="South"/>
    <s v="Mississippi"/>
    <s v="Jackson"/>
    <s v="Women's Street Footwear"/>
    <n v="14"/>
    <n v="101"/>
    <n v="1414"/>
    <n v="777.7"/>
    <n v="0.55000000000000004"/>
    <x v="2"/>
  </r>
  <r>
    <x v="0"/>
    <n v="1185732"/>
    <x v="240"/>
    <s v="South"/>
    <s v="Mississippi"/>
    <s v="Jackson"/>
    <s v="Women's Athletic Footwear"/>
    <n v="19"/>
    <n v="75"/>
    <n v="1425"/>
    <n v="741"/>
    <n v="0.52"/>
    <x v="2"/>
  </r>
  <r>
    <x v="0"/>
    <n v="1185732"/>
    <x v="240"/>
    <s v="South"/>
    <s v="Mississippi"/>
    <s v="Jackson"/>
    <s v="Men's Apparel"/>
    <n v="38"/>
    <n v="81"/>
    <n v="3078"/>
    <n v="1477.44"/>
    <n v="0.48"/>
    <x v="2"/>
  </r>
  <r>
    <x v="0"/>
    <n v="1185732"/>
    <x v="240"/>
    <s v="South"/>
    <s v="Mississippi"/>
    <s v="Jackson"/>
    <s v="Women's Apparel"/>
    <n v="28"/>
    <n v="124"/>
    <n v="3472"/>
    <n v="2117.92"/>
    <n v="0.61"/>
    <x v="2"/>
  </r>
  <r>
    <x v="0"/>
    <n v="1185732"/>
    <x v="269"/>
    <s v="South"/>
    <s v="Mississippi"/>
    <s v="Jackson"/>
    <s v="Men's Street Footwear"/>
    <n v="39"/>
    <n v="194"/>
    <n v="7566"/>
    <n v="4161.3"/>
    <n v="0.55000000000000004"/>
    <x v="2"/>
  </r>
  <r>
    <x v="0"/>
    <n v="1185732"/>
    <x v="269"/>
    <s v="South"/>
    <s v="Mississippi"/>
    <s v="Jackson"/>
    <s v="Men's Athletic Footwear"/>
    <n v="37"/>
    <n v="131"/>
    <n v="4847"/>
    <n v="2181.1499999999996"/>
    <n v="0.44999999999999996"/>
    <x v="2"/>
  </r>
  <r>
    <x v="0"/>
    <n v="1185732"/>
    <x v="269"/>
    <s v="South"/>
    <s v="Mississippi"/>
    <s v="Jackson"/>
    <s v="Women's Street Footwear"/>
    <n v="33"/>
    <n v="119"/>
    <n v="3927"/>
    <n v="2120.58"/>
    <n v="0.54"/>
    <x v="2"/>
  </r>
  <r>
    <x v="0"/>
    <n v="1185732"/>
    <x v="269"/>
    <s v="South"/>
    <s v="Mississippi"/>
    <s v="Jackson"/>
    <s v="Women's Athletic Footwear"/>
    <n v="33"/>
    <n v="101"/>
    <n v="3333"/>
    <n v="1699.83"/>
    <n v="0.51"/>
    <x v="2"/>
  </r>
  <r>
    <x v="0"/>
    <n v="1185732"/>
    <x v="269"/>
    <s v="South"/>
    <s v="Mississippi"/>
    <s v="Jackson"/>
    <s v="Men's Apparel"/>
    <n v="41"/>
    <n v="116"/>
    <n v="4756"/>
    <n v="2235.3199999999997"/>
    <n v="0.47"/>
    <x v="2"/>
  </r>
  <r>
    <x v="0"/>
    <n v="1185732"/>
    <x v="269"/>
    <s v="South"/>
    <s v="Mississippi"/>
    <s v="Jackson"/>
    <s v="Women's Apparel"/>
    <n v="47"/>
    <n v="140"/>
    <n v="6580"/>
    <n v="4211.2"/>
    <n v="0.64"/>
    <x v="2"/>
  </r>
  <r>
    <x v="0"/>
    <n v="1185732"/>
    <x v="302"/>
    <s v="South"/>
    <s v="Mississippi"/>
    <s v="Jackson"/>
    <s v="Men's Street Footwear"/>
    <n v="44"/>
    <n v="210"/>
    <n v="9240"/>
    <n v="4804.8"/>
    <n v="0.52"/>
    <x v="2"/>
  </r>
  <r>
    <x v="0"/>
    <n v="1185732"/>
    <x v="302"/>
    <s v="South"/>
    <s v="Mississippi"/>
    <s v="Jackson"/>
    <s v="Men's Athletic Footwear"/>
    <n v="37"/>
    <n v="125"/>
    <n v="4625"/>
    <n v="2173.75"/>
    <n v="0.47"/>
    <x v="2"/>
  </r>
  <r>
    <x v="0"/>
    <n v="1185732"/>
    <x v="302"/>
    <s v="South"/>
    <s v="Mississippi"/>
    <s v="Jackson"/>
    <s v="Women's Street Footwear"/>
    <n v="41"/>
    <n v="143"/>
    <n v="5863"/>
    <n v="3224.65"/>
    <n v="0.55000000000000004"/>
    <x v="2"/>
  </r>
  <r>
    <x v="0"/>
    <n v="1185732"/>
    <x v="302"/>
    <s v="South"/>
    <s v="Mississippi"/>
    <s v="Jackson"/>
    <s v="Women's Athletic Footwear"/>
    <n v="43"/>
    <n v="117"/>
    <n v="5031"/>
    <n v="2515.5"/>
    <n v="0.5"/>
    <x v="2"/>
  </r>
  <r>
    <x v="0"/>
    <n v="1185732"/>
    <x v="302"/>
    <s v="South"/>
    <s v="Mississippi"/>
    <s v="Jackson"/>
    <s v="Men's Apparel"/>
    <n v="57"/>
    <n v="135"/>
    <n v="7695"/>
    <n v="3462.7499999999995"/>
    <n v="0.44999999999999996"/>
    <x v="2"/>
  </r>
  <r>
    <x v="0"/>
    <n v="1185732"/>
    <x v="302"/>
    <s v="South"/>
    <s v="Mississippi"/>
    <s v="Jackson"/>
    <s v="Women's Apparel"/>
    <n v="60"/>
    <n v="188"/>
    <n v="11280"/>
    <n v="7106.4"/>
    <n v="0.63"/>
    <x v="2"/>
  </r>
  <r>
    <x v="0"/>
    <n v="1185732"/>
    <x v="330"/>
    <s v="South"/>
    <s v="Mississippi"/>
    <s v="Jackson"/>
    <s v="Men's Street Footwear"/>
    <n v="58"/>
    <n v="221"/>
    <n v="12818"/>
    <n v="6537.18"/>
    <n v="0.51"/>
    <x v="2"/>
  </r>
  <r>
    <x v="1"/>
    <n v="1185732"/>
    <x v="330"/>
    <s v="South"/>
    <s v="Mississippi"/>
    <s v="Jackson"/>
    <s v="Men's Athletic Footwear"/>
    <n v="53"/>
    <n v="156"/>
    <n v="8268"/>
    <n v="3720.5999999999995"/>
    <n v="0.44999999999999996"/>
    <x v="2"/>
  </r>
  <r>
    <x v="1"/>
    <n v="1185732"/>
    <x v="330"/>
    <s v="South"/>
    <s v="Mississippi"/>
    <s v="Jackson"/>
    <s v="Women's Street Footwear"/>
    <n v="48"/>
    <n v="142"/>
    <n v="6816"/>
    <n v="3408"/>
    <n v="0.5"/>
    <x v="2"/>
  </r>
  <r>
    <x v="1"/>
    <n v="1185732"/>
    <x v="330"/>
    <s v="South"/>
    <s v="Mississippi"/>
    <s v="Jackson"/>
    <s v="Women's Athletic Footwear"/>
    <n v="48"/>
    <n v="124"/>
    <n v="5952"/>
    <n v="3154.56"/>
    <n v="0.53"/>
    <x v="2"/>
  </r>
  <r>
    <x v="1"/>
    <n v="1185732"/>
    <x v="330"/>
    <s v="South"/>
    <s v="Mississippi"/>
    <s v="Jackson"/>
    <s v="Men's Apparel"/>
    <n v="59"/>
    <n v="150"/>
    <n v="8850"/>
    <n v="4248"/>
    <n v="0.48"/>
    <x v="2"/>
  </r>
  <r>
    <x v="1"/>
    <n v="1185732"/>
    <x v="330"/>
    <s v="South"/>
    <s v="Mississippi"/>
    <s v="Jackson"/>
    <s v="Women's Apparel"/>
    <n v="61"/>
    <n v="176"/>
    <n v="10736"/>
    <n v="6548.96"/>
    <n v="0.61"/>
    <x v="2"/>
  </r>
  <r>
    <x v="1"/>
    <n v="1185732"/>
    <x v="362"/>
    <s v="South"/>
    <s v="Mississippi"/>
    <s v="Jackson"/>
    <s v="Men's Street Footwear"/>
    <n v="56"/>
    <n v="215"/>
    <n v="12040"/>
    <n v="6501.6"/>
    <n v="0.54"/>
    <x v="2"/>
  </r>
  <r>
    <x v="1"/>
    <n v="1185732"/>
    <x v="362"/>
    <s v="South"/>
    <s v="Mississippi"/>
    <s v="Jackson"/>
    <s v="Men's Athletic Footwear"/>
    <n v="50"/>
    <n v="168"/>
    <n v="8400"/>
    <n v="4032"/>
    <n v="0.48"/>
    <x v="2"/>
  </r>
  <r>
    <x v="1"/>
    <n v="1185732"/>
    <x v="362"/>
    <s v="South"/>
    <s v="Mississippi"/>
    <s v="Jackson"/>
    <s v="Women's Street Footwear"/>
    <n v="48"/>
    <n v="147"/>
    <n v="7056"/>
    <n v="3669.1200000000003"/>
    <n v="0.52"/>
    <x v="2"/>
  </r>
  <r>
    <x v="1"/>
    <n v="1185732"/>
    <x v="362"/>
    <s v="South"/>
    <s v="Mississippi"/>
    <s v="Jackson"/>
    <s v="Women's Athletic Footwear"/>
    <n v="39"/>
    <n v="128"/>
    <n v="4992"/>
    <n v="2595.84"/>
    <n v="0.52"/>
    <x v="2"/>
  </r>
  <r>
    <x v="1"/>
    <n v="1185732"/>
    <x v="362"/>
    <s v="South"/>
    <s v="Mississippi"/>
    <s v="Jackson"/>
    <s v="Men's Apparel"/>
    <n v="46"/>
    <n v="122"/>
    <n v="5612"/>
    <n v="2525.3999999999996"/>
    <n v="0.44999999999999996"/>
    <x v="2"/>
  </r>
  <r>
    <x v="1"/>
    <n v="1185732"/>
    <x v="362"/>
    <s v="South"/>
    <s v="Mississippi"/>
    <s v="Jackson"/>
    <s v="Women's Apparel"/>
    <n v="53"/>
    <n v="169"/>
    <n v="8957"/>
    <n v="5822.05"/>
    <n v="0.65"/>
    <x v="2"/>
  </r>
  <r>
    <x v="1"/>
    <n v="1185732"/>
    <x v="392"/>
    <s v="South"/>
    <s v="Mississippi"/>
    <s v="Jackson"/>
    <s v="Men's Street Footwear"/>
    <n v="47"/>
    <n v="203"/>
    <n v="9541"/>
    <n v="5152.1400000000003"/>
    <n v="0.54"/>
    <x v="2"/>
  </r>
  <r>
    <x v="1"/>
    <n v="1185732"/>
    <x v="392"/>
    <s v="South"/>
    <s v="Mississippi"/>
    <s v="Jackson"/>
    <s v="Men's Athletic Footwear"/>
    <n v="42"/>
    <n v="147"/>
    <n v="6174"/>
    <n v="2778.2999999999997"/>
    <n v="0.44999999999999996"/>
    <x v="2"/>
  </r>
  <r>
    <x v="1"/>
    <n v="1185732"/>
    <x v="392"/>
    <s v="South"/>
    <s v="Mississippi"/>
    <s v="Jackson"/>
    <s v="Women's Street Footwear"/>
    <n v="19"/>
    <n v="123"/>
    <n v="2337"/>
    <n v="1168.5"/>
    <n v="0.5"/>
    <x v="2"/>
  </r>
  <r>
    <x v="1"/>
    <n v="1185732"/>
    <x v="392"/>
    <s v="South"/>
    <s v="Mississippi"/>
    <s v="Jackson"/>
    <s v="Women's Athletic Footwear"/>
    <n v="19"/>
    <n v="100"/>
    <n v="1900"/>
    <n v="1045"/>
    <n v="0.55000000000000004"/>
    <x v="2"/>
  </r>
  <r>
    <x v="1"/>
    <n v="1185732"/>
    <x v="392"/>
    <s v="South"/>
    <s v="Mississippi"/>
    <s v="Jackson"/>
    <s v="Men's Apparel"/>
    <n v="29"/>
    <n v="108"/>
    <n v="3132"/>
    <n v="1503.36"/>
    <n v="0.48"/>
    <x v="2"/>
  </r>
  <r>
    <x v="1"/>
    <n v="1185732"/>
    <x v="392"/>
    <s v="South"/>
    <s v="Mississippi"/>
    <s v="Jackson"/>
    <s v="Women's Apparel"/>
    <n v="32"/>
    <n v="130"/>
    <n v="4160"/>
    <n v="2579.1999999999998"/>
    <n v="0.62"/>
    <x v="2"/>
  </r>
  <r>
    <x v="1"/>
    <n v="1185732"/>
    <x v="424"/>
    <s v="South"/>
    <s v="Mississippi"/>
    <s v="Jackson"/>
    <s v="Men's Street Footwear"/>
    <n v="32"/>
    <n v="176"/>
    <n v="5632"/>
    <n v="3041.28"/>
    <n v="0.54"/>
    <x v="2"/>
  </r>
  <r>
    <x v="1"/>
    <n v="1185732"/>
    <x v="424"/>
    <s v="South"/>
    <s v="Mississippi"/>
    <s v="Jackson"/>
    <s v="Men's Athletic Footwear"/>
    <n v="25"/>
    <n v="145"/>
    <n v="3625"/>
    <n v="1631.2499999999998"/>
    <n v="0.44999999999999996"/>
    <x v="2"/>
  </r>
  <r>
    <x v="1"/>
    <n v="1185732"/>
    <x v="424"/>
    <s v="South"/>
    <s v="Mississippi"/>
    <s v="Jackson"/>
    <s v="Women's Street Footwear"/>
    <n v="24"/>
    <n v="98"/>
    <n v="2352"/>
    <n v="1270.0800000000002"/>
    <n v="0.54"/>
    <x v="2"/>
  </r>
  <r>
    <x v="1"/>
    <n v="1185732"/>
    <x v="424"/>
    <s v="South"/>
    <s v="Mississippi"/>
    <s v="Jackson"/>
    <s v="Women's Athletic Footwear"/>
    <n v="23"/>
    <n v="105"/>
    <n v="2415"/>
    <n v="1207.5"/>
    <n v="0.5"/>
    <x v="2"/>
  </r>
  <r>
    <x v="1"/>
    <n v="1185732"/>
    <x v="424"/>
    <s v="South"/>
    <s v="Mississippi"/>
    <s v="Jackson"/>
    <s v="Men's Apparel"/>
    <n v="32"/>
    <n v="98"/>
    <n v="3136"/>
    <n v="1568"/>
    <n v="0.5"/>
    <x v="2"/>
  </r>
  <r>
    <x v="2"/>
    <n v="1185732"/>
    <x v="424"/>
    <s v="South"/>
    <s v="Mississippi"/>
    <s v="Jackson"/>
    <s v="Women's Apparel"/>
    <n v="33"/>
    <n v="124"/>
    <n v="4092"/>
    <n v="2618.88"/>
    <n v="0.64"/>
    <x v="2"/>
  </r>
  <r>
    <x v="2"/>
    <n v="1185732"/>
    <x v="454"/>
    <s v="South"/>
    <s v="Mississippi"/>
    <s v="Jackson"/>
    <s v="Men's Street Footwear"/>
    <n v="28"/>
    <n v="163"/>
    <n v="4564"/>
    <n v="2464.56"/>
    <n v="0.54"/>
    <x v="2"/>
  </r>
  <r>
    <x v="2"/>
    <n v="1185732"/>
    <x v="454"/>
    <s v="South"/>
    <s v="Mississippi"/>
    <s v="Jackson"/>
    <s v="Men's Athletic Footwear"/>
    <n v="18"/>
    <n v="117"/>
    <n v="2106"/>
    <n v="947.69999999999993"/>
    <n v="0.44999999999999996"/>
    <x v="2"/>
  </r>
  <r>
    <x v="2"/>
    <n v="1185732"/>
    <x v="454"/>
    <s v="South"/>
    <s v="Mississippi"/>
    <s v="Jackson"/>
    <s v="Women's Street Footwear"/>
    <n v="28"/>
    <n v="111"/>
    <n v="3108"/>
    <n v="1678.3200000000002"/>
    <n v="0.54"/>
    <x v="2"/>
  </r>
  <r>
    <x v="2"/>
    <n v="1185732"/>
    <x v="454"/>
    <s v="South"/>
    <s v="Mississippi"/>
    <s v="Jackson"/>
    <s v="Women's Athletic Footwear"/>
    <n v="54"/>
    <n v="117"/>
    <n v="6318"/>
    <n v="3348.54"/>
    <n v="0.53"/>
    <x v="2"/>
  </r>
  <r>
    <x v="2"/>
    <n v="1185732"/>
    <x v="454"/>
    <s v="South"/>
    <s v="Mississippi"/>
    <s v="Jackson"/>
    <s v="Men's Apparel"/>
    <n v="71"/>
    <n v="123"/>
    <n v="8733"/>
    <n v="3929.8499999999995"/>
    <n v="0.44999999999999996"/>
    <x v="2"/>
  </r>
  <r>
    <x v="2"/>
    <n v="1185732"/>
    <x v="454"/>
    <s v="South"/>
    <s v="Mississippi"/>
    <s v="Jackson"/>
    <s v="Women's Apparel"/>
    <n v="68"/>
    <n v="158"/>
    <n v="10744"/>
    <n v="6553.84"/>
    <n v="0.61"/>
    <x v="2"/>
  </r>
  <r>
    <x v="2"/>
    <n v="1185732"/>
    <x v="483"/>
    <s v="South"/>
    <s v="Mississippi"/>
    <s v="Jackson"/>
    <s v="Men's Street Footwear"/>
    <n v="68"/>
    <n v="194"/>
    <n v="13192"/>
    <n v="6991.76"/>
    <n v="0.53"/>
    <x v="2"/>
  </r>
  <r>
    <x v="2"/>
    <n v="1185732"/>
    <x v="483"/>
    <s v="South"/>
    <s v="Mississippi"/>
    <s v="Jackson"/>
    <s v="Men's Athletic Footwear"/>
    <n v="58"/>
    <n v="155"/>
    <n v="8990"/>
    <n v="4405.1000000000004"/>
    <n v="0.49"/>
    <x v="2"/>
  </r>
  <r>
    <x v="2"/>
    <n v="1185732"/>
    <x v="483"/>
    <s v="South"/>
    <s v="Mississippi"/>
    <s v="Jackson"/>
    <s v="Women's Street Footwear"/>
    <n v="59"/>
    <n v="137"/>
    <n v="8083"/>
    <n v="4364.8200000000006"/>
    <n v="0.54"/>
    <x v="2"/>
  </r>
  <r>
    <x v="2"/>
    <n v="1185732"/>
    <x v="483"/>
    <s v="South"/>
    <s v="Mississippi"/>
    <s v="Jackson"/>
    <s v="Women's Athletic Footwear"/>
    <n v="56"/>
    <n v="133"/>
    <n v="7448"/>
    <n v="3872.96"/>
    <n v="0.52"/>
    <x v="2"/>
  </r>
  <r>
    <x v="2"/>
    <n v="1185732"/>
    <x v="483"/>
    <s v="South"/>
    <s v="Mississippi"/>
    <s v="Jackson"/>
    <s v="Men's Apparel"/>
    <n v="65"/>
    <n v="124"/>
    <n v="8060"/>
    <n v="4030"/>
    <n v="0.5"/>
    <x v="2"/>
  </r>
  <r>
    <x v="2"/>
    <n v="1185732"/>
    <x v="483"/>
    <s v="South"/>
    <s v="Mississippi"/>
    <s v="Jackson"/>
    <s v="Women's Apparel"/>
    <n v="71"/>
    <n v="144"/>
    <n v="10224"/>
    <n v="6236.6399999999994"/>
    <n v="0.61"/>
    <x v="2"/>
  </r>
  <r>
    <x v="2"/>
    <n v="1197831"/>
    <x v="187"/>
    <s v="South"/>
    <s v="Mississippi"/>
    <s v="Jackson"/>
    <s v="Men's Street Footwear"/>
    <n v="24"/>
    <n v="176"/>
    <n v="4224"/>
    <n v="2154.2400000000002"/>
    <n v="0.51"/>
    <x v="2"/>
  </r>
  <r>
    <x v="2"/>
    <n v="1197831"/>
    <x v="187"/>
    <s v="South"/>
    <s v="Mississippi"/>
    <s v="Jackson"/>
    <s v="Men's Athletic Footwear"/>
    <n v="25"/>
    <n v="131"/>
    <n v="3275"/>
    <n v="1473.7499999999998"/>
    <n v="0.44999999999999996"/>
    <x v="2"/>
  </r>
  <r>
    <x v="2"/>
    <n v="1197831"/>
    <x v="187"/>
    <s v="South"/>
    <s v="Mississippi"/>
    <s v="Jackson"/>
    <s v="Women's Street Footwear"/>
    <n v="14"/>
    <n v="117"/>
    <n v="1638"/>
    <n v="835.38"/>
    <n v="0.51"/>
    <x v="2"/>
  </r>
  <r>
    <x v="2"/>
    <n v="1197831"/>
    <x v="187"/>
    <s v="South"/>
    <s v="Mississippi"/>
    <s v="Jackson"/>
    <s v="Women's Athletic Footwear"/>
    <n v="19"/>
    <n v="78"/>
    <n v="1482"/>
    <n v="785.46"/>
    <n v="0.53"/>
    <x v="2"/>
  </r>
  <r>
    <x v="2"/>
    <n v="1197831"/>
    <x v="187"/>
    <s v="South"/>
    <s v="Mississippi"/>
    <s v="Jackson"/>
    <s v="Men's Apparel"/>
    <n v="34"/>
    <n v="95"/>
    <n v="3230"/>
    <n v="1550.3999999999999"/>
    <n v="0.48"/>
    <x v="2"/>
  </r>
  <r>
    <x v="2"/>
    <n v="1197831"/>
    <x v="187"/>
    <s v="South"/>
    <s v="Mississippi"/>
    <s v="Jackson"/>
    <s v="Women's Apparel"/>
    <n v="23"/>
    <n v="122"/>
    <n v="2806"/>
    <n v="1459.1200000000001"/>
    <n v="0.52"/>
    <x v="2"/>
  </r>
  <r>
    <x v="2"/>
    <n v="1197831"/>
    <x v="695"/>
    <s v="South"/>
    <s v="Mississippi"/>
    <s v="Jackson"/>
    <s v="Men's Street Footwear"/>
    <n v="24"/>
    <n v="189"/>
    <n v="4536"/>
    <n v="2313.36"/>
    <n v="0.51"/>
    <x v="2"/>
  </r>
  <r>
    <x v="2"/>
    <n v="1197831"/>
    <x v="695"/>
    <s v="South"/>
    <s v="Mississippi"/>
    <s v="Jackson"/>
    <s v="Men's Athletic Footwear"/>
    <n v="24"/>
    <n v="105"/>
    <n v="2520"/>
    <n v="1134"/>
    <n v="0.44999999999999996"/>
    <x v="2"/>
  </r>
  <r>
    <x v="2"/>
    <n v="1197831"/>
    <x v="695"/>
    <s v="South"/>
    <s v="Mississippi"/>
    <s v="Jackson"/>
    <s v="Women's Street Footwear"/>
    <n v="14"/>
    <n v="120"/>
    <n v="1680"/>
    <n v="840"/>
    <n v="0.5"/>
    <x v="2"/>
  </r>
  <r>
    <x v="1"/>
    <n v="1197831"/>
    <x v="695"/>
    <s v="South"/>
    <s v="Arkansas"/>
    <s v="Little Rock"/>
    <s v="Women's Athletic Footwear"/>
    <n v="18"/>
    <n v="70"/>
    <n v="1260"/>
    <n v="630"/>
    <n v="0.5"/>
    <x v="2"/>
  </r>
  <r>
    <x v="1"/>
    <n v="1197831"/>
    <x v="695"/>
    <s v="South"/>
    <s v="Arkansas"/>
    <s v="Little Rock"/>
    <s v="Men's Apparel"/>
    <n v="34"/>
    <n v="98"/>
    <n v="3332"/>
    <n v="1499.3999999999999"/>
    <n v="0.44999999999999996"/>
    <x v="2"/>
  </r>
  <r>
    <x v="1"/>
    <n v="1197831"/>
    <x v="695"/>
    <s v="South"/>
    <s v="Arkansas"/>
    <s v="Little Rock"/>
    <s v="Women's Apparel"/>
    <n v="19"/>
    <n v="115"/>
    <n v="2185"/>
    <n v="1179.9000000000001"/>
    <n v="0.54"/>
    <x v="2"/>
  </r>
  <r>
    <x v="1"/>
    <n v="1197831"/>
    <x v="224"/>
    <s v="South"/>
    <s v="Arkansas"/>
    <s v="Little Rock"/>
    <s v="Men's Street Footwear"/>
    <n v="18"/>
    <n v="181"/>
    <n v="3258"/>
    <n v="1726.74"/>
    <n v="0.53"/>
    <x v="2"/>
  </r>
  <r>
    <x v="1"/>
    <n v="1197831"/>
    <x v="224"/>
    <s v="South"/>
    <s v="Arkansas"/>
    <s v="Little Rock"/>
    <s v="Men's Athletic Footwear"/>
    <n v="20"/>
    <n v="98"/>
    <n v="1960"/>
    <n v="881.99999999999989"/>
    <n v="0.44999999999999996"/>
    <x v="2"/>
  </r>
  <r>
    <x v="1"/>
    <n v="1197831"/>
    <x v="224"/>
    <s v="South"/>
    <s v="Arkansas"/>
    <s v="Little Rock"/>
    <s v="Women's Street Footwear"/>
    <n v="10"/>
    <n v="88"/>
    <n v="880"/>
    <n v="475.20000000000005"/>
    <n v="0.54"/>
    <x v="2"/>
  </r>
  <r>
    <x v="1"/>
    <n v="1197831"/>
    <x v="224"/>
    <s v="South"/>
    <s v="Arkansas"/>
    <s v="Little Rock"/>
    <s v="Women's Athletic Footwear"/>
    <n v="19"/>
    <n v="60"/>
    <n v="1140"/>
    <n v="592.80000000000007"/>
    <n v="0.52"/>
    <x v="2"/>
  </r>
  <r>
    <x v="1"/>
    <n v="1197831"/>
    <x v="224"/>
    <s v="South"/>
    <s v="Arkansas"/>
    <s v="Little Rock"/>
    <s v="Men's Apparel"/>
    <n v="32"/>
    <n v="65"/>
    <n v="2080"/>
    <n v="956.8"/>
    <n v="0.45999999999999996"/>
    <x v="2"/>
  </r>
  <r>
    <x v="1"/>
    <n v="1197831"/>
    <x v="224"/>
    <s v="South"/>
    <s v="Arkansas"/>
    <s v="Little Rock"/>
    <s v="Women's Apparel"/>
    <n v="24"/>
    <n v="102"/>
    <n v="2448"/>
    <n v="1248.48"/>
    <n v="0.51"/>
    <x v="2"/>
  </r>
  <r>
    <x v="1"/>
    <n v="1197831"/>
    <x v="243"/>
    <s v="South"/>
    <s v="Arkansas"/>
    <s v="Little Rock"/>
    <s v="Men's Street Footwear"/>
    <n v="23"/>
    <n v="174"/>
    <n v="4002"/>
    <n v="2161.08"/>
    <n v="0.54"/>
    <x v="2"/>
  </r>
  <r>
    <x v="1"/>
    <n v="1197831"/>
    <x v="243"/>
    <s v="South"/>
    <s v="Arkansas"/>
    <s v="Little Rock"/>
    <s v="Men's Athletic Footwear"/>
    <n v="24"/>
    <n v="81"/>
    <n v="1944"/>
    <n v="952.56"/>
    <n v="0.49"/>
    <x v="2"/>
  </r>
  <r>
    <x v="1"/>
    <n v="1197831"/>
    <x v="243"/>
    <s v="South"/>
    <s v="Arkansas"/>
    <s v="Little Rock"/>
    <s v="Women's Street Footwear"/>
    <n v="14"/>
    <n v="75"/>
    <n v="1050"/>
    <n v="546"/>
    <n v="0.52"/>
    <x v="2"/>
  </r>
  <r>
    <x v="1"/>
    <n v="1197831"/>
    <x v="243"/>
    <s v="South"/>
    <s v="Arkansas"/>
    <s v="Little Rock"/>
    <s v="Women's Athletic Footwear"/>
    <n v="20"/>
    <n v="63"/>
    <n v="1260"/>
    <n v="667.80000000000007"/>
    <n v="0.53"/>
    <x v="2"/>
  </r>
  <r>
    <x v="1"/>
    <n v="1197831"/>
    <x v="243"/>
    <s v="South"/>
    <s v="Arkansas"/>
    <s v="Little Rock"/>
    <s v="Men's Apparel"/>
    <n v="37"/>
    <n v="73"/>
    <n v="2701"/>
    <n v="1296.48"/>
    <n v="0.48"/>
    <x v="2"/>
  </r>
  <r>
    <x v="1"/>
    <n v="1197831"/>
    <x v="243"/>
    <s v="South"/>
    <s v="Arkansas"/>
    <s v="Little Rock"/>
    <s v="Women's Apparel"/>
    <n v="28"/>
    <n v="116"/>
    <n v="3248"/>
    <n v="1656.48"/>
    <n v="0.51"/>
    <x v="2"/>
  </r>
  <r>
    <x v="1"/>
    <n v="1197831"/>
    <x v="272"/>
    <s v="South"/>
    <s v="Arkansas"/>
    <s v="Little Rock"/>
    <s v="Men's Street Footwear"/>
    <n v="39"/>
    <n v="181"/>
    <n v="7059"/>
    <n v="3811.86"/>
    <n v="0.54"/>
    <x v="2"/>
  </r>
  <r>
    <x v="1"/>
    <n v="1197831"/>
    <x v="272"/>
    <s v="South"/>
    <s v="Arkansas"/>
    <s v="Little Rock"/>
    <s v="Men's Athletic Footwear"/>
    <n v="38"/>
    <n v="113"/>
    <n v="4294"/>
    <n v="2147"/>
    <n v="0.5"/>
    <x v="2"/>
  </r>
  <r>
    <x v="1"/>
    <n v="1197831"/>
    <x v="272"/>
    <s v="South"/>
    <s v="Arkansas"/>
    <s v="Little Rock"/>
    <s v="Women's Street Footwear"/>
    <n v="34"/>
    <n v="91"/>
    <n v="3094"/>
    <n v="1701.7"/>
    <n v="0.55000000000000004"/>
    <x v="2"/>
  </r>
  <r>
    <x v="1"/>
    <n v="1197831"/>
    <x v="272"/>
    <s v="South"/>
    <s v="Arkansas"/>
    <s v="Little Rock"/>
    <s v="Women's Athletic Footwear"/>
    <n v="34"/>
    <n v="78"/>
    <n v="2652"/>
    <n v="1405.5600000000002"/>
    <n v="0.53"/>
    <x v="2"/>
  </r>
  <r>
    <x v="1"/>
    <n v="1197831"/>
    <x v="272"/>
    <s v="South"/>
    <s v="Arkansas"/>
    <s v="Little Rock"/>
    <s v="Men's Apparel"/>
    <n v="42"/>
    <n v="85"/>
    <n v="3570"/>
    <n v="1677.8999999999999"/>
    <n v="0.47"/>
    <x v="2"/>
  </r>
  <r>
    <x v="1"/>
    <n v="1197831"/>
    <x v="272"/>
    <s v="South"/>
    <s v="Arkansas"/>
    <s v="Little Rock"/>
    <s v="Women's Apparel"/>
    <n v="44"/>
    <n v="111"/>
    <n v="4884"/>
    <n v="2686.2000000000003"/>
    <n v="0.55000000000000004"/>
    <x v="2"/>
  </r>
  <r>
    <x v="1"/>
    <n v="1197831"/>
    <x v="305"/>
    <s v="South"/>
    <s v="Arkansas"/>
    <s v="Little Rock"/>
    <s v="Men's Street Footwear"/>
    <n v="36"/>
    <n v="203"/>
    <n v="7308"/>
    <n v="3654"/>
    <n v="0.5"/>
    <x v="2"/>
  </r>
  <r>
    <x v="1"/>
    <n v="1197831"/>
    <x v="305"/>
    <s v="South"/>
    <s v="Arkansas"/>
    <s v="Little Rock"/>
    <s v="Men's Athletic Footwear"/>
    <n v="32"/>
    <n v="106"/>
    <n v="3392"/>
    <n v="1662.08"/>
    <n v="0.49"/>
    <x v="2"/>
  </r>
  <r>
    <x v="1"/>
    <n v="1197831"/>
    <x v="305"/>
    <s v="South"/>
    <s v="Arkansas"/>
    <s v="Little Rock"/>
    <s v="Women's Street Footwear"/>
    <n v="38"/>
    <n v="104"/>
    <n v="3952"/>
    <n v="2134.08"/>
    <n v="0.54"/>
    <x v="2"/>
  </r>
  <r>
    <x v="1"/>
    <n v="1197831"/>
    <x v="305"/>
    <s v="South"/>
    <s v="Arkansas"/>
    <s v="Little Rock"/>
    <s v="Women's Athletic Footwear"/>
    <n v="37"/>
    <n v="98"/>
    <n v="3626"/>
    <n v="1885.52"/>
    <n v="0.52"/>
    <x v="2"/>
  </r>
  <r>
    <x v="1"/>
    <n v="1197831"/>
    <x v="305"/>
    <s v="South"/>
    <s v="Arkansas"/>
    <s v="Little Rock"/>
    <s v="Men's Apparel"/>
    <n v="54"/>
    <n v="98"/>
    <n v="5292"/>
    <n v="2540.16"/>
    <n v="0.48"/>
    <x v="2"/>
  </r>
  <r>
    <x v="1"/>
    <n v="1197831"/>
    <x v="305"/>
    <s v="South"/>
    <s v="Arkansas"/>
    <s v="Little Rock"/>
    <s v="Women's Apparel"/>
    <n v="54"/>
    <n v="160"/>
    <n v="8640"/>
    <n v="4665.6000000000004"/>
    <n v="0.54"/>
    <x v="2"/>
  </r>
  <r>
    <x v="1"/>
    <n v="1197831"/>
    <x v="333"/>
    <s v="South"/>
    <s v="Arkansas"/>
    <s v="Little Rock"/>
    <s v="Men's Street Footwear"/>
    <n v="50"/>
    <n v="233"/>
    <n v="11650"/>
    <n v="5825"/>
    <n v="0.5"/>
    <x v="2"/>
  </r>
  <r>
    <x v="1"/>
    <n v="1197831"/>
    <x v="333"/>
    <s v="South"/>
    <s v="Arkansas"/>
    <s v="Little Rock"/>
    <s v="Men's Athletic Footwear"/>
    <n v="47"/>
    <n v="147"/>
    <n v="6909"/>
    <n v="3109.0499999999997"/>
    <n v="0.44999999999999996"/>
    <x v="2"/>
  </r>
  <r>
    <x v="1"/>
    <n v="1197831"/>
    <x v="333"/>
    <s v="South"/>
    <s v="Arkansas"/>
    <s v="Little Rock"/>
    <s v="Women's Street Footwear"/>
    <n v="43"/>
    <n v="126"/>
    <n v="5418"/>
    <n v="2763.18"/>
    <n v="0.51"/>
    <x v="2"/>
  </r>
  <r>
    <x v="1"/>
    <n v="1197831"/>
    <x v="333"/>
    <s v="South"/>
    <s v="Arkansas"/>
    <s v="Little Rock"/>
    <s v="Women's Athletic Footwear"/>
    <n v="41"/>
    <n v="116"/>
    <n v="4756"/>
    <n v="2568.2400000000002"/>
    <n v="0.54"/>
    <x v="2"/>
  </r>
  <r>
    <x v="1"/>
    <n v="1197831"/>
    <x v="333"/>
    <s v="South"/>
    <s v="Arkansas"/>
    <s v="Little Rock"/>
    <s v="Men's Apparel"/>
    <n v="55"/>
    <n v="119"/>
    <n v="6545"/>
    <n v="3207.0499999999997"/>
    <n v="0.49"/>
    <x v="2"/>
  </r>
  <r>
    <x v="1"/>
    <n v="1197831"/>
    <x v="333"/>
    <s v="South"/>
    <s v="Arkansas"/>
    <s v="Little Rock"/>
    <s v="Women's Apparel"/>
    <n v="63"/>
    <n v="150"/>
    <n v="9450"/>
    <n v="5103"/>
    <n v="0.54"/>
    <x v="2"/>
  </r>
  <r>
    <x v="1"/>
    <n v="1197831"/>
    <x v="365"/>
    <s v="South"/>
    <s v="Arkansas"/>
    <s v="Little Rock"/>
    <s v="Men's Street Footwear"/>
    <n v="55"/>
    <n v="210"/>
    <n v="11550"/>
    <n v="6237"/>
    <n v="0.54"/>
    <x v="2"/>
  </r>
  <r>
    <x v="1"/>
    <n v="1197831"/>
    <x v="365"/>
    <s v="South"/>
    <s v="Arkansas"/>
    <s v="Little Rock"/>
    <s v="Men's Athletic Footwear"/>
    <n v="50"/>
    <n v="152"/>
    <n v="7600"/>
    <n v="3648"/>
    <n v="0.48"/>
    <x v="2"/>
  </r>
  <r>
    <x v="1"/>
    <n v="1197831"/>
    <x v="365"/>
    <s v="South"/>
    <s v="Arkansas"/>
    <s v="Little Rock"/>
    <s v="Women's Street Footwear"/>
    <n v="47"/>
    <n v="126"/>
    <n v="5922"/>
    <n v="3079.44"/>
    <n v="0.52"/>
    <x v="2"/>
  </r>
  <r>
    <x v="1"/>
    <n v="1197831"/>
    <x v="365"/>
    <s v="South"/>
    <s v="Arkansas"/>
    <s v="Little Rock"/>
    <s v="Women's Athletic Footwear"/>
    <n v="39"/>
    <n v="104"/>
    <n v="4056"/>
    <n v="2028"/>
    <n v="0.5"/>
    <x v="2"/>
  </r>
  <r>
    <x v="1"/>
    <n v="1197831"/>
    <x v="365"/>
    <s v="South"/>
    <s v="Arkansas"/>
    <s v="Little Rock"/>
    <s v="Men's Apparel"/>
    <n v="48"/>
    <n v="113"/>
    <n v="5424"/>
    <n v="2657.7599999999998"/>
    <n v="0.49"/>
    <x v="2"/>
  </r>
  <r>
    <x v="1"/>
    <n v="1197831"/>
    <x v="365"/>
    <s v="South"/>
    <s v="Arkansas"/>
    <s v="Little Rock"/>
    <s v="Women's Apparel"/>
    <n v="50"/>
    <n v="143"/>
    <n v="7150"/>
    <n v="3718"/>
    <n v="0.52"/>
    <x v="2"/>
  </r>
  <r>
    <x v="1"/>
    <n v="1197831"/>
    <x v="395"/>
    <s v="South"/>
    <s v="Arkansas"/>
    <s v="Little Rock"/>
    <s v="Men's Street Footwear"/>
    <n v="48"/>
    <n v="182"/>
    <n v="8736"/>
    <n v="4542.72"/>
    <n v="0.52"/>
    <x v="2"/>
  </r>
  <r>
    <x v="1"/>
    <n v="1197831"/>
    <x v="395"/>
    <s v="South"/>
    <s v="Arkansas"/>
    <s v="Little Rock"/>
    <s v="Men's Athletic Footwear"/>
    <n v="39"/>
    <n v="126"/>
    <n v="4914"/>
    <n v="2358.7199999999998"/>
    <n v="0.48"/>
    <x v="2"/>
  </r>
  <r>
    <x v="1"/>
    <n v="1197831"/>
    <x v="395"/>
    <s v="South"/>
    <s v="Arkansas"/>
    <s v="Little Rock"/>
    <s v="Women's Street Footwear"/>
    <n v="14"/>
    <n v="88"/>
    <n v="1232"/>
    <n v="640.64"/>
    <n v="0.52"/>
    <x v="2"/>
  </r>
  <r>
    <x v="1"/>
    <n v="1197831"/>
    <x v="395"/>
    <s v="South"/>
    <s v="Arkansas"/>
    <s v="Little Rock"/>
    <s v="Women's Athletic Footwear"/>
    <n v="14"/>
    <n v="88"/>
    <n v="1232"/>
    <n v="640.64"/>
    <n v="0.52"/>
    <x v="2"/>
  </r>
  <r>
    <x v="1"/>
    <n v="1197831"/>
    <x v="395"/>
    <s v="South"/>
    <s v="Arkansas"/>
    <s v="Little Rock"/>
    <s v="Men's Apparel"/>
    <n v="23"/>
    <n v="94"/>
    <n v="2162"/>
    <n v="1081"/>
    <n v="0.5"/>
    <x v="2"/>
  </r>
  <r>
    <x v="1"/>
    <n v="1197831"/>
    <x v="395"/>
    <s v="South"/>
    <s v="Arkansas"/>
    <s v="Little Rock"/>
    <s v="Women's Apparel"/>
    <n v="29"/>
    <n v="119"/>
    <n v="3451"/>
    <n v="1863.5400000000002"/>
    <n v="0.54"/>
    <x v="2"/>
  </r>
  <r>
    <x v="1"/>
    <n v="1197831"/>
    <x v="427"/>
    <s v="South"/>
    <s v="Arkansas"/>
    <s v="Little Rock"/>
    <s v="Men's Street Footwear"/>
    <n v="27"/>
    <n v="150"/>
    <n v="4050"/>
    <n v="2025"/>
    <n v="0.5"/>
    <x v="2"/>
  </r>
  <r>
    <x v="1"/>
    <n v="1197831"/>
    <x v="427"/>
    <s v="South"/>
    <s v="Arkansas"/>
    <s v="Little Rock"/>
    <s v="Men's Athletic Footwear"/>
    <n v="19"/>
    <n v="106"/>
    <n v="2014"/>
    <n v="906.3"/>
    <n v="0.44999999999999996"/>
    <x v="2"/>
  </r>
  <r>
    <x v="1"/>
    <n v="1197831"/>
    <x v="427"/>
    <s v="South"/>
    <s v="Arkansas"/>
    <s v="Little Rock"/>
    <s v="Women's Street Footwear"/>
    <n v="19"/>
    <n v="78"/>
    <n v="1482"/>
    <n v="741"/>
    <n v="0.5"/>
    <x v="2"/>
  </r>
  <r>
    <x v="1"/>
    <n v="1197831"/>
    <x v="427"/>
    <s v="South"/>
    <s v="Arkansas"/>
    <s v="Little Rock"/>
    <s v="Women's Athletic Footwear"/>
    <n v="19"/>
    <n v="72"/>
    <n v="1368"/>
    <n v="725.04000000000008"/>
    <n v="0.53"/>
    <x v="2"/>
  </r>
  <r>
    <x v="1"/>
    <n v="1197831"/>
    <x v="427"/>
    <s v="South"/>
    <s v="Arkansas"/>
    <s v="Little Rock"/>
    <s v="Men's Apparel"/>
    <n v="27"/>
    <n v="83"/>
    <n v="2241"/>
    <n v="1053.27"/>
    <n v="0.47"/>
    <x v="2"/>
  </r>
  <r>
    <x v="3"/>
    <n v="1197831"/>
    <x v="427"/>
    <s v="South"/>
    <s v="Arkansas"/>
    <s v="Little Rock"/>
    <s v="Women's Apparel"/>
    <n v="29"/>
    <n v="104"/>
    <n v="3016"/>
    <n v="1598.48"/>
    <n v="0.53"/>
    <x v="2"/>
  </r>
  <r>
    <x v="3"/>
    <n v="1197831"/>
    <x v="457"/>
    <s v="South"/>
    <s v="Arkansas"/>
    <s v="Little Rock"/>
    <s v="Men's Street Footwear"/>
    <n v="24"/>
    <n v="143"/>
    <n v="3432"/>
    <n v="1716"/>
    <n v="0.5"/>
    <x v="2"/>
  </r>
  <r>
    <x v="3"/>
    <n v="1197831"/>
    <x v="457"/>
    <s v="South"/>
    <s v="Arkansas"/>
    <s v="Little Rock"/>
    <s v="Men's Athletic Footwear"/>
    <n v="14"/>
    <n v="94"/>
    <n v="1316"/>
    <n v="658"/>
    <n v="0.5"/>
    <x v="2"/>
  </r>
  <r>
    <x v="3"/>
    <n v="1197831"/>
    <x v="457"/>
    <s v="South"/>
    <s v="Arkansas"/>
    <s v="Little Rock"/>
    <s v="Women's Street Footwear"/>
    <n v="23"/>
    <n v="90"/>
    <n v="2070"/>
    <n v="1055.7"/>
    <n v="0.51"/>
    <x v="2"/>
  </r>
  <r>
    <x v="3"/>
    <n v="1197831"/>
    <x v="457"/>
    <s v="South"/>
    <s v="Arkansas"/>
    <s v="Little Rock"/>
    <s v="Women's Athletic Footwear"/>
    <n v="51"/>
    <n v="109"/>
    <n v="5559"/>
    <n v="2779.5"/>
    <n v="0.5"/>
    <x v="2"/>
  </r>
  <r>
    <x v="3"/>
    <n v="1197831"/>
    <x v="457"/>
    <s v="South"/>
    <s v="Arkansas"/>
    <s v="Little Rock"/>
    <s v="Men's Apparel"/>
    <n v="69"/>
    <n v="91"/>
    <n v="6279"/>
    <n v="2951.1299999999997"/>
    <n v="0.47"/>
    <x v="2"/>
  </r>
  <r>
    <x v="3"/>
    <n v="1197831"/>
    <x v="457"/>
    <s v="South"/>
    <s v="Arkansas"/>
    <s v="Little Rock"/>
    <s v="Women's Apparel"/>
    <n v="73"/>
    <n v="117"/>
    <n v="8541"/>
    <n v="4526.7300000000005"/>
    <n v="0.53"/>
    <x v="2"/>
  </r>
  <r>
    <x v="3"/>
    <n v="1197831"/>
    <x v="486"/>
    <s v="South"/>
    <s v="Arkansas"/>
    <s v="Little Rock"/>
    <s v="Men's Street Footwear"/>
    <n v="67"/>
    <n v="203"/>
    <n v="13601"/>
    <n v="7480.55"/>
    <n v="0.55000000000000004"/>
    <x v="2"/>
  </r>
  <r>
    <x v="3"/>
    <n v="1197831"/>
    <x v="486"/>
    <s v="South"/>
    <s v="Arkansas"/>
    <s v="Little Rock"/>
    <s v="Men's Athletic Footwear"/>
    <n v="54"/>
    <n v="140"/>
    <n v="7560"/>
    <n v="3553.2"/>
    <n v="0.47"/>
    <x v="2"/>
  </r>
  <r>
    <x v="3"/>
    <n v="1197831"/>
    <x v="486"/>
    <s v="South"/>
    <s v="Arkansas"/>
    <s v="Little Rock"/>
    <s v="Women's Street Footwear"/>
    <n v="55"/>
    <n v="126"/>
    <n v="6930"/>
    <n v="3742.2000000000003"/>
    <n v="0.54"/>
    <x v="2"/>
  </r>
  <r>
    <x v="3"/>
    <n v="1197831"/>
    <x v="486"/>
    <s v="South"/>
    <s v="Arkansas"/>
    <s v="Little Rock"/>
    <s v="Women's Athletic Footwear"/>
    <n v="57"/>
    <n v="120"/>
    <n v="6840"/>
    <n v="3488.4"/>
    <n v="0.51"/>
    <x v="2"/>
  </r>
  <r>
    <x v="3"/>
    <n v="1197831"/>
    <x v="486"/>
    <s v="South"/>
    <s v="Arkansas"/>
    <s v="Little Rock"/>
    <s v="Men's Apparel"/>
    <n v="64"/>
    <n v="112"/>
    <n v="7168"/>
    <n v="3512.3199999999997"/>
    <n v="0.49"/>
    <x v="2"/>
  </r>
  <r>
    <x v="3"/>
    <n v="1197831"/>
    <x v="486"/>
    <s v="South"/>
    <s v="Arkansas"/>
    <s v="Little Rock"/>
    <s v="Women's Apparel"/>
    <n v="70"/>
    <n v="150"/>
    <n v="10500"/>
    <n v="5355"/>
    <n v="0.51"/>
    <x v="2"/>
  </r>
  <r>
    <x v="3"/>
    <n v="1197831"/>
    <x v="187"/>
    <s v="South"/>
    <s v="Arkansas"/>
    <s v="Little Rock"/>
    <s v="Men's Street Footwear"/>
    <n v="24"/>
    <n v="167"/>
    <n v="4008"/>
    <n v="2124.2400000000002"/>
    <n v="0.53"/>
    <x v="2"/>
  </r>
  <r>
    <x v="3"/>
    <n v="1197831"/>
    <x v="187"/>
    <s v="South"/>
    <s v="Arkansas"/>
    <s v="Little Rock"/>
    <s v="Men's Athletic Footwear"/>
    <n v="25"/>
    <n v="109"/>
    <n v="2725"/>
    <n v="1226.2499999999998"/>
    <n v="0.44999999999999996"/>
    <x v="2"/>
  </r>
  <r>
    <x v="3"/>
    <n v="1197831"/>
    <x v="187"/>
    <s v="South"/>
    <s v="Arkansas"/>
    <s v="Little Rock"/>
    <s v="Women's Street Footwear"/>
    <n v="15"/>
    <n v="98"/>
    <n v="1470"/>
    <n v="808.50000000000011"/>
    <n v="0.55000000000000004"/>
    <x v="2"/>
  </r>
  <r>
    <x v="3"/>
    <n v="1197831"/>
    <x v="187"/>
    <s v="South"/>
    <s v="Arkansas"/>
    <s v="Little Rock"/>
    <s v="Women's Athletic Footwear"/>
    <n v="18"/>
    <n v="65"/>
    <n v="1170"/>
    <n v="643.5"/>
    <n v="0.55000000000000004"/>
    <x v="2"/>
  </r>
  <r>
    <x v="3"/>
    <n v="1197831"/>
    <x v="187"/>
    <s v="South"/>
    <s v="Arkansas"/>
    <s v="Little Rock"/>
    <s v="Men's Apparel"/>
    <n v="33"/>
    <n v="80"/>
    <n v="2640"/>
    <n v="1320"/>
    <n v="0.5"/>
    <x v="2"/>
  </r>
  <r>
    <x v="3"/>
    <n v="1197831"/>
    <x v="187"/>
    <s v="South"/>
    <s v="Arkansas"/>
    <s v="Little Rock"/>
    <s v="Women's Apparel"/>
    <n v="23"/>
    <n v="101"/>
    <n v="2323"/>
    <n v="1207.96"/>
    <n v="0.52"/>
    <x v="2"/>
  </r>
  <r>
    <x v="3"/>
    <n v="1197831"/>
    <x v="695"/>
    <s v="South"/>
    <s v="Arkansas"/>
    <s v="Little Rock"/>
    <s v="Men's Street Footwear"/>
    <n v="24"/>
    <n v="169"/>
    <n v="4056"/>
    <n v="2109.12"/>
    <n v="0.52"/>
    <x v="2"/>
  </r>
  <r>
    <x v="3"/>
    <n v="1197831"/>
    <x v="695"/>
    <s v="South"/>
    <s v="Arkansas"/>
    <s v="Little Rock"/>
    <s v="Men's Athletic Footwear"/>
    <n v="23"/>
    <n v="80"/>
    <n v="1840"/>
    <n v="846.4"/>
    <n v="0.45999999999999996"/>
    <x v="2"/>
  </r>
  <r>
    <x v="3"/>
    <n v="1197831"/>
    <x v="695"/>
    <s v="South"/>
    <s v="Arkansas"/>
    <s v="Little Rock"/>
    <s v="Women's Street Footwear"/>
    <n v="15"/>
    <n v="91"/>
    <n v="1365"/>
    <n v="682.5"/>
    <n v="0.5"/>
    <x v="2"/>
  </r>
  <r>
    <x v="3"/>
    <n v="1197831"/>
    <x v="695"/>
    <s v="South"/>
    <s v="Oklahoma"/>
    <s v="Oklahoma City"/>
    <s v="Women's Athletic Footwear"/>
    <n v="19"/>
    <n v="49"/>
    <n v="931"/>
    <n v="474.81"/>
    <n v="0.51"/>
    <x v="2"/>
  </r>
  <r>
    <x v="3"/>
    <n v="1197831"/>
    <x v="695"/>
    <s v="South"/>
    <s v="Oklahoma"/>
    <s v="Oklahoma City"/>
    <s v="Men's Apparel"/>
    <n v="34"/>
    <n v="75"/>
    <n v="2550"/>
    <n v="1198.5"/>
    <n v="0.47"/>
    <x v="2"/>
  </r>
  <r>
    <x v="3"/>
    <n v="1197831"/>
    <x v="695"/>
    <s v="South"/>
    <s v="Oklahoma"/>
    <s v="Oklahoma City"/>
    <s v="Women's Apparel"/>
    <n v="18"/>
    <n v="98"/>
    <n v="1764"/>
    <n v="899.64"/>
    <n v="0.51"/>
    <x v="2"/>
  </r>
  <r>
    <x v="3"/>
    <n v="1197831"/>
    <x v="224"/>
    <s v="South"/>
    <s v="Oklahoma"/>
    <s v="Oklahoma City"/>
    <s v="Men's Street Footwear"/>
    <n v="19"/>
    <n v="154"/>
    <n v="2926"/>
    <n v="1463"/>
    <n v="0.5"/>
    <x v="2"/>
  </r>
  <r>
    <x v="3"/>
    <n v="1197831"/>
    <x v="224"/>
    <s v="South"/>
    <s v="Oklahoma"/>
    <s v="Oklahoma City"/>
    <s v="Men's Athletic Footwear"/>
    <n v="19"/>
    <n v="73"/>
    <n v="1387"/>
    <n v="665.76"/>
    <n v="0.48"/>
    <x v="2"/>
  </r>
  <r>
    <x v="3"/>
    <n v="1197831"/>
    <x v="224"/>
    <s v="South"/>
    <s v="Oklahoma"/>
    <s v="Oklahoma City"/>
    <s v="Women's Street Footwear"/>
    <n v="9"/>
    <n v="80"/>
    <n v="720"/>
    <n v="360"/>
    <n v="0.5"/>
    <x v="2"/>
  </r>
  <r>
    <x v="3"/>
    <n v="1197831"/>
    <x v="224"/>
    <s v="South"/>
    <s v="Oklahoma"/>
    <s v="Oklahoma City"/>
    <s v="Women's Athletic Footwear"/>
    <n v="20"/>
    <n v="34"/>
    <n v="680"/>
    <n v="340"/>
    <n v="0.5"/>
    <x v="2"/>
  </r>
  <r>
    <x v="3"/>
    <n v="1197831"/>
    <x v="224"/>
    <s v="South"/>
    <s v="Oklahoma"/>
    <s v="Oklahoma City"/>
    <s v="Men's Apparel"/>
    <n v="34"/>
    <n v="49"/>
    <n v="1666"/>
    <n v="783.02"/>
    <n v="0.47"/>
    <x v="2"/>
  </r>
  <r>
    <x v="3"/>
    <n v="1197831"/>
    <x v="224"/>
    <s v="South"/>
    <s v="Oklahoma"/>
    <s v="Oklahoma City"/>
    <s v="Women's Apparel"/>
    <n v="23"/>
    <n v="69"/>
    <n v="1587"/>
    <n v="856.98"/>
    <n v="0.54"/>
    <x v="2"/>
  </r>
  <r>
    <x v="3"/>
    <n v="1197831"/>
    <x v="243"/>
    <s v="South"/>
    <s v="Oklahoma"/>
    <s v="Oklahoma City"/>
    <s v="Men's Street Footwear"/>
    <n v="24"/>
    <n v="152"/>
    <n v="3648"/>
    <n v="1933.44"/>
    <n v="0.53"/>
    <x v="2"/>
  </r>
  <r>
    <x v="3"/>
    <n v="1197831"/>
    <x v="243"/>
    <s v="South"/>
    <s v="Oklahoma"/>
    <s v="Oklahoma City"/>
    <s v="Men's Athletic Footwear"/>
    <n v="23"/>
    <n v="65"/>
    <n v="1495"/>
    <n v="717.6"/>
    <n v="0.48"/>
    <x v="2"/>
  </r>
  <r>
    <x v="3"/>
    <n v="1197831"/>
    <x v="243"/>
    <s v="South"/>
    <s v="Oklahoma"/>
    <s v="Oklahoma City"/>
    <s v="Women's Street Footwear"/>
    <n v="14"/>
    <n v="68"/>
    <n v="952"/>
    <n v="504.56"/>
    <n v="0.53"/>
    <x v="2"/>
  </r>
  <r>
    <x v="3"/>
    <n v="1197831"/>
    <x v="243"/>
    <s v="South"/>
    <s v="Oklahoma"/>
    <s v="Oklahoma City"/>
    <s v="Women's Athletic Footwear"/>
    <n v="18"/>
    <n v="45"/>
    <n v="810"/>
    <n v="429.3"/>
    <n v="0.53"/>
    <x v="2"/>
  </r>
  <r>
    <x v="3"/>
    <n v="1197831"/>
    <x v="243"/>
    <s v="South"/>
    <s v="Oklahoma"/>
    <s v="Oklahoma City"/>
    <s v="Men's Apparel"/>
    <n v="38"/>
    <n v="53"/>
    <n v="2014"/>
    <n v="1007"/>
    <n v="0.5"/>
    <x v="2"/>
  </r>
  <r>
    <x v="3"/>
    <n v="1197831"/>
    <x v="243"/>
    <s v="South"/>
    <s v="Oklahoma"/>
    <s v="Oklahoma City"/>
    <s v="Women's Apparel"/>
    <n v="28"/>
    <n v="94"/>
    <n v="2632"/>
    <n v="1447.6000000000001"/>
    <n v="0.55000000000000004"/>
    <x v="2"/>
  </r>
  <r>
    <x v="3"/>
    <n v="1197831"/>
    <x v="272"/>
    <s v="South"/>
    <s v="Oklahoma"/>
    <s v="Oklahoma City"/>
    <s v="Men's Street Footwear"/>
    <n v="36"/>
    <n v="167"/>
    <n v="6012"/>
    <n v="3246.48"/>
    <n v="0.54"/>
    <x v="2"/>
  </r>
  <r>
    <x v="3"/>
    <n v="1197831"/>
    <x v="272"/>
    <s v="South"/>
    <s v="Oklahoma"/>
    <s v="Oklahoma City"/>
    <s v="Men's Athletic Footwear"/>
    <n v="39"/>
    <n v="87"/>
    <n v="3393"/>
    <n v="1526.85"/>
    <n v="0.44999999999999996"/>
    <x v="2"/>
  </r>
  <r>
    <x v="3"/>
    <n v="1197831"/>
    <x v="272"/>
    <s v="South"/>
    <s v="Oklahoma"/>
    <s v="Oklahoma City"/>
    <s v="Women's Street Footwear"/>
    <n v="34"/>
    <n v="72"/>
    <n v="2448"/>
    <n v="1272.96"/>
    <n v="0.52"/>
    <x v="2"/>
  </r>
  <r>
    <x v="3"/>
    <n v="1197831"/>
    <x v="272"/>
    <s v="South"/>
    <s v="Oklahoma"/>
    <s v="Oklahoma City"/>
    <s v="Women's Athletic Footwear"/>
    <n v="34"/>
    <n v="59"/>
    <n v="2006"/>
    <n v="1103.3000000000002"/>
    <n v="0.55000000000000004"/>
    <x v="2"/>
  </r>
  <r>
    <x v="3"/>
    <n v="1197831"/>
    <x v="272"/>
    <s v="South"/>
    <s v="Oklahoma"/>
    <s v="Oklahoma City"/>
    <s v="Men's Apparel"/>
    <n v="43"/>
    <n v="75"/>
    <n v="3225"/>
    <n v="1451.2499999999998"/>
    <n v="0.44999999999999996"/>
    <x v="2"/>
  </r>
  <r>
    <x v="3"/>
    <n v="1197831"/>
    <x v="272"/>
    <s v="South"/>
    <s v="Oklahoma"/>
    <s v="Oklahoma City"/>
    <s v="Women's Apparel"/>
    <n v="42"/>
    <n v="98"/>
    <n v="4116"/>
    <n v="2140.3200000000002"/>
    <n v="0.52"/>
    <x v="2"/>
  </r>
  <r>
    <x v="3"/>
    <n v="1197831"/>
    <x v="305"/>
    <s v="South"/>
    <s v="Oklahoma"/>
    <s v="Oklahoma City"/>
    <s v="Men's Street Footwear"/>
    <n v="38"/>
    <n v="156"/>
    <n v="5928"/>
    <n v="3023.28"/>
    <n v="0.51"/>
    <x v="2"/>
  </r>
  <r>
    <x v="3"/>
    <n v="1197831"/>
    <x v="305"/>
    <s v="South"/>
    <s v="Oklahoma"/>
    <s v="Oklahoma City"/>
    <s v="Men's Athletic Footwear"/>
    <n v="33"/>
    <n v="88"/>
    <n v="2904"/>
    <n v="1306.8"/>
    <n v="0.44999999999999996"/>
    <x v="2"/>
  </r>
  <r>
    <x v="3"/>
    <n v="1197831"/>
    <x v="305"/>
    <s v="South"/>
    <s v="Oklahoma"/>
    <s v="Oklahoma City"/>
    <s v="Women's Street Footwear"/>
    <n v="36"/>
    <n v="88"/>
    <n v="3168"/>
    <n v="1647.3600000000001"/>
    <n v="0.52"/>
    <x v="2"/>
  </r>
  <r>
    <x v="3"/>
    <n v="1197831"/>
    <x v="305"/>
    <s v="South"/>
    <s v="Oklahoma"/>
    <s v="Oklahoma City"/>
    <s v="Women's Athletic Footwear"/>
    <n v="38"/>
    <n v="87"/>
    <n v="3306"/>
    <n v="1653"/>
    <n v="0.5"/>
    <x v="2"/>
  </r>
  <r>
    <x v="3"/>
    <n v="1197831"/>
    <x v="305"/>
    <s v="South"/>
    <s v="Oklahoma"/>
    <s v="Oklahoma City"/>
    <s v="Men's Apparel"/>
    <n v="51"/>
    <n v="87"/>
    <n v="4437"/>
    <n v="2085.39"/>
    <n v="0.47"/>
    <x v="2"/>
  </r>
  <r>
    <x v="3"/>
    <n v="1197831"/>
    <x v="305"/>
    <s v="South"/>
    <s v="Oklahoma"/>
    <s v="Oklahoma City"/>
    <s v="Women's Apparel"/>
    <n v="55"/>
    <n v="124"/>
    <n v="6820"/>
    <n v="3478.2000000000003"/>
    <n v="0.51"/>
    <x v="2"/>
  </r>
  <r>
    <x v="3"/>
    <n v="1197831"/>
    <x v="333"/>
    <s v="South"/>
    <s v="Oklahoma"/>
    <s v="Oklahoma City"/>
    <s v="Men's Street Footwear"/>
    <n v="50"/>
    <n v="182"/>
    <n v="9100"/>
    <n v="4732"/>
    <n v="0.52"/>
    <x v="2"/>
  </r>
  <r>
    <x v="3"/>
    <n v="1197831"/>
    <x v="333"/>
    <s v="South"/>
    <s v="Oklahoma"/>
    <s v="Oklahoma City"/>
    <s v="Men's Athletic Footwear"/>
    <n v="45"/>
    <n v="117"/>
    <n v="5265"/>
    <n v="2632.5"/>
    <n v="0.5"/>
    <x v="2"/>
  </r>
  <r>
    <x v="3"/>
    <n v="1197831"/>
    <x v="333"/>
    <s v="South"/>
    <s v="Oklahoma"/>
    <s v="Oklahoma City"/>
    <s v="Women's Street Footwear"/>
    <n v="44"/>
    <n v="94"/>
    <n v="4136"/>
    <n v="2233.44"/>
    <n v="0.54"/>
    <x v="2"/>
  </r>
  <r>
    <x v="3"/>
    <n v="1197831"/>
    <x v="333"/>
    <s v="South"/>
    <s v="Oklahoma"/>
    <s v="Oklahoma City"/>
    <s v="Women's Athletic Footwear"/>
    <n v="41"/>
    <n v="85"/>
    <n v="3485"/>
    <n v="1847.0500000000002"/>
    <n v="0.53"/>
    <x v="2"/>
  </r>
  <r>
    <x v="3"/>
    <n v="1197831"/>
    <x v="333"/>
    <s v="South"/>
    <s v="Oklahoma"/>
    <s v="Oklahoma City"/>
    <s v="Men's Apparel"/>
    <n v="59"/>
    <n v="98"/>
    <n v="5782"/>
    <n v="2659.72"/>
    <n v="0.45999999999999996"/>
    <x v="2"/>
  </r>
  <r>
    <x v="3"/>
    <n v="1197831"/>
    <x v="333"/>
    <s v="South"/>
    <s v="Oklahoma"/>
    <s v="Oklahoma City"/>
    <s v="Women's Apparel"/>
    <n v="61"/>
    <n v="142"/>
    <n v="8662"/>
    <n v="4677.4800000000005"/>
    <n v="0.54"/>
    <x v="2"/>
  </r>
  <r>
    <x v="3"/>
    <n v="1197831"/>
    <x v="365"/>
    <s v="South"/>
    <s v="Oklahoma"/>
    <s v="Oklahoma City"/>
    <s v="Men's Street Footwear"/>
    <n v="56"/>
    <n v="189"/>
    <n v="10584"/>
    <n v="5397.84"/>
    <n v="0.51"/>
    <x v="2"/>
  </r>
  <r>
    <x v="3"/>
    <n v="1197831"/>
    <x v="365"/>
    <s v="South"/>
    <s v="Oklahoma"/>
    <s v="Oklahoma City"/>
    <s v="Men's Athletic Footwear"/>
    <n v="51"/>
    <n v="113"/>
    <n v="5763"/>
    <n v="2708.6099999999997"/>
    <n v="0.47"/>
    <x v="2"/>
  </r>
  <r>
    <x v="3"/>
    <n v="1197831"/>
    <x v="365"/>
    <s v="South"/>
    <s v="Oklahoma"/>
    <s v="Oklahoma City"/>
    <s v="Women's Street Footwear"/>
    <n v="47"/>
    <n v="113"/>
    <n v="5311"/>
    <n v="2814.83"/>
    <n v="0.53"/>
    <x v="2"/>
  </r>
  <r>
    <x v="3"/>
    <n v="1197831"/>
    <x v="365"/>
    <s v="South"/>
    <s v="Oklahoma"/>
    <s v="Oklahoma City"/>
    <s v="Women's Athletic Footwear"/>
    <n v="37"/>
    <n v="88"/>
    <n v="3256"/>
    <n v="1693.1200000000001"/>
    <n v="0.52"/>
    <x v="2"/>
  </r>
  <r>
    <x v="3"/>
    <n v="1197831"/>
    <x v="365"/>
    <s v="South"/>
    <s v="Oklahoma"/>
    <s v="Oklahoma City"/>
    <s v="Men's Apparel"/>
    <n v="47"/>
    <n v="81"/>
    <n v="3807"/>
    <n v="1713.1499999999999"/>
    <n v="0.44999999999999996"/>
    <x v="2"/>
  </r>
  <r>
    <x v="3"/>
    <n v="1197831"/>
    <x v="365"/>
    <s v="South"/>
    <s v="Oklahoma"/>
    <s v="Oklahoma City"/>
    <s v="Women's Apparel"/>
    <n v="50"/>
    <n v="124"/>
    <n v="6200"/>
    <n v="3224"/>
    <n v="0.52"/>
    <x v="2"/>
  </r>
  <r>
    <x v="3"/>
    <n v="1197831"/>
    <x v="395"/>
    <s v="South"/>
    <s v="Oklahoma"/>
    <s v="Oklahoma City"/>
    <s v="Men's Street Footwear"/>
    <n v="49"/>
    <n v="150"/>
    <n v="7350"/>
    <n v="3969.0000000000005"/>
    <n v="0.54"/>
    <x v="2"/>
  </r>
  <r>
    <x v="3"/>
    <n v="1197831"/>
    <x v="395"/>
    <s v="South"/>
    <s v="Oklahoma"/>
    <s v="Oklahoma City"/>
    <s v="Men's Athletic Footwear"/>
    <n v="38"/>
    <n v="98"/>
    <n v="3724"/>
    <n v="1675.7999999999997"/>
    <n v="0.44999999999999996"/>
    <x v="2"/>
  </r>
  <r>
    <x v="3"/>
    <n v="1197831"/>
    <x v="395"/>
    <s v="South"/>
    <s v="Oklahoma"/>
    <s v="Oklahoma City"/>
    <s v="Women's Street Footwear"/>
    <n v="14"/>
    <n v="69"/>
    <n v="966"/>
    <n v="492.66"/>
    <n v="0.51"/>
    <x v="2"/>
  </r>
  <r>
    <x v="3"/>
    <n v="1197831"/>
    <x v="395"/>
    <s v="South"/>
    <s v="Oklahoma"/>
    <s v="Oklahoma City"/>
    <s v="Women's Athletic Footwear"/>
    <n v="14"/>
    <n v="63"/>
    <n v="882"/>
    <n v="449.82"/>
    <n v="0.51"/>
    <x v="2"/>
  </r>
  <r>
    <x v="3"/>
    <n v="1197831"/>
    <x v="395"/>
    <s v="South"/>
    <s v="Oklahoma"/>
    <s v="Oklahoma City"/>
    <s v="Men's Apparel"/>
    <n v="23"/>
    <n v="68"/>
    <n v="1564"/>
    <n v="703.8"/>
    <n v="0.44999999999999996"/>
    <x v="2"/>
  </r>
  <r>
    <x v="3"/>
    <n v="1197831"/>
    <x v="395"/>
    <s v="South"/>
    <s v="Oklahoma"/>
    <s v="Oklahoma City"/>
    <s v="Women's Apparel"/>
    <n v="28"/>
    <n v="91"/>
    <n v="2548"/>
    <n v="1324.96"/>
    <n v="0.52"/>
    <x v="2"/>
  </r>
  <r>
    <x v="3"/>
    <n v="1197831"/>
    <x v="427"/>
    <s v="South"/>
    <s v="Oklahoma"/>
    <s v="Oklahoma City"/>
    <s v="Men's Street Footwear"/>
    <n v="29"/>
    <n v="137"/>
    <n v="3973"/>
    <n v="2145.42"/>
    <n v="0.54"/>
    <x v="2"/>
  </r>
  <r>
    <x v="3"/>
    <n v="1197831"/>
    <x v="427"/>
    <s v="South"/>
    <s v="Oklahoma"/>
    <s v="Oklahoma City"/>
    <s v="Men's Athletic Footwear"/>
    <n v="19"/>
    <n v="88"/>
    <n v="1672"/>
    <n v="769.11999999999989"/>
    <n v="0.45999999999999996"/>
    <x v="2"/>
  </r>
  <r>
    <x v="3"/>
    <n v="1197831"/>
    <x v="427"/>
    <s v="South"/>
    <s v="Oklahoma"/>
    <s v="Oklahoma City"/>
    <s v="Women's Street Footwear"/>
    <n v="20"/>
    <n v="56"/>
    <n v="1120"/>
    <n v="571.20000000000005"/>
    <n v="0.51"/>
    <x v="2"/>
  </r>
  <r>
    <x v="3"/>
    <n v="1197831"/>
    <x v="427"/>
    <s v="South"/>
    <s v="Oklahoma"/>
    <s v="Oklahoma City"/>
    <s v="Women's Athletic Footwear"/>
    <n v="18"/>
    <n v="52"/>
    <n v="936"/>
    <n v="486.72"/>
    <n v="0.52"/>
    <x v="2"/>
  </r>
  <r>
    <x v="3"/>
    <n v="1197831"/>
    <x v="427"/>
    <s v="South"/>
    <s v="Oklahoma"/>
    <s v="Oklahoma City"/>
    <s v="Men's Apparel"/>
    <n v="29"/>
    <n v="50"/>
    <n v="1450"/>
    <n v="696"/>
    <n v="0.48"/>
    <x v="2"/>
  </r>
  <r>
    <x v="4"/>
    <n v="1197831"/>
    <x v="427"/>
    <s v="South"/>
    <s v="Oklahoma"/>
    <s v="Oklahoma City"/>
    <s v="Women's Apparel"/>
    <n v="29"/>
    <n v="91"/>
    <n v="2639"/>
    <n v="1451.45"/>
    <n v="0.55000000000000004"/>
    <x v="2"/>
  </r>
  <r>
    <x v="4"/>
    <n v="1197831"/>
    <x v="457"/>
    <s v="South"/>
    <s v="Oklahoma"/>
    <s v="Oklahoma City"/>
    <s v="Men's Street Footwear"/>
    <n v="23"/>
    <n v="133"/>
    <n v="3059"/>
    <n v="1651.8600000000001"/>
    <n v="0.54"/>
    <x v="2"/>
  </r>
  <r>
    <x v="4"/>
    <n v="1197831"/>
    <x v="457"/>
    <s v="South"/>
    <s v="Oklahoma"/>
    <s v="Oklahoma City"/>
    <s v="Men's Athletic Footwear"/>
    <n v="14"/>
    <n v="78"/>
    <n v="1092"/>
    <n v="513.24"/>
    <n v="0.47"/>
    <x v="2"/>
  </r>
  <r>
    <x v="4"/>
    <n v="1197831"/>
    <x v="457"/>
    <s v="South"/>
    <s v="Oklahoma"/>
    <s v="Oklahoma City"/>
    <s v="Women's Street Footwear"/>
    <n v="23"/>
    <n v="74"/>
    <n v="1702"/>
    <n v="919.08"/>
    <n v="0.54"/>
    <x v="2"/>
  </r>
  <r>
    <x v="4"/>
    <n v="1197831"/>
    <x v="457"/>
    <s v="South"/>
    <s v="Oklahoma"/>
    <s v="Oklahoma City"/>
    <s v="Women's Athletic Footwear"/>
    <n v="52"/>
    <n v="75"/>
    <n v="3900"/>
    <n v="2067"/>
    <n v="0.53"/>
    <x v="2"/>
  </r>
  <r>
    <x v="4"/>
    <n v="1197831"/>
    <x v="457"/>
    <s v="South"/>
    <s v="Oklahoma"/>
    <s v="Oklahoma City"/>
    <s v="Men's Apparel"/>
    <n v="71"/>
    <n v="77"/>
    <n v="5467"/>
    <n v="2678.83"/>
    <n v="0.49"/>
    <x v="2"/>
  </r>
  <r>
    <x v="4"/>
    <n v="1197831"/>
    <x v="457"/>
    <s v="South"/>
    <s v="Oklahoma"/>
    <s v="Oklahoma City"/>
    <s v="Women's Apparel"/>
    <n v="72"/>
    <n v="105"/>
    <n v="7560"/>
    <n v="3780"/>
    <n v="0.5"/>
    <x v="2"/>
  </r>
  <r>
    <x v="4"/>
    <n v="1197831"/>
    <x v="486"/>
    <s v="South"/>
    <s v="Oklahoma"/>
    <s v="Oklahoma City"/>
    <s v="Men's Street Footwear"/>
    <n v="64"/>
    <n v="169"/>
    <n v="10816"/>
    <n v="5948.8"/>
    <n v="0.55000000000000004"/>
    <x v="2"/>
  </r>
  <r>
    <x v="4"/>
    <n v="1197831"/>
    <x v="486"/>
    <s v="South"/>
    <s v="Oklahoma"/>
    <s v="Oklahoma City"/>
    <s v="Men's Athletic Footwear"/>
    <n v="58"/>
    <n v="119"/>
    <n v="6902"/>
    <n v="3105.8999999999996"/>
    <n v="0.44999999999999996"/>
    <x v="2"/>
  </r>
  <r>
    <x v="4"/>
    <n v="1197831"/>
    <x v="486"/>
    <s v="South"/>
    <s v="Oklahoma"/>
    <s v="Oklahoma City"/>
    <s v="Women's Street Footwear"/>
    <n v="55"/>
    <n v="101"/>
    <n v="5555"/>
    <n v="2777.5"/>
    <n v="0.5"/>
    <x v="2"/>
  </r>
  <r>
    <x v="4"/>
    <n v="1197831"/>
    <x v="486"/>
    <s v="South"/>
    <s v="Oklahoma"/>
    <s v="Oklahoma City"/>
    <s v="Women's Athletic Footwear"/>
    <n v="54"/>
    <n v="94"/>
    <n v="5076"/>
    <n v="2690.28"/>
    <n v="0.53"/>
    <x v="2"/>
  </r>
  <r>
    <x v="4"/>
    <n v="1197831"/>
    <x v="486"/>
    <s v="South"/>
    <s v="Oklahoma"/>
    <s v="Oklahoma City"/>
    <s v="Men's Apparel"/>
    <n v="69"/>
    <n v="81"/>
    <n v="5589"/>
    <n v="2682.72"/>
    <n v="0.48"/>
    <x v="2"/>
  </r>
  <r>
    <x v="4"/>
    <n v="1197831"/>
    <x v="486"/>
    <s v="South"/>
    <s v="Oklahoma"/>
    <s v="Oklahoma City"/>
    <s v="Women's Apparel"/>
    <n v="68"/>
    <n v="123"/>
    <n v="8364"/>
    <n v="4182"/>
    <n v="0.5"/>
    <x v="2"/>
  </r>
  <r>
    <x v="4"/>
    <n v="1197831"/>
    <x v="180"/>
    <s v="South"/>
    <s v="Oklahoma"/>
    <s v="Oklahoma City"/>
    <s v="Men's Street Footwear"/>
    <n v="23"/>
    <n v="149"/>
    <n v="3427"/>
    <n v="1679.23"/>
    <n v="0.49"/>
    <x v="2"/>
  </r>
  <r>
    <x v="4"/>
    <n v="1197831"/>
    <x v="180"/>
    <s v="South"/>
    <s v="Oklahoma"/>
    <s v="Oklahoma City"/>
    <s v="Men's Athletic Footwear"/>
    <n v="23"/>
    <n v="91"/>
    <n v="2093"/>
    <n v="1025.57"/>
    <n v="0.49"/>
    <x v="2"/>
  </r>
  <r>
    <x v="4"/>
    <n v="1197831"/>
    <x v="180"/>
    <s v="South"/>
    <s v="Oklahoma"/>
    <s v="Oklahoma City"/>
    <s v="Women's Street Footwear"/>
    <n v="14"/>
    <n v="88"/>
    <n v="1232"/>
    <n v="591.36"/>
    <n v="0.48"/>
    <x v="2"/>
  </r>
  <r>
    <x v="4"/>
    <n v="1197831"/>
    <x v="180"/>
    <s v="South"/>
    <s v="Oklahoma"/>
    <s v="Oklahoma City"/>
    <s v="Women's Athletic Footwear"/>
    <n v="19"/>
    <n v="56"/>
    <n v="1064"/>
    <n v="521.36"/>
    <n v="0.49"/>
    <x v="2"/>
  </r>
  <r>
    <x v="4"/>
    <n v="1197831"/>
    <x v="180"/>
    <s v="South"/>
    <s v="Oklahoma"/>
    <s v="Oklahoma City"/>
    <s v="Men's Apparel"/>
    <n v="33"/>
    <n v="65"/>
    <n v="2145"/>
    <n v="1029.5999999999999"/>
    <n v="0.48"/>
    <x v="2"/>
  </r>
  <r>
    <x v="4"/>
    <n v="1197831"/>
    <x v="180"/>
    <s v="South"/>
    <s v="Oklahoma"/>
    <s v="Oklahoma City"/>
    <s v="Women's Apparel"/>
    <n v="23"/>
    <n v="102"/>
    <n v="2346"/>
    <n v="1173"/>
    <n v="0.5"/>
    <x v="2"/>
  </r>
  <r>
    <x v="4"/>
    <n v="1197831"/>
    <x v="209"/>
    <s v="South"/>
    <s v="Oklahoma"/>
    <s v="Oklahoma City"/>
    <s v="Men's Street Footwear"/>
    <n v="23"/>
    <n v="162"/>
    <n v="3726"/>
    <n v="1751.2199999999998"/>
    <n v="0.47"/>
    <x v="2"/>
  </r>
  <r>
    <x v="4"/>
    <n v="1197831"/>
    <x v="209"/>
    <s v="South"/>
    <s v="Oklahoma"/>
    <s v="Oklahoma City"/>
    <s v="Men's Athletic Footwear"/>
    <n v="23"/>
    <n v="65"/>
    <n v="1495"/>
    <n v="747.5"/>
    <n v="0.5"/>
    <x v="2"/>
  </r>
  <r>
    <x v="4"/>
    <n v="1197831"/>
    <x v="209"/>
    <s v="South"/>
    <s v="Oklahoma"/>
    <s v="Oklahoma City"/>
    <s v="Women's Street Footwear"/>
    <n v="14"/>
    <n v="75"/>
    <n v="1050"/>
    <n v="514.5"/>
    <n v="0.49"/>
    <x v="2"/>
  </r>
  <r>
    <x v="4"/>
    <n v="1197831"/>
    <x v="209"/>
    <s v="Midwest"/>
    <s v="Kansas"/>
    <s v="Wichita"/>
    <s v="Women's Athletic Footwear"/>
    <n v="20"/>
    <n v="42"/>
    <n v="840"/>
    <n v="377.99999999999994"/>
    <n v="0.44999999999999996"/>
    <x v="2"/>
  </r>
  <r>
    <x v="4"/>
    <n v="1197831"/>
    <x v="209"/>
    <s v="Midwest"/>
    <s v="Kansas"/>
    <s v="Wichita"/>
    <s v="Men's Apparel"/>
    <n v="32"/>
    <n v="68"/>
    <n v="2176"/>
    <n v="1044.48"/>
    <n v="0.48"/>
    <x v="2"/>
  </r>
  <r>
    <x v="4"/>
    <n v="1197831"/>
    <x v="209"/>
    <s v="Midwest"/>
    <s v="Kansas"/>
    <s v="Wichita"/>
    <s v="Women's Apparel"/>
    <n v="18"/>
    <n v="98"/>
    <n v="1764"/>
    <n v="864.36"/>
    <n v="0.49"/>
    <x v="2"/>
  </r>
  <r>
    <x v="4"/>
    <n v="1197831"/>
    <x v="217"/>
    <s v="Midwest"/>
    <s v="Kansas"/>
    <s v="Wichita"/>
    <s v="Men's Street Footwear"/>
    <n v="20"/>
    <n v="153"/>
    <n v="3060"/>
    <n v="1499.3999999999999"/>
    <n v="0.49"/>
    <x v="2"/>
  </r>
  <r>
    <x v="4"/>
    <n v="1197831"/>
    <x v="217"/>
    <s v="Midwest"/>
    <s v="Kansas"/>
    <s v="Wichita"/>
    <s v="Men's Athletic Footwear"/>
    <n v="19"/>
    <n v="59"/>
    <n v="1121"/>
    <n v="526.87"/>
    <n v="0.47"/>
    <x v="2"/>
  </r>
  <r>
    <x v="4"/>
    <n v="1197831"/>
    <x v="217"/>
    <s v="Midwest"/>
    <s v="Kansas"/>
    <s v="Wichita"/>
    <s v="Women's Street Footwear"/>
    <n v="9"/>
    <n v="75"/>
    <n v="675"/>
    <n v="310.5"/>
    <n v="0.45999999999999996"/>
    <x v="2"/>
  </r>
  <r>
    <x v="4"/>
    <n v="1197831"/>
    <x v="217"/>
    <s v="Midwest"/>
    <s v="Kansas"/>
    <s v="Wichita"/>
    <s v="Women's Athletic Footwear"/>
    <n v="20"/>
    <n v="26"/>
    <n v="520"/>
    <n v="249.6"/>
    <n v="0.48"/>
    <x v="2"/>
  </r>
  <r>
    <x v="4"/>
    <n v="1197831"/>
    <x v="217"/>
    <s v="Midwest"/>
    <s v="Kansas"/>
    <s v="Wichita"/>
    <s v="Men's Apparel"/>
    <n v="32"/>
    <n v="41"/>
    <n v="1312"/>
    <n v="603.52"/>
    <n v="0.45999999999999996"/>
    <x v="2"/>
  </r>
  <r>
    <x v="4"/>
    <n v="1197831"/>
    <x v="217"/>
    <s v="Midwest"/>
    <s v="Kansas"/>
    <s v="Wichita"/>
    <s v="Women's Apparel"/>
    <n v="23"/>
    <n v="65"/>
    <n v="1495"/>
    <n v="747.5"/>
    <n v="0.5"/>
    <x v="2"/>
  </r>
  <r>
    <x v="4"/>
    <n v="1197831"/>
    <x v="236"/>
    <s v="Midwest"/>
    <s v="Kansas"/>
    <s v="Wichita"/>
    <s v="Men's Street Footwear"/>
    <n v="24"/>
    <n v="150"/>
    <n v="3600"/>
    <n v="1619.9999999999998"/>
    <n v="0.44999999999999996"/>
    <x v="2"/>
  </r>
  <r>
    <x v="4"/>
    <n v="1197831"/>
    <x v="236"/>
    <s v="Midwest"/>
    <s v="Kansas"/>
    <s v="Wichita"/>
    <s v="Men's Athletic Footwear"/>
    <n v="25"/>
    <n v="58"/>
    <n v="1450"/>
    <n v="696"/>
    <n v="0.48"/>
    <x v="2"/>
  </r>
  <r>
    <x v="4"/>
    <n v="1197831"/>
    <x v="236"/>
    <s v="Midwest"/>
    <s v="Kansas"/>
    <s v="Wichita"/>
    <s v="Women's Street Footwear"/>
    <n v="14"/>
    <n v="60"/>
    <n v="840"/>
    <n v="420"/>
    <n v="0.5"/>
    <x v="2"/>
  </r>
  <r>
    <x v="4"/>
    <n v="1197831"/>
    <x v="236"/>
    <s v="Midwest"/>
    <s v="Kansas"/>
    <s v="Wichita"/>
    <s v="Women's Athletic Footwear"/>
    <n v="19"/>
    <n v="35"/>
    <n v="665"/>
    <n v="299.24999999999994"/>
    <n v="0.44999999999999996"/>
    <x v="2"/>
  </r>
  <r>
    <x v="4"/>
    <n v="1197831"/>
    <x v="236"/>
    <s v="Midwest"/>
    <s v="Kansas"/>
    <s v="Wichita"/>
    <s v="Men's Apparel"/>
    <n v="39"/>
    <n v="38"/>
    <n v="1482"/>
    <n v="726.18"/>
    <n v="0.49"/>
    <x v="2"/>
  </r>
  <r>
    <x v="4"/>
    <n v="1197831"/>
    <x v="236"/>
    <s v="Midwest"/>
    <s v="Kansas"/>
    <s v="Wichita"/>
    <s v="Women's Apparel"/>
    <n v="29"/>
    <n v="81"/>
    <n v="2349"/>
    <n v="1151.01"/>
    <n v="0.49"/>
    <x v="2"/>
  </r>
  <r>
    <x v="4"/>
    <n v="1197831"/>
    <x v="265"/>
    <s v="Midwest"/>
    <s v="Kansas"/>
    <s v="Wichita"/>
    <s v="Men's Street Footwear"/>
    <n v="36"/>
    <n v="143"/>
    <n v="5148"/>
    <n v="2316.6"/>
    <n v="0.44999999999999996"/>
    <x v="2"/>
  </r>
  <r>
    <x v="4"/>
    <n v="1197831"/>
    <x v="265"/>
    <s v="Midwest"/>
    <s v="Kansas"/>
    <s v="Wichita"/>
    <s v="Men's Athletic Footwear"/>
    <n v="39"/>
    <n v="77"/>
    <n v="3003"/>
    <n v="1441.44"/>
    <n v="0.48"/>
    <x v="2"/>
  </r>
  <r>
    <x v="4"/>
    <n v="1197831"/>
    <x v="265"/>
    <s v="Midwest"/>
    <s v="Kansas"/>
    <s v="Wichita"/>
    <s v="Women's Street Footwear"/>
    <n v="32"/>
    <n v="65"/>
    <n v="2080"/>
    <n v="1019.1999999999999"/>
    <n v="0.49"/>
    <x v="2"/>
  </r>
  <r>
    <x v="4"/>
    <n v="1197831"/>
    <x v="265"/>
    <s v="Midwest"/>
    <s v="Kansas"/>
    <s v="Wichita"/>
    <s v="Women's Athletic Footwear"/>
    <n v="32"/>
    <n v="58"/>
    <n v="1856"/>
    <n v="928"/>
    <n v="0.5"/>
    <x v="2"/>
  </r>
  <r>
    <x v="4"/>
    <n v="1197831"/>
    <x v="265"/>
    <s v="Midwest"/>
    <s v="Kansas"/>
    <s v="Wichita"/>
    <s v="Men's Apparel"/>
    <n v="43"/>
    <n v="56"/>
    <n v="2408"/>
    <n v="1204"/>
    <n v="0.5"/>
    <x v="2"/>
  </r>
  <r>
    <x v="4"/>
    <n v="1197831"/>
    <x v="265"/>
    <s v="Midwest"/>
    <s v="Kansas"/>
    <s v="Wichita"/>
    <s v="Women's Apparel"/>
    <n v="42"/>
    <n v="94"/>
    <n v="3948"/>
    <n v="1776.6"/>
    <n v="0.44999999999999996"/>
    <x v="2"/>
  </r>
  <r>
    <x v="4"/>
    <n v="1197831"/>
    <x v="298"/>
    <s v="Midwest"/>
    <s v="Kansas"/>
    <s v="Wichita"/>
    <s v="Men's Street Footwear"/>
    <n v="37"/>
    <n v="144"/>
    <n v="5328"/>
    <n v="2664"/>
    <n v="0.5"/>
    <x v="2"/>
  </r>
  <r>
    <x v="4"/>
    <n v="1197831"/>
    <x v="298"/>
    <s v="Midwest"/>
    <s v="Kansas"/>
    <s v="Wichita"/>
    <s v="Men's Athletic Footwear"/>
    <n v="32"/>
    <n v="94"/>
    <n v="3008"/>
    <n v="1443.84"/>
    <n v="0.48"/>
    <x v="2"/>
  </r>
  <r>
    <x v="4"/>
    <n v="1197831"/>
    <x v="298"/>
    <s v="Midwest"/>
    <s v="Kansas"/>
    <s v="Wichita"/>
    <s v="Women's Street Footwear"/>
    <n v="37"/>
    <n v="81"/>
    <n v="2997"/>
    <n v="1378.62"/>
    <n v="0.45999999999999996"/>
    <x v="2"/>
  </r>
  <r>
    <x v="4"/>
    <n v="1197831"/>
    <x v="298"/>
    <s v="Midwest"/>
    <s v="Kansas"/>
    <s v="Wichita"/>
    <s v="Women's Athletic Footwear"/>
    <n v="38"/>
    <n v="80"/>
    <n v="3040"/>
    <n v="1367.9999999999998"/>
    <n v="0.44999999999999996"/>
    <x v="2"/>
  </r>
  <r>
    <x v="4"/>
    <n v="1197831"/>
    <x v="298"/>
    <s v="Midwest"/>
    <s v="Kansas"/>
    <s v="Wichita"/>
    <s v="Men's Apparel"/>
    <n v="54"/>
    <n v="83"/>
    <n v="4482"/>
    <n v="2151.36"/>
    <n v="0.48"/>
    <x v="2"/>
  </r>
  <r>
    <x v="4"/>
    <n v="1197831"/>
    <x v="298"/>
    <s v="Midwest"/>
    <s v="Kansas"/>
    <s v="Wichita"/>
    <s v="Women's Apparel"/>
    <n v="58"/>
    <n v="117"/>
    <n v="6786"/>
    <n v="3325.14"/>
    <n v="0.49"/>
    <x v="2"/>
  </r>
  <r>
    <x v="4"/>
    <n v="1197831"/>
    <x v="326"/>
    <s v="Midwest"/>
    <s v="Kansas"/>
    <s v="Wichita"/>
    <s v="Men's Street Footwear"/>
    <n v="51"/>
    <n v="182"/>
    <n v="9282"/>
    <n v="4641"/>
    <n v="0.5"/>
    <x v="2"/>
  </r>
  <r>
    <x v="4"/>
    <n v="1197831"/>
    <x v="326"/>
    <s v="Midwest"/>
    <s v="Kansas"/>
    <s v="Wichita"/>
    <s v="Men's Athletic Footwear"/>
    <n v="49"/>
    <n v="119"/>
    <n v="5831"/>
    <n v="2915.5"/>
    <n v="0.5"/>
    <x v="2"/>
  </r>
  <r>
    <x v="4"/>
    <n v="1197831"/>
    <x v="326"/>
    <s v="Midwest"/>
    <s v="Kansas"/>
    <s v="Wichita"/>
    <s v="Women's Street Footwear"/>
    <n v="42"/>
    <n v="102"/>
    <n v="4284"/>
    <n v="1970.6399999999999"/>
    <n v="0.45999999999999996"/>
    <x v="2"/>
  </r>
  <r>
    <x v="4"/>
    <n v="1197831"/>
    <x v="326"/>
    <s v="Midwest"/>
    <s v="Kansas"/>
    <s v="Wichita"/>
    <s v="Women's Athletic Footwear"/>
    <n v="43"/>
    <n v="75"/>
    <n v="3225"/>
    <n v="1580.25"/>
    <n v="0.49"/>
    <x v="2"/>
  </r>
  <r>
    <x v="4"/>
    <n v="1197831"/>
    <x v="326"/>
    <s v="Midwest"/>
    <s v="Kansas"/>
    <s v="Wichita"/>
    <s v="Men's Apparel"/>
    <n v="56"/>
    <n v="91"/>
    <n v="5096"/>
    <n v="2344.16"/>
    <n v="0.45999999999999996"/>
    <x v="2"/>
  </r>
  <r>
    <x v="4"/>
    <n v="1197831"/>
    <x v="326"/>
    <s v="Midwest"/>
    <s v="Kansas"/>
    <s v="Wichita"/>
    <s v="Women's Apparel"/>
    <n v="60"/>
    <n v="140"/>
    <n v="8400"/>
    <n v="4116"/>
    <n v="0.49"/>
    <x v="2"/>
  </r>
  <r>
    <x v="4"/>
    <n v="1197831"/>
    <x v="358"/>
    <s v="Midwest"/>
    <s v="Kansas"/>
    <s v="Wichita"/>
    <s v="Men's Street Footwear"/>
    <n v="56"/>
    <n v="189"/>
    <n v="10584"/>
    <n v="5292"/>
    <n v="0.5"/>
    <x v="2"/>
  </r>
  <r>
    <x v="4"/>
    <n v="1197831"/>
    <x v="358"/>
    <s v="Midwest"/>
    <s v="Kansas"/>
    <s v="Wichita"/>
    <s v="Men's Athletic Footwear"/>
    <n v="51"/>
    <n v="111"/>
    <n v="5661"/>
    <n v="2547.4499999999998"/>
    <n v="0.44999999999999996"/>
    <x v="2"/>
  </r>
  <r>
    <x v="4"/>
    <n v="1197831"/>
    <x v="358"/>
    <s v="Midwest"/>
    <s v="Kansas"/>
    <s v="Wichita"/>
    <s v="Women's Street Footwear"/>
    <n v="47"/>
    <n v="102"/>
    <n v="4794"/>
    <n v="2397"/>
    <n v="0.5"/>
    <x v="2"/>
  </r>
  <r>
    <x v="4"/>
    <n v="1197831"/>
    <x v="358"/>
    <s v="Midwest"/>
    <s v="Kansas"/>
    <s v="Wichita"/>
    <s v="Women's Athletic Footwear"/>
    <n v="37"/>
    <n v="90"/>
    <n v="3330"/>
    <n v="1631.7"/>
    <n v="0.49"/>
    <x v="2"/>
  </r>
  <r>
    <x v="4"/>
    <n v="1197831"/>
    <x v="358"/>
    <s v="Midwest"/>
    <s v="Kansas"/>
    <s v="Wichita"/>
    <s v="Men's Apparel"/>
    <n v="47"/>
    <n v="69"/>
    <n v="3243"/>
    <n v="1621.5"/>
    <n v="0.5"/>
    <x v="2"/>
  </r>
  <r>
    <x v="4"/>
    <n v="1197831"/>
    <x v="358"/>
    <s v="Midwest"/>
    <s v="Kansas"/>
    <s v="Wichita"/>
    <s v="Women's Apparel"/>
    <n v="52"/>
    <n v="113"/>
    <n v="5876"/>
    <n v="2938"/>
    <n v="0.5"/>
    <x v="2"/>
  </r>
  <r>
    <x v="4"/>
    <n v="1197831"/>
    <x v="388"/>
    <s v="Midwest"/>
    <s v="Kansas"/>
    <s v="Wichita"/>
    <s v="Men's Street Footwear"/>
    <n v="47"/>
    <n v="165"/>
    <n v="7755"/>
    <n v="3877.5"/>
    <n v="0.5"/>
    <x v="2"/>
  </r>
  <r>
    <x v="4"/>
    <n v="1197831"/>
    <x v="388"/>
    <s v="Midwest"/>
    <s v="Kansas"/>
    <s v="Wichita"/>
    <s v="Men's Athletic Footwear"/>
    <n v="38"/>
    <n v="91"/>
    <n v="3458"/>
    <n v="1556.1"/>
    <n v="0.44999999999999996"/>
    <x v="2"/>
  </r>
  <r>
    <x v="4"/>
    <n v="1197831"/>
    <x v="388"/>
    <s v="Midwest"/>
    <s v="Kansas"/>
    <s v="Wichita"/>
    <s v="Women's Street Footwear"/>
    <n v="15"/>
    <n v="75"/>
    <n v="1125"/>
    <n v="528.75"/>
    <n v="0.47"/>
    <x v="2"/>
  </r>
  <r>
    <x v="4"/>
    <n v="1197831"/>
    <x v="388"/>
    <s v="Midwest"/>
    <s v="Kansas"/>
    <s v="Wichita"/>
    <s v="Women's Athletic Footwear"/>
    <n v="14"/>
    <n v="65"/>
    <n v="910"/>
    <n v="427.7"/>
    <n v="0.47"/>
    <x v="2"/>
  </r>
  <r>
    <x v="4"/>
    <n v="1197831"/>
    <x v="388"/>
    <s v="Midwest"/>
    <s v="Kansas"/>
    <s v="Wichita"/>
    <s v="Men's Apparel"/>
    <n v="24"/>
    <n v="61"/>
    <n v="1464"/>
    <n v="717.36"/>
    <n v="0.49"/>
    <x v="2"/>
  </r>
  <r>
    <x v="4"/>
    <n v="1197831"/>
    <x v="388"/>
    <s v="Midwest"/>
    <s v="Kansas"/>
    <s v="Wichita"/>
    <s v="Women's Apparel"/>
    <n v="29"/>
    <n v="94"/>
    <n v="2726"/>
    <n v="1335.74"/>
    <n v="0.49"/>
    <x v="2"/>
  </r>
  <r>
    <x v="4"/>
    <n v="1197831"/>
    <x v="420"/>
    <s v="Midwest"/>
    <s v="Kansas"/>
    <s v="Wichita"/>
    <s v="Men's Street Footwear"/>
    <n v="29"/>
    <n v="145"/>
    <n v="4205"/>
    <n v="1934.3"/>
    <n v="0.45999999999999996"/>
    <x v="2"/>
  </r>
  <r>
    <x v="4"/>
    <n v="1197831"/>
    <x v="420"/>
    <s v="Midwest"/>
    <s v="Kansas"/>
    <s v="Wichita"/>
    <s v="Men's Athletic Footwear"/>
    <n v="19"/>
    <n v="85"/>
    <n v="1615"/>
    <n v="742.9"/>
    <n v="0.45999999999999996"/>
    <x v="2"/>
  </r>
  <r>
    <x v="4"/>
    <n v="1197831"/>
    <x v="420"/>
    <s v="Midwest"/>
    <s v="Kansas"/>
    <s v="Wichita"/>
    <s v="Women's Street Footwear"/>
    <n v="19"/>
    <n v="60"/>
    <n v="1140"/>
    <n v="535.79999999999995"/>
    <n v="0.47"/>
    <x v="2"/>
  </r>
  <r>
    <x v="4"/>
    <n v="1197831"/>
    <x v="420"/>
    <s v="Midwest"/>
    <s v="Kansas"/>
    <s v="Wichita"/>
    <s v="Women's Athletic Footwear"/>
    <n v="19"/>
    <n v="47"/>
    <n v="893"/>
    <n v="428.64"/>
    <n v="0.48"/>
    <x v="2"/>
  </r>
  <r>
    <x v="4"/>
    <n v="1197831"/>
    <x v="420"/>
    <s v="Midwest"/>
    <s v="Kansas"/>
    <s v="Wichita"/>
    <s v="Men's Apparel"/>
    <n v="29"/>
    <n v="46"/>
    <n v="1334"/>
    <n v="653.66"/>
    <n v="0.49"/>
    <x v="2"/>
  </r>
  <r>
    <x v="0"/>
    <n v="1197831"/>
    <x v="420"/>
    <s v="Midwest"/>
    <s v="Kansas"/>
    <s v="Wichita"/>
    <s v="Women's Apparel"/>
    <n v="28"/>
    <n v="90"/>
    <n v="2520"/>
    <n v="1209.5999999999999"/>
    <n v="0.48"/>
    <x v="2"/>
  </r>
  <r>
    <x v="0"/>
    <n v="1197831"/>
    <x v="450"/>
    <s v="Midwest"/>
    <s v="Kansas"/>
    <s v="Wichita"/>
    <s v="Men's Street Footwear"/>
    <n v="23"/>
    <n v="122"/>
    <n v="2806"/>
    <n v="1318.82"/>
    <n v="0.47"/>
    <x v="2"/>
  </r>
  <r>
    <x v="0"/>
    <n v="1197831"/>
    <x v="450"/>
    <s v="Midwest"/>
    <s v="Kansas"/>
    <s v="Wichita"/>
    <s v="Men's Athletic Footwear"/>
    <n v="14"/>
    <n v="72"/>
    <n v="1008"/>
    <n v="504"/>
    <n v="0.5"/>
    <x v="2"/>
  </r>
  <r>
    <x v="0"/>
    <n v="1197831"/>
    <x v="450"/>
    <s v="Midwest"/>
    <s v="Kansas"/>
    <s v="Wichita"/>
    <s v="Women's Street Footwear"/>
    <n v="23"/>
    <n v="55"/>
    <n v="1265"/>
    <n v="632.5"/>
    <n v="0.5"/>
    <x v="2"/>
  </r>
  <r>
    <x v="0"/>
    <n v="1197831"/>
    <x v="450"/>
    <s v="Midwest"/>
    <s v="Kansas"/>
    <s v="Wichita"/>
    <s v="Women's Athletic Footwear"/>
    <n v="54"/>
    <n v="83"/>
    <n v="4482"/>
    <n v="2151.36"/>
    <n v="0.48"/>
    <x v="2"/>
  </r>
  <r>
    <x v="0"/>
    <n v="1197831"/>
    <x v="450"/>
    <s v="Midwest"/>
    <s v="Kansas"/>
    <s v="Wichita"/>
    <s v="Men's Apparel"/>
    <n v="68"/>
    <n v="70"/>
    <n v="4760"/>
    <n v="2189.6"/>
    <n v="0.45999999999999996"/>
    <x v="2"/>
  </r>
  <r>
    <x v="0"/>
    <n v="1197831"/>
    <x v="450"/>
    <s v="Midwest"/>
    <s v="Kansas"/>
    <s v="Wichita"/>
    <s v="Women's Apparel"/>
    <n v="73"/>
    <n v="88"/>
    <n v="6424"/>
    <n v="2955.04"/>
    <n v="0.45999999999999996"/>
    <x v="2"/>
  </r>
  <r>
    <x v="0"/>
    <n v="1197831"/>
    <x v="479"/>
    <s v="Midwest"/>
    <s v="Kansas"/>
    <s v="Wichita"/>
    <s v="Men's Street Footwear"/>
    <n v="66"/>
    <n v="150"/>
    <n v="9900"/>
    <n v="4950"/>
    <n v="0.5"/>
    <x v="2"/>
  </r>
  <r>
    <x v="0"/>
    <n v="1197831"/>
    <x v="479"/>
    <s v="Midwest"/>
    <s v="Kansas"/>
    <s v="Wichita"/>
    <s v="Men's Athletic Footwear"/>
    <n v="59"/>
    <n v="120"/>
    <n v="7080"/>
    <n v="3540"/>
    <n v="0.5"/>
    <x v="2"/>
  </r>
  <r>
    <x v="0"/>
    <n v="1197831"/>
    <x v="479"/>
    <s v="Midwest"/>
    <s v="Kansas"/>
    <s v="Wichita"/>
    <s v="Women's Street Footwear"/>
    <n v="58"/>
    <n v="95"/>
    <n v="5510"/>
    <n v="2534.6"/>
    <n v="0.45999999999999996"/>
    <x v="2"/>
  </r>
  <r>
    <x v="0"/>
    <n v="1197831"/>
    <x v="479"/>
    <s v="Midwest"/>
    <s v="Kansas"/>
    <s v="Wichita"/>
    <s v="Women's Athletic Footwear"/>
    <n v="59"/>
    <n v="90"/>
    <n v="5310"/>
    <n v="2389.4999999999995"/>
    <n v="0.44999999999999996"/>
    <x v="2"/>
  </r>
  <r>
    <x v="0"/>
    <n v="1197831"/>
    <x v="479"/>
    <s v="Midwest"/>
    <s v="Kansas"/>
    <s v="Wichita"/>
    <s v="Men's Apparel"/>
    <n v="64"/>
    <n v="81"/>
    <n v="5184"/>
    <n v="2592"/>
    <n v="0.5"/>
    <x v="2"/>
  </r>
  <r>
    <x v="0"/>
    <n v="1197831"/>
    <x v="479"/>
    <s v="Midwest"/>
    <s v="Kansas"/>
    <s v="Wichita"/>
    <s v="Women's Apparel"/>
    <n v="68"/>
    <n v="112"/>
    <n v="7616"/>
    <n v="3503.3599999999997"/>
    <n v="0.45999999999999996"/>
    <x v="2"/>
  </r>
  <r>
    <x v="0"/>
    <n v="1185732"/>
    <x v="176"/>
    <s v="Midwest"/>
    <s v="Kansas"/>
    <s v="Wichita"/>
    <s v="Men's Street Footwear"/>
    <n v="38"/>
    <n v="138"/>
    <n v="5244"/>
    <n v="2569.56"/>
    <n v="0.49"/>
    <x v="2"/>
  </r>
  <r>
    <x v="0"/>
    <n v="1185732"/>
    <x v="176"/>
    <s v="Midwest"/>
    <s v="Kansas"/>
    <s v="Wichita"/>
    <s v="Men's Athletic Footwear"/>
    <n v="37"/>
    <n v="80"/>
    <n v="2960"/>
    <n v="1184"/>
    <n v="0.4"/>
    <x v="2"/>
  </r>
  <r>
    <x v="0"/>
    <n v="1185732"/>
    <x v="176"/>
    <s v="Midwest"/>
    <s v="Kansas"/>
    <s v="Wichita"/>
    <s v="Women's Street Footwear"/>
    <n v="27"/>
    <n v="83"/>
    <n v="2241"/>
    <n v="986.04"/>
    <n v="0.44"/>
    <x v="2"/>
  </r>
  <r>
    <x v="0"/>
    <n v="1185732"/>
    <x v="176"/>
    <s v="Midwest"/>
    <s v="Kansas"/>
    <s v="Wichita"/>
    <s v="Women's Athletic Footwear"/>
    <n v="34"/>
    <n v="36"/>
    <n v="1224"/>
    <n v="489.6"/>
    <n v="0.4"/>
    <x v="2"/>
  </r>
  <r>
    <x v="0"/>
    <n v="1185732"/>
    <x v="176"/>
    <s v="Midwest"/>
    <s v="Kansas"/>
    <s v="Wichita"/>
    <s v="Men's Apparel"/>
    <n v="48"/>
    <n v="44"/>
    <n v="2112"/>
    <n v="992.64"/>
    <n v="0.47"/>
    <x v="2"/>
  </r>
  <r>
    <x v="0"/>
    <n v="1185732"/>
    <x v="176"/>
    <s v="Midwest"/>
    <s v="Kansas"/>
    <s v="Wichita"/>
    <s v="Women's Apparel"/>
    <n v="37"/>
    <n v="72"/>
    <n v="2664"/>
    <n v="1465.2"/>
    <n v="0.55000000000000004"/>
    <x v="2"/>
  </r>
  <r>
    <x v="0"/>
    <n v="1185732"/>
    <x v="207"/>
    <s v="Midwest"/>
    <s v="Kansas"/>
    <s v="Wichita"/>
    <s v="Men's Street Footwear"/>
    <n v="37"/>
    <n v="158"/>
    <n v="5846"/>
    <n v="2923"/>
    <n v="0.5"/>
    <x v="2"/>
  </r>
  <r>
    <x v="0"/>
    <n v="1185732"/>
    <x v="207"/>
    <s v="Midwest"/>
    <s v="Kansas"/>
    <s v="Wichita"/>
    <s v="Men's Athletic Footwear"/>
    <n v="39"/>
    <n v="47"/>
    <n v="1833"/>
    <n v="806.52"/>
    <n v="0.44"/>
    <x v="2"/>
  </r>
  <r>
    <x v="0"/>
    <n v="1185732"/>
    <x v="207"/>
    <s v="Midwest"/>
    <s v="Kansas"/>
    <s v="Wichita"/>
    <s v="Women's Street Footwear"/>
    <n v="29"/>
    <n v="59"/>
    <n v="1711"/>
    <n v="735.73"/>
    <n v="0.43"/>
    <x v="2"/>
  </r>
  <r>
    <x v="0"/>
    <n v="1185732"/>
    <x v="207"/>
    <s v="Midwest"/>
    <s v="South Dakota"/>
    <s v="Sioux Falls"/>
    <s v="Women's Athletic Footwear"/>
    <n v="33"/>
    <n v="25"/>
    <n v="825"/>
    <n v="363"/>
    <n v="0.44"/>
    <x v="2"/>
  </r>
  <r>
    <x v="0"/>
    <n v="1185732"/>
    <x v="207"/>
    <s v="Midwest"/>
    <s v="South Dakota"/>
    <s v="Sioux Falls"/>
    <s v="Men's Apparel"/>
    <n v="48"/>
    <n v="46"/>
    <n v="2208"/>
    <n v="993.59999999999991"/>
    <n v="0.44999999999999996"/>
    <x v="2"/>
  </r>
  <r>
    <x v="0"/>
    <n v="1185732"/>
    <x v="207"/>
    <s v="Midwest"/>
    <s v="South Dakota"/>
    <s v="Sioux Falls"/>
    <s v="Women's Apparel"/>
    <n v="32"/>
    <n v="80"/>
    <n v="2560"/>
    <n v="1408"/>
    <n v="0.55000000000000004"/>
    <x v="2"/>
  </r>
  <r>
    <x v="0"/>
    <n v="1185732"/>
    <x v="216"/>
    <s v="Midwest"/>
    <s v="South Dakota"/>
    <s v="Sioux Falls"/>
    <s v="Men's Street Footwear"/>
    <n v="39"/>
    <n v="124"/>
    <n v="4836"/>
    <n v="2369.64"/>
    <n v="0.49"/>
    <x v="2"/>
  </r>
  <r>
    <x v="0"/>
    <n v="1185732"/>
    <x v="216"/>
    <s v="Midwest"/>
    <s v="South Dakota"/>
    <s v="Sioux Falls"/>
    <s v="Men's Athletic Footwear"/>
    <n v="37"/>
    <n v="50"/>
    <n v="1850"/>
    <n v="777"/>
    <n v="0.42"/>
    <x v="2"/>
  </r>
  <r>
    <x v="0"/>
    <n v="1185732"/>
    <x v="216"/>
    <s v="Midwest"/>
    <s v="South Dakota"/>
    <s v="Sioux Falls"/>
    <s v="Women's Street Footwear"/>
    <n v="27"/>
    <n v="59"/>
    <n v="1593"/>
    <n v="669.06"/>
    <n v="0.42"/>
    <x v="2"/>
  </r>
  <r>
    <x v="0"/>
    <n v="1185732"/>
    <x v="216"/>
    <s v="Midwest"/>
    <s v="South Dakota"/>
    <s v="Sioux Falls"/>
    <s v="Women's Athletic Footwear"/>
    <n v="33"/>
    <n v="23"/>
    <n v="759"/>
    <n v="333.96"/>
    <n v="0.44"/>
    <x v="2"/>
  </r>
  <r>
    <x v="0"/>
    <n v="1185732"/>
    <x v="216"/>
    <s v="Midwest"/>
    <s v="South Dakota"/>
    <s v="Sioux Falls"/>
    <s v="Men's Apparel"/>
    <n v="47"/>
    <n v="31"/>
    <n v="1457"/>
    <n v="728.5"/>
    <n v="0.5"/>
    <x v="2"/>
  </r>
  <r>
    <x v="0"/>
    <n v="1185732"/>
    <x v="216"/>
    <s v="Midwest"/>
    <s v="South Dakota"/>
    <s v="Sioux Falls"/>
    <s v="Women's Apparel"/>
    <n v="37"/>
    <n v="59"/>
    <n v="2183"/>
    <n v="1156.99"/>
    <n v="0.53"/>
    <x v="2"/>
  </r>
  <r>
    <x v="0"/>
    <n v="1185732"/>
    <x v="235"/>
    <s v="Midwest"/>
    <s v="South Dakota"/>
    <s v="Sioux Falls"/>
    <s v="Men's Street Footwear"/>
    <n v="38"/>
    <n v="113"/>
    <n v="4294"/>
    <n v="1975.2399999999998"/>
    <n v="0.45999999999999996"/>
    <x v="2"/>
  </r>
  <r>
    <x v="0"/>
    <n v="1185732"/>
    <x v="235"/>
    <s v="Midwest"/>
    <s v="South Dakota"/>
    <s v="Sioux Falls"/>
    <s v="Men's Athletic Footwear"/>
    <n v="39"/>
    <n v="42"/>
    <n v="1638"/>
    <n v="671.57999999999993"/>
    <n v="0.41"/>
    <x v="2"/>
  </r>
  <r>
    <x v="0"/>
    <n v="1185732"/>
    <x v="235"/>
    <s v="Midwest"/>
    <s v="South Dakota"/>
    <s v="Sioux Falls"/>
    <s v="Women's Street Footwear"/>
    <n v="29"/>
    <n v="45"/>
    <n v="1305"/>
    <n v="522"/>
    <n v="0.4"/>
    <x v="2"/>
  </r>
  <r>
    <x v="0"/>
    <n v="1185732"/>
    <x v="235"/>
    <s v="Midwest"/>
    <s v="South Dakota"/>
    <s v="Sioux Falls"/>
    <s v="Women's Athletic Footwear"/>
    <n v="34"/>
    <n v="20"/>
    <n v="680"/>
    <n v="292.39999999999998"/>
    <n v="0.43"/>
    <x v="2"/>
  </r>
  <r>
    <x v="0"/>
    <n v="1185732"/>
    <x v="235"/>
    <s v="Midwest"/>
    <s v="South Dakota"/>
    <s v="Sioux Falls"/>
    <s v="Men's Apparel"/>
    <n v="56"/>
    <n v="29"/>
    <n v="1624"/>
    <n v="747.04"/>
    <n v="0.45999999999999996"/>
    <x v="2"/>
  </r>
  <r>
    <x v="0"/>
    <n v="1185732"/>
    <x v="235"/>
    <s v="Midwest"/>
    <s v="South Dakota"/>
    <s v="Sioux Falls"/>
    <s v="Women's Apparel"/>
    <n v="48"/>
    <n v="61"/>
    <n v="2928"/>
    <n v="1551.8400000000001"/>
    <n v="0.53"/>
    <x v="2"/>
  </r>
  <r>
    <x v="0"/>
    <n v="1185732"/>
    <x v="266"/>
    <s v="Midwest"/>
    <s v="South Dakota"/>
    <s v="Sioux Falls"/>
    <s v="Men's Street Footwear"/>
    <n v="58"/>
    <n v="139"/>
    <n v="8062"/>
    <n v="3789.14"/>
    <n v="0.47"/>
    <x v="2"/>
  </r>
  <r>
    <x v="0"/>
    <n v="1185732"/>
    <x v="266"/>
    <s v="Midwest"/>
    <s v="South Dakota"/>
    <s v="Sioux Falls"/>
    <s v="Men's Athletic Footwear"/>
    <n v="45"/>
    <n v="60"/>
    <n v="2700"/>
    <n v="1214.9999999999998"/>
    <n v="0.44999999999999996"/>
    <x v="2"/>
  </r>
  <r>
    <x v="0"/>
    <n v="1185732"/>
    <x v="266"/>
    <s v="Midwest"/>
    <s v="South Dakota"/>
    <s v="Sioux Falls"/>
    <s v="Women's Street Footwear"/>
    <n v="43"/>
    <n v="46"/>
    <n v="1978"/>
    <n v="830.76"/>
    <n v="0.42"/>
    <x v="2"/>
  </r>
  <r>
    <x v="0"/>
    <n v="1185732"/>
    <x v="266"/>
    <s v="Midwest"/>
    <s v="South Dakota"/>
    <s v="Sioux Falls"/>
    <s v="Women's Athletic Footwear"/>
    <n v="43"/>
    <n v="26"/>
    <n v="1118"/>
    <n v="503.09999999999997"/>
    <n v="0.44999999999999996"/>
    <x v="2"/>
  </r>
  <r>
    <x v="0"/>
    <n v="1185732"/>
    <x v="266"/>
    <s v="Midwest"/>
    <s v="South Dakota"/>
    <s v="Sioux Falls"/>
    <s v="Men's Apparel"/>
    <n v="51"/>
    <n v="38"/>
    <n v="1938"/>
    <n v="969"/>
    <n v="0.5"/>
    <x v="2"/>
  </r>
  <r>
    <x v="0"/>
    <n v="1185732"/>
    <x v="266"/>
    <s v="Midwest"/>
    <s v="South Dakota"/>
    <s v="Sioux Falls"/>
    <s v="Women's Apparel"/>
    <n v="58"/>
    <n v="68"/>
    <n v="3944"/>
    <n v="2011.44"/>
    <n v="0.51"/>
    <x v="2"/>
  </r>
  <r>
    <x v="0"/>
    <n v="1185732"/>
    <x v="296"/>
    <s v="Midwest"/>
    <s v="South Dakota"/>
    <s v="Sioux Falls"/>
    <s v="Men's Street Footwear"/>
    <n v="41"/>
    <n v="135"/>
    <n v="5535"/>
    <n v="2546.1"/>
    <n v="0.45999999999999996"/>
    <x v="2"/>
  </r>
  <r>
    <x v="0"/>
    <n v="1185732"/>
    <x v="296"/>
    <s v="Midwest"/>
    <s v="South Dakota"/>
    <s v="Sioux Falls"/>
    <s v="Men's Athletic Footwear"/>
    <n v="39"/>
    <n v="70"/>
    <n v="2730"/>
    <n v="1092"/>
    <n v="0.4"/>
    <x v="2"/>
  </r>
  <r>
    <x v="0"/>
    <n v="1185732"/>
    <x v="296"/>
    <s v="Midwest"/>
    <s v="South Dakota"/>
    <s v="Sioux Falls"/>
    <s v="Women's Street Footwear"/>
    <n v="32"/>
    <n v="54"/>
    <n v="1728"/>
    <n v="743.04"/>
    <n v="0.43"/>
    <x v="2"/>
  </r>
  <r>
    <x v="0"/>
    <n v="1185732"/>
    <x v="296"/>
    <s v="Midwest"/>
    <s v="South Dakota"/>
    <s v="Sioux Falls"/>
    <s v="Women's Athletic Footwear"/>
    <n v="32"/>
    <n v="49"/>
    <n v="1568"/>
    <n v="705.59999999999991"/>
    <n v="0.44999999999999996"/>
    <x v="2"/>
  </r>
  <r>
    <x v="0"/>
    <n v="1185732"/>
    <x v="296"/>
    <s v="Midwest"/>
    <s v="South Dakota"/>
    <s v="Sioux Falls"/>
    <s v="Men's Apparel"/>
    <n v="41"/>
    <n v="51"/>
    <n v="2091"/>
    <n v="940.94999999999993"/>
    <n v="0.44999999999999996"/>
    <x v="2"/>
  </r>
  <r>
    <x v="0"/>
    <n v="1185732"/>
    <x v="296"/>
    <s v="Midwest"/>
    <s v="South Dakota"/>
    <s v="Sioux Falls"/>
    <s v="Women's Apparel"/>
    <n v="50"/>
    <n v="94"/>
    <n v="4700"/>
    <n v="2491"/>
    <n v="0.53"/>
    <x v="2"/>
  </r>
  <r>
    <x v="0"/>
    <n v="1185732"/>
    <x v="325"/>
    <s v="Midwest"/>
    <s v="South Dakota"/>
    <s v="Sioux Falls"/>
    <s v="Men's Street Footwear"/>
    <n v="47"/>
    <n v="154"/>
    <n v="7238"/>
    <n v="3329.4799999999996"/>
    <n v="0.45999999999999996"/>
    <x v="2"/>
  </r>
  <r>
    <x v="0"/>
    <n v="1185732"/>
    <x v="325"/>
    <s v="Midwest"/>
    <s v="South Dakota"/>
    <s v="Sioux Falls"/>
    <s v="Men's Athletic Footwear"/>
    <n v="44"/>
    <n v="81"/>
    <n v="3564"/>
    <n v="1603.8"/>
    <n v="0.44999999999999996"/>
    <x v="2"/>
  </r>
  <r>
    <x v="0"/>
    <n v="1185732"/>
    <x v="325"/>
    <s v="Midwest"/>
    <s v="South Dakota"/>
    <s v="Sioux Falls"/>
    <s v="Women's Street Footwear"/>
    <n v="37"/>
    <n v="61"/>
    <n v="2257"/>
    <n v="947.93999999999994"/>
    <n v="0.42"/>
    <x v="2"/>
  </r>
  <r>
    <x v="0"/>
    <n v="1185732"/>
    <x v="325"/>
    <s v="Midwest"/>
    <s v="South Dakota"/>
    <s v="Sioux Falls"/>
    <s v="Women's Athletic Footwear"/>
    <n v="38"/>
    <n v="44"/>
    <n v="1672"/>
    <n v="718.96"/>
    <n v="0.43"/>
    <x v="2"/>
  </r>
  <r>
    <x v="0"/>
    <n v="1185732"/>
    <x v="325"/>
    <s v="Midwest"/>
    <s v="South Dakota"/>
    <s v="Sioux Falls"/>
    <s v="Men's Apparel"/>
    <n v="49"/>
    <n v="52"/>
    <n v="2548"/>
    <n v="1172.08"/>
    <n v="0.45999999999999996"/>
    <x v="2"/>
  </r>
  <r>
    <x v="0"/>
    <n v="1185732"/>
    <x v="325"/>
    <s v="Midwest"/>
    <s v="South Dakota"/>
    <s v="Sioux Falls"/>
    <s v="Women's Apparel"/>
    <n v="53"/>
    <n v="94"/>
    <n v="4982"/>
    <n v="2640.46"/>
    <n v="0.53"/>
    <x v="2"/>
  </r>
  <r>
    <x v="0"/>
    <n v="1185732"/>
    <x v="357"/>
    <s v="Midwest"/>
    <s v="South Dakota"/>
    <s v="Sioux Falls"/>
    <s v="Men's Street Footwear"/>
    <n v="49"/>
    <n v="131"/>
    <n v="6419"/>
    <n v="3081.12"/>
    <n v="0.48"/>
    <x v="2"/>
  </r>
  <r>
    <x v="0"/>
    <n v="1185732"/>
    <x v="357"/>
    <s v="Midwest"/>
    <s v="South Dakota"/>
    <s v="Sioux Falls"/>
    <s v="Men's Athletic Footwear"/>
    <n v="42"/>
    <n v="78"/>
    <n v="3276"/>
    <n v="1474.1999999999998"/>
    <n v="0.44999999999999996"/>
    <x v="2"/>
  </r>
  <r>
    <x v="0"/>
    <n v="1185732"/>
    <x v="357"/>
    <s v="Midwest"/>
    <s v="South Dakota"/>
    <s v="Sioux Falls"/>
    <s v="Women's Street Footwear"/>
    <n v="36"/>
    <n v="65"/>
    <n v="2340"/>
    <n v="936"/>
    <n v="0.4"/>
    <x v="2"/>
  </r>
  <r>
    <x v="0"/>
    <n v="1185732"/>
    <x v="357"/>
    <s v="Midwest"/>
    <s v="South Dakota"/>
    <s v="Sioux Falls"/>
    <s v="Women's Athletic Footwear"/>
    <n v="38"/>
    <n v="58"/>
    <n v="2204"/>
    <n v="947.72"/>
    <n v="0.43"/>
    <x v="2"/>
  </r>
  <r>
    <x v="0"/>
    <n v="1185732"/>
    <x v="357"/>
    <s v="Midwest"/>
    <s v="South Dakota"/>
    <s v="Sioux Falls"/>
    <s v="Men's Apparel"/>
    <n v="47"/>
    <n v="46"/>
    <n v="2162"/>
    <n v="994.51999999999987"/>
    <n v="0.45999999999999996"/>
    <x v="2"/>
  </r>
  <r>
    <x v="0"/>
    <n v="1185732"/>
    <x v="357"/>
    <s v="Midwest"/>
    <s v="South Dakota"/>
    <s v="Sioux Falls"/>
    <s v="Women's Apparel"/>
    <n v="53"/>
    <n v="88"/>
    <n v="4664"/>
    <n v="2332"/>
    <n v="0.5"/>
    <x v="2"/>
  </r>
  <r>
    <x v="0"/>
    <n v="1185732"/>
    <x v="389"/>
    <s v="Midwest"/>
    <s v="South Dakota"/>
    <s v="Sioux Falls"/>
    <s v="Men's Street Footwear"/>
    <n v="42"/>
    <n v="138"/>
    <n v="5796"/>
    <n v="2608.1999999999998"/>
    <n v="0.44999999999999996"/>
    <x v="2"/>
  </r>
  <r>
    <x v="0"/>
    <n v="1185732"/>
    <x v="389"/>
    <s v="Midwest"/>
    <s v="South Dakota"/>
    <s v="Sioux Falls"/>
    <s v="Men's Athletic Footwear"/>
    <n v="39"/>
    <n v="80"/>
    <n v="3120"/>
    <n v="1248"/>
    <n v="0.4"/>
    <x v="2"/>
  </r>
  <r>
    <x v="0"/>
    <n v="1185732"/>
    <x v="389"/>
    <s v="Midwest"/>
    <s v="South Dakota"/>
    <s v="Sioux Falls"/>
    <s v="Women's Street Footwear"/>
    <n v="32"/>
    <n v="53"/>
    <n v="1696"/>
    <n v="678.40000000000009"/>
    <n v="0.4"/>
    <x v="2"/>
  </r>
  <r>
    <x v="0"/>
    <n v="1185732"/>
    <x v="389"/>
    <s v="Midwest"/>
    <s v="South Dakota"/>
    <s v="Sioux Falls"/>
    <s v="Women's Athletic Footwear"/>
    <n v="34"/>
    <n v="39"/>
    <n v="1326"/>
    <n v="530.4"/>
    <n v="0.4"/>
    <x v="2"/>
  </r>
  <r>
    <x v="0"/>
    <n v="1185732"/>
    <x v="389"/>
    <s v="Midwest"/>
    <s v="South Dakota"/>
    <s v="Sioux Falls"/>
    <s v="Men's Apparel"/>
    <n v="41"/>
    <n v="42"/>
    <n v="1722"/>
    <n v="861"/>
    <n v="0.5"/>
    <x v="2"/>
  </r>
  <r>
    <x v="0"/>
    <n v="1185732"/>
    <x v="389"/>
    <s v="Midwest"/>
    <s v="South Dakota"/>
    <s v="Sioux Falls"/>
    <s v="Women's Apparel"/>
    <n v="46"/>
    <n v="65"/>
    <n v="2990"/>
    <n v="1495"/>
    <n v="0.5"/>
    <x v="2"/>
  </r>
  <r>
    <x v="0"/>
    <n v="1185732"/>
    <x v="418"/>
    <s v="Midwest"/>
    <s v="South Dakota"/>
    <s v="Sioux Falls"/>
    <s v="Men's Street Footwear"/>
    <n v="54"/>
    <n v="104"/>
    <n v="5616"/>
    <n v="2583.3599999999997"/>
    <n v="0.45999999999999996"/>
    <x v="2"/>
  </r>
  <r>
    <x v="0"/>
    <n v="1185732"/>
    <x v="418"/>
    <s v="Midwest"/>
    <s v="South Dakota"/>
    <s v="Sioux Falls"/>
    <s v="Men's Athletic Footwear"/>
    <n v="41"/>
    <n v="75"/>
    <n v="3075"/>
    <n v="1291.5"/>
    <n v="0.42"/>
    <x v="2"/>
  </r>
  <r>
    <x v="0"/>
    <n v="1185732"/>
    <x v="418"/>
    <s v="Midwest"/>
    <s v="South Dakota"/>
    <s v="Sioux Falls"/>
    <s v="Women's Street Footwear"/>
    <n v="43"/>
    <n v="42"/>
    <n v="1806"/>
    <n v="722.40000000000009"/>
    <n v="0.4"/>
    <x v="2"/>
  </r>
  <r>
    <x v="0"/>
    <n v="1185732"/>
    <x v="418"/>
    <s v="Midwest"/>
    <s v="South Dakota"/>
    <s v="Sioux Falls"/>
    <s v="Women's Athletic Footwear"/>
    <n v="43"/>
    <n v="36"/>
    <n v="1548"/>
    <n v="696.59999999999991"/>
    <n v="0.44999999999999996"/>
    <x v="2"/>
  </r>
  <r>
    <x v="0"/>
    <n v="1185732"/>
    <x v="418"/>
    <s v="Midwest"/>
    <s v="South Dakota"/>
    <s v="Sioux Falls"/>
    <s v="Men's Apparel"/>
    <n v="54"/>
    <n v="38"/>
    <n v="2052"/>
    <n v="964.43999999999994"/>
    <n v="0.47"/>
    <x v="2"/>
  </r>
  <r>
    <x v="2"/>
    <n v="1185732"/>
    <x v="418"/>
    <s v="Midwest"/>
    <s v="South Dakota"/>
    <s v="Sioux Falls"/>
    <s v="Women's Apparel"/>
    <n v="55"/>
    <n v="70"/>
    <n v="3850"/>
    <n v="2117.5"/>
    <n v="0.55000000000000004"/>
    <x v="2"/>
  </r>
  <r>
    <x v="2"/>
    <n v="1185732"/>
    <x v="449"/>
    <s v="Midwest"/>
    <s v="South Dakota"/>
    <s v="Sioux Falls"/>
    <s v="Men's Street Footwear"/>
    <n v="53"/>
    <n v="104"/>
    <n v="5512"/>
    <n v="2700.88"/>
    <n v="0.49"/>
    <x v="2"/>
  </r>
  <r>
    <x v="2"/>
    <n v="1185732"/>
    <x v="449"/>
    <s v="Midwest"/>
    <s v="South Dakota"/>
    <s v="Sioux Falls"/>
    <s v="Men's Athletic Footwear"/>
    <n v="41"/>
    <n v="63"/>
    <n v="2583"/>
    <n v="1059.03"/>
    <n v="0.41"/>
    <x v="2"/>
  </r>
  <r>
    <x v="2"/>
    <n v="1185732"/>
    <x v="449"/>
    <s v="Midwest"/>
    <s v="South Dakota"/>
    <s v="Sioux Falls"/>
    <s v="Women's Street Footwear"/>
    <n v="43"/>
    <n v="57"/>
    <n v="2451"/>
    <n v="1078.44"/>
    <n v="0.44"/>
    <x v="2"/>
  </r>
  <r>
    <x v="2"/>
    <n v="1185732"/>
    <x v="449"/>
    <s v="Midwest"/>
    <s v="South Dakota"/>
    <s v="Sioux Falls"/>
    <s v="Women's Athletic Footwear"/>
    <n v="43"/>
    <n v="44"/>
    <n v="1892"/>
    <n v="832.48"/>
    <n v="0.44"/>
    <x v="2"/>
  </r>
  <r>
    <x v="2"/>
    <n v="1185732"/>
    <x v="449"/>
    <s v="Midwest"/>
    <s v="South Dakota"/>
    <s v="Sioux Falls"/>
    <s v="Men's Apparel"/>
    <n v="59"/>
    <n v="45"/>
    <n v="2655"/>
    <n v="1221.3"/>
    <n v="0.45999999999999996"/>
    <x v="2"/>
  </r>
  <r>
    <x v="2"/>
    <n v="1185732"/>
    <x v="449"/>
    <s v="Midwest"/>
    <s v="South Dakota"/>
    <s v="Sioux Falls"/>
    <s v="Women's Apparel"/>
    <n v="61"/>
    <n v="65"/>
    <n v="3965"/>
    <n v="1982.5"/>
    <n v="0.5"/>
    <x v="2"/>
  </r>
  <r>
    <x v="2"/>
    <n v="1185732"/>
    <x v="478"/>
    <s v="Midwest"/>
    <s v="South Dakota"/>
    <s v="Sioux Falls"/>
    <s v="Men's Street Footwear"/>
    <n v="58"/>
    <n v="140"/>
    <n v="8120"/>
    <n v="3735.2"/>
    <n v="0.45999999999999996"/>
    <x v="2"/>
  </r>
  <r>
    <x v="2"/>
    <n v="1185732"/>
    <x v="478"/>
    <s v="Midwest"/>
    <s v="South Dakota"/>
    <s v="Sioux Falls"/>
    <s v="Men's Athletic Footwear"/>
    <n v="45"/>
    <n v="75"/>
    <n v="3375"/>
    <n v="1451.25"/>
    <n v="0.43"/>
    <x v="2"/>
  </r>
  <r>
    <x v="2"/>
    <n v="1185732"/>
    <x v="478"/>
    <s v="Midwest"/>
    <s v="South Dakota"/>
    <s v="Sioux Falls"/>
    <s v="Women's Street Footwear"/>
    <n v="45"/>
    <n v="73"/>
    <n v="3285"/>
    <n v="1379.7"/>
    <n v="0.42"/>
    <x v="2"/>
  </r>
  <r>
    <x v="2"/>
    <n v="1185732"/>
    <x v="478"/>
    <s v="Midwest"/>
    <s v="South Dakota"/>
    <s v="Sioux Falls"/>
    <s v="Women's Athletic Footwear"/>
    <n v="45"/>
    <n v="50"/>
    <n v="2250"/>
    <n v="1012.4999999999999"/>
    <n v="0.44999999999999996"/>
    <x v="2"/>
  </r>
  <r>
    <x v="2"/>
    <n v="1185732"/>
    <x v="478"/>
    <s v="Midwest"/>
    <s v="South Dakota"/>
    <s v="Sioux Falls"/>
    <s v="Men's Apparel"/>
    <n v="56"/>
    <n v="50"/>
    <n v="2800"/>
    <n v="1259.9999999999998"/>
    <n v="0.44999999999999996"/>
    <x v="2"/>
  </r>
  <r>
    <x v="2"/>
    <n v="1185732"/>
    <x v="478"/>
    <s v="Midwest"/>
    <s v="South Dakota"/>
    <s v="Sioux Falls"/>
    <s v="Women's Apparel"/>
    <n v="64"/>
    <n v="75"/>
    <n v="4800"/>
    <n v="2496"/>
    <n v="0.52"/>
    <x v="2"/>
  </r>
  <r>
    <x v="2"/>
    <n v="1185732"/>
    <x v="173"/>
    <s v="Midwest"/>
    <s v="South Dakota"/>
    <s v="Sioux Falls"/>
    <s v="Men's Street Footwear"/>
    <n v="33"/>
    <n v="128"/>
    <n v="4224"/>
    <n v="1900.7999999999997"/>
    <n v="0.44999999999999996"/>
    <x v="2"/>
  </r>
  <r>
    <x v="2"/>
    <n v="1185732"/>
    <x v="173"/>
    <s v="Midwest"/>
    <s v="South Dakota"/>
    <s v="Sioux Falls"/>
    <s v="Men's Athletic Footwear"/>
    <n v="32"/>
    <n v="74"/>
    <n v="2368"/>
    <n v="1041.92"/>
    <n v="0.44"/>
    <x v="2"/>
  </r>
  <r>
    <x v="2"/>
    <n v="1185732"/>
    <x v="173"/>
    <s v="Midwest"/>
    <s v="South Dakota"/>
    <s v="Sioux Falls"/>
    <s v="Women's Street Footwear"/>
    <n v="25"/>
    <n v="74"/>
    <n v="1850"/>
    <n v="740"/>
    <n v="0.4"/>
    <x v="2"/>
  </r>
  <r>
    <x v="2"/>
    <n v="1185732"/>
    <x v="173"/>
    <s v="Midwest"/>
    <s v="South Dakota"/>
    <s v="Sioux Falls"/>
    <s v="Women's Athletic Footwear"/>
    <n v="28"/>
    <n v="33"/>
    <n v="924"/>
    <n v="415.79999999999995"/>
    <n v="0.44999999999999996"/>
    <x v="2"/>
  </r>
  <r>
    <x v="2"/>
    <n v="1185732"/>
    <x v="173"/>
    <s v="Midwest"/>
    <s v="South Dakota"/>
    <s v="Sioux Falls"/>
    <s v="Men's Apparel"/>
    <n v="43"/>
    <n v="49"/>
    <n v="2107"/>
    <n v="1032.43"/>
    <n v="0.49"/>
    <x v="2"/>
  </r>
  <r>
    <x v="2"/>
    <n v="1185732"/>
    <x v="173"/>
    <s v="Midwest"/>
    <s v="South Dakota"/>
    <s v="Sioux Falls"/>
    <s v="Women's Apparel"/>
    <n v="33"/>
    <n v="72"/>
    <n v="2376"/>
    <n v="1211.76"/>
    <n v="0.51"/>
    <x v="2"/>
  </r>
  <r>
    <x v="2"/>
    <n v="1185732"/>
    <x v="204"/>
    <s v="Midwest"/>
    <s v="South Dakota"/>
    <s v="Sioux Falls"/>
    <s v="Men's Street Footwear"/>
    <n v="34"/>
    <n v="152"/>
    <n v="5168"/>
    <n v="2325.6"/>
    <n v="0.44999999999999996"/>
    <x v="2"/>
  </r>
  <r>
    <x v="2"/>
    <n v="1185732"/>
    <x v="204"/>
    <s v="Midwest"/>
    <s v="South Dakota"/>
    <s v="Sioux Falls"/>
    <s v="Men's Athletic Footwear"/>
    <n v="34"/>
    <n v="51"/>
    <n v="1734"/>
    <n v="745.62"/>
    <n v="0.43"/>
    <x v="2"/>
  </r>
  <r>
    <x v="2"/>
    <n v="1185732"/>
    <x v="204"/>
    <s v="Midwest"/>
    <s v="South Dakota"/>
    <s v="Sioux Falls"/>
    <s v="Women's Street Footwear"/>
    <n v="24"/>
    <n v="68"/>
    <n v="1632"/>
    <n v="685.43999999999994"/>
    <n v="0.42"/>
    <x v="2"/>
  </r>
  <r>
    <x v="2"/>
    <n v="1185732"/>
    <x v="204"/>
    <s v="Midwest"/>
    <s v="North Dakota"/>
    <s v="Fargo"/>
    <s v="Women's Athletic Footwear"/>
    <n v="29"/>
    <n v="30"/>
    <n v="870"/>
    <n v="391.49999999999994"/>
    <n v="0.44999999999999996"/>
    <x v="2"/>
  </r>
  <r>
    <x v="2"/>
    <n v="1185732"/>
    <x v="204"/>
    <s v="Midwest"/>
    <s v="North Dakota"/>
    <s v="Fargo"/>
    <s v="Men's Apparel"/>
    <n v="42"/>
    <n v="51"/>
    <n v="2142"/>
    <n v="1049.58"/>
    <n v="0.49"/>
    <x v="2"/>
  </r>
  <r>
    <x v="2"/>
    <n v="1185732"/>
    <x v="204"/>
    <s v="Midwest"/>
    <s v="North Dakota"/>
    <s v="Fargo"/>
    <s v="Women's Apparel"/>
    <n v="23"/>
    <n v="69"/>
    <n v="1587"/>
    <n v="809.37"/>
    <n v="0.51"/>
    <x v="2"/>
  </r>
  <r>
    <x v="2"/>
    <n v="1185732"/>
    <x v="710"/>
    <s v="Midwest"/>
    <s v="North Dakota"/>
    <s v="Fargo"/>
    <s v="Men's Street Footwear"/>
    <n v="29"/>
    <n v="134"/>
    <n v="3886"/>
    <n v="1826.4199999999998"/>
    <n v="0.47"/>
    <x v="2"/>
  </r>
  <r>
    <x v="2"/>
    <n v="1185732"/>
    <x v="710"/>
    <s v="Midwest"/>
    <s v="North Dakota"/>
    <s v="Fargo"/>
    <s v="Men's Athletic Footwear"/>
    <n v="27"/>
    <n v="58"/>
    <n v="1566"/>
    <n v="657.72"/>
    <n v="0.42"/>
    <x v="2"/>
  </r>
  <r>
    <x v="2"/>
    <n v="1185732"/>
    <x v="710"/>
    <s v="Midwest"/>
    <s v="North Dakota"/>
    <s v="Fargo"/>
    <s v="Women's Street Footwear"/>
    <n v="19"/>
    <n v="56"/>
    <n v="1064"/>
    <n v="446.88"/>
    <n v="0.42"/>
    <x v="2"/>
  </r>
  <r>
    <x v="2"/>
    <n v="1185732"/>
    <x v="710"/>
    <s v="Midwest"/>
    <s v="North Dakota"/>
    <s v="Fargo"/>
    <s v="Women's Athletic Footwear"/>
    <n v="25"/>
    <n v="22"/>
    <n v="550"/>
    <n v="231"/>
    <n v="0.42"/>
    <x v="2"/>
  </r>
  <r>
    <x v="2"/>
    <n v="1185732"/>
    <x v="710"/>
    <s v="Midwest"/>
    <s v="North Dakota"/>
    <s v="Fargo"/>
    <s v="Men's Apparel"/>
    <n v="36"/>
    <n v="36"/>
    <n v="1296"/>
    <n v="648"/>
    <n v="0.5"/>
    <x v="2"/>
  </r>
  <r>
    <x v="2"/>
    <n v="1185732"/>
    <x v="710"/>
    <s v="Midwest"/>
    <s v="North Dakota"/>
    <s v="Fargo"/>
    <s v="Women's Apparel"/>
    <n v="28"/>
    <n v="63"/>
    <n v="1764"/>
    <n v="917.28000000000009"/>
    <n v="0.52"/>
    <x v="2"/>
  </r>
  <r>
    <x v="2"/>
    <n v="1185732"/>
    <x v="232"/>
    <s v="Midwest"/>
    <s v="North Dakota"/>
    <s v="Fargo"/>
    <s v="Men's Street Footwear"/>
    <n v="28"/>
    <n v="113"/>
    <n v="3164"/>
    <n v="1550.36"/>
    <n v="0.49"/>
    <x v="2"/>
  </r>
  <r>
    <x v="2"/>
    <n v="1185732"/>
    <x v="232"/>
    <s v="Midwest"/>
    <s v="North Dakota"/>
    <s v="Fargo"/>
    <s v="Men's Athletic Footwear"/>
    <n v="28"/>
    <n v="44"/>
    <n v="1232"/>
    <n v="529.76"/>
    <n v="0.43"/>
    <x v="2"/>
  </r>
  <r>
    <x v="2"/>
    <n v="1185732"/>
    <x v="232"/>
    <s v="Midwest"/>
    <s v="North Dakota"/>
    <s v="Fargo"/>
    <s v="Women's Street Footwear"/>
    <n v="19"/>
    <n v="41"/>
    <n v="779"/>
    <n v="327.18"/>
    <n v="0.42"/>
    <x v="2"/>
  </r>
  <r>
    <x v="2"/>
    <n v="1185732"/>
    <x v="232"/>
    <s v="Midwest"/>
    <s v="North Dakota"/>
    <s v="Fargo"/>
    <s v="Women's Athletic Footwear"/>
    <n v="24"/>
    <n v="22"/>
    <n v="528"/>
    <n v="227.04"/>
    <n v="0.43"/>
    <x v="2"/>
  </r>
  <r>
    <x v="2"/>
    <n v="1185732"/>
    <x v="232"/>
    <s v="Midwest"/>
    <s v="North Dakota"/>
    <s v="Fargo"/>
    <s v="Men's Apparel"/>
    <n v="58"/>
    <n v="30"/>
    <n v="1740"/>
    <n v="835.19999999999993"/>
    <n v="0.48"/>
    <x v="2"/>
  </r>
  <r>
    <x v="2"/>
    <n v="1185732"/>
    <x v="232"/>
    <s v="Midwest"/>
    <s v="North Dakota"/>
    <s v="Fargo"/>
    <s v="Women's Apparel"/>
    <n v="49"/>
    <n v="68"/>
    <n v="3332"/>
    <n v="1765.96"/>
    <n v="0.53"/>
    <x v="2"/>
  </r>
  <r>
    <x v="2"/>
    <n v="1185732"/>
    <x v="263"/>
    <s v="Midwest"/>
    <s v="North Dakota"/>
    <s v="Fargo"/>
    <s v="Men's Street Footwear"/>
    <n v="55"/>
    <n v="129"/>
    <n v="7095"/>
    <n v="3405.6"/>
    <n v="0.48"/>
    <x v="2"/>
  </r>
  <r>
    <x v="2"/>
    <n v="1185732"/>
    <x v="263"/>
    <s v="Midwest"/>
    <s v="North Dakota"/>
    <s v="Fargo"/>
    <s v="Men's Athletic Footwear"/>
    <n v="41"/>
    <n v="54"/>
    <n v="2214"/>
    <n v="974.16"/>
    <n v="0.44"/>
    <x v="2"/>
  </r>
  <r>
    <x v="2"/>
    <n v="1185732"/>
    <x v="263"/>
    <s v="Midwest"/>
    <s v="North Dakota"/>
    <s v="Fargo"/>
    <s v="Women's Street Footwear"/>
    <n v="37"/>
    <n v="51"/>
    <n v="1887"/>
    <n v="811.41"/>
    <n v="0.43"/>
    <x v="2"/>
  </r>
  <r>
    <x v="2"/>
    <n v="1185732"/>
    <x v="263"/>
    <s v="Midwest"/>
    <s v="North Dakota"/>
    <s v="Fargo"/>
    <s v="Women's Athletic Footwear"/>
    <n v="36"/>
    <n v="26"/>
    <n v="936"/>
    <n v="411.84"/>
    <n v="0.44"/>
    <x v="2"/>
  </r>
  <r>
    <x v="2"/>
    <n v="1185732"/>
    <x v="263"/>
    <s v="Midwest"/>
    <s v="North Dakota"/>
    <s v="Fargo"/>
    <s v="Men's Apparel"/>
    <n v="46"/>
    <n v="31"/>
    <n v="1426"/>
    <n v="684.48"/>
    <n v="0.48"/>
    <x v="2"/>
  </r>
  <r>
    <x v="2"/>
    <n v="1185732"/>
    <x v="263"/>
    <s v="Midwest"/>
    <s v="North Dakota"/>
    <s v="Fargo"/>
    <s v="Women's Apparel"/>
    <n v="52"/>
    <n v="75"/>
    <n v="3900"/>
    <n v="1989"/>
    <n v="0.51"/>
    <x v="2"/>
  </r>
  <r>
    <x v="2"/>
    <n v="1185732"/>
    <x v="293"/>
    <s v="Midwest"/>
    <s v="North Dakota"/>
    <s v="Fargo"/>
    <s v="Men's Street Footwear"/>
    <n v="36"/>
    <n v="125"/>
    <n v="4500"/>
    <n v="2024.9999999999998"/>
    <n v="0.44999999999999996"/>
    <x v="2"/>
  </r>
  <r>
    <x v="2"/>
    <n v="1185732"/>
    <x v="293"/>
    <s v="Midwest"/>
    <s v="North Dakota"/>
    <s v="Fargo"/>
    <s v="Men's Athletic Footwear"/>
    <n v="32"/>
    <n v="65"/>
    <n v="2080"/>
    <n v="894.4"/>
    <n v="0.43"/>
    <x v="2"/>
  </r>
  <r>
    <x v="2"/>
    <n v="1185732"/>
    <x v="293"/>
    <s v="Midwest"/>
    <s v="North Dakota"/>
    <s v="Fargo"/>
    <s v="Women's Street Footwear"/>
    <n v="27"/>
    <n v="60"/>
    <n v="1620"/>
    <n v="648"/>
    <n v="0.4"/>
    <x v="2"/>
  </r>
  <r>
    <x v="2"/>
    <n v="1185732"/>
    <x v="293"/>
    <s v="Midwest"/>
    <s v="North Dakota"/>
    <s v="Fargo"/>
    <s v="Women's Athletic Footwear"/>
    <n v="29"/>
    <n v="51"/>
    <n v="1479"/>
    <n v="621.17999999999995"/>
    <n v="0.42"/>
    <x v="2"/>
  </r>
  <r>
    <x v="2"/>
    <n v="1185732"/>
    <x v="293"/>
    <s v="Midwest"/>
    <s v="North Dakota"/>
    <s v="Fargo"/>
    <s v="Men's Apparel"/>
    <n v="38"/>
    <n v="47"/>
    <n v="1786"/>
    <n v="821.56"/>
    <n v="0.45999999999999996"/>
    <x v="2"/>
  </r>
  <r>
    <x v="2"/>
    <n v="1185732"/>
    <x v="293"/>
    <s v="Midwest"/>
    <s v="North Dakota"/>
    <s v="Fargo"/>
    <s v="Women's Apparel"/>
    <n v="51"/>
    <n v="91"/>
    <n v="4641"/>
    <n v="2506.1400000000003"/>
    <n v="0.54"/>
    <x v="2"/>
  </r>
  <r>
    <x v="2"/>
    <n v="1185732"/>
    <x v="322"/>
    <s v="Midwest"/>
    <s v="North Dakota"/>
    <s v="Fargo"/>
    <s v="Men's Street Footwear"/>
    <n v="48"/>
    <n v="160"/>
    <n v="7680"/>
    <n v="3763.2"/>
    <n v="0.49"/>
    <x v="2"/>
  </r>
  <r>
    <x v="2"/>
    <n v="1185732"/>
    <x v="322"/>
    <s v="Midwest"/>
    <s v="North Dakota"/>
    <s v="Fargo"/>
    <s v="Men's Athletic Footwear"/>
    <n v="44"/>
    <n v="84"/>
    <n v="3696"/>
    <n v="1589.28"/>
    <n v="0.43"/>
    <x v="2"/>
  </r>
  <r>
    <x v="2"/>
    <n v="1185732"/>
    <x v="322"/>
    <s v="Midwest"/>
    <s v="North Dakota"/>
    <s v="Fargo"/>
    <s v="Women's Street Footwear"/>
    <n v="37"/>
    <n v="59"/>
    <n v="2183"/>
    <n v="873.2"/>
    <n v="0.4"/>
    <x v="2"/>
  </r>
  <r>
    <x v="2"/>
    <n v="1185732"/>
    <x v="322"/>
    <s v="Midwest"/>
    <s v="North Dakota"/>
    <s v="Fargo"/>
    <s v="Women's Athletic Footwear"/>
    <n v="38"/>
    <n v="53"/>
    <n v="2014"/>
    <n v="866.02"/>
    <n v="0.43"/>
    <x v="2"/>
  </r>
  <r>
    <x v="2"/>
    <n v="1185732"/>
    <x v="322"/>
    <s v="Midwest"/>
    <s v="North Dakota"/>
    <s v="Fargo"/>
    <s v="Men's Apparel"/>
    <n v="49"/>
    <n v="60"/>
    <n v="2940"/>
    <n v="1352.3999999999999"/>
    <n v="0.45999999999999996"/>
    <x v="2"/>
  </r>
  <r>
    <x v="2"/>
    <n v="1185732"/>
    <x v="322"/>
    <s v="Midwest"/>
    <s v="North Dakota"/>
    <s v="Fargo"/>
    <s v="Women's Apparel"/>
    <n v="54"/>
    <n v="98"/>
    <n v="5292"/>
    <n v="2857.6800000000003"/>
    <n v="0.54"/>
    <x v="2"/>
  </r>
  <r>
    <x v="2"/>
    <n v="1185732"/>
    <x v="354"/>
    <s v="Midwest"/>
    <s v="North Dakota"/>
    <s v="Fargo"/>
    <s v="Men's Street Footwear"/>
    <n v="46"/>
    <n v="147"/>
    <n v="6762"/>
    <n v="3313.38"/>
    <n v="0.49"/>
    <x v="2"/>
  </r>
  <r>
    <x v="2"/>
    <n v="1185732"/>
    <x v="354"/>
    <s v="Midwest"/>
    <s v="North Dakota"/>
    <s v="Fargo"/>
    <s v="Men's Athletic Footwear"/>
    <n v="42"/>
    <n v="90"/>
    <n v="3780"/>
    <n v="1512"/>
    <n v="0.4"/>
    <x v="2"/>
  </r>
  <r>
    <x v="2"/>
    <n v="1185732"/>
    <x v="354"/>
    <s v="Midwest"/>
    <s v="North Dakota"/>
    <s v="Fargo"/>
    <s v="Women's Street Footwear"/>
    <n v="37"/>
    <n v="63"/>
    <n v="2331"/>
    <n v="955.70999999999992"/>
    <n v="0.41"/>
    <x v="2"/>
  </r>
  <r>
    <x v="2"/>
    <n v="1185732"/>
    <x v="354"/>
    <s v="Midwest"/>
    <s v="North Dakota"/>
    <s v="Fargo"/>
    <s v="Women's Athletic Footwear"/>
    <n v="38"/>
    <n v="52"/>
    <n v="1976"/>
    <n v="810.16"/>
    <n v="0.41"/>
    <x v="2"/>
  </r>
  <r>
    <x v="2"/>
    <n v="1185732"/>
    <x v="354"/>
    <s v="Midwest"/>
    <s v="North Dakota"/>
    <s v="Fargo"/>
    <s v="Men's Apparel"/>
    <n v="46"/>
    <n v="44"/>
    <n v="2024"/>
    <n v="931.04"/>
    <n v="0.45999999999999996"/>
    <x v="2"/>
  </r>
  <r>
    <x v="2"/>
    <n v="1185732"/>
    <x v="354"/>
    <s v="Midwest"/>
    <s v="North Dakota"/>
    <s v="Fargo"/>
    <s v="Women's Apparel"/>
    <n v="54"/>
    <n v="95"/>
    <n v="5130"/>
    <n v="2718.9"/>
    <n v="0.53"/>
    <x v="2"/>
  </r>
  <r>
    <x v="2"/>
    <n v="1185732"/>
    <x v="386"/>
    <s v="Midwest"/>
    <s v="North Dakota"/>
    <s v="Fargo"/>
    <s v="Men's Street Footwear"/>
    <n v="36"/>
    <n v="133"/>
    <n v="4788"/>
    <n v="2394"/>
    <n v="0.5"/>
    <x v="2"/>
  </r>
  <r>
    <x v="2"/>
    <n v="1185732"/>
    <x v="386"/>
    <s v="Midwest"/>
    <s v="North Dakota"/>
    <s v="Fargo"/>
    <s v="Men's Athletic Footwear"/>
    <n v="34"/>
    <n v="72"/>
    <n v="2448"/>
    <n v="1052.6399999999999"/>
    <n v="0.43"/>
    <x v="2"/>
  </r>
  <r>
    <x v="2"/>
    <n v="1185732"/>
    <x v="386"/>
    <s v="Midwest"/>
    <s v="North Dakota"/>
    <s v="Fargo"/>
    <s v="Women's Street Footwear"/>
    <n v="27"/>
    <n v="51"/>
    <n v="1377"/>
    <n v="605.88"/>
    <n v="0.44"/>
    <x v="2"/>
  </r>
  <r>
    <x v="2"/>
    <n v="1185732"/>
    <x v="386"/>
    <s v="Midwest"/>
    <s v="North Dakota"/>
    <s v="Fargo"/>
    <s v="Women's Athletic Footwear"/>
    <n v="28"/>
    <n v="44"/>
    <n v="1232"/>
    <n v="505.11999999999995"/>
    <n v="0.41"/>
    <x v="2"/>
  </r>
  <r>
    <x v="2"/>
    <n v="1185732"/>
    <x v="386"/>
    <s v="Midwest"/>
    <s v="North Dakota"/>
    <s v="Fargo"/>
    <s v="Men's Apparel"/>
    <n v="36"/>
    <n v="42"/>
    <n v="1512"/>
    <n v="740.88"/>
    <n v="0.49"/>
    <x v="2"/>
  </r>
  <r>
    <x v="2"/>
    <n v="1185732"/>
    <x v="386"/>
    <s v="Midwest"/>
    <s v="North Dakota"/>
    <s v="Fargo"/>
    <s v="Women's Apparel"/>
    <n v="44"/>
    <n v="63"/>
    <n v="2772"/>
    <n v="1524.6000000000001"/>
    <n v="0.55000000000000004"/>
    <x v="2"/>
  </r>
  <r>
    <x v="2"/>
    <n v="1185732"/>
    <x v="415"/>
    <s v="Midwest"/>
    <s v="North Dakota"/>
    <s v="Fargo"/>
    <s v="Men's Street Footwear"/>
    <n v="49"/>
    <n v="116"/>
    <n v="5684"/>
    <n v="2671.48"/>
    <n v="0.47"/>
    <x v="2"/>
  </r>
  <r>
    <x v="2"/>
    <n v="1185732"/>
    <x v="415"/>
    <s v="Midwest"/>
    <s v="North Dakota"/>
    <s v="Fargo"/>
    <s v="Men's Athletic Footwear"/>
    <n v="36"/>
    <n v="73"/>
    <n v="2628"/>
    <n v="1077.48"/>
    <n v="0.41"/>
    <x v="2"/>
  </r>
  <r>
    <x v="2"/>
    <n v="1185732"/>
    <x v="415"/>
    <s v="Midwest"/>
    <s v="North Dakota"/>
    <s v="Fargo"/>
    <s v="Women's Street Footwear"/>
    <n v="39"/>
    <n v="39"/>
    <n v="1521"/>
    <n v="669.24"/>
    <n v="0.44"/>
    <x v="2"/>
  </r>
  <r>
    <x v="2"/>
    <n v="1185732"/>
    <x v="415"/>
    <s v="Midwest"/>
    <s v="North Dakota"/>
    <s v="Fargo"/>
    <s v="Women's Athletic Footwear"/>
    <n v="38"/>
    <n v="33"/>
    <n v="1254"/>
    <n v="501.6"/>
    <n v="0.4"/>
    <x v="2"/>
  </r>
  <r>
    <x v="2"/>
    <n v="1185732"/>
    <x v="415"/>
    <s v="Midwest"/>
    <s v="North Dakota"/>
    <s v="Fargo"/>
    <s v="Men's Apparel"/>
    <n v="45"/>
    <n v="34"/>
    <n v="1530"/>
    <n v="719.09999999999991"/>
    <n v="0.47"/>
    <x v="2"/>
  </r>
  <r>
    <x v="0"/>
    <n v="1185732"/>
    <x v="415"/>
    <s v="Midwest"/>
    <s v="North Dakota"/>
    <s v="Fargo"/>
    <s v="Women's Apparel"/>
    <n v="53"/>
    <n v="73"/>
    <n v="3869"/>
    <n v="2050.5700000000002"/>
    <n v="0.53"/>
    <x v="2"/>
  </r>
  <r>
    <x v="0"/>
    <n v="1185732"/>
    <x v="446"/>
    <s v="Midwest"/>
    <s v="North Dakota"/>
    <s v="Fargo"/>
    <s v="Men's Street Footwear"/>
    <n v="49"/>
    <n v="120"/>
    <n v="5880"/>
    <n v="2940"/>
    <n v="0.5"/>
    <x v="2"/>
  </r>
  <r>
    <x v="0"/>
    <n v="1185732"/>
    <x v="446"/>
    <s v="Midwest"/>
    <s v="North Dakota"/>
    <s v="Fargo"/>
    <s v="Men's Athletic Footwear"/>
    <n v="36"/>
    <n v="73"/>
    <n v="2628"/>
    <n v="1182.5999999999999"/>
    <n v="0.44999999999999996"/>
    <x v="2"/>
  </r>
  <r>
    <x v="0"/>
    <n v="1185732"/>
    <x v="446"/>
    <s v="Midwest"/>
    <s v="North Dakota"/>
    <s v="Fargo"/>
    <s v="Women's Street Footwear"/>
    <n v="39"/>
    <n v="53"/>
    <n v="2067"/>
    <n v="909.48"/>
    <n v="0.44"/>
    <x v="2"/>
  </r>
  <r>
    <x v="0"/>
    <n v="1185732"/>
    <x v="446"/>
    <s v="Midwest"/>
    <s v="North Dakota"/>
    <s v="Fargo"/>
    <s v="Women's Athletic Footwear"/>
    <n v="39"/>
    <n v="47"/>
    <n v="1833"/>
    <n v="788.18999999999994"/>
    <n v="0.43"/>
    <x v="2"/>
  </r>
  <r>
    <x v="0"/>
    <n v="1185732"/>
    <x v="446"/>
    <s v="Midwest"/>
    <s v="North Dakota"/>
    <s v="Fargo"/>
    <s v="Men's Apparel"/>
    <n v="55"/>
    <n v="44"/>
    <n v="2420"/>
    <n v="1089"/>
    <n v="0.44999999999999996"/>
    <x v="2"/>
  </r>
  <r>
    <x v="0"/>
    <n v="1185732"/>
    <x v="446"/>
    <s v="Midwest"/>
    <s v="North Dakota"/>
    <s v="Fargo"/>
    <s v="Women's Apparel"/>
    <n v="60"/>
    <n v="65"/>
    <n v="3900"/>
    <n v="1989"/>
    <n v="0.51"/>
    <x v="2"/>
  </r>
  <r>
    <x v="0"/>
    <n v="1185732"/>
    <x v="475"/>
    <s v="Midwest"/>
    <s v="North Dakota"/>
    <s v="Fargo"/>
    <s v="Men's Street Footwear"/>
    <n v="55"/>
    <n v="150"/>
    <n v="8250"/>
    <n v="3794.9999999999995"/>
    <n v="0.45999999999999996"/>
    <x v="2"/>
  </r>
  <r>
    <x v="0"/>
    <n v="1185732"/>
    <x v="475"/>
    <s v="Midwest"/>
    <s v="North Dakota"/>
    <s v="Fargo"/>
    <s v="Men's Athletic Footwear"/>
    <n v="46"/>
    <n v="75"/>
    <n v="3450"/>
    <n v="1552.4999999999998"/>
    <n v="0.44999999999999996"/>
    <x v="2"/>
  </r>
  <r>
    <x v="0"/>
    <n v="1185732"/>
    <x v="475"/>
    <s v="Midwest"/>
    <s v="North Dakota"/>
    <s v="Fargo"/>
    <s v="Women's Street Footwear"/>
    <n v="48"/>
    <n v="73"/>
    <n v="3504"/>
    <n v="1576.8"/>
    <n v="0.44999999999999996"/>
    <x v="2"/>
  </r>
  <r>
    <x v="0"/>
    <n v="1185732"/>
    <x v="475"/>
    <s v="Midwest"/>
    <s v="North Dakota"/>
    <s v="Fargo"/>
    <s v="Women's Athletic Footwear"/>
    <n v="47"/>
    <n v="54"/>
    <n v="2538"/>
    <n v="1040.58"/>
    <n v="0.41"/>
    <x v="2"/>
  </r>
  <r>
    <x v="0"/>
    <n v="1185732"/>
    <x v="475"/>
    <s v="Midwest"/>
    <s v="North Dakota"/>
    <s v="Fargo"/>
    <s v="Men's Apparel"/>
    <n v="58"/>
    <n v="54"/>
    <n v="3132"/>
    <n v="1409.3999999999999"/>
    <n v="0.44999999999999996"/>
    <x v="2"/>
  </r>
  <r>
    <x v="0"/>
    <n v="1185732"/>
    <x v="475"/>
    <s v="Midwest"/>
    <s v="North Dakota"/>
    <s v="Fargo"/>
    <s v="Women's Apparel"/>
    <n v="63"/>
    <n v="78"/>
    <n v="4914"/>
    <n v="2604.42"/>
    <n v="0.53"/>
    <x v="2"/>
  </r>
  <r>
    <x v="0"/>
    <n v="1185732"/>
    <x v="170"/>
    <s v="Midwest"/>
    <s v="North Dakota"/>
    <s v="Fargo"/>
    <s v="Men's Street Footwear"/>
    <n v="27"/>
    <n v="113"/>
    <n v="3051"/>
    <n v="1372.9499999999998"/>
    <n v="0.44999999999999996"/>
    <x v="2"/>
  </r>
  <r>
    <x v="0"/>
    <n v="1185732"/>
    <x v="170"/>
    <s v="Midwest"/>
    <s v="North Dakota"/>
    <s v="Fargo"/>
    <s v="Men's Athletic Footwear"/>
    <n v="29"/>
    <n v="70"/>
    <n v="2030"/>
    <n v="933.8"/>
    <n v="0.45999999999999996"/>
    <x v="2"/>
  </r>
  <r>
    <x v="0"/>
    <n v="1185732"/>
    <x v="170"/>
    <s v="Midwest"/>
    <s v="North Dakota"/>
    <s v="Fargo"/>
    <s v="Women's Street Footwear"/>
    <n v="19"/>
    <n v="68"/>
    <n v="1292"/>
    <n v="581.4"/>
    <n v="0.44999999999999996"/>
    <x v="2"/>
  </r>
  <r>
    <x v="0"/>
    <n v="1185732"/>
    <x v="170"/>
    <s v="Midwest"/>
    <s v="North Dakota"/>
    <s v="Fargo"/>
    <s v="Women's Athletic Footwear"/>
    <n v="24"/>
    <n v="26"/>
    <n v="624"/>
    <n v="280.79999999999995"/>
    <n v="0.44999999999999996"/>
    <x v="2"/>
  </r>
  <r>
    <x v="0"/>
    <n v="1185732"/>
    <x v="170"/>
    <s v="Midwest"/>
    <s v="North Dakota"/>
    <s v="Fargo"/>
    <s v="Men's Apparel"/>
    <n v="38"/>
    <n v="42"/>
    <n v="1596"/>
    <n v="1005.48"/>
    <n v="0.63"/>
    <x v="2"/>
  </r>
  <r>
    <x v="0"/>
    <n v="1185732"/>
    <x v="170"/>
    <s v="Midwest"/>
    <s v="North Dakota"/>
    <s v="Fargo"/>
    <s v="Women's Apparel"/>
    <n v="28"/>
    <n v="75"/>
    <n v="2100"/>
    <n v="1092"/>
    <n v="0.52"/>
    <x v="2"/>
  </r>
  <r>
    <x v="0"/>
    <n v="1185732"/>
    <x v="201"/>
    <s v="Midwest"/>
    <s v="North Dakota"/>
    <s v="Fargo"/>
    <s v="Men's Street Footwear"/>
    <n v="28"/>
    <n v="145"/>
    <n v="4060"/>
    <n v="1786.4"/>
    <n v="0.44"/>
    <x v="2"/>
  </r>
  <r>
    <x v="0"/>
    <n v="1185732"/>
    <x v="201"/>
    <s v="Midwest"/>
    <s v="North Dakota"/>
    <s v="Fargo"/>
    <s v="Men's Athletic Footwear"/>
    <n v="28"/>
    <n v="45"/>
    <n v="1260"/>
    <n v="579.59999999999991"/>
    <n v="0.45999999999999996"/>
    <x v="2"/>
  </r>
  <r>
    <x v="0"/>
    <n v="1185732"/>
    <x v="201"/>
    <s v="Midwest"/>
    <s v="North Dakota"/>
    <s v="Fargo"/>
    <s v="Women's Street Footwear"/>
    <n v="19"/>
    <n v="56"/>
    <n v="1064"/>
    <n v="436.23999999999995"/>
    <n v="0.41"/>
    <x v="2"/>
  </r>
  <r>
    <x v="0"/>
    <n v="1185732"/>
    <x v="201"/>
    <s v="Midwest"/>
    <s v="Iowa"/>
    <s v="Des Moines"/>
    <s v="Women's Athletic Footwear"/>
    <n v="25"/>
    <n v="23"/>
    <n v="575"/>
    <n v="253"/>
    <n v="0.44"/>
    <x v="2"/>
  </r>
  <r>
    <x v="0"/>
    <n v="1185732"/>
    <x v="201"/>
    <s v="Midwest"/>
    <s v="Iowa"/>
    <s v="Des Moines"/>
    <s v="Men's Apparel"/>
    <n v="38"/>
    <n v="38"/>
    <n v="1444"/>
    <n v="938.6"/>
    <n v="0.65"/>
    <x v="2"/>
  </r>
  <r>
    <x v="0"/>
    <n v="1185732"/>
    <x v="201"/>
    <s v="Midwest"/>
    <s v="Iowa"/>
    <s v="Des Moines"/>
    <s v="Women's Apparel"/>
    <n v="14"/>
    <n v="68"/>
    <n v="952"/>
    <n v="514.08000000000004"/>
    <n v="0.54"/>
    <x v="2"/>
  </r>
  <r>
    <x v="0"/>
    <n v="1185732"/>
    <x v="707"/>
    <s v="Midwest"/>
    <s v="Iowa"/>
    <s v="Des Moines"/>
    <s v="Men's Street Footwear"/>
    <n v="19"/>
    <n v="136"/>
    <n v="2584"/>
    <n v="1033.6000000000001"/>
    <n v="0.4"/>
    <x v="2"/>
  </r>
  <r>
    <x v="0"/>
    <n v="1185732"/>
    <x v="707"/>
    <s v="Midwest"/>
    <s v="Iowa"/>
    <s v="Des Moines"/>
    <s v="Men's Athletic Footwear"/>
    <n v="19"/>
    <n v="47"/>
    <n v="893"/>
    <n v="401.84999999999997"/>
    <n v="0.44999999999999996"/>
    <x v="2"/>
  </r>
  <r>
    <x v="0"/>
    <n v="1185732"/>
    <x v="707"/>
    <s v="Midwest"/>
    <s v="Iowa"/>
    <s v="Des Moines"/>
    <s v="Women's Street Footwear"/>
    <n v="9"/>
    <n v="65"/>
    <n v="585"/>
    <n v="234"/>
    <n v="0.4"/>
    <x v="2"/>
  </r>
  <r>
    <x v="0"/>
    <n v="1185732"/>
    <x v="707"/>
    <s v="Midwest"/>
    <s v="Iowa"/>
    <s v="Des Moines"/>
    <s v="Women's Athletic Footwear"/>
    <n v="14"/>
    <n v="28"/>
    <n v="392"/>
    <n v="164.64"/>
    <n v="0.42"/>
    <x v="2"/>
  </r>
  <r>
    <x v="0"/>
    <n v="1185732"/>
    <x v="707"/>
    <s v="Midwest"/>
    <s v="Iowa"/>
    <s v="Des Moines"/>
    <s v="Men's Apparel"/>
    <n v="28"/>
    <n v="39"/>
    <n v="1092"/>
    <n v="698.88"/>
    <n v="0.64"/>
    <x v="2"/>
  </r>
  <r>
    <x v="0"/>
    <n v="1185732"/>
    <x v="707"/>
    <s v="Midwest"/>
    <s v="Iowa"/>
    <s v="Des Moines"/>
    <s v="Women's Apparel"/>
    <n v="20"/>
    <n v="68"/>
    <n v="1360"/>
    <n v="720.80000000000007"/>
    <n v="0.53"/>
    <x v="2"/>
  </r>
  <r>
    <x v="0"/>
    <n v="1185732"/>
    <x v="229"/>
    <s v="Midwest"/>
    <s v="Iowa"/>
    <s v="Des Moines"/>
    <s v="Men's Street Footwear"/>
    <n v="20"/>
    <n v="124"/>
    <n v="2480"/>
    <n v="1116"/>
    <n v="0.44999999999999996"/>
    <x v="2"/>
  </r>
  <r>
    <x v="0"/>
    <n v="1185732"/>
    <x v="229"/>
    <s v="Midwest"/>
    <s v="Iowa"/>
    <s v="Des Moines"/>
    <s v="Men's Athletic Footwear"/>
    <n v="18"/>
    <n v="49"/>
    <n v="882"/>
    <n v="432.18"/>
    <n v="0.49"/>
    <x v="2"/>
  </r>
  <r>
    <x v="0"/>
    <n v="1185732"/>
    <x v="229"/>
    <s v="Midwest"/>
    <s v="Iowa"/>
    <s v="Des Moines"/>
    <s v="Women's Street Footwear"/>
    <n v="10"/>
    <n v="53"/>
    <n v="530"/>
    <n v="233.2"/>
    <n v="0.44"/>
    <x v="2"/>
  </r>
  <r>
    <x v="0"/>
    <n v="1185732"/>
    <x v="229"/>
    <s v="Midwest"/>
    <s v="Iowa"/>
    <s v="Des Moines"/>
    <s v="Women's Athletic Footwear"/>
    <n v="15"/>
    <n v="28"/>
    <n v="420"/>
    <n v="188.99999999999997"/>
    <n v="0.44999999999999996"/>
    <x v="2"/>
  </r>
  <r>
    <x v="0"/>
    <n v="1185732"/>
    <x v="229"/>
    <s v="Midwest"/>
    <s v="Iowa"/>
    <s v="Des Moines"/>
    <s v="Men's Apparel"/>
    <n v="55"/>
    <n v="34"/>
    <n v="1870"/>
    <n v="1140.7"/>
    <n v="0.61"/>
    <x v="2"/>
  </r>
  <r>
    <x v="0"/>
    <n v="1185732"/>
    <x v="229"/>
    <s v="Midwest"/>
    <s v="Iowa"/>
    <s v="Des Moines"/>
    <s v="Women's Apparel"/>
    <n v="46"/>
    <n v="63"/>
    <n v="2898"/>
    <n v="1506.96"/>
    <n v="0.52"/>
    <x v="2"/>
  </r>
  <r>
    <x v="0"/>
    <n v="1185732"/>
    <x v="260"/>
    <s v="Midwest"/>
    <s v="Iowa"/>
    <s v="Des Moines"/>
    <s v="Men's Street Footwear"/>
    <n v="57"/>
    <n v="146"/>
    <n v="8322"/>
    <n v="3495.24"/>
    <n v="0.42"/>
    <x v="2"/>
  </r>
  <r>
    <x v="0"/>
    <n v="1185732"/>
    <x v="260"/>
    <s v="Midwest"/>
    <s v="Iowa"/>
    <s v="Des Moines"/>
    <s v="Men's Athletic Footwear"/>
    <n v="37"/>
    <n v="63"/>
    <n v="2331"/>
    <n v="1072.26"/>
    <n v="0.45999999999999996"/>
    <x v="2"/>
  </r>
  <r>
    <x v="0"/>
    <n v="1185732"/>
    <x v="260"/>
    <s v="Midwest"/>
    <s v="Iowa"/>
    <s v="Des Moines"/>
    <s v="Women's Street Footwear"/>
    <n v="33"/>
    <n v="54"/>
    <n v="1782"/>
    <n v="730.62"/>
    <n v="0.41"/>
    <x v="2"/>
  </r>
  <r>
    <x v="0"/>
    <n v="1185732"/>
    <x v="260"/>
    <s v="Midwest"/>
    <s v="Iowa"/>
    <s v="Des Moines"/>
    <s v="Women's Athletic Footwear"/>
    <n v="33"/>
    <n v="34"/>
    <n v="1122"/>
    <n v="493.68"/>
    <n v="0.44"/>
    <x v="2"/>
  </r>
  <r>
    <x v="0"/>
    <n v="1185732"/>
    <x v="260"/>
    <s v="Midwest"/>
    <s v="Iowa"/>
    <s v="Des Moines"/>
    <s v="Men's Apparel"/>
    <n v="43"/>
    <n v="42"/>
    <n v="1806"/>
    <n v="1173.9000000000001"/>
    <n v="0.65"/>
    <x v="2"/>
  </r>
  <r>
    <x v="0"/>
    <n v="1185732"/>
    <x v="260"/>
    <s v="Midwest"/>
    <s v="Iowa"/>
    <s v="Des Moines"/>
    <s v="Women's Apparel"/>
    <n v="46"/>
    <n v="69"/>
    <n v="3174"/>
    <n v="1650.48"/>
    <n v="0.52"/>
    <x v="2"/>
  </r>
  <r>
    <x v="0"/>
    <n v="1185732"/>
    <x v="290"/>
    <s v="Midwest"/>
    <s v="Iowa"/>
    <s v="Des Moines"/>
    <s v="Men's Street Footwear"/>
    <n v="32"/>
    <n v="137"/>
    <n v="4384"/>
    <n v="1841.28"/>
    <n v="0.42"/>
    <x v="2"/>
  </r>
  <r>
    <x v="0"/>
    <n v="1185732"/>
    <x v="290"/>
    <s v="Midwest"/>
    <s v="Iowa"/>
    <s v="Des Moines"/>
    <s v="Men's Athletic Footwear"/>
    <n v="28"/>
    <n v="77"/>
    <n v="2156"/>
    <n v="1034.8799999999999"/>
    <n v="0.48"/>
    <x v="2"/>
  </r>
  <r>
    <x v="0"/>
    <n v="1185732"/>
    <x v="290"/>
    <s v="Midwest"/>
    <s v="Iowa"/>
    <s v="Des Moines"/>
    <s v="Women's Street Footwear"/>
    <n v="23"/>
    <n v="50"/>
    <n v="1150"/>
    <n v="517.5"/>
    <n v="0.44999999999999996"/>
    <x v="2"/>
  </r>
  <r>
    <x v="0"/>
    <n v="1185732"/>
    <x v="290"/>
    <s v="Midwest"/>
    <s v="Iowa"/>
    <s v="Des Moines"/>
    <s v="Women's Athletic Footwear"/>
    <n v="24"/>
    <n v="44"/>
    <n v="1056"/>
    <n v="464.64"/>
    <n v="0.44"/>
    <x v="2"/>
  </r>
  <r>
    <x v="0"/>
    <n v="1185732"/>
    <x v="290"/>
    <s v="Midwest"/>
    <s v="Iowa"/>
    <s v="Des Moines"/>
    <s v="Men's Apparel"/>
    <n v="34"/>
    <n v="44"/>
    <n v="1496"/>
    <n v="957.44"/>
    <n v="0.64"/>
    <x v="2"/>
  </r>
  <r>
    <x v="0"/>
    <n v="1185732"/>
    <x v="290"/>
    <s v="Midwest"/>
    <s v="Iowa"/>
    <s v="Des Moines"/>
    <s v="Women's Apparel"/>
    <n v="51"/>
    <n v="85"/>
    <n v="4335"/>
    <n v="2297.5500000000002"/>
    <n v="0.53"/>
    <x v="2"/>
  </r>
  <r>
    <x v="0"/>
    <n v="1185732"/>
    <x v="319"/>
    <s v="Midwest"/>
    <s v="Iowa"/>
    <s v="Des Moines"/>
    <s v="Men's Street Footwear"/>
    <n v="49"/>
    <n v="138"/>
    <n v="6762"/>
    <n v="2975.28"/>
    <n v="0.44"/>
    <x v="2"/>
  </r>
  <r>
    <x v="0"/>
    <n v="1185732"/>
    <x v="319"/>
    <s v="Midwest"/>
    <s v="Iowa"/>
    <s v="Des Moines"/>
    <s v="Men's Athletic Footwear"/>
    <n v="44"/>
    <n v="87"/>
    <n v="3828"/>
    <n v="1875.72"/>
    <n v="0.49"/>
    <x v="2"/>
  </r>
  <r>
    <x v="0"/>
    <n v="1185732"/>
    <x v="319"/>
    <s v="Midwest"/>
    <s v="Iowa"/>
    <s v="Des Moines"/>
    <s v="Women's Street Footwear"/>
    <n v="36"/>
    <n v="68"/>
    <n v="2448"/>
    <n v="1077.1200000000001"/>
    <n v="0.44"/>
    <x v="2"/>
  </r>
  <r>
    <x v="0"/>
    <n v="1185732"/>
    <x v="319"/>
    <s v="Midwest"/>
    <s v="Iowa"/>
    <s v="Des Moines"/>
    <s v="Women's Athletic Footwear"/>
    <n v="37"/>
    <n v="47"/>
    <n v="1739"/>
    <n v="712.99"/>
    <n v="0.41"/>
    <x v="2"/>
  </r>
  <r>
    <x v="0"/>
    <n v="1185732"/>
    <x v="319"/>
    <s v="Midwest"/>
    <s v="Iowa"/>
    <s v="Des Moines"/>
    <s v="Men's Apparel"/>
    <n v="46"/>
    <n v="60"/>
    <n v="2760"/>
    <n v="1656"/>
    <n v="0.6"/>
    <x v="2"/>
  </r>
  <r>
    <x v="0"/>
    <n v="1185732"/>
    <x v="319"/>
    <s v="Midwest"/>
    <s v="Iowa"/>
    <s v="Des Moines"/>
    <s v="Women's Apparel"/>
    <n v="51"/>
    <n v="94"/>
    <n v="4794"/>
    <n v="2397"/>
    <n v="0.5"/>
    <x v="2"/>
  </r>
  <r>
    <x v="0"/>
    <n v="1185732"/>
    <x v="351"/>
    <s v="Midwest"/>
    <s v="Iowa"/>
    <s v="Des Moines"/>
    <s v="Men's Street Footwear"/>
    <n v="49"/>
    <n v="131"/>
    <n v="6419"/>
    <n v="2695.98"/>
    <n v="0.42"/>
    <x v="2"/>
  </r>
  <r>
    <x v="0"/>
    <n v="1185732"/>
    <x v="351"/>
    <s v="Midwest"/>
    <s v="Iowa"/>
    <s v="Des Moines"/>
    <s v="Men's Athletic Footwear"/>
    <n v="42"/>
    <n v="78"/>
    <n v="3276"/>
    <n v="1506.9599999999998"/>
    <n v="0.45999999999999996"/>
    <x v="2"/>
  </r>
  <r>
    <x v="0"/>
    <n v="1185732"/>
    <x v="351"/>
    <s v="Midwest"/>
    <s v="Iowa"/>
    <s v="Des Moines"/>
    <s v="Women's Street Footwear"/>
    <n v="39"/>
    <n v="61"/>
    <n v="2379"/>
    <n v="1022.97"/>
    <n v="0.43"/>
    <x v="2"/>
  </r>
  <r>
    <x v="0"/>
    <n v="1185732"/>
    <x v="351"/>
    <s v="Midwest"/>
    <s v="Iowa"/>
    <s v="Des Moines"/>
    <s v="Women's Athletic Footwear"/>
    <n v="37"/>
    <n v="54"/>
    <n v="1998"/>
    <n v="819.18"/>
    <n v="0.41"/>
    <x v="2"/>
  </r>
  <r>
    <x v="0"/>
    <n v="1185732"/>
    <x v="351"/>
    <s v="Midwest"/>
    <s v="Iowa"/>
    <s v="Des Moines"/>
    <s v="Men's Apparel"/>
    <n v="48"/>
    <n v="51"/>
    <n v="2448"/>
    <n v="1468.8"/>
    <n v="0.6"/>
    <x v="2"/>
  </r>
  <r>
    <x v="0"/>
    <n v="1185732"/>
    <x v="351"/>
    <s v="Midwest"/>
    <s v="Iowa"/>
    <s v="Des Moines"/>
    <s v="Women's Apparel"/>
    <n v="53"/>
    <n v="98"/>
    <n v="5194"/>
    <n v="2856.7000000000003"/>
    <n v="0.55000000000000004"/>
    <x v="2"/>
  </r>
  <r>
    <x v="0"/>
    <n v="1185732"/>
    <x v="383"/>
    <s v="Midwest"/>
    <s v="Iowa"/>
    <s v="Des Moines"/>
    <s v="Men's Street Footwear"/>
    <n v="34"/>
    <n v="133"/>
    <n v="4522"/>
    <n v="1808.8000000000002"/>
    <n v="0.4"/>
    <x v="2"/>
  </r>
  <r>
    <x v="0"/>
    <n v="1185732"/>
    <x v="383"/>
    <s v="Midwest"/>
    <s v="Iowa"/>
    <s v="Des Moines"/>
    <s v="Men's Athletic Footwear"/>
    <n v="27"/>
    <n v="77"/>
    <n v="2079"/>
    <n v="977.13"/>
    <n v="0.47"/>
    <x v="2"/>
  </r>
  <r>
    <x v="0"/>
    <n v="1185732"/>
    <x v="383"/>
    <s v="Midwest"/>
    <s v="Iowa"/>
    <s v="Des Moines"/>
    <s v="Women's Street Footwear"/>
    <n v="24"/>
    <n v="49"/>
    <n v="1176"/>
    <n v="470.40000000000003"/>
    <n v="0.4"/>
    <x v="2"/>
  </r>
  <r>
    <x v="0"/>
    <n v="1185732"/>
    <x v="383"/>
    <s v="Midwest"/>
    <s v="Iowa"/>
    <s v="Des Moines"/>
    <s v="Women's Athletic Footwear"/>
    <n v="23"/>
    <n v="38"/>
    <n v="874"/>
    <n v="393.29999999999995"/>
    <n v="0.44999999999999996"/>
    <x v="2"/>
  </r>
  <r>
    <x v="0"/>
    <n v="1185732"/>
    <x v="383"/>
    <s v="Midwest"/>
    <s v="Iowa"/>
    <s v="Des Moines"/>
    <s v="Men's Apparel"/>
    <n v="34"/>
    <n v="45"/>
    <n v="1530"/>
    <n v="933.3"/>
    <n v="0.61"/>
    <x v="2"/>
  </r>
  <r>
    <x v="0"/>
    <n v="1185732"/>
    <x v="383"/>
    <s v="Midwest"/>
    <s v="Iowa"/>
    <s v="Des Moines"/>
    <s v="Women's Apparel"/>
    <n v="36"/>
    <n v="61"/>
    <n v="2196"/>
    <n v="1098"/>
    <n v="0.5"/>
    <x v="2"/>
  </r>
  <r>
    <x v="0"/>
    <n v="1185732"/>
    <x v="412"/>
    <s v="Midwest"/>
    <s v="Iowa"/>
    <s v="Des Moines"/>
    <s v="Men's Street Footwear"/>
    <n v="43"/>
    <n v="112"/>
    <n v="4816"/>
    <n v="1974.56"/>
    <n v="0.41"/>
    <x v="2"/>
  </r>
  <r>
    <x v="0"/>
    <n v="1185732"/>
    <x v="412"/>
    <s v="Midwest"/>
    <s v="Iowa"/>
    <s v="Des Moines"/>
    <s v="Men's Athletic Footwear"/>
    <n v="32"/>
    <n v="75"/>
    <n v="2400"/>
    <n v="1104"/>
    <n v="0.45999999999999996"/>
    <x v="2"/>
  </r>
  <r>
    <x v="0"/>
    <n v="1185732"/>
    <x v="412"/>
    <s v="Midwest"/>
    <s v="Iowa"/>
    <s v="Des Moines"/>
    <s v="Women's Street Footwear"/>
    <n v="34"/>
    <n v="39"/>
    <n v="1326"/>
    <n v="543.66"/>
    <n v="0.41"/>
    <x v="2"/>
  </r>
  <r>
    <x v="0"/>
    <n v="1185732"/>
    <x v="412"/>
    <s v="Midwest"/>
    <s v="Iowa"/>
    <s v="Des Moines"/>
    <s v="Women's Athletic Footwear"/>
    <n v="34"/>
    <n v="31"/>
    <n v="1054"/>
    <n v="442.68"/>
    <n v="0.42"/>
    <x v="2"/>
  </r>
  <r>
    <x v="0"/>
    <n v="1185732"/>
    <x v="412"/>
    <s v="Midwest"/>
    <s v="Iowa"/>
    <s v="Des Moines"/>
    <s v="Men's Apparel"/>
    <n v="42"/>
    <n v="38"/>
    <n v="1596"/>
    <n v="1021.44"/>
    <n v="0.64"/>
    <x v="2"/>
  </r>
  <r>
    <x v="3"/>
    <n v="1185732"/>
    <x v="412"/>
    <s v="Midwest"/>
    <s v="Iowa"/>
    <s v="Des Moines"/>
    <s v="Women's Apparel"/>
    <n v="49"/>
    <n v="73"/>
    <n v="3577"/>
    <n v="1895.8100000000002"/>
    <n v="0.53"/>
    <x v="2"/>
  </r>
  <r>
    <x v="3"/>
    <n v="1185732"/>
    <x v="443"/>
    <s v="Midwest"/>
    <s v="Iowa"/>
    <s v="Des Moines"/>
    <s v="Men's Street Footwear"/>
    <n v="41"/>
    <n v="112"/>
    <n v="4592"/>
    <n v="2020.48"/>
    <n v="0.44"/>
    <x v="2"/>
  </r>
  <r>
    <x v="3"/>
    <n v="1185732"/>
    <x v="443"/>
    <s v="Midwest"/>
    <s v="Iowa"/>
    <s v="Des Moines"/>
    <s v="Men's Athletic Footwear"/>
    <n v="32"/>
    <n v="72"/>
    <n v="2304"/>
    <n v="1128.96"/>
    <n v="0.49"/>
    <x v="2"/>
  </r>
  <r>
    <x v="3"/>
    <n v="1185732"/>
    <x v="443"/>
    <s v="Midwest"/>
    <s v="Iowa"/>
    <s v="Des Moines"/>
    <s v="Women's Street Footwear"/>
    <n v="32"/>
    <n v="57"/>
    <n v="1824"/>
    <n v="802.56000000000006"/>
    <n v="0.44"/>
    <x v="2"/>
  </r>
  <r>
    <x v="3"/>
    <n v="1185732"/>
    <x v="443"/>
    <s v="Midwest"/>
    <s v="Iowa"/>
    <s v="Des Moines"/>
    <s v="Women's Athletic Footwear"/>
    <n v="34"/>
    <n v="52"/>
    <n v="1768"/>
    <n v="724.88"/>
    <n v="0.41"/>
    <x v="2"/>
  </r>
  <r>
    <x v="3"/>
    <n v="1185732"/>
    <x v="443"/>
    <s v="Midwest"/>
    <s v="Iowa"/>
    <s v="Des Moines"/>
    <s v="Men's Apparel"/>
    <n v="55"/>
    <n v="49"/>
    <n v="2695"/>
    <n v="1617"/>
    <n v="0.6"/>
    <x v="2"/>
  </r>
  <r>
    <x v="3"/>
    <n v="1185732"/>
    <x v="443"/>
    <s v="Midwest"/>
    <s v="Iowa"/>
    <s v="Des Moines"/>
    <s v="Women's Apparel"/>
    <n v="59"/>
    <n v="72"/>
    <n v="4248"/>
    <n v="2208.96"/>
    <n v="0.52"/>
    <x v="2"/>
  </r>
  <r>
    <x v="3"/>
    <n v="1185732"/>
    <x v="472"/>
    <s v="Midwest"/>
    <s v="Iowa"/>
    <s v="Des Moines"/>
    <s v="Men's Street Footwear"/>
    <n v="54"/>
    <n v="147"/>
    <n v="7938"/>
    <n v="3333.96"/>
    <n v="0.42"/>
    <x v="2"/>
  </r>
  <r>
    <x v="3"/>
    <n v="1185732"/>
    <x v="472"/>
    <s v="Midwest"/>
    <s v="Iowa"/>
    <s v="Des Moines"/>
    <s v="Men's Athletic Footwear"/>
    <n v="47"/>
    <n v="91"/>
    <n v="4277"/>
    <n v="2010.1899999999998"/>
    <n v="0.47"/>
    <x v="2"/>
  </r>
  <r>
    <x v="3"/>
    <n v="1185732"/>
    <x v="472"/>
    <s v="Midwest"/>
    <s v="Iowa"/>
    <s v="Des Moines"/>
    <s v="Women's Street Footwear"/>
    <n v="47"/>
    <n v="83"/>
    <n v="3901"/>
    <n v="1638.4199999999998"/>
    <n v="0.42"/>
    <x v="2"/>
  </r>
  <r>
    <x v="3"/>
    <n v="1185732"/>
    <x v="472"/>
    <s v="Midwest"/>
    <s v="Iowa"/>
    <s v="Des Moines"/>
    <s v="Women's Athletic Footwear"/>
    <n v="49"/>
    <n v="61"/>
    <n v="2989"/>
    <n v="1285.27"/>
    <n v="0.43"/>
    <x v="2"/>
  </r>
  <r>
    <x v="3"/>
    <n v="1185732"/>
    <x v="472"/>
    <s v="Midwest"/>
    <s v="Iowa"/>
    <s v="Des Moines"/>
    <s v="Men's Apparel"/>
    <n v="59"/>
    <n v="59"/>
    <n v="3481"/>
    <n v="2123.41"/>
    <n v="0.61"/>
    <x v="2"/>
  </r>
  <r>
    <x v="3"/>
    <n v="1185732"/>
    <x v="472"/>
    <s v="Midwest"/>
    <s v="Iowa"/>
    <s v="Des Moines"/>
    <s v="Women's Apparel"/>
    <n v="59"/>
    <n v="88"/>
    <n v="5192"/>
    <n v="2855.6000000000004"/>
    <n v="0.55000000000000004"/>
    <x v="2"/>
  </r>
  <r>
    <x v="3"/>
    <n v="1185732"/>
    <x v="167"/>
    <s v="Midwest"/>
    <s v="Iowa"/>
    <s v="Des Moines"/>
    <s v="Men's Street Footwear"/>
    <n v="28"/>
    <n v="126"/>
    <n v="3528"/>
    <n v="1587.6"/>
    <n v="0.44999999999999996"/>
    <x v="2"/>
  </r>
  <r>
    <x v="3"/>
    <n v="1185732"/>
    <x v="167"/>
    <s v="Midwest"/>
    <s v="Iowa"/>
    <s v="Des Moines"/>
    <s v="Men's Athletic Footwear"/>
    <n v="29"/>
    <n v="70"/>
    <n v="2030"/>
    <n v="933.8"/>
    <n v="0.45999999999999996"/>
    <x v="2"/>
  </r>
  <r>
    <x v="3"/>
    <n v="1185732"/>
    <x v="167"/>
    <s v="Midwest"/>
    <s v="Iowa"/>
    <s v="Des Moines"/>
    <s v="Women's Street Footwear"/>
    <n v="18"/>
    <n v="65"/>
    <n v="1170"/>
    <n v="479.7"/>
    <n v="0.41"/>
    <x v="2"/>
  </r>
  <r>
    <x v="3"/>
    <n v="1185732"/>
    <x v="167"/>
    <s v="Midwest"/>
    <s v="Iowa"/>
    <s v="Des Moines"/>
    <s v="Women's Athletic Footwear"/>
    <n v="23"/>
    <n v="29"/>
    <n v="667"/>
    <n v="300.14999999999998"/>
    <n v="0.44999999999999996"/>
    <x v="2"/>
  </r>
  <r>
    <x v="3"/>
    <n v="1185732"/>
    <x v="167"/>
    <s v="Midwest"/>
    <s v="Iowa"/>
    <s v="Des Moines"/>
    <s v="Men's Apparel"/>
    <n v="38"/>
    <n v="45"/>
    <n v="1710"/>
    <n v="1060.2"/>
    <n v="0.62"/>
    <x v="2"/>
  </r>
  <r>
    <x v="3"/>
    <n v="1185732"/>
    <x v="167"/>
    <s v="Midwest"/>
    <s v="Iowa"/>
    <s v="Des Moines"/>
    <s v="Women's Apparel"/>
    <n v="28"/>
    <n v="73"/>
    <n v="2044"/>
    <n v="1124.2"/>
    <n v="0.55000000000000004"/>
    <x v="2"/>
  </r>
  <r>
    <x v="3"/>
    <n v="1185732"/>
    <x v="198"/>
    <s v="Midwest"/>
    <s v="Iowa"/>
    <s v="Des Moines"/>
    <s v="Men's Street Footwear"/>
    <n v="29"/>
    <n v="140"/>
    <n v="4060"/>
    <n v="1664.6"/>
    <n v="0.41"/>
    <x v="2"/>
  </r>
  <r>
    <x v="3"/>
    <n v="1185732"/>
    <x v="198"/>
    <s v="Midwest"/>
    <s v="Iowa"/>
    <s v="Des Moines"/>
    <s v="Men's Athletic Footwear"/>
    <n v="29"/>
    <n v="39"/>
    <n v="1131"/>
    <n v="554.18999999999994"/>
    <n v="0.49"/>
    <x v="2"/>
  </r>
  <r>
    <x v="3"/>
    <n v="1185732"/>
    <x v="198"/>
    <s v="Midwest"/>
    <s v="Iowa"/>
    <s v="Des Moines"/>
    <s v="Women's Street Footwear"/>
    <n v="20"/>
    <n v="60"/>
    <n v="1200"/>
    <n v="516"/>
    <n v="0.43"/>
    <x v="2"/>
  </r>
  <r>
    <x v="3"/>
    <n v="1185732"/>
    <x v="198"/>
    <s v="Midwest"/>
    <s v="Wisconsin"/>
    <s v="Milwaukee"/>
    <s v="Women's Athletic Footwear"/>
    <n v="23"/>
    <n v="20"/>
    <n v="460"/>
    <n v="197.79999999999998"/>
    <n v="0.43"/>
    <x v="2"/>
  </r>
  <r>
    <x v="3"/>
    <n v="1185732"/>
    <x v="198"/>
    <s v="Midwest"/>
    <s v="Wisconsin"/>
    <s v="Milwaukee"/>
    <s v="Men's Apparel"/>
    <n v="38"/>
    <n v="38"/>
    <n v="1444"/>
    <n v="880.84"/>
    <n v="0.61"/>
    <x v="2"/>
  </r>
  <r>
    <x v="3"/>
    <n v="1185732"/>
    <x v="198"/>
    <s v="Midwest"/>
    <s v="Wisconsin"/>
    <s v="Milwaukee"/>
    <s v="Women's Apparel"/>
    <n v="14"/>
    <n v="65"/>
    <n v="910"/>
    <n v="464.1"/>
    <n v="0.51"/>
    <x v="2"/>
  </r>
  <r>
    <x v="3"/>
    <n v="1185732"/>
    <x v="704"/>
    <s v="Midwest"/>
    <s v="Wisconsin"/>
    <s v="Milwaukee"/>
    <s v="Men's Street Footwear"/>
    <n v="19"/>
    <n v="141"/>
    <n v="2679"/>
    <n v="1098.3899999999999"/>
    <n v="0.41"/>
    <x v="2"/>
  </r>
  <r>
    <x v="3"/>
    <n v="1185732"/>
    <x v="704"/>
    <s v="Midwest"/>
    <s v="Wisconsin"/>
    <s v="Milwaukee"/>
    <s v="Men's Athletic Footwear"/>
    <n v="19"/>
    <n v="44"/>
    <n v="836"/>
    <n v="418"/>
    <n v="0.5"/>
    <x v="2"/>
  </r>
  <r>
    <x v="3"/>
    <n v="1185732"/>
    <x v="704"/>
    <s v="Midwest"/>
    <s v="Wisconsin"/>
    <s v="Milwaukee"/>
    <s v="Women's Street Footwear"/>
    <n v="9"/>
    <n v="59"/>
    <n v="531"/>
    <n v="233.64000000000001"/>
    <n v="0.44"/>
    <x v="2"/>
  </r>
  <r>
    <x v="3"/>
    <n v="1185732"/>
    <x v="704"/>
    <s v="Midwest"/>
    <s v="Wisconsin"/>
    <s v="Milwaukee"/>
    <s v="Women's Athletic Footwear"/>
    <n v="14"/>
    <n v="20"/>
    <n v="280"/>
    <n v="114.8"/>
    <n v="0.41"/>
    <x v="2"/>
  </r>
  <r>
    <x v="3"/>
    <n v="1185732"/>
    <x v="704"/>
    <s v="Midwest"/>
    <s v="Wisconsin"/>
    <s v="Milwaukee"/>
    <s v="Men's Apparel"/>
    <n v="29"/>
    <n v="34"/>
    <n v="986"/>
    <n v="601.46"/>
    <n v="0.61"/>
    <x v="2"/>
  </r>
  <r>
    <x v="3"/>
    <n v="1185732"/>
    <x v="704"/>
    <s v="Midwest"/>
    <s v="Wisconsin"/>
    <s v="Milwaukee"/>
    <s v="Women's Apparel"/>
    <n v="18"/>
    <n v="63"/>
    <n v="1134"/>
    <n v="612.36"/>
    <n v="0.54"/>
    <x v="2"/>
  </r>
  <r>
    <x v="3"/>
    <n v="1185732"/>
    <x v="721"/>
    <s v="Midwest"/>
    <s v="Wisconsin"/>
    <s v="Milwaukee"/>
    <s v="Men's Street Footwear"/>
    <n v="18"/>
    <n v="122"/>
    <n v="2196"/>
    <n v="900.3599999999999"/>
    <n v="0.41"/>
    <x v="2"/>
  </r>
  <r>
    <x v="3"/>
    <n v="1185732"/>
    <x v="721"/>
    <s v="Midwest"/>
    <s v="Wisconsin"/>
    <s v="Milwaukee"/>
    <s v="Men's Athletic Footwear"/>
    <n v="20"/>
    <n v="39"/>
    <n v="780"/>
    <n v="358.79999999999995"/>
    <n v="0.45999999999999996"/>
    <x v="2"/>
  </r>
  <r>
    <x v="3"/>
    <n v="1185732"/>
    <x v="721"/>
    <s v="Midwest"/>
    <s v="Wisconsin"/>
    <s v="Milwaukee"/>
    <s v="Women's Street Footwear"/>
    <n v="9"/>
    <n v="41"/>
    <n v="369"/>
    <n v="158.66999999999999"/>
    <n v="0.43"/>
    <x v="2"/>
  </r>
  <r>
    <x v="3"/>
    <n v="1185732"/>
    <x v="721"/>
    <s v="Midwest"/>
    <s v="Wisconsin"/>
    <s v="Milwaukee"/>
    <s v="Women's Athletic Footwear"/>
    <n v="15"/>
    <n v="22"/>
    <n v="330"/>
    <n v="135.29999999999998"/>
    <n v="0.41"/>
    <x v="2"/>
  </r>
  <r>
    <x v="3"/>
    <n v="1185732"/>
    <x v="721"/>
    <s v="Midwest"/>
    <s v="Wisconsin"/>
    <s v="Milwaukee"/>
    <s v="Men's Apparel"/>
    <n v="55"/>
    <n v="26"/>
    <n v="1430"/>
    <n v="886.6"/>
    <n v="0.62"/>
    <x v="2"/>
  </r>
  <r>
    <x v="3"/>
    <n v="1185732"/>
    <x v="721"/>
    <s v="Midwest"/>
    <s v="Wisconsin"/>
    <s v="Milwaukee"/>
    <s v="Women's Apparel"/>
    <n v="49"/>
    <n v="61"/>
    <n v="2989"/>
    <n v="1643.95"/>
    <n v="0.55000000000000004"/>
    <x v="2"/>
  </r>
  <r>
    <x v="3"/>
    <n v="1185732"/>
    <x v="257"/>
    <s v="Midwest"/>
    <s v="Wisconsin"/>
    <s v="Milwaukee"/>
    <s v="Men's Street Footwear"/>
    <n v="58"/>
    <n v="134"/>
    <n v="7772"/>
    <n v="3186.52"/>
    <n v="0.41"/>
    <x v="2"/>
  </r>
  <r>
    <x v="3"/>
    <n v="1185732"/>
    <x v="257"/>
    <s v="Midwest"/>
    <s v="Wisconsin"/>
    <s v="Milwaukee"/>
    <s v="Men's Athletic Footwear"/>
    <n v="39"/>
    <n v="50"/>
    <n v="1950"/>
    <n v="955.5"/>
    <n v="0.49"/>
    <x v="2"/>
  </r>
  <r>
    <x v="3"/>
    <n v="1185732"/>
    <x v="257"/>
    <s v="Midwest"/>
    <s v="Wisconsin"/>
    <s v="Milwaukee"/>
    <s v="Women's Street Footwear"/>
    <n v="33"/>
    <n v="49"/>
    <n v="1617"/>
    <n v="727.65"/>
    <n v="0.44999999999999996"/>
    <x v="2"/>
  </r>
  <r>
    <x v="3"/>
    <n v="1185732"/>
    <x v="257"/>
    <s v="Midwest"/>
    <s v="Wisconsin"/>
    <s v="Milwaukee"/>
    <s v="Women's Athletic Footwear"/>
    <n v="32"/>
    <n v="38"/>
    <n v="1216"/>
    <n v="535.04"/>
    <n v="0.44"/>
    <x v="2"/>
  </r>
  <r>
    <x v="3"/>
    <n v="1185732"/>
    <x v="257"/>
    <s v="Midwest"/>
    <s v="Wisconsin"/>
    <s v="Milwaukee"/>
    <s v="Men's Apparel"/>
    <n v="44"/>
    <n v="53"/>
    <n v="2332"/>
    <n v="1422.52"/>
    <n v="0.61"/>
    <x v="2"/>
  </r>
  <r>
    <x v="3"/>
    <n v="1185732"/>
    <x v="257"/>
    <s v="Midwest"/>
    <s v="Wisconsin"/>
    <s v="Milwaukee"/>
    <s v="Women's Apparel"/>
    <n v="47"/>
    <n v="90"/>
    <n v="4230"/>
    <n v="2157.3000000000002"/>
    <n v="0.51"/>
    <x v="2"/>
  </r>
  <r>
    <x v="3"/>
    <n v="1185732"/>
    <x v="287"/>
    <s v="Midwest"/>
    <s v="Wisconsin"/>
    <s v="Milwaukee"/>
    <s v="Men's Street Footwear"/>
    <n v="32"/>
    <n v="160"/>
    <n v="5120"/>
    <n v="2252.8000000000002"/>
    <n v="0.44"/>
    <x v="2"/>
  </r>
  <r>
    <x v="3"/>
    <n v="1185732"/>
    <x v="287"/>
    <s v="Midwest"/>
    <s v="Wisconsin"/>
    <s v="Milwaukee"/>
    <s v="Men's Athletic Footwear"/>
    <n v="27"/>
    <n v="90"/>
    <n v="2430"/>
    <n v="1190.7"/>
    <n v="0.49"/>
    <x v="2"/>
  </r>
  <r>
    <x v="3"/>
    <n v="1185732"/>
    <x v="287"/>
    <s v="Midwest"/>
    <s v="Wisconsin"/>
    <s v="Milwaukee"/>
    <s v="Women's Street Footwear"/>
    <n v="24"/>
    <n v="52"/>
    <n v="1248"/>
    <n v="549.12"/>
    <n v="0.44"/>
    <x v="2"/>
  </r>
  <r>
    <x v="3"/>
    <n v="1185732"/>
    <x v="287"/>
    <s v="Midwest"/>
    <s v="Wisconsin"/>
    <s v="Milwaukee"/>
    <s v="Women's Athletic Footwear"/>
    <n v="24"/>
    <n v="47"/>
    <n v="1128"/>
    <n v="462.47999999999996"/>
    <n v="0.41"/>
    <x v="2"/>
  </r>
  <r>
    <x v="3"/>
    <n v="1185732"/>
    <x v="287"/>
    <s v="Midwest"/>
    <s v="Wisconsin"/>
    <s v="Milwaukee"/>
    <s v="Men's Apparel"/>
    <n v="34"/>
    <n v="46"/>
    <n v="1564"/>
    <n v="938.4"/>
    <n v="0.6"/>
    <x v="2"/>
  </r>
  <r>
    <x v="3"/>
    <n v="1185732"/>
    <x v="287"/>
    <s v="Midwest"/>
    <s v="Wisconsin"/>
    <s v="Milwaukee"/>
    <s v="Women's Apparel"/>
    <n v="51"/>
    <n v="98"/>
    <n v="4998"/>
    <n v="2748.9"/>
    <n v="0.55000000000000004"/>
    <x v="2"/>
  </r>
  <r>
    <x v="3"/>
    <n v="1185732"/>
    <x v="316"/>
    <s v="Midwest"/>
    <s v="Wisconsin"/>
    <s v="Milwaukee"/>
    <s v="Men's Street Footwear"/>
    <n v="45"/>
    <n v="149"/>
    <n v="6705"/>
    <n v="2816.1"/>
    <n v="0.42"/>
    <x v="2"/>
  </r>
  <r>
    <x v="3"/>
    <n v="1185732"/>
    <x v="316"/>
    <s v="Midwest"/>
    <s v="Wisconsin"/>
    <s v="Milwaukee"/>
    <s v="Men's Athletic Footwear"/>
    <n v="42"/>
    <n v="87"/>
    <n v="3654"/>
    <n v="1790.46"/>
    <n v="0.49"/>
    <x v="2"/>
  </r>
  <r>
    <x v="3"/>
    <n v="1185732"/>
    <x v="316"/>
    <s v="Midwest"/>
    <s v="Wisconsin"/>
    <s v="Milwaukee"/>
    <s v="Women's Street Footwear"/>
    <n v="38"/>
    <n v="61"/>
    <n v="2318"/>
    <n v="996.74"/>
    <n v="0.43"/>
    <x v="2"/>
  </r>
  <r>
    <x v="3"/>
    <n v="1185732"/>
    <x v="316"/>
    <s v="Midwest"/>
    <s v="Wisconsin"/>
    <s v="Milwaukee"/>
    <s v="Women's Athletic Footwear"/>
    <n v="38"/>
    <n v="51"/>
    <n v="1938"/>
    <n v="813.95999999999992"/>
    <n v="0.42"/>
    <x v="2"/>
  </r>
  <r>
    <x v="3"/>
    <n v="1185732"/>
    <x v="316"/>
    <s v="Midwest"/>
    <s v="Wisconsin"/>
    <s v="Milwaukee"/>
    <s v="Men's Apparel"/>
    <n v="48"/>
    <n v="50"/>
    <n v="2400"/>
    <n v="1488"/>
    <n v="0.62"/>
    <x v="2"/>
  </r>
  <r>
    <x v="3"/>
    <n v="1185732"/>
    <x v="316"/>
    <s v="Midwest"/>
    <s v="Wisconsin"/>
    <s v="Milwaukee"/>
    <s v="Women's Apparel"/>
    <n v="52"/>
    <n v="94"/>
    <n v="4888"/>
    <n v="2639.52"/>
    <n v="0.54"/>
    <x v="2"/>
  </r>
  <r>
    <x v="3"/>
    <n v="1185732"/>
    <x v="348"/>
    <s v="Midwest"/>
    <s v="Wisconsin"/>
    <s v="Milwaukee"/>
    <s v="Men's Street Footwear"/>
    <n v="46"/>
    <n v="158"/>
    <n v="7268"/>
    <n v="3052.56"/>
    <n v="0.42"/>
    <x v="2"/>
  </r>
  <r>
    <x v="3"/>
    <n v="1185732"/>
    <x v="348"/>
    <s v="Midwest"/>
    <s v="Wisconsin"/>
    <s v="Milwaukee"/>
    <s v="Men's Athletic Footwear"/>
    <n v="43"/>
    <n v="84"/>
    <n v="3612"/>
    <n v="1697.6399999999999"/>
    <n v="0.47"/>
    <x v="2"/>
  </r>
  <r>
    <x v="3"/>
    <n v="1185732"/>
    <x v="348"/>
    <s v="Midwest"/>
    <s v="Wisconsin"/>
    <s v="Milwaukee"/>
    <s v="Women's Street Footwear"/>
    <n v="39"/>
    <n v="56"/>
    <n v="2184"/>
    <n v="873.6"/>
    <n v="0.4"/>
    <x v="2"/>
  </r>
  <r>
    <x v="3"/>
    <n v="1185732"/>
    <x v="348"/>
    <s v="Midwest"/>
    <s v="Wisconsin"/>
    <s v="Milwaukee"/>
    <s v="Women's Athletic Footwear"/>
    <n v="39"/>
    <n v="50"/>
    <n v="1950"/>
    <n v="877.49999999999989"/>
    <n v="0.44999999999999996"/>
    <x v="2"/>
  </r>
  <r>
    <x v="3"/>
    <n v="1185732"/>
    <x v="348"/>
    <s v="Midwest"/>
    <s v="Wisconsin"/>
    <s v="Milwaukee"/>
    <s v="Men's Apparel"/>
    <n v="48"/>
    <n v="46"/>
    <n v="2208"/>
    <n v="1435.2"/>
    <n v="0.65"/>
    <x v="2"/>
  </r>
  <r>
    <x v="3"/>
    <n v="1185732"/>
    <x v="348"/>
    <s v="Midwest"/>
    <s v="Wisconsin"/>
    <s v="Milwaukee"/>
    <s v="Women's Apparel"/>
    <n v="52"/>
    <n v="102"/>
    <n v="5304"/>
    <n v="2705.04"/>
    <n v="0.51"/>
    <x v="2"/>
  </r>
  <r>
    <x v="3"/>
    <n v="1185732"/>
    <x v="380"/>
    <s v="Midwest"/>
    <s v="Wisconsin"/>
    <s v="Milwaukee"/>
    <s v="Men's Street Footwear"/>
    <n v="33"/>
    <n v="143"/>
    <n v="4719"/>
    <n v="1934.79"/>
    <n v="0.41"/>
    <x v="2"/>
  </r>
  <r>
    <x v="3"/>
    <n v="1185732"/>
    <x v="380"/>
    <s v="Midwest"/>
    <s v="Wisconsin"/>
    <s v="Milwaukee"/>
    <s v="Men's Athletic Footwear"/>
    <n v="29"/>
    <n v="65"/>
    <n v="1885"/>
    <n v="848.24999999999989"/>
    <n v="0.44999999999999996"/>
    <x v="2"/>
  </r>
  <r>
    <x v="3"/>
    <n v="1185732"/>
    <x v="380"/>
    <s v="Midwest"/>
    <s v="Wisconsin"/>
    <s v="Milwaukee"/>
    <s v="Women's Street Footwear"/>
    <n v="24"/>
    <n v="44"/>
    <n v="1056"/>
    <n v="475.19999999999993"/>
    <n v="0.44999999999999996"/>
    <x v="2"/>
  </r>
  <r>
    <x v="3"/>
    <n v="1185732"/>
    <x v="380"/>
    <s v="Midwest"/>
    <s v="Wisconsin"/>
    <s v="Milwaukee"/>
    <s v="Women's Athletic Footwear"/>
    <n v="23"/>
    <n v="34"/>
    <n v="782"/>
    <n v="351.9"/>
    <n v="0.44999999999999996"/>
    <x v="2"/>
  </r>
  <r>
    <x v="3"/>
    <n v="1185732"/>
    <x v="380"/>
    <s v="Midwest"/>
    <s v="Wisconsin"/>
    <s v="Milwaukee"/>
    <s v="Men's Apparel"/>
    <n v="33"/>
    <n v="33"/>
    <n v="1089"/>
    <n v="707.85"/>
    <n v="0.65"/>
    <x v="2"/>
  </r>
  <r>
    <x v="3"/>
    <n v="1185732"/>
    <x v="380"/>
    <s v="Midwest"/>
    <s v="Wisconsin"/>
    <s v="Milwaukee"/>
    <s v="Women's Apparel"/>
    <n v="38"/>
    <n v="52"/>
    <n v="1976"/>
    <n v="988"/>
    <n v="0.5"/>
    <x v="2"/>
  </r>
  <r>
    <x v="3"/>
    <n v="1185732"/>
    <x v="409"/>
    <s v="Midwest"/>
    <s v="Wisconsin"/>
    <s v="Milwaukee"/>
    <s v="Men's Street Footwear"/>
    <n v="43"/>
    <n v="113"/>
    <n v="4859"/>
    <n v="2040.78"/>
    <n v="0.42"/>
    <x v="2"/>
  </r>
  <r>
    <x v="3"/>
    <n v="1185732"/>
    <x v="409"/>
    <s v="Midwest"/>
    <s v="Wisconsin"/>
    <s v="Milwaukee"/>
    <s v="Men's Athletic Footwear"/>
    <n v="33"/>
    <n v="68"/>
    <n v="2244"/>
    <n v="1077.1199999999999"/>
    <n v="0.48"/>
    <x v="2"/>
  </r>
  <r>
    <x v="3"/>
    <n v="1185732"/>
    <x v="409"/>
    <s v="Midwest"/>
    <s v="Wisconsin"/>
    <s v="Milwaukee"/>
    <s v="Women's Street Footwear"/>
    <n v="34"/>
    <n v="33"/>
    <n v="1122"/>
    <n v="482.46"/>
    <n v="0.43"/>
    <x v="2"/>
  </r>
  <r>
    <x v="3"/>
    <n v="1185732"/>
    <x v="409"/>
    <s v="Midwest"/>
    <s v="Wisconsin"/>
    <s v="Milwaukee"/>
    <s v="Women's Athletic Footwear"/>
    <n v="32"/>
    <n v="33"/>
    <n v="1056"/>
    <n v="432.96"/>
    <n v="0.41"/>
    <x v="2"/>
  </r>
  <r>
    <x v="3"/>
    <n v="1185732"/>
    <x v="409"/>
    <s v="Midwest"/>
    <s v="Wisconsin"/>
    <s v="Milwaukee"/>
    <s v="Men's Apparel"/>
    <n v="44"/>
    <n v="33"/>
    <n v="1452"/>
    <n v="914.76"/>
    <n v="0.63"/>
    <x v="2"/>
  </r>
  <r>
    <x v="3"/>
    <n v="1185732"/>
    <x v="409"/>
    <s v="Midwest"/>
    <s v="Wisconsin"/>
    <s v="Milwaukee"/>
    <s v="Women's Apparel"/>
    <n v="46"/>
    <n v="65"/>
    <n v="2990"/>
    <n v="1524.9"/>
    <n v="0.51"/>
    <x v="2"/>
  </r>
  <r>
    <x v="3"/>
    <n v="1185732"/>
    <x v="440"/>
    <s v="Midwest"/>
    <s v="Wisconsin"/>
    <s v="Milwaukee"/>
    <s v="Men's Street Footwear"/>
    <n v="41"/>
    <n v="104"/>
    <n v="4264"/>
    <n v="1833.52"/>
    <n v="0.43"/>
    <x v="2"/>
  </r>
  <r>
    <x v="3"/>
    <n v="1185732"/>
    <x v="440"/>
    <s v="Midwest"/>
    <s v="Wisconsin"/>
    <s v="Milwaukee"/>
    <s v="Men's Athletic Footwear"/>
    <n v="32"/>
    <n v="78"/>
    <n v="2496"/>
    <n v="1173.1199999999999"/>
    <n v="0.47"/>
    <x v="2"/>
  </r>
  <r>
    <x v="3"/>
    <n v="1185732"/>
    <x v="440"/>
    <s v="Midwest"/>
    <s v="Wisconsin"/>
    <s v="Milwaukee"/>
    <s v="Women's Street Footwear"/>
    <n v="33"/>
    <n v="69"/>
    <n v="2277"/>
    <n v="956.33999999999992"/>
    <n v="0.42"/>
    <x v="2"/>
  </r>
  <r>
    <x v="3"/>
    <n v="1185732"/>
    <x v="440"/>
    <s v="Midwest"/>
    <s v="Wisconsin"/>
    <s v="Milwaukee"/>
    <s v="Women's Athletic Footwear"/>
    <n v="33"/>
    <n v="65"/>
    <n v="2145"/>
    <n v="965.24999999999989"/>
    <n v="0.44999999999999996"/>
    <x v="2"/>
  </r>
  <r>
    <x v="3"/>
    <n v="1185732"/>
    <x v="440"/>
    <s v="Midwest"/>
    <s v="Wisconsin"/>
    <s v="Milwaukee"/>
    <s v="Men's Apparel"/>
    <n v="58"/>
    <n v="56"/>
    <n v="3248"/>
    <n v="2013.76"/>
    <n v="0.62"/>
    <x v="2"/>
  </r>
  <r>
    <x v="3"/>
    <n v="1185732"/>
    <x v="440"/>
    <s v="Midwest"/>
    <s v="Wisconsin"/>
    <s v="Milwaukee"/>
    <s v="Women's Apparel"/>
    <n v="61"/>
    <n v="75"/>
    <n v="4575"/>
    <n v="2333.25"/>
    <n v="0.51"/>
    <x v="2"/>
  </r>
  <r>
    <x v="3"/>
    <n v="1185732"/>
    <x v="469"/>
    <s v="Midwest"/>
    <s v="Wisconsin"/>
    <s v="Milwaukee"/>
    <s v="Men's Street Footwear"/>
    <n v="58"/>
    <n v="138"/>
    <n v="8004"/>
    <n v="3281.64"/>
    <n v="0.41"/>
    <x v="2"/>
  </r>
  <r>
    <x v="3"/>
    <n v="1185732"/>
    <x v="469"/>
    <s v="Midwest"/>
    <s v="Wisconsin"/>
    <s v="Milwaukee"/>
    <s v="Men's Athletic Footwear"/>
    <n v="49"/>
    <n v="102"/>
    <n v="4998"/>
    <n v="2349.06"/>
    <n v="0.47"/>
    <x v="2"/>
  </r>
  <r>
    <x v="3"/>
    <n v="1185732"/>
    <x v="469"/>
    <s v="Midwest"/>
    <s v="Wisconsin"/>
    <s v="Milwaukee"/>
    <s v="Women's Street Footwear"/>
    <n v="45"/>
    <n v="87"/>
    <n v="3915"/>
    <n v="1722.6"/>
    <n v="0.44"/>
    <x v="2"/>
  </r>
  <r>
    <x v="3"/>
    <n v="1185732"/>
    <x v="469"/>
    <s v="Midwest"/>
    <s v="Wisconsin"/>
    <s v="Milwaukee"/>
    <s v="Women's Athletic Footwear"/>
    <n v="48"/>
    <n v="73"/>
    <n v="3504"/>
    <n v="1576.8"/>
    <n v="0.44999999999999996"/>
    <x v="2"/>
  </r>
  <r>
    <x v="3"/>
    <n v="1185732"/>
    <x v="469"/>
    <s v="Midwest"/>
    <s v="Wisconsin"/>
    <s v="Milwaukee"/>
    <s v="Men's Apparel"/>
    <n v="57"/>
    <n v="73"/>
    <n v="4161"/>
    <n v="2496.6"/>
    <n v="0.6"/>
    <x v="2"/>
  </r>
  <r>
    <x v="3"/>
    <n v="1185732"/>
    <x v="469"/>
    <s v="Midwest"/>
    <s v="Wisconsin"/>
    <s v="Milwaukee"/>
    <s v="Women's Apparel"/>
    <n v="59"/>
    <n v="88"/>
    <n v="5192"/>
    <n v="2699.84"/>
    <n v="0.52"/>
    <x v="2"/>
  </r>
  <r>
    <x v="3"/>
    <n v="1185732"/>
    <x v="174"/>
    <s v="Midwest"/>
    <s v="Wisconsin"/>
    <s v="Milwaukee"/>
    <s v="Men's Street Footwear"/>
    <n v="32"/>
    <n v="140"/>
    <n v="4480"/>
    <n v="2329.6"/>
    <n v="0.52"/>
    <x v="2"/>
  </r>
  <r>
    <x v="3"/>
    <n v="1185732"/>
    <x v="174"/>
    <s v="Midwest"/>
    <s v="Wisconsin"/>
    <s v="Milwaukee"/>
    <s v="Men's Athletic Footwear"/>
    <n v="32"/>
    <n v="78"/>
    <n v="2496"/>
    <n v="1272.96"/>
    <n v="0.51"/>
    <x v="2"/>
  </r>
  <r>
    <x v="3"/>
    <n v="1185732"/>
    <x v="174"/>
    <s v="Midwest"/>
    <s v="Wisconsin"/>
    <s v="Milwaukee"/>
    <s v="Women's Street Footwear"/>
    <n v="24"/>
    <n v="87"/>
    <n v="2088"/>
    <n v="939.59999999999991"/>
    <n v="0.44999999999999996"/>
    <x v="2"/>
  </r>
  <r>
    <x v="3"/>
    <n v="1185732"/>
    <x v="174"/>
    <s v="Midwest"/>
    <s v="Wisconsin"/>
    <s v="Milwaukee"/>
    <s v="Women's Athletic Footwear"/>
    <n v="28"/>
    <n v="44"/>
    <n v="1232"/>
    <n v="591.36"/>
    <n v="0.48"/>
    <x v="2"/>
  </r>
  <r>
    <x v="3"/>
    <n v="1185732"/>
    <x v="174"/>
    <s v="Midwest"/>
    <s v="Wisconsin"/>
    <s v="Milwaukee"/>
    <s v="Men's Apparel"/>
    <n v="41"/>
    <n v="58"/>
    <n v="2378"/>
    <n v="1046.32"/>
    <n v="0.44"/>
    <x v="2"/>
  </r>
  <r>
    <x v="3"/>
    <n v="1185732"/>
    <x v="174"/>
    <s v="Midwest"/>
    <s v="Wisconsin"/>
    <s v="Milwaukee"/>
    <s v="Women's Apparel"/>
    <n v="32"/>
    <n v="84"/>
    <n v="2688"/>
    <n v="1344"/>
    <n v="0.5"/>
    <x v="2"/>
  </r>
  <r>
    <x v="3"/>
    <n v="1185732"/>
    <x v="205"/>
    <s v="Midwest"/>
    <s v="Wisconsin"/>
    <s v="Milwaukee"/>
    <s v="Men's Street Footwear"/>
    <n v="34"/>
    <n v="160"/>
    <n v="5440"/>
    <n v="2992.0000000000005"/>
    <n v="0.55000000000000004"/>
    <x v="2"/>
  </r>
  <r>
    <x v="3"/>
    <n v="1185732"/>
    <x v="205"/>
    <s v="Midwest"/>
    <s v="Wisconsin"/>
    <s v="Milwaukee"/>
    <s v="Men's Athletic Footwear"/>
    <n v="34"/>
    <n v="52"/>
    <n v="1768"/>
    <n v="901.68000000000006"/>
    <n v="0.51"/>
    <x v="2"/>
  </r>
  <r>
    <x v="3"/>
    <n v="1185732"/>
    <x v="205"/>
    <s v="Midwest"/>
    <s v="Wisconsin"/>
    <s v="Milwaukee"/>
    <s v="Women's Street Footwear"/>
    <n v="24"/>
    <n v="73"/>
    <n v="1752"/>
    <n v="876"/>
    <n v="0.5"/>
    <x v="2"/>
  </r>
  <r>
    <x v="3"/>
    <n v="1185732"/>
    <x v="205"/>
    <s v="Midwest"/>
    <s v="Indiana"/>
    <s v="Indianapolis"/>
    <s v="Women's Athletic Footwear"/>
    <n v="29"/>
    <n v="36"/>
    <n v="1044"/>
    <n v="490.67999999999995"/>
    <n v="0.47"/>
    <x v="2"/>
  </r>
  <r>
    <x v="3"/>
    <n v="1185732"/>
    <x v="205"/>
    <s v="Midwest"/>
    <s v="Indiana"/>
    <s v="Indianapolis"/>
    <s v="Men's Apparel"/>
    <n v="41"/>
    <n v="58"/>
    <n v="2378"/>
    <n v="1046.32"/>
    <n v="0.44"/>
    <x v="2"/>
  </r>
  <r>
    <x v="3"/>
    <n v="1185732"/>
    <x v="205"/>
    <s v="Midwest"/>
    <s v="Indiana"/>
    <s v="Indianapolis"/>
    <s v="Women's Apparel"/>
    <n v="19"/>
    <n v="75"/>
    <n v="1425"/>
    <n v="726.75"/>
    <n v="0.51"/>
    <x v="2"/>
  </r>
  <r>
    <x v="3"/>
    <n v="1185732"/>
    <x v="214"/>
    <s v="Midwest"/>
    <s v="Indiana"/>
    <s v="Indianapolis"/>
    <s v="Men's Street Footwear"/>
    <n v="23"/>
    <n v="151"/>
    <n v="3473"/>
    <n v="1771.23"/>
    <n v="0.51"/>
    <x v="2"/>
  </r>
  <r>
    <x v="3"/>
    <n v="1185732"/>
    <x v="214"/>
    <s v="Midwest"/>
    <s v="Indiana"/>
    <s v="Indianapolis"/>
    <s v="Men's Athletic Footwear"/>
    <n v="23"/>
    <n v="61"/>
    <n v="1403"/>
    <n v="771.65000000000009"/>
    <n v="0.55000000000000004"/>
    <x v="2"/>
  </r>
  <r>
    <x v="3"/>
    <n v="1185732"/>
    <x v="214"/>
    <s v="Midwest"/>
    <s v="Indiana"/>
    <s v="Indianapolis"/>
    <s v="Women's Street Footwear"/>
    <n v="14"/>
    <n v="72"/>
    <n v="1008"/>
    <n v="504"/>
    <n v="0.5"/>
    <x v="2"/>
  </r>
  <r>
    <x v="3"/>
    <n v="1185732"/>
    <x v="214"/>
    <s v="Midwest"/>
    <s v="Indiana"/>
    <s v="Indianapolis"/>
    <s v="Women's Athletic Footwear"/>
    <n v="19"/>
    <n v="31"/>
    <n v="589"/>
    <n v="265.04999999999995"/>
    <n v="0.44999999999999996"/>
    <x v="2"/>
  </r>
  <r>
    <x v="3"/>
    <n v="1185732"/>
    <x v="214"/>
    <s v="Midwest"/>
    <s v="Indiana"/>
    <s v="Indianapolis"/>
    <s v="Men's Apparel"/>
    <n v="32"/>
    <n v="44"/>
    <n v="1408"/>
    <n v="605.43999999999994"/>
    <n v="0.43"/>
    <x v="2"/>
  </r>
  <r>
    <x v="3"/>
    <n v="1185732"/>
    <x v="214"/>
    <s v="Midwest"/>
    <s v="Indiana"/>
    <s v="Indianapolis"/>
    <s v="Women's Apparel"/>
    <n v="24"/>
    <n v="74"/>
    <n v="1776"/>
    <n v="923.52"/>
    <n v="0.52"/>
    <x v="2"/>
  </r>
  <r>
    <x v="3"/>
    <n v="1185732"/>
    <x v="233"/>
    <s v="Midwest"/>
    <s v="Indiana"/>
    <s v="Indianapolis"/>
    <s v="Men's Street Footwear"/>
    <n v="23"/>
    <n v="125"/>
    <n v="2875"/>
    <n v="1581.2500000000002"/>
    <n v="0.55000000000000004"/>
    <x v="2"/>
  </r>
  <r>
    <x v="3"/>
    <n v="1185732"/>
    <x v="233"/>
    <s v="Midwest"/>
    <s v="Indiana"/>
    <s v="Indianapolis"/>
    <s v="Men's Athletic Footwear"/>
    <n v="23"/>
    <n v="54"/>
    <n v="1242"/>
    <n v="645.84"/>
    <n v="0.52"/>
    <x v="2"/>
  </r>
  <r>
    <x v="3"/>
    <n v="1185732"/>
    <x v="233"/>
    <s v="Midwest"/>
    <s v="Indiana"/>
    <s v="Indianapolis"/>
    <s v="Women's Street Footwear"/>
    <n v="14"/>
    <n v="52"/>
    <n v="728"/>
    <n v="364"/>
    <n v="0.5"/>
    <x v="2"/>
  </r>
  <r>
    <x v="3"/>
    <n v="1185732"/>
    <x v="233"/>
    <s v="Midwest"/>
    <s v="Indiana"/>
    <s v="Indianapolis"/>
    <s v="Women's Athletic Footwear"/>
    <n v="19"/>
    <n v="36"/>
    <n v="684"/>
    <n v="328.32"/>
    <n v="0.48"/>
    <x v="2"/>
  </r>
  <r>
    <x v="3"/>
    <n v="1185732"/>
    <x v="233"/>
    <s v="Midwest"/>
    <s v="Indiana"/>
    <s v="Indianapolis"/>
    <s v="Men's Apparel"/>
    <n v="61"/>
    <n v="45"/>
    <n v="2745"/>
    <n v="1207.8"/>
    <n v="0.44"/>
    <x v="2"/>
  </r>
  <r>
    <x v="3"/>
    <n v="1185732"/>
    <x v="233"/>
    <s v="Midwest"/>
    <s v="Indiana"/>
    <s v="Indianapolis"/>
    <s v="Women's Apparel"/>
    <n v="47"/>
    <n v="72"/>
    <n v="3384"/>
    <n v="1861.2"/>
    <n v="0.55000000000000004"/>
    <x v="2"/>
  </r>
  <r>
    <x v="3"/>
    <n v="1185732"/>
    <x v="264"/>
    <s v="Midwest"/>
    <s v="Indiana"/>
    <s v="Indianapolis"/>
    <s v="Men's Street Footwear"/>
    <n v="54"/>
    <n v="164"/>
    <n v="8856"/>
    <n v="4428"/>
    <n v="0.5"/>
    <x v="2"/>
  </r>
  <r>
    <x v="3"/>
    <n v="1185732"/>
    <x v="264"/>
    <s v="Midwest"/>
    <s v="Indiana"/>
    <s v="Indianapolis"/>
    <s v="Men's Athletic Footwear"/>
    <n v="37"/>
    <n v="73"/>
    <n v="2701"/>
    <n v="1485.5500000000002"/>
    <n v="0.55000000000000004"/>
    <x v="2"/>
  </r>
  <r>
    <x v="3"/>
    <n v="1185732"/>
    <x v="264"/>
    <s v="Midwest"/>
    <s v="Indiana"/>
    <s v="Indianapolis"/>
    <s v="Women's Street Footwear"/>
    <n v="34"/>
    <n v="56"/>
    <n v="1904"/>
    <n v="894.88"/>
    <n v="0.47"/>
    <x v="2"/>
  </r>
  <r>
    <x v="3"/>
    <n v="1185732"/>
    <x v="264"/>
    <s v="Midwest"/>
    <s v="Indiana"/>
    <s v="Indianapolis"/>
    <s v="Women's Athletic Footwear"/>
    <n v="34"/>
    <n v="49"/>
    <n v="1666"/>
    <n v="816.34"/>
    <n v="0.49"/>
    <x v="2"/>
  </r>
  <r>
    <x v="3"/>
    <n v="1185732"/>
    <x v="264"/>
    <s v="Midwest"/>
    <s v="Indiana"/>
    <s v="Indianapolis"/>
    <s v="Men's Apparel"/>
    <n v="44"/>
    <n v="58"/>
    <n v="2552"/>
    <n v="1148.3999999999999"/>
    <n v="0.44999999999999996"/>
    <x v="2"/>
  </r>
  <r>
    <x v="3"/>
    <n v="1185732"/>
    <x v="264"/>
    <s v="Midwest"/>
    <s v="Indiana"/>
    <s v="Indianapolis"/>
    <s v="Women's Apparel"/>
    <n v="53"/>
    <n v="91"/>
    <n v="4823"/>
    <n v="2507.96"/>
    <n v="0.52"/>
    <x v="2"/>
  </r>
  <r>
    <x v="3"/>
    <n v="1185732"/>
    <x v="294"/>
    <s v="Midwest"/>
    <s v="Indiana"/>
    <s v="Indianapolis"/>
    <s v="Men's Street Footwear"/>
    <n v="36"/>
    <n v="155"/>
    <n v="5580"/>
    <n v="3069.0000000000005"/>
    <n v="0.55000000000000004"/>
    <x v="2"/>
  </r>
  <r>
    <x v="3"/>
    <n v="1185732"/>
    <x v="294"/>
    <s v="Midwest"/>
    <s v="Indiana"/>
    <s v="Indianapolis"/>
    <s v="Men's Athletic Footwear"/>
    <n v="32"/>
    <n v="94"/>
    <n v="3008"/>
    <n v="1594.24"/>
    <n v="0.53"/>
    <x v="2"/>
  </r>
  <r>
    <x v="3"/>
    <n v="1185732"/>
    <x v="294"/>
    <s v="Midwest"/>
    <s v="Indiana"/>
    <s v="Indianapolis"/>
    <s v="Women's Street Footwear"/>
    <n v="27"/>
    <n v="50"/>
    <n v="1350"/>
    <n v="607.49999999999989"/>
    <n v="0.44999999999999996"/>
    <x v="2"/>
  </r>
  <r>
    <x v="3"/>
    <n v="1185732"/>
    <x v="294"/>
    <s v="Midwest"/>
    <s v="Indiana"/>
    <s v="Indianapolis"/>
    <s v="Women's Athletic Footwear"/>
    <n v="29"/>
    <n v="46"/>
    <n v="1334"/>
    <n v="626.98"/>
    <n v="0.47"/>
    <x v="2"/>
  </r>
  <r>
    <x v="3"/>
    <n v="1185732"/>
    <x v="294"/>
    <s v="Midwest"/>
    <s v="Indiana"/>
    <s v="Indianapolis"/>
    <s v="Men's Apparel"/>
    <n v="36"/>
    <n v="53"/>
    <n v="1908"/>
    <n v="858.59999999999991"/>
    <n v="0.44999999999999996"/>
    <x v="2"/>
  </r>
  <r>
    <x v="3"/>
    <n v="1185732"/>
    <x v="294"/>
    <s v="Midwest"/>
    <s v="Indiana"/>
    <s v="Indianapolis"/>
    <s v="Women's Apparel"/>
    <n v="56"/>
    <n v="91"/>
    <n v="5096"/>
    <n v="2598.96"/>
    <n v="0.51"/>
    <x v="2"/>
  </r>
  <r>
    <x v="3"/>
    <n v="1185732"/>
    <x v="323"/>
    <s v="Midwest"/>
    <s v="Indiana"/>
    <s v="Indianapolis"/>
    <s v="Men's Street Footwear"/>
    <n v="51"/>
    <n v="149"/>
    <n v="7599"/>
    <n v="4027.4700000000003"/>
    <n v="0.53"/>
    <x v="2"/>
  </r>
  <r>
    <x v="3"/>
    <n v="1185732"/>
    <x v="323"/>
    <s v="Midwest"/>
    <s v="Indiana"/>
    <s v="Indianapolis"/>
    <s v="Men's Athletic Footwear"/>
    <n v="49"/>
    <n v="84"/>
    <n v="4116"/>
    <n v="2058"/>
    <n v="0.5"/>
    <x v="2"/>
  </r>
  <r>
    <x v="3"/>
    <n v="1185732"/>
    <x v="323"/>
    <s v="Midwest"/>
    <s v="Indiana"/>
    <s v="Indianapolis"/>
    <s v="Women's Street Footwear"/>
    <n v="42"/>
    <n v="68"/>
    <n v="2856"/>
    <n v="1285.1999999999998"/>
    <n v="0.44999999999999996"/>
    <x v="2"/>
  </r>
  <r>
    <x v="3"/>
    <n v="1185732"/>
    <x v="323"/>
    <s v="Midwest"/>
    <s v="Indiana"/>
    <s v="Indianapolis"/>
    <s v="Women's Athletic Footwear"/>
    <n v="42"/>
    <n v="49"/>
    <n v="2058"/>
    <n v="967.26"/>
    <n v="0.47"/>
    <x v="2"/>
  </r>
  <r>
    <x v="3"/>
    <n v="1185732"/>
    <x v="323"/>
    <s v="Midwest"/>
    <s v="Indiana"/>
    <s v="Indianapolis"/>
    <s v="Men's Apparel"/>
    <n v="51"/>
    <n v="50"/>
    <n v="2550"/>
    <n v="1071"/>
    <n v="0.42"/>
    <x v="2"/>
  </r>
  <r>
    <x v="3"/>
    <n v="1185732"/>
    <x v="323"/>
    <s v="Midwest"/>
    <s v="Indiana"/>
    <s v="Indianapolis"/>
    <s v="Women's Apparel"/>
    <n v="54"/>
    <n v="101"/>
    <n v="5454"/>
    <n v="2781.54"/>
    <n v="0.51"/>
    <x v="2"/>
  </r>
  <r>
    <x v="3"/>
    <n v="1185732"/>
    <x v="355"/>
    <s v="Midwest"/>
    <s v="Indiana"/>
    <s v="Indianapolis"/>
    <s v="Men's Street Footwear"/>
    <n v="47"/>
    <n v="152"/>
    <n v="7144"/>
    <n v="3929.2000000000003"/>
    <n v="0.55000000000000004"/>
    <x v="2"/>
  </r>
  <r>
    <x v="3"/>
    <n v="1185732"/>
    <x v="355"/>
    <s v="Midwest"/>
    <s v="Indiana"/>
    <s v="Indianapolis"/>
    <s v="Men's Athletic Footwear"/>
    <n v="41"/>
    <n v="87"/>
    <n v="3567"/>
    <n v="1926.18"/>
    <n v="0.54"/>
    <x v="2"/>
  </r>
  <r>
    <x v="3"/>
    <n v="1185732"/>
    <x v="355"/>
    <s v="Midwest"/>
    <s v="Indiana"/>
    <s v="Indianapolis"/>
    <s v="Women's Street Footwear"/>
    <n v="37"/>
    <n v="56"/>
    <n v="2072"/>
    <n v="973.83999999999992"/>
    <n v="0.47"/>
    <x v="2"/>
  </r>
  <r>
    <x v="3"/>
    <n v="1185732"/>
    <x v="355"/>
    <s v="Midwest"/>
    <s v="Indiana"/>
    <s v="Indianapolis"/>
    <s v="Women's Athletic Footwear"/>
    <n v="38"/>
    <n v="60"/>
    <n v="2280"/>
    <n v="1071.5999999999999"/>
    <n v="0.47"/>
    <x v="2"/>
  </r>
  <r>
    <x v="3"/>
    <n v="1185732"/>
    <x v="355"/>
    <s v="Midwest"/>
    <s v="Indiana"/>
    <s v="Indianapolis"/>
    <s v="Men's Apparel"/>
    <n v="47"/>
    <n v="53"/>
    <n v="2491"/>
    <n v="1120.9499999999998"/>
    <n v="0.44999999999999996"/>
    <x v="2"/>
  </r>
  <r>
    <x v="3"/>
    <n v="1185732"/>
    <x v="355"/>
    <s v="Midwest"/>
    <s v="Indiana"/>
    <s v="Indianapolis"/>
    <s v="Women's Apparel"/>
    <n v="54"/>
    <n v="91"/>
    <n v="4914"/>
    <n v="2604.42"/>
    <n v="0.53"/>
    <x v="2"/>
  </r>
  <r>
    <x v="3"/>
    <n v="1185732"/>
    <x v="387"/>
    <s v="Midwest"/>
    <s v="Indiana"/>
    <s v="Indianapolis"/>
    <s v="Men's Street Footwear"/>
    <n v="33"/>
    <n v="133"/>
    <n v="4389"/>
    <n v="2370.06"/>
    <n v="0.54"/>
    <x v="2"/>
  </r>
  <r>
    <x v="3"/>
    <n v="1185732"/>
    <x v="387"/>
    <s v="Midwest"/>
    <s v="Indiana"/>
    <s v="Indianapolis"/>
    <s v="Men's Athletic Footwear"/>
    <n v="29"/>
    <n v="74"/>
    <n v="2146"/>
    <n v="1073"/>
    <n v="0.5"/>
    <x v="2"/>
  </r>
  <r>
    <x v="3"/>
    <n v="1185732"/>
    <x v="387"/>
    <s v="Midwest"/>
    <s v="Indiana"/>
    <s v="Indianapolis"/>
    <s v="Women's Street Footwear"/>
    <n v="23"/>
    <n v="49"/>
    <n v="1127"/>
    <n v="529.68999999999994"/>
    <n v="0.47"/>
    <x v="2"/>
  </r>
  <r>
    <x v="3"/>
    <n v="1185732"/>
    <x v="387"/>
    <s v="Midwest"/>
    <s v="Indiana"/>
    <s v="Indianapolis"/>
    <s v="Women's Athletic Footwear"/>
    <n v="24"/>
    <n v="41"/>
    <n v="984"/>
    <n v="462.47999999999996"/>
    <n v="0.47"/>
    <x v="2"/>
  </r>
  <r>
    <x v="3"/>
    <n v="1185732"/>
    <x v="387"/>
    <s v="Midwest"/>
    <s v="Indiana"/>
    <s v="Indianapolis"/>
    <s v="Men's Apparel"/>
    <n v="33"/>
    <n v="42"/>
    <n v="1386"/>
    <n v="554.4"/>
    <n v="0.4"/>
    <x v="2"/>
  </r>
  <r>
    <x v="3"/>
    <n v="1185732"/>
    <x v="387"/>
    <s v="Midwest"/>
    <s v="Indiana"/>
    <s v="Indianapolis"/>
    <s v="Women's Apparel"/>
    <n v="36"/>
    <n v="68"/>
    <n v="2448"/>
    <n v="1272.96"/>
    <n v="0.52"/>
    <x v="2"/>
  </r>
  <r>
    <x v="3"/>
    <n v="1185732"/>
    <x v="416"/>
    <s v="Midwest"/>
    <s v="Indiana"/>
    <s v="Indianapolis"/>
    <s v="Men's Street Footwear"/>
    <n v="41"/>
    <n v="116"/>
    <n v="4756"/>
    <n v="2520.6800000000003"/>
    <n v="0.53"/>
    <x v="2"/>
  </r>
  <r>
    <x v="3"/>
    <n v="1185732"/>
    <x v="416"/>
    <s v="Midwest"/>
    <s v="Indiana"/>
    <s v="Indianapolis"/>
    <s v="Men's Athletic Footwear"/>
    <n v="32"/>
    <n v="65"/>
    <n v="2080"/>
    <n v="1144"/>
    <n v="0.55000000000000004"/>
    <x v="2"/>
  </r>
  <r>
    <x v="3"/>
    <n v="1185732"/>
    <x v="416"/>
    <s v="Midwest"/>
    <s v="Indiana"/>
    <s v="Indianapolis"/>
    <s v="Women's Street Footwear"/>
    <n v="32"/>
    <n v="38"/>
    <n v="1216"/>
    <n v="571.52"/>
    <n v="0.47"/>
    <x v="2"/>
  </r>
  <r>
    <x v="3"/>
    <n v="1185732"/>
    <x v="416"/>
    <s v="Midwest"/>
    <s v="Indiana"/>
    <s v="Indianapolis"/>
    <s v="Women's Athletic Footwear"/>
    <n v="33"/>
    <n v="44"/>
    <n v="1452"/>
    <n v="667.92"/>
    <n v="0.45999999999999996"/>
    <x v="2"/>
  </r>
  <r>
    <x v="3"/>
    <n v="1185732"/>
    <x v="416"/>
    <s v="Midwest"/>
    <s v="Indiana"/>
    <s v="Indianapolis"/>
    <s v="Men's Apparel"/>
    <n v="41"/>
    <n v="38"/>
    <n v="1558"/>
    <n v="685.52"/>
    <n v="0.44"/>
    <x v="2"/>
  </r>
  <r>
    <x v="3"/>
    <n v="1185732"/>
    <x v="416"/>
    <s v="Midwest"/>
    <s v="Indiana"/>
    <s v="Indianapolis"/>
    <s v="Women's Apparel"/>
    <n v="48"/>
    <n v="83"/>
    <n v="3984"/>
    <n v="2111.52"/>
    <n v="0.53"/>
    <x v="2"/>
  </r>
  <r>
    <x v="3"/>
    <n v="1185732"/>
    <x v="447"/>
    <s v="Midwest"/>
    <s v="Indiana"/>
    <s v="Indianapolis"/>
    <s v="Men's Street Footwear"/>
    <n v="41"/>
    <n v="123"/>
    <n v="5043"/>
    <n v="2571.9299999999998"/>
    <n v="0.51"/>
    <x v="2"/>
  </r>
  <r>
    <x v="3"/>
    <n v="1185732"/>
    <x v="447"/>
    <s v="Midwest"/>
    <s v="Indiana"/>
    <s v="Indianapolis"/>
    <s v="Men's Athletic Footwear"/>
    <n v="33"/>
    <n v="98"/>
    <n v="3234"/>
    <n v="1778.7"/>
    <n v="0.55000000000000004"/>
    <x v="2"/>
  </r>
  <r>
    <x v="3"/>
    <n v="1185732"/>
    <x v="447"/>
    <s v="Midwest"/>
    <s v="Indiana"/>
    <s v="Indianapolis"/>
    <s v="Women's Street Footwear"/>
    <n v="32"/>
    <n v="81"/>
    <n v="2592"/>
    <n v="1244.1599999999999"/>
    <n v="0.48"/>
    <x v="2"/>
  </r>
  <r>
    <x v="3"/>
    <n v="1185732"/>
    <x v="447"/>
    <s v="Midwest"/>
    <s v="Indiana"/>
    <s v="Indianapolis"/>
    <s v="Women's Athletic Footwear"/>
    <n v="34"/>
    <n v="83"/>
    <n v="2822"/>
    <n v="1411"/>
    <n v="0.5"/>
    <x v="2"/>
  </r>
  <r>
    <x v="3"/>
    <n v="1185732"/>
    <x v="447"/>
    <s v="Midwest"/>
    <s v="Indiana"/>
    <s v="Indianapolis"/>
    <s v="Men's Apparel"/>
    <n v="55"/>
    <n v="75"/>
    <n v="4125"/>
    <n v="1650"/>
    <n v="0.4"/>
    <x v="2"/>
  </r>
  <r>
    <x v="3"/>
    <n v="1185732"/>
    <x v="447"/>
    <s v="Midwest"/>
    <s v="Indiana"/>
    <s v="Indianapolis"/>
    <s v="Women's Apparel"/>
    <n v="61"/>
    <n v="91"/>
    <n v="5551"/>
    <n v="2997.5400000000004"/>
    <n v="0.54"/>
    <x v="2"/>
  </r>
  <r>
    <x v="3"/>
    <n v="1185732"/>
    <x v="476"/>
    <s v="Midwest"/>
    <s v="Indiana"/>
    <s v="Indianapolis"/>
    <s v="Men's Street Footwear"/>
    <n v="58"/>
    <n v="150"/>
    <n v="8700"/>
    <n v="4437"/>
    <n v="0.51"/>
    <x v="2"/>
  </r>
  <r>
    <x v="3"/>
    <n v="1185732"/>
    <x v="476"/>
    <s v="Midwest"/>
    <s v="Indiana"/>
    <s v="Indianapolis"/>
    <s v="Men's Athletic Footwear"/>
    <n v="49"/>
    <n v="108"/>
    <n v="5292"/>
    <n v="2910.6000000000004"/>
    <n v="0.55000000000000004"/>
    <x v="2"/>
  </r>
  <r>
    <x v="3"/>
    <n v="1185732"/>
    <x v="476"/>
    <s v="Midwest"/>
    <s v="Indiana"/>
    <s v="Indianapolis"/>
    <s v="Women's Street Footwear"/>
    <n v="49"/>
    <n v="105"/>
    <n v="5145"/>
    <n v="2366.6999999999998"/>
    <n v="0.45999999999999996"/>
    <x v="2"/>
  </r>
  <r>
    <x v="3"/>
    <n v="1185732"/>
    <x v="476"/>
    <s v="Midwest"/>
    <s v="Indiana"/>
    <s v="Indianapolis"/>
    <s v="Women's Athletic Footwear"/>
    <n v="45"/>
    <n v="87"/>
    <n v="3915"/>
    <n v="1957.5"/>
    <n v="0.5"/>
    <x v="2"/>
  </r>
  <r>
    <x v="3"/>
    <n v="1185732"/>
    <x v="476"/>
    <s v="Midwest"/>
    <s v="Indiana"/>
    <s v="Indianapolis"/>
    <s v="Men's Apparel"/>
    <n v="54"/>
    <n v="84"/>
    <n v="4536"/>
    <n v="1950.48"/>
    <n v="0.43"/>
    <x v="2"/>
  </r>
  <r>
    <x v="3"/>
    <n v="1185732"/>
    <x v="476"/>
    <s v="Midwest"/>
    <s v="Indiana"/>
    <s v="Indianapolis"/>
    <s v="Women's Apparel"/>
    <n v="62"/>
    <n v="120"/>
    <n v="7440"/>
    <n v="3720"/>
    <n v="0.5"/>
    <x v="2"/>
  </r>
  <r>
    <x v="3"/>
    <n v="1185732"/>
    <x v="181"/>
    <s v="Midwest"/>
    <s v="Indiana"/>
    <s v="Indianapolis"/>
    <s v="Men's Street Footwear"/>
    <n v="32"/>
    <n v="125"/>
    <n v="4000"/>
    <n v="2080"/>
    <n v="0.52"/>
    <x v="2"/>
  </r>
  <r>
    <x v="3"/>
    <n v="1185732"/>
    <x v="181"/>
    <s v="Midwest"/>
    <s v="Indiana"/>
    <s v="Indianapolis"/>
    <s v="Men's Athletic Footwear"/>
    <n v="32"/>
    <n v="75"/>
    <n v="2400"/>
    <n v="1320"/>
    <n v="0.55000000000000004"/>
    <x v="2"/>
  </r>
  <r>
    <x v="3"/>
    <n v="1185732"/>
    <x v="181"/>
    <s v="Midwest"/>
    <s v="Indiana"/>
    <s v="Indianapolis"/>
    <s v="Women's Street Footwear"/>
    <n v="25"/>
    <n v="87"/>
    <n v="2175"/>
    <n v="1196.25"/>
    <n v="0.55000000000000004"/>
    <x v="2"/>
  </r>
  <r>
    <x v="3"/>
    <n v="1185732"/>
    <x v="181"/>
    <s v="Midwest"/>
    <s v="Indiana"/>
    <s v="Indianapolis"/>
    <s v="Women's Athletic Footwear"/>
    <n v="29"/>
    <n v="45"/>
    <n v="1305"/>
    <n v="704.7"/>
    <n v="0.54"/>
    <x v="2"/>
  </r>
  <r>
    <x v="3"/>
    <n v="1185732"/>
    <x v="181"/>
    <s v="Midwest"/>
    <s v="Indiana"/>
    <s v="Indianapolis"/>
    <s v="Men's Apparel"/>
    <n v="41"/>
    <n v="54"/>
    <n v="2214"/>
    <n v="1129.1400000000001"/>
    <n v="0.51"/>
    <x v="2"/>
  </r>
  <r>
    <x v="3"/>
    <n v="1185732"/>
    <x v="181"/>
    <s v="Midwest"/>
    <s v="Indiana"/>
    <s v="Indianapolis"/>
    <s v="Women's Apparel"/>
    <n v="34"/>
    <n v="75"/>
    <n v="2550"/>
    <n v="1275"/>
    <n v="0.5"/>
    <x v="2"/>
  </r>
  <r>
    <x v="3"/>
    <n v="1185732"/>
    <x v="212"/>
    <s v="Midwest"/>
    <s v="Indiana"/>
    <s v="Indianapolis"/>
    <s v="Men's Street Footwear"/>
    <n v="33"/>
    <n v="149"/>
    <n v="4917"/>
    <n v="2655.1800000000003"/>
    <n v="0.54"/>
    <x v="2"/>
  </r>
  <r>
    <x v="3"/>
    <n v="1185732"/>
    <x v="212"/>
    <s v="Midwest"/>
    <s v="Indiana"/>
    <s v="Indianapolis"/>
    <s v="Men's Athletic Footwear"/>
    <n v="38"/>
    <n v="50"/>
    <n v="1900"/>
    <n v="1045"/>
    <n v="0.55000000000000004"/>
    <x v="2"/>
  </r>
  <r>
    <x v="3"/>
    <n v="1185732"/>
    <x v="212"/>
    <s v="Midwest"/>
    <s v="Indiana"/>
    <s v="Indianapolis"/>
    <s v="Women's Street Footwear"/>
    <n v="27"/>
    <n v="75"/>
    <n v="2025"/>
    <n v="1032.75"/>
    <n v="0.51"/>
    <x v="2"/>
  </r>
  <r>
    <x v="3"/>
    <n v="1185732"/>
    <x v="212"/>
    <s v="Northeast"/>
    <s v="West Virginia"/>
    <s v="Charleston"/>
    <s v="Women's Athletic Footwear"/>
    <n v="34"/>
    <n v="49"/>
    <n v="1666"/>
    <n v="882.98"/>
    <n v="0.53"/>
    <x v="2"/>
  </r>
  <r>
    <x v="3"/>
    <n v="1185732"/>
    <x v="212"/>
    <s v="Northeast"/>
    <s v="West Virginia"/>
    <s v="Charleston"/>
    <s v="Men's Apparel"/>
    <n v="48"/>
    <n v="65"/>
    <n v="3120"/>
    <n v="1653.6000000000001"/>
    <n v="0.53"/>
    <x v="2"/>
  </r>
  <r>
    <x v="3"/>
    <n v="1185732"/>
    <x v="212"/>
    <s v="Northeast"/>
    <s v="West Virginia"/>
    <s v="Charleston"/>
    <s v="Women's Apparel"/>
    <n v="24"/>
    <n v="105"/>
    <n v="2520"/>
    <n v="1360.8000000000002"/>
    <n v="0.54"/>
    <x v="2"/>
  </r>
  <r>
    <x v="3"/>
    <n v="1185732"/>
    <x v="221"/>
    <s v="Northeast"/>
    <s v="West Virginia"/>
    <s v="Charleston"/>
    <s v="Men's Street Footwear"/>
    <n v="28"/>
    <n v="165"/>
    <n v="4620"/>
    <n v="2356.1999999999998"/>
    <n v="0.51"/>
    <x v="2"/>
  </r>
  <r>
    <x v="3"/>
    <n v="1185732"/>
    <x v="221"/>
    <s v="Northeast"/>
    <s v="West Virginia"/>
    <s v="Charleston"/>
    <s v="Men's Athletic Footwear"/>
    <n v="27"/>
    <n v="69"/>
    <n v="1863"/>
    <n v="1006.0200000000001"/>
    <n v="0.54"/>
    <x v="2"/>
  </r>
  <r>
    <x v="3"/>
    <n v="1185732"/>
    <x v="221"/>
    <s v="Northeast"/>
    <s v="West Virginia"/>
    <s v="Charleston"/>
    <s v="Women's Street Footwear"/>
    <n v="19"/>
    <n v="91"/>
    <n v="1729"/>
    <n v="933.66000000000008"/>
    <n v="0.54"/>
    <x v="2"/>
  </r>
  <r>
    <x v="3"/>
    <n v="1185732"/>
    <x v="221"/>
    <s v="Northeast"/>
    <s v="West Virginia"/>
    <s v="Charleston"/>
    <s v="Women's Athletic Footwear"/>
    <n v="23"/>
    <n v="49"/>
    <n v="1127"/>
    <n v="597.31000000000006"/>
    <n v="0.53"/>
    <x v="2"/>
  </r>
  <r>
    <x v="3"/>
    <n v="1185732"/>
    <x v="221"/>
    <s v="Northeast"/>
    <s v="West Virginia"/>
    <s v="Charleston"/>
    <s v="Men's Apparel"/>
    <n v="37"/>
    <n v="59"/>
    <n v="2183"/>
    <n v="1091.5"/>
    <n v="0.5"/>
    <x v="2"/>
  </r>
  <r>
    <x v="3"/>
    <n v="1185732"/>
    <x v="221"/>
    <s v="Northeast"/>
    <s v="West Virginia"/>
    <s v="Charleston"/>
    <s v="Women's Apparel"/>
    <n v="29"/>
    <n v="81"/>
    <n v="2349"/>
    <n v="1268.46"/>
    <n v="0.54"/>
    <x v="2"/>
  </r>
  <r>
    <x v="3"/>
    <n v="1185732"/>
    <x v="240"/>
    <s v="Northeast"/>
    <s v="West Virginia"/>
    <s v="Charleston"/>
    <s v="Men's Street Footwear"/>
    <n v="27"/>
    <n v="143"/>
    <n v="3861"/>
    <n v="1969.1100000000001"/>
    <n v="0.51"/>
    <x v="2"/>
  </r>
  <r>
    <x v="3"/>
    <n v="1185732"/>
    <x v="240"/>
    <s v="Northeast"/>
    <s v="West Virginia"/>
    <s v="Charleston"/>
    <s v="Men's Athletic Footwear"/>
    <n v="28"/>
    <n v="75"/>
    <n v="2100"/>
    <n v="1155"/>
    <n v="0.55000000000000004"/>
    <x v="2"/>
  </r>
  <r>
    <x v="3"/>
    <n v="1185732"/>
    <x v="240"/>
    <s v="Northeast"/>
    <s v="West Virginia"/>
    <s v="Charleston"/>
    <s v="Women's Street Footwear"/>
    <n v="19"/>
    <n v="68"/>
    <n v="1292"/>
    <n v="697.68000000000006"/>
    <n v="0.54"/>
    <x v="2"/>
  </r>
  <r>
    <x v="3"/>
    <n v="1185732"/>
    <x v="240"/>
    <s v="Northeast"/>
    <s v="West Virginia"/>
    <s v="Charleston"/>
    <s v="Women's Athletic Footwear"/>
    <n v="25"/>
    <n v="47"/>
    <n v="1175"/>
    <n v="611"/>
    <n v="0.52"/>
    <x v="2"/>
  </r>
  <r>
    <x v="3"/>
    <n v="1185732"/>
    <x v="240"/>
    <s v="Northeast"/>
    <s v="West Virginia"/>
    <s v="Charleston"/>
    <s v="Men's Apparel"/>
    <n v="60"/>
    <n v="56"/>
    <n v="3360"/>
    <n v="1848.0000000000002"/>
    <n v="0.55000000000000004"/>
    <x v="2"/>
  </r>
  <r>
    <x v="3"/>
    <n v="1185732"/>
    <x v="240"/>
    <s v="Northeast"/>
    <s v="West Virginia"/>
    <s v="Charleston"/>
    <s v="Women's Apparel"/>
    <n v="47"/>
    <n v="94"/>
    <n v="4418"/>
    <n v="2253.1799999999998"/>
    <n v="0.51"/>
    <x v="2"/>
  </r>
  <r>
    <x v="3"/>
    <n v="1185732"/>
    <x v="271"/>
    <s v="Northeast"/>
    <s v="West Virginia"/>
    <s v="Charleston"/>
    <s v="Men's Street Footwear"/>
    <n v="58"/>
    <n v="179"/>
    <n v="10382"/>
    <n v="5398.64"/>
    <n v="0.52"/>
    <x v="2"/>
  </r>
  <r>
    <x v="3"/>
    <n v="1185732"/>
    <x v="271"/>
    <s v="Northeast"/>
    <s v="West Virginia"/>
    <s v="Charleston"/>
    <s v="Men's Athletic Footwear"/>
    <n v="37"/>
    <n v="87"/>
    <n v="3219"/>
    <n v="1641.69"/>
    <n v="0.51"/>
    <x v="2"/>
  </r>
  <r>
    <x v="3"/>
    <n v="1185732"/>
    <x v="271"/>
    <s v="Northeast"/>
    <s v="West Virginia"/>
    <s v="Charleston"/>
    <s v="Women's Street Footwear"/>
    <n v="32"/>
    <n v="77"/>
    <n v="2464"/>
    <n v="1355.2"/>
    <n v="0.55000000000000004"/>
    <x v="2"/>
  </r>
  <r>
    <x v="3"/>
    <n v="1185732"/>
    <x v="271"/>
    <s v="Northeast"/>
    <s v="West Virginia"/>
    <s v="Charleston"/>
    <s v="Women's Athletic Footwear"/>
    <n v="33"/>
    <n v="50"/>
    <n v="1650"/>
    <n v="907.50000000000011"/>
    <n v="0.55000000000000004"/>
    <x v="2"/>
  </r>
  <r>
    <x v="3"/>
    <n v="1185732"/>
    <x v="271"/>
    <s v="Northeast"/>
    <s v="West Virginia"/>
    <s v="Charleston"/>
    <s v="Men's Apparel"/>
    <n v="42"/>
    <n v="68"/>
    <n v="2856"/>
    <n v="1542.24"/>
    <n v="0.54"/>
    <x v="2"/>
  </r>
  <r>
    <x v="3"/>
    <n v="1185732"/>
    <x v="271"/>
    <s v="Northeast"/>
    <s v="West Virginia"/>
    <s v="Charleston"/>
    <s v="Women's Apparel"/>
    <n v="52"/>
    <n v="95"/>
    <n v="4940"/>
    <n v="2717"/>
    <n v="0.55000000000000004"/>
    <x v="2"/>
  </r>
  <r>
    <x v="3"/>
    <n v="1185732"/>
    <x v="301"/>
    <s v="Northeast"/>
    <s v="West Virginia"/>
    <s v="Charleston"/>
    <s v="Men's Street Footwear"/>
    <n v="43"/>
    <n v="150"/>
    <n v="6450"/>
    <n v="3354"/>
    <n v="0.52"/>
    <x v="2"/>
  </r>
  <r>
    <x v="3"/>
    <n v="1185732"/>
    <x v="301"/>
    <s v="Northeast"/>
    <s v="West Virginia"/>
    <s v="Charleston"/>
    <s v="Men's Athletic Footwear"/>
    <n v="37"/>
    <n v="119"/>
    <n v="4403"/>
    <n v="2201.5"/>
    <n v="0.5"/>
    <x v="2"/>
  </r>
  <r>
    <x v="3"/>
    <n v="1185732"/>
    <x v="301"/>
    <s v="Northeast"/>
    <s v="West Virginia"/>
    <s v="Charleston"/>
    <s v="Women's Street Footwear"/>
    <n v="33"/>
    <n v="81"/>
    <n v="2673"/>
    <n v="1443.42"/>
    <n v="0.54"/>
    <x v="2"/>
  </r>
  <r>
    <x v="3"/>
    <n v="1185732"/>
    <x v="301"/>
    <s v="Northeast"/>
    <s v="West Virginia"/>
    <s v="Charleston"/>
    <s v="Women's Athletic Footwear"/>
    <n v="33"/>
    <n v="69"/>
    <n v="2277"/>
    <n v="1184.04"/>
    <n v="0.52"/>
    <x v="2"/>
  </r>
  <r>
    <x v="3"/>
    <n v="1185732"/>
    <x v="301"/>
    <s v="Northeast"/>
    <s v="West Virginia"/>
    <s v="Charleston"/>
    <s v="Men's Apparel"/>
    <n v="41"/>
    <n v="74"/>
    <n v="3034"/>
    <n v="1668.7"/>
    <n v="0.55000000000000004"/>
    <x v="2"/>
  </r>
  <r>
    <x v="3"/>
    <n v="1185732"/>
    <x v="301"/>
    <s v="Northeast"/>
    <s v="West Virginia"/>
    <s v="Charleston"/>
    <s v="Women's Apparel"/>
    <n v="59"/>
    <n v="115"/>
    <n v="6785"/>
    <n v="3528.2000000000003"/>
    <n v="0.52"/>
    <x v="2"/>
  </r>
  <r>
    <x v="3"/>
    <n v="1185732"/>
    <x v="330"/>
    <s v="Northeast"/>
    <s v="West Virginia"/>
    <s v="Charleston"/>
    <s v="Men's Street Footwear"/>
    <n v="55"/>
    <n v="182"/>
    <n v="10010"/>
    <n v="5205.2"/>
    <n v="0.52"/>
    <x v="2"/>
  </r>
  <r>
    <x v="3"/>
    <n v="1185732"/>
    <x v="330"/>
    <s v="Northeast"/>
    <s v="West Virginia"/>
    <s v="Charleston"/>
    <s v="Men's Athletic Footwear"/>
    <n v="50"/>
    <n v="116"/>
    <n v="5800"/>
    <n v="3074"/>
    <n v="0.53"/>
    <x v="2"/>
  </r>
  <r>
    <x v="3"/>
    <n v="1185732"/>
    <x v="330"/>
    <s v="Northeast"/>
    <s v="West Virginia"/>
    <s v="Charleston"/>
    <s v="Women's Street Footwear"/>
    <n v="49"/>
    <n v="98"/>
    <n v="4802"/>
    <n v="2545.06"/>
    <n v="0.53"/>
    <x v="2"/>
  </r>
  <r>
    <x v="3"/>
    <n v="1185732"/>
    <x v="330"/>
    <s v="Northeast"/>
    <s v="West Virginia"/>
    <s v="Charleston"/>
    <s v="Women's Athletic Footwear"/>
    <n v="48"/>
    <n v="77"/>
    <n v="3696"/>
    <n v="1884.96"/>
    <n v="0.51"/>
    <x v="2"/>
  </r>
  <r>
    <x v="3"/>
    <n v="1185732"/>
    <x v="330"/>
    <s v="Northeast"/>
    <s v="West Virginia"/>
    <s v="Charleston"/>
    <s v="Men's Apparel"/>
    <n v="54"/>
    <n v="87"/>
    <n v="4698"/>
    <n v="2536.92"/>
    <n v="0.54"/>
    <x v="2"/>
  </r>
  <r>
    <x v="3"/>
    <n v="1185732"/>
    <x v="330"/>
    <s v="Northeast"/>
    <s v="West Virginia"/>
    <s v="Charleston"/>
    <s v="Women's Apparel"/>
    <n v="63"/>
    <n v="133"/>
    <n v="8379"/>
    <n v="4524.66"/>
    <n v="0.54"/>
    <x v="2"/>
  </r>
  <r>
    <x v="3"/>
    <n v="1185732"/>
    <x v="362"/>
    <s v="Northeast"/>
    <s v="West Virginia"/>
    <s v="Charleston"/>
    <s v="Men's Street Footwear"/>
    <n v="46"/>
    <n v="131"/>
    <n v="6026"/>
    <n v="3133.52"/>
    <n v="0.52"/>
    <x v="2"/>
  </r>
  <r>
    <x v="3"/>
    <n v="1185732"/>
    <x v="362"/>
    <s v="Northeast"/>
    <s v="West Virginia"/>
    <s v="Charleston"/>
    <s v="Men's Athletic Footwear"/>
    <n v="42"/>
    <n v="90"/>
    <n v="3780"/>
    <n v="2079"/>
    <n v="0.55000000000000004"/>
    <x v="2"/>
  </r>
  <r>
    <x v="3"/>
    <n v="1185732"/>
    <x v="362"/>
    <s v="Northeast"/>
    <s v="West Virginia"/>
    <s v="Charleston"/>
    <s v="Women's Street Footwear"/>
    <n v="38"/>
    <n v="87"/>
    <n v="3306"/>
    <n v="1719.1200000000001"/>
    <n v="0.52"/>
    <x v="2"/>
  </r>
  <r>
    <x v="3"/>
    <n v="1185732"/>
    <x v="362"/>
    <s v="Northeast"/>
    <s v="West Virginia"/>
    <s v="Charleston"/>
    <s v="Women's Athletic Footwear"/>
    <n v="36"/>
    <n v="72"/>
    <n v="2592"/>
    <n v="1321.92"/>
    <n v="0.51"/>
    <x v="2"/>
  </r>
  <r>
    <x v="3"/>
    <n v="1185732"/>
    <x v="362"/>
    <s v="Northeast"/>
    <s v="West Virginia"/>
    <s v="Charleston"/>
    <s v="Men's Apparel"/>
    <n v="49"/>
    <n v="68"/>
    <n v="3332"/>
    <n v="1799.2800000000002"/>
    <n v="0.54"/>
    <x v="2"/>
  </r>
  <r>
    <x v="3"/>
    <n v="1185732"/>
    <x v="362"/>
    <s v="Northeast"/>
    <s v="West Virginia"/>
    <s v="Charleston"/>
    <s v="Women's Apparel"/>
    <n v="54"/>
    <n v="115"/>
    <n v="6210"/>
    <n v="3353.4"/>
    <n v="0.54"/>
    <x v="2"/>
  </r>
  <r>
    <x v="3"/>
    <n v="1185732"/>
    <x v="394"/>
    <s v="Northeast"/>
    <s v="West Virginia"/>
    <s v="Charleston"/>
    <s v="Men's Street Footwear"/>
    <n v="34"/>
    <n v="154"/>
    <n v="5236"/>
    <n v="2670.36"/>
    <n v="0.51"/>
    <x v="2"/>
  </r>
  <r>
    <x v="3"/>
    <n v="1185732"/>
    <x v="394"/>
    <s v="Northeast"/>
    <s v="West Virginia"/>
    <s v="Charleston"/>
    <s v="Men's Athletic Footwear"/>
    <n v="29"/>
    <n v="91"/>
    <n v="2639"/>
    <n v="1398.67"/>
    <n v="0.53"/>
    <x v="2"/>
  </r>
  <r>
    <x v="3"/>
    <n v="1185732"/>
    <x v="394"/>
    <s v="Northeast"/>
    <s v="West Virginia"/>
    <s v="Charleston"/>
    <s v="Women's Street Footwear"/>
    <n v="24"/>
    <n v="68"/>
    <n v="1632"/>
    <n v="881.28000000000009"/>
    <n v="0.54"/>
    <x v="2"/>
  </r>
  <r>
    <x v="3"/>
    <n v="1185732"/>
    <x v="394"/>
    <s v="Northeast"/>
    <s v="West Virginia"/>
    <s v="Charleston"/>
    <s v="Women's Athletic Footwear"/>
    <n v="23"/>
    <n v="59"/>
    <n v="1357"/>
    <n v="678.5"/>
    <n v="0.5"/>
    <x v="2"/>
  </r>
  <r>
    <x v="3"/>
    <n v="1185732"/>
    <x v="394"/>
    <s v="Northeast"/>
    <s v="West Virginia"/>
    <s v="Charleston"/>
    <s v="Men's Apparel"/>
    <n v="32"/>
    <n v="61"/>
    <n v="1952"/>
    <n v="1015.0400000000001"/>
    <n v="0.52"/>
    <x v="2"/>
  </r>
  <r>
    <x v="3"/>
    <n v="1185732"/>
    <x v="394"/>
    <s v="Northeast"/>
    <s v="West Virginia"/>
    <s v="Charleston"/>
    <s v="Women's Apparel"/>
    <n v="36"/>
    <n v="75"/>
    <n v="2700"/>
    <n v="1377"/>
    <n v="0.51"/>
    <x v="2"/>
  </r>
  <r>
    <x v="3"/>
    <n v="1185732"/>
    <x v="423"/>
    <s v="Northeast"/>
    <s v="West Virginia"/>
    <s v="Charleston"/>
    <s v="Men's Street Footwear"/>
    <n v="41"/>
    <n v="115"/>
    <n v="4715"/>
    <n v="2546.1000000000004"/>
    <n v="0.54"/>
    <x v="2"/>
  </r>
  <r>
    <x v="3"/>
    <n v="1185732"/>
    <x v="423"/>
    <s v="Northeast"/>
    <s v="West Virginia"/>
    <s v="Charleston"/>
    <s v="Men's Athletic Footwear"/>
    <n v="32"/>
    <n v="80"/>
    <n v="2560"/>
    <n v="1331.2"/>
    <n v="0.52"/>
    <x v="2"/>
  </r>
  <r>
    <x v="3"/>
    <n v="1185732"/>
    <x v="423"/>
    <s v="Northeast"/>
    <s v="West Virginia"/>
    <s v="Charleston"/>
    <s v="Women's Street Footwear"/>
    <n v="33"/>
    <n v="44"/>
    <n v="1452"/>
    <n v="769.56000000000006"/>
    <n v="0.53"/>
    <x v="2"/>
  </r>
  <r>
    <x v="3"/>
    <n v="1185732"/>
    <x v="423"/>
    <s v="Northeast"/>
    <s v="West Virginia"/>
    <s v="Charleston"/>
    <s v="Women's Athletic Footwear"/>
    <n v="32"/>
    <n v="47"/>
    <n v="1504"/>
    <n v="797.12"/>
    <n v="0.53"/>
    <x v="2"/>
  </r>
  <r>
    <x v="3"/>
    <n v="1185732"/>
    <x v="423"/>
    <s v="Northeast"/>
    <s v="West Virginia"/>
    <s v="Charleston"/>
    <s v="Men's Apparel"/>
    <n v="41"/>
    <n v="53"/>
    <n v="2173"/>
    <n v="1195.1500000000001"/>
    <n v="0.55000000000000004"/>
    <x v="2"/>
  </r>
  <r>
    <x v="0"/>
    <n v="1185732"/>
    <x v="423"/>
    <s v="Northeast"/>
    <s v="West Virginia"/>
    <s v="Charleston"/>
    <s v="Women's Apparel"/>
    <n v="47"/>
    <n v="84"/>
    <n v="3948"/>
    <n v="1974"/>
    <n v="0.5"/>
    <x v="2"/>
  </r>
  <r>
    <x v="0"/>
    <n v="1185732"/>
    <x v="454"/>
    <s v="Northeast"/>
    <s v="West Virginia"/>
    <s v="Charleston"/>
    <s v="Men's Street Footwear"/>
    <n v="44"/>
    <n v="117"/>
    <n v="5148"/>
    <n v="2676.96"/>
    <n v="0.52"/>
    <x v="2"/>
  </r>
  <r>
    <x v="0"/>
    <n v="1185732"/>
    <x v="454"/>
    <s v="Northeast"/>
    <s v="West Virginia"/>
    <s v="Charleston"/>
    <s v="Men's Athletic Footwear"/>
    <n v="33"/>
    <n v="95"/>
    <n v="3135"/>
    <n v="1661.5500000000002"/>
    <n v="0.53"/>
    <x v="2"/>
  </r>
  <r>
    <x v="0"/>
    <n v="1185732"/>
    <x v="454"/>
    <s v="Northeast"/>
    <s v="West Virginia"/>
    <s v="Charleston"/>
    <s v="Women's Street Footwear"/>
    <n v="32"/>
    <n v="77"/>
    <n v="2464"/>
    <n v="1232"/>
    <n v="0.5"/>
    <x v="2"/>
  </r>
  <r>
    <x v="0"/>
    <n v="1185732"/>
    <x v="454"/>
    <s v="Northeast"/>
    <s v="West Virginia"/>
    <s v="Charleston"/>
    <s v="Women's Athletic Footwear"/>
    <n v="38"/>
    <n v="91"/>
    <n v="3458"/>
    <n v="1901.9"/>
    <n v="0.55000000000000004"/>
    <x v="2"/>
  </r>
  <r>
    <x v="0"/>
    <n v="1185732"/>
    <x v="454"/>
    <s v="Northeast"/>
    <s v="West Virginia"/>
    <s v="Charleston"/>
    <s v="Men's Apparel"/>
    <n v="62"/>
    <n v="78"/>
    <n v="4836"/>
    <n v="2563.08"/>
    <n v="0.53"/>
    <x v="2"/>
  </r>
  <r>
    <x v="0"/>
    <n v="1185732"/>
    <x v="454"/>
    <s v="Northeast"/>
    <s v="West Virginia"/>
    <s v="Charleston"/>
    <s v="Women's Apparel"/>
    <n v="64"/>
    <n v="100"/>
    <n v="6400"/>
    <n v="3264"/>
    <n v="0.51"/>
    <x v="2"/>
  </r>
  <r>
    <x v="0"/>
    <n v="1185732"/>
    <x v="483"/>
    <s v="Northeast"/>
    <s v="West Virginia"/>
    <s v="Charleston"/>
    <s v="Men's Street Footwear"/>
    <n v="60"/>
    <n v="176"/>
    <n v="10560"/>
    <n v="5491.2"/>
    <n v="0.52"/>
    <x v="2"/>
  </r>
  <r>
    <x v="0"/>
    <n v="1185732"/>
    <x v="483"/>
    <s v="Northeast"/>
    <s v="West Virginia"/>
    <s v="Charleston"/>
    <s v="Men's Athletic Footwear"/>
    <n v="52"/>
    <n v="135"/>
    <n v="7020"/>
    <n v="3650.4"/>
    <n v="0.52"/>
    <x v="2"/>
  </r>
  <r>
    <x v="3"/>
    <n v="1185732"/>
    <x v="483"/>
    <s v="Northeast"/>
    <s v="West Virginia"/>
    <s v="Charleston"/>
    <s v="Women's Street Footwear"/>
    <n v="50"/>
    <n v="112"/>
    <n v="5600"/>
    <n v="2968"/>
    <n v="0.53"/>
    <x v="2"/>
  </r>
  <r>
    <x v="0"/>
    <n v="1185732"/>
    <x v="483"/>
    <s v="Northeast"/>
    <s v="West Virginia"/>
    <s v="Charleston"/>
    <s v="Women's Athletic Footwear"/>
    <n v="53"/>
    <n v="102"/>
    <n v="5406"/>
    <n v="2757.06"/>
    <n v="0.51"/>
    <x v="2"/>
  </r>
  <r>
    <x v="0"/>
    <n v="1185732"/>
    <x v="483"/>
    <s v="Northeast"/>
    <s v="West Virginia"/>
    <s v="Charleston"/>
    <s v="Men's Apparel"/>
    <n v="61"/>
    <n v="95"/>
    <n v="5795"/>
    <n v="2897.5"/>
    <n v="0.5"/>
    <x v="2"/>
  </r>
  <r>
    <x v="0"/>
    <n v="1185732"/>
    <x v="483"/>
    <s v="Northeast"/>
    <s v="West Virginia"/>
    <s v="Charleston"/>
    <s v="Women's Apparel"/>
    <n v="68"/>
    <n v="122"/>
    <n v="8296"/>
    <n v="4562.8"/>
    <n v="0.55000000000000004"/>
    <x v="2"/>
  </r>
  <r>
    <x v="0"/>
    <n v="1185732"/>
    <x v="188"/>
    <s v="Northeast"/>
    <s v="West Virginia"/>
    <s v="Charleston"/>
    <s v="Men's Street Footwear"/>
    <n v="33"/>
    <n v="106"/>
    <n v="3498"/>
    <n v="1749"/>
    <n v="0.5"/>
    <x v="2"/>
  </r>
  <r>
    <x v="0"/>
    <n v="1185732"/>
    <x v="188"/>
    <s v="Northeast"/>
    <s v="West Virginia"/>
    <s v="Charleston"/>
    <s v="Men's Athletic Footwear"/>
    <n v="34"/>
    <n v="68"/>
    <n v="2312"/>
    <n v="1086.6399999999999"/>
    <n v="0.47"/>
    <x v="2"/>
  </r>
  <r>
    <x v="0"/>
    <n v="1185732"/>
    <x v="188"/>
    <s v="Northeast"/>
    <s v="West Virginia"/>
    <s v="Charleston"/>
    <s v="Women's Street Footwear"/>
    <n v="24"/>
    <n v="63"/>
    <n v="1512"/>
    <n v="695.52"/>
    <n v="0.45999999999999996"/>
    <x v="2"/>
  </r>
  <r>
    <x v="0"/>
    <n v="1185732"/>
    <x v="188"/>
    <s v="Northeast"/>
    <s v="West Virginia"/>
    <s v="Charleston"/>
    <s v="Women's Athletic Footwear"/>
    <n v="28"/>
    <n v="20"/>
    <n v="560"/>
    <n v="280"/>
    <n v="0.5"/>
    <x v="2"/>
  </r>
  <r>
    <x v="0"/>
    <n v="1185732"/>
    <x v="188"/>
    <s v="Northeast"/>
    <s v="West Virginia"/>
    <s v="Charleston"/>
    <s v="Men's Apparel"/>
    <n v="42"/>
    <n v="33"/>
    <n v="1386"/>
    <n v="595.98"/>
    <n v="0.43"/>
    <x v="2"/>
  </r>
  <r>
    <x v="0"/>
    <n v="1185732"/>
    <x v="188"/>
    <s v="Northeast"/>
    <s v="West Virginia"/>
    <s v="Charleston"/>
    <s v="Women's Apparel"/>
    <n v="33"/>
    <n v="59"/>
    <n v="1947"/>
    <n v="778.80000000000007"/>
    <n v="0.4"/>
    <x v="2"/>
  </r>
  <r>
    <x v="0"/>
    <n v="1185732"/>
    <x v="696"/>
    <s v="Northeast"/>
    <s v="West Virginia"/>
    <s v="Charleston"/>
    <s v="Men's Street Footwear"/>
    <n v="32"/>
    <n v="138"/>
    <n v="4416"/>
    <n v="2340.48"/>
    <n v="0.53"/>
    <x v="2"/>
  </r>
  <r>
    <x v="3"/>
    <n v="1185732"/>
    <x v="696"/>
    <s v="Northeast"/>
    <s v="West Virginia"/>
    <s v="Charleston"/>
    <s v="Men's Athletic Footwear"/>
    <n v="34"/>
    <n v="38"/>
    <n v="1292"/>
    <n v="594.31999999999994"/>
    <n v="0.45999999999999996"/>
    <x v="2"/>
  </r>
  <r>
    <x v="3"/>
    <n v="1185732"/>
    <x v="696"/>
    <s v="Northeast"/>
    <s v="West Virginia"/>
    <s v="Charleston"/>
    <s v="Women's Street Footwear"/>
    <n v="24"/>
    <n v="46"/>
    <n v="1104"/>
    <n v="518.88"/>
    <n v="0.47"/>
    <x v="2"/>
  </r>
  <r>
    <x v="3"/>
    <n v="1185732"/>
    <x v="696"/>
    <s v="Northeast"/>
    <s v="Maryland"/>
    <s v="Baltimore"/>
    <s v="Women's Athletic Footwear"/>
    <n v="28"/>
    <n v="14"/>
    <n v="392"/>
    <n v="196"/>
    <n v="0.5"/>
    <x v="2"/>
  </r>
  <r>
    <x v="3"/>
    <n v="1185732"/>
    <x v="696"/>
    <s v="Northeast"/>
    <s v="Maryland"/>
    <s v="Baltimore"/>
    <s v="Men's Apparel"/>
    <n v="41"/>
    <n v="31"/>
    <n v="1271"/>
    <n v="571.94999999999993"/>
    <n v="0.44999999999999996"/>
    <x v="2"/>
  </r>
  <r>
    <x v="3"/>
    <n v="1185732"/>
    <x v="696"/>
    <s v="Northeast"/>
    <s v="Maryland"/>
    <s v="Baltimore"/>
    <s v="Women's Apparel"/>
    <n v="34"/>
    <n v="63"/>
    <n v="2142"/>
    <n v="921.06"/>
    <n v="0.43"/>
    <x v="2"/>
  </r>
  <r>
    <x v="3"/>
    <n v="1185732"/>
    <x v="225"/>
    <s v="Northeast"/>
    <s v="Maryland"/>
    <s v="Baltimore"/>
    <s v="Men's Street Footwear"/>
    <n v="32"/>
    <n v="125"/>
    <n v="4000"/>
    <n v="2120"/>
    <n v="0.53"/>
    <x v="2"/>
  </r>
  <r>
    <x v="3"/>
    <n v="1185732"/>
    <x v="225"/>
    <s v="Northeast"/>
    <s v="Maryland"/>
    <s v="Baltimore"/>
    <s v="Men's Athletic Footwear"/>
    <n v="34"/>
    <n v="39"/>
    <n v="1326"/>
    <n v="623.21999999999991"/>
    <n v="0.47"/>
    <x v="2"/>
  </r>
  <r>
    <x v="3"/>
    <n v="1185732"/>
    <x v="225"/>
    <s v="Northeast"/>
    <s v="Maryland"/>
    <s v="Baltimore"/>
    <s v="Women's Street Footwear"/>
    <n v="24"/>
    <n v="53"/>
    <n v="1272"/>
    <n v="623.28"/>
    <n v="0.49"/>
    <x v="2"/>
  </r>
  <r>
    <x v="3"/>
    <n v="1185732"/>
    <x v="225"/>
    <s v="Northeast"/>
    <s v="Maryland"/>
    <s v="Baltimore"/>
    <s v="Women's Athletic Footwear"/>
    <n v="29"/>
    <n v="7"/>
    <n v="203"/>
    <n v="93.38"/>
    <n v="0.45999999999999996"/>
    <x v="2"/>
  </r>
  <r>
    <x v="3"/>
    <n v="1185732"/>
    <x v="225"/>
    <s v="Northeast"/>
    <s v="Maryland"/>
    <s v="Baltimore"/>
    <s v="Men's Apparel"/>
    <n v="43"/>
    <n v="22"/>
    <n v="946"/>
    <n v="406.78"/>
    <n v="0.43"/>
    <x v="2"/>
  </r>
  <r>
    <x v="3"/>
    <n v="1185732"/>
    <x v="225"/>
    <s v="Northeast"/>
    <s v="Maryland"/>
    <s v="Baltimore"/>
    <s v="Women's Apparel"/>
    <n v="33"/>
    <n v="49"/>
    <n v="1617"/>
    <n v="727.65"/>
    <n v="0.44999999999999996"/>
    <x v="2"/>
  </r>
  <r>
    <x v="3"/>
    <n v="1185732"/>
    <x v="244"/>
    <s v="Northeast"/>
    <s v="Maryland"/>
    <s v="Baltimore"/>
    <s v="Men's Street Footwear"/>
    <n v="33"/>
    <n v="128"/>
    <n v="4224"/>
    <n v="2154.2400000000002"/>
    <n v="0.51"/>
    <x v="2"/>
  </r>
  <r>
    <x v="3"/>
    <n v="1185732"/>
    <x v="244"/>
    <s v="Northeast"/>
    <s v="Maryland"/>
    <s v="Baltimore"/>
    <s v="Men's Athletic Footwear"/>
    <n v="32"/>
    <n v="31"/>
    <n v="992"/>
    <n v="466.23999999999995"/>
    <n v="0.47"/>
    <x v="2"/>
  </r>
  <r>
    <x v="3"/>
    <n v="1185732"/>
    <x v="244"/>
    <s v="Northeast"/>
    <s v="Maryland"/>
    <s v="Baltimore"/>
    <s v="Women's Street Footwear"/>
    <n v="24"/>
    <n v="33"/>
    <n v="792"/>
    <n v="388.08"/>
    <n v="0.49"/>
    <x v="2"/>
  </r>
  <r>
    <x v="3"/>
    <n v="1185732"/>
    <x v="244"/>
    <s v="Northeast"/>
    <s v="Maryland"/>
    <s v="Baltimore"/>
    <s v="Women's Athletic Footwear"/>
    <n v="27"/>
    <n v="13"/>
    <n v="351"/>
    <n v="164.97"/>
    <n v="0.47"/>
    <x v="2"/>
  </r>
  <r>
    <x v="3"/>
    <n v="1185732"/>
    <x v="244"/>
    <s v="Northeast"/>
    <s v="Maryland"/>
    <s v="Baltimore"/>
    <s v="Men's Apparel"/>
    <n v="41"/>
    <n v="15"/>
    <n v="615"/>
    <n v="276.75"/>
    <n v="0.44999999999999996"/>
    <x v="2"/>
  </r>
  <r>
    <x v="3"/>
    <n v="1185732"/>
    <x v="244"/>
    <s v="Northeast"/>
    <s v="Maryland"/>
    <s v="Baltimore"/>
    <s v="Women's Apparel"/>
    <n v="32"/>
    <n v="52"/>
    <n v="1664"/>
    <n v="732.16"/>
    <n v="0.44"/>
    <x v="2"/>
  </r>
  <r>
    <x v="3"/>
    <n v="1185732"/>
    <x v="273"/>
    <s v="Northeast"/>
    <s v="Maryland"/>
    <s v="Baltimore"/>
    <s v="Men's Street Footwear"/>
    <n v="49"/>
    <n v="118"/>
    <n v="5782"/>
    <n v="3006.6400000000003"/>
    <n v="0.52"/>
    <x v="2"/>
  </r>
  <r>
    <x v="3"/>
    <n v="1185732"/>
    <x v="273"/>
    <s v="Northeast"/>
    <s v="Maryland"/>
    <s v="Baltimore"/>
    <s v="Men's Athletic Footwear"/>
    <n v="42"/>
    <n v="47"/>
    <n v="1974"/>
    <n v="908.04"/>
    <n v="0.45999999999999996"/>
    <x v="2"/>
  </r>
  <r>
    <x v="3"/>
    <n v="1185732"/>
    <x v="273"/>
    <s v="Northeast"/>
    <s v="Maryland"/>
    <s v="Baltimore"/>
    <s v="Women's Street Footwear"/>
    <n v="36"/>
    <n v="38"/>
    <n v="1368"/>
    <n v="656.64"/>
    <n v="0.48"/>
    <x v="2"/>
  </r>
  <r>
    <x v="3"/>
    <n v="1185732"/>
    <x v="273"/>
    <s v="Northeast"/>
    <s v="Maryland"/>
    <s v="Baltimore"/>
    <s v="Women's Athletic Footwear"/>
    <n v="37"/>
    <n v="30"/>
    <n v="1110"/>
    <n v="532.79999999999995"/>
    <n v="0.48"/>
    <x v="2"/>
  </r>
  <r>
    <x v="3"/>
    <n v="1185732"/>
    <x v="273"/>
    <s v="Northeast"/>
    <s v="Maryland"/>
    <s v="Baltimore"/>
    <s v="Men's Apparel"/>
    <n v="49"/>
    <n v="36"/>
    <n v="1764"/>
    <n v="740.88"/>
    <n v="0.42"/>
    <x v="2"/>
  </r>
  <r>
    <x v="3"/>
    <n v="1185732"/>
    <x v="273"/>
    <s v="Northeast"/>
    <s v="Maryland"/>
    <s v="Baltimore"/>
    <s v="Women's Apparel"/>
    <n v="52"/>
    <n v="63"/>
    <n v="3276"/>
    <n v="1343.1599999999999"/>
    <n v="0.41"/>
    <x v="2"/>
  </r>
  <r>
    <x v="3"/>
    <n v="1185732"/>
    <x v="306"/>
    <s v="Northeast"/>
    <s v="Maryland"/>
    <s v="Baltimore"/>
    <s v="Men's Street Footwear"/>
    <n v="47"/>
    <n v="125"/>
    <n v="5875"/>
    <n v="2937.5"/>
    <n v="0.5"/>
    <x v="2"/>
  </r>
  <r>
    <x v="3"/>
    <n v="1185732"/>
    <x v="306"/>
    <s v="Northeast"/>
    <s v="Maryland"/>
    <s v="Baltimore"/>
    <s v="Men's Athletic Footwear"/>
    <n v="41"/>
    <n v="75"/>
    <n v="3075"/>
    <n v="1445.25"/>
    <n v="0.47"/>
    <x v="2"/>
  </r>
  <r>
    <x v="0"/>
    <n v="1185732"/>
    <x v="306"/>
    <s v="Northeast"/>
    <s v="Maryland"/>
    <s v="Baltimore"/>
    <s v="Women's Street Footwear"/>
    <n v="37"/>
    <n v="47"/>
    <n v="1739"/>
    <n v="869.5"/>
    <n v="0.5"/>
    <x v="2"/>
  </r>
  <r>
    <x v="0"/>
    <n v="1185732"/>
    <x v="306"/>
    <s v="Northeast"/>
    <s v="Maryland"/>
    <s v="Baltimore"/>
    <s v="Women's Athletic Footwear"/>
    <n v="37"/>
    <n v="44"/>
    <n v="1628"/>
    <n v="814"/>
    <n v="0.5"/>
    <x v="2"/>
  </r>
  <r>
    <x v="0"/>
    <n v="1185732"/>
    <x v="306"/>
    <s v="Northeast"/>
    <s v="Maryland"/>
    <s v="Baltimore"/>
    <s v="Men's Apparel"/>
    <n v="49"/>
    <n v="42"/>
    <n v="2058"/>
    <n v="905.52"/>
    <n v="0.44"/>
    <x v="2"/>
  </r>
  <r>
    <x v="0"/>
    <n v="1185732"/>
    <x v="306"/>
    <s v="Northeast"/>
    <s v="Maryland"/>
    <s v="Baltimore"/>
    <s v="Women's Apparel"/>
    <n v="53"/>
    <n v="84"/>
    <n v="4452"/>
    <n v="2003.3999999999999"/>
    <n v="0.44999999999999996"/>
    <x v="2"/>
  </r>
  <r>
    <x v="0"/>
    <n v="1185732"/>
    <x v="334"/>
    <s v="Northeast"/>
    <s v="Maryland"/>
    <s v="Baltimore"/>
    <s v="Men's Street Footwear"/>
    <n v="49"/>
    <n v="131"/>
    <n v="6419"/>
    <n v="3337.88"/>
    <n v="0.52"/>
    <x v="2"/>
  </r>
  <r>
    <x v="2"/>
    <n v="1185732"/>
    <x v="334"/>
    <s v="Northeast"/>
    <s v="Maryland"/>
    <s v="Baltimore"/>
    <s v="Men's Athletic Footwear"/>
    <n v="42"/>
    <n v="72"/>
    <n v="3024"/>
    <n v="1451.52"/>
    <n v="0.48"/>
    <x v="2"/>
  </r>
  <r>
    <x v="2"/>
    <n v="1185732"/>
    <x v="334"/>
    <s v="Northeast"/>
    <s v="Maryland"/>
    <s v="Baltimore"/>
    <s v="Women's Street Footwear"/>
    <n v="37"/>
    <n v="60"/>
    <n v="2220"/>
    <n v="1087.8"/>
    <n v="0.49"/>
    <x v="2"/>
  </r>
  <r>
    <x v="2"/>
    <n v="1185732"/>
    <x v="334"/>
    <s v="Northeast"/>
    <s v="Maryland"/>
    <s v="Baltimore"/>
    <s v="Women's Athletic Footwear"/>
    <n v="36"/>
    <n v="45"/>
    <n v="1620"/>
    <n v="761.4"/>
    <n v="0.47"/>
    <x v="2"/>
  </r>
  <r>
    <x v="2"/>
    <n v="1185732"/>
    <x v="334"/>
    <s v="Northeast"/>
    <s v="Maryland"/>
    <s v="Baltimore"/>
    <s v="Men's Apparel"/>
    <n v="46"/>
    <n v="51"/>
    <n v="2346"/>
    <n v="1055.6999999999998"/>
    <n v="0.44999999999999996"/>
    <x v="2"/>
  </r>
  <r>
    <x v="2"/>
    <n v="1185732"/>
    <x v="334"/>
    <s v="Northeast"/>
    <s v="Maryland"/>
    <s v="Baltimore"/>
    <s v="Women's Apparel"/>
    <n v="54"/>
    <n v="102"/>
    <n v="5508"/>
    <n v="2313.36"/>
    <n v="0.42"/>
    <x v="2"/>
  </r>
  <r>
    <x v="2"/>
    <n v="1185732"/>
    <x v="366"/>
    <s v="Northeast"/>
    <s v="Maryland"/>
    <s v="Baltimore"/>
    <s v="Men's Street Footwear"/>
    <n v="48"/>
    <n v="135"/>
    <n v="6480"/>
    <n v="3434.4"/>
    <n v="0.53"/>
    <x v="2"/>
  </r>
  <r>
    <x v="2"/>
    <n v="1185732"/>
    <x v="366"/>
    <s v="Northeast"/>
    <s v="Maryland"/>
    <s v="Baltimore"/>
    <s v="Men's Athletic Footwear"/>
    <n v="41"/>
    <n v="83"/>
    <n v="3403"/>
    <n v="1701.5"/>
    <n v="0.5"/>
    <x v="2"/>
  </r>
  <r>
    <x v="2"/>
    <n v="1185732"/>
    <x v="366"/>
    <s v="Northeast"/>
    <s v="Maryland"/>
    <s v="Baltimore"/>
    <s v="Women's Street Footwear"/>
    <n v="39"/>
    <n v="60"/>
    <n v="2340"/>
    <n v="1170"/>
    <n v="0.5"/>
    <x v="2"/>
  </r>
  <r>
    <x v="2"/>
    <n v="1185732"/>
    <x v="366"/>
    <s v="Northeast"/>
    <s v="Maryland"/>
    <s v="Baltimore"/>
    <s v="Women's Athletic Footwear"/>
    <n v="37"/>
    <n v="44"/>
    <n v="1628"/>
    <n v="748.88"/>
    <n v="0.45999999999999996"/>
    <x v="2"/>
  </r>
  <r>
    <x v="2"/>
    <n v="1185732"/>
    <x v="366"/>
    <s v="Northeast"/>
    <s v="Maryland"/>
    <s v="Baltimore"/>
    <s v="Men's Apparel"/>
    <n v="47"/>
    <n v="38"/>
    <n v="1786"/>
    <n v="803.69999999999993"/>
    <n v="0.44999999999999996"/>
    <x v="2"/>
  </r>
  <r>
    <x v="2"/>
    <n v="1185732"/>
    <x v="366"/>
    <s v="Northeast"/>
    <s v="Maryland"/>
    <s v="Baltimore"/>
    <s v="Women's Apparel"/>
    <n v="53"/>
    <n v="81"/>
    <n v="4293"/>
    <n v="1845.99"/>
    <n v="0.43"/>
    <x v="2"/>
  </r>
  <r>
    <x v="2"/>
    <n v="1185732"/>
    <x v="396"/>
    <s v="Northeast"/>
    <s v="Maryland"/>
    <s v="Baltimore"/>
    <s v="Men's Street Footwear"/>
    <n v="49"/>
    <n v="128"/>
    <n v="6272"/>
    <n v="3198.7200000000003"/>
    <n v="0.51"/>
    <x v="2"/>
  </r>
  <r>
    <x v="2"/>
    <n v="1185732"/>
    <x v="396"/>
    <s v="Northeast"/>
    <s v="Maryland"/>
    <s v="Baltimore"/>
    <s v="Men's Athletic Footwear"/>
    <n v="44"/>
    <n v="63"/>
    <n v="2772"/>
    <n v="1247.3999999999999"/>
    <n v="0.44999999999999996"/>
    <x v="2"/>
  </r>
  <r>
    <x v="2"/>
    <n v="1185732"/>
    <x v="396"/>
    <s v="Northeast"/>
    <s v="Maryland"/>
    <s v="Baltimore"/>
    <s v="Women's Street Footwear"/>
    <n v="38"/>
    <n v="36"/>
    <n v="1368"/>
    <n v="684"/>
    <n v="0.5"/>
    <x v="2"/>
  </r>
  <r>
    <x v="2"/>
    <n v="1185732"/>
    <x v="396"/>
    <s v="Northeast"/>
    <s v="Maryland"/>
    <s v="Baltimore"/>
    <s v="Women's Athletic Footwear"/>
    <n v="36"/>
    <n v="25"/>
    <n v="900"/>
    <n v="404.99999999999994"/>
    <n v="0.44999999999999996"/>
    <x v="2"/>
  </r>
  <r>
    <x v="2"/>
    <n v="1185732"/>
    <x v="396"/>
    <s v="Northeast"/>
    <s v="Maryland"/>
    <s v="Baltimore"/>
    <s v="Men's Apparel"/>
    <n v="48"/>
    <n v="30"/>
    <n v="1440"/>
    <n v="619.20000000000005"/>
    <n v="0.43"/>
    <x v="2"/>
  </r>
  <r>
    <x v="2"/>
    <n v="1185732"/>
    <x v="396"/>
    <s v="Northeast"/>
    <s v="Maryland"/>
    <s v="Baltimore"/>
    <s v="Women's Apparel"/>
    <n v="54"/>
    <n v="50"/>
    <n v="2700"/>
    <n v="1080"/>
    <n v="0.4"/>
    <x v="2"/>
  </r>
  <r>
    <x v="2"/>
    <n v="1185732"/>
    <x v="428"/>
    <s v="Northeast"/>
    <s v="Maryland"/>
    <s v="Baltimore"/>
    <s v="Men's Street Footwear"/>
    <n v="52"/>
    <n v="113"/>
    <n v="5876"/>
    <n v="3173.0400000000004"/>
    <n v="0.54"/>
    <x v="2"/>
  </r>
  <r>
    <x v="2"/>
    <n v="1185732"/>
    <x v="428"/>
    <s v="Northeast"/>
    <s v="Maryland"/>
    <s v="Baltimore"/>
    <s v="Men's Athletic Footwear"/>
    <n v="48"/>
    <n v="58"/>
    <n v="2784"/>
    <n v="1280.6399999999999"/>
    <n v="0.45999999999999996"/>
    <x v="2"/>
  </r>
  <r>
    <x v="2"/>
    <n v="1185732"/>
    <x v="428"/>
    <s v="Northeast"/>
    <s v="Maryland"/>
    <s v="Baltimore"/>
    <s v="Women's Street Footwear"/>
    <n v="49"/>
    <n v="25"/>
    <n v="1225"/>
    <n v="563.5"/>
    <n v="0.45999999999999996"/>
    <x v="2"/>
  </r>
  <r>
    <x v="0"/>
    <n v="1185732"/>
    <x v="428"/>
    <s v="Northeast"/>
    <s v="Maryland"/>
    <s v="Baltimore"/>
    <s v="Women's Athletic Footwear"/>
    <n v="49"/>
    <n v="21"/>
    <n v="1029"/>
    <n v="514.5"/>
    <n v="0.5"/>
    <x v="2"/>
  </r>
  <r>
    <x v="0"/>
    <n v="1185732"/>
    <x v="428"/>
    <s v="Northeast"/>
    <s v="Maryland"/>
    <s v="Baltimore"/>
    <s v="Men's Apparel"/>
    <n v="56"/>
    <n v="20"/>
    <n v="1120"/>
    <n v="448"/>
    <n v="0.4"/>
    <x v="2"/>
  </r>
  <r>
    <x v="0"/>
    <n v="1185732"/>
    <x v="428"/>
    <s v="Northeast"/>
    <s v="Maryland"/>
    <s v="Baltimore"/>
    <s v="Women's Apparel"/>
    <n v="60"/>
    <n v="52"/>
    <n v="3120"/>
    <n v="1248"/>
    <n v="0.4"/>
    <x v="2"/>
  </r>
  <r>
    <x v="0"/>
    <n v="1185732"/>
    <x v="458"/>
    <s v="Northeast"/>
    <s v="Maryland"/>
    <s v="Baltimore"/>
    <s v="Men's Street Footwear"/>
    <n v="58"/>
    <n v="88"/>
    <n v="5104"/>
    <n v="2807.2000000000003"/>
    <n v="0.55000000000000004"/>
    <x v="2"/>
  </r>
  <r>
    <x v="0"/>
    <n v="1185732"/>
    <x v="458"/>
    <s v="Northeast"/>
    <s v="Maryland"/>
    <s v="Baltimore"/>
    <s v="Men's Athletic Footwear"/>
    <n v="45"/>
    <n v="51"/>
    <n v="2295"/>
    <n v="1078.6499999999999"/>
    <n v="0.47"/>
    <x v="2"/>
  </r>
  <r>
    <x v="0"/>
    <n v="1185732"/>
    <x v="458"/>
    <s v="Northeast"/>
    <s v="Maryland"/>
    <s v="Baltimore"/>
    <s v="Women's Street Footwear"/>
    <n v="49"/>
    <n v="48"/>
    <n v="2352"/>
    <n v="1176"/>
    <n v="0.5"/>
    <x v="2"/>
  </r>
  <r>
    <x v="0"/>
    <n v="1185732"/>
    <x v="458"/>
    <s v="Northeast"/>
    <s v="Maryland"/>
    <s v="Baltimore"/>
    <s v="Women's Athletic Footwear"/>
    <n v="48"/>
    <n v="41"/>
    <n v="1968"/>
    <n v="905.28"/>
    <n v="0.45999999999999996"/>
    <x v="2"/>
  </r>
  <r>
    <x v="0"/>
    <n v="1185732"/>
    <x v="458"/>
    <s v="Northeast"/>
    <s v="Maryland"/>
    <s v="Baltimore"/>
    <s v="Men's Apparel"/>
    <n v="56"/>
    <n v="31"/>
    <n v="1736"/>
    <n v="763.84"/>
    <n v="0.44"/>
    <x v="2"/>
  </r>
  <r>
    <x v="0"/>
    <n v="1185732"/>
    <x v="458"/>
    <s v="Northeast"/>
    <s v="Maryland"/>
    <s v="Baltimore"/>
    <s v="Women's Apparel"/>
    <n v="62"/>
    <n v="63"/>
    <n v="3906"/>
    <n v="1679.58"/>
    <n v="0.43"/>
    <x v="2"/>
  </r>
  <r>
    <x v="0"/>
    <n v="1185732"/>
    <x v="487"/>
    <s v="Northeast"/>
    <s v="Maryland"/>
    <s v="Baltimore"/>
    <s v="Men's Street Footwear"/>
    <n v="57"/>
    <n v="122"/>
    <n v="6954"/>
    <n v="3477"/>
    <n v="0.5"/>
    <x v="2"/>
  </r>
  <r>
    <x v="0"/>
    <n v="1185732"/>
    <x v="487"/>
    <s v="Northeast"/>
    <s v="Maryland"/>
    <s v="Baltimore"/>
    <s v="Men's Athletic Footwear"/>
    <n v="46"/>
    <n v="65"/>
    <n v="2990"/>
    <n v="1495"/>
    <n v="0.5"/>
    <x v="2"/>
  </r>
  <r>
    <x v="0"/>
    <n v="1185732"/>
    <x v="487"/>
    <s v="Northeast"/>
    <s v="Maryland"/>
    <s v="Baltimore"/>
    <s v="Women's Street Footwear"/>
    <n v="45"/>
    <n v="65"/>
    <n v="2925"/>
    <n v="1374.75"/>
    <n v="0.47"/>
    <x v="2"/>
  </r>
  <r>
    <x v="0"/>
    <n v="1185732"/>
    <x v="487"/>
    <s v="Northeast"/>
    <s v="Maryland"/>
    <s v="Baltimore"/>
    <s v="Women's Athletic Footwear"/>
    <n v="49"/>
    <n v="44"/>
    <n v="2156"/>
    <n v="1013.3199999999999"/>
    <n v="0.47"/>
    <x v="2"/>
  </r>
  <r>
    <x v="0"/>
    <n v="1185732"/>
    <x v="487"/>
    <s v="Northeast"/>
    <s v="Maryland"/>
    <s v="Baltimore"/>
    <s v="Men's Apparel"/>
    <n v="54"/>
    <n v="51"/>
    <n v="2754"/>
    <n v="1129.1399999999999"/>
    <n v="0.41"/>
    <x v="2"/>
  </r>
  <r>
    <x v="0"/>
    <n v="1185732"/>
    <x v="487"/>
    <s v="Northeast"/>
    <s v="Maryland"/>
    <s v="Baltimore"/>
    <s v="Women's Apparel"/>
    <n v="61"/>
    <n v="72"/>
    <n v="4392"/>
    <n v="1844.6399999999999"/>
    <n v="0.42"/>
    <x v="2"/>
  </r>
  <r>
    <x v="0"/>
    <n v="1185732"/>
    <x v="181"/>
    <s v="Northeast"/>
    <s v="Maryland"/>
    <s v="Baltimore"/>
    <s v="Men's Street Footwear"/>
    <n v="36"/>
    <n v="137"/>
    <n v="4932"/>
    <n v="2219.3999999999996"/>
    <n v="0.44999999999999996"/>
    <x v="2"/>
  </r>
  <r>
    <x v="0"/>
    <n v="1185732"/>
    <x v="181"/>
    <s v="Northeast"/>
    <s v="Maryland"/>
    <s v="Baltimore"/>
    <s v="Men's Athletic Footwear"/>
    <n v="38"/>
    <n v="81"/>
    <n v="3078"/>
    <n v="1539"/>
    <n v="0.5"/>
    <x v="2"/>
  </r>
  <r>
    <x v="0"/>
    <n v="1185732"/>
    <x v="181"/>
    <s v="Northeast"/>
    <s v="Maryland"/>
    <s v="Baltimore"/>
    <s v="Women's Street Footwear"/>
    <n v="29"/>
    <n v="91"/>
    <n v="2639"/>
    <n v="1398.67"/>
    <n v="0.53"/>
    <x v="2"/>
  </r>
  <r>
    <x v="0"/>
    <n v="1185732"/>
    <x v="181"/>
    <s v="Northeast"/>
    <s v="Maryland"/>
    <s v="Baltimore"/>
    <s v="Women's Athletic Footwear"/>
    <n v="32"/>
    <n v="47"/>
    <n v="1504"/>
    <n v="827.2"/>
    <n v="0.55000000000000004"/>
    <x v="2"/>
  </r>
  <r>
    <x v="0"/>
    <n v="1185732"/>
    <x v="181"/>
    <s v="Northeast"/>
    <s v="Maryland"/>
    <s v="Baltimore"/>
    <s v="Men's Apparel"/>
    <n v="49"/>
    <n v="59"/>
    <n v="2891"/>
    <n v="1214.22"/>
    <n v="0.42"/>
    <x v="2"/>
  </r>
  <r>
    <x v="0"/>
    <n v="1185732"/>
    <x v="181"/>
    <s v="Northeast"/>
    <s v="Maryland"/>
    <s v="Baltimore"/>
    <s v="Women's Apparel"/>
    <n v="36"/>
    <n v="81"/>
    <n v="2916"/>
    <n v="1487.16"/>
    <n v="0.51"/>
    <x v="2"/>
  </r>
  <r>
    <x v="0"/>
    <n v="1185732"/>
    <x v="210"/>
    <s v="Northeast"/>
    <s v="Maryland"/>
    <s v="Baltimore"/>
    <s v="Men's Street Footwear"/>
    <n v="39"/>
    <n v="144"/>
    <n v="5616"/>
    <n v="2808"/>
    <n v="0.5"/>
    <x v="2"/>
  </r>
  <r>
    <x v="0"/>
    <n v="1185732"/>
    <x v="210"/>
    <s v="Northeast"/>
    <s v="Maryland"/>
    <s v="Baltimore"/>
    <s v="Men's Athletic Footwear"/>
    <n v="37"/>
    <n v="61"/>
    <n v="2257"/>
    <n v="1038.22"/>
    <n v="0.45999999999999996"/>
    <x v="2"/>
  </r>
  <r>
    <x v="0"/>
    <n v="1185732"/>
    <x v="210"/>
    <s v="Northeast"/>
    <s v="Maryland"/>
    <s v="Baltimore"/>
    <s v="Women's Street Footwear"/>
    <n v="27"/>
    <n v="69"/>
    <n v="1863"/>
    <n v="950.13"/>
    <n v="0.51"/>
    <x v="2"/>
  </r>
  <r>
    <x v="0"/>
    <n v="1185732"/>
    <x v="210"/>
    <s v="Northeast"/>
    <s v="Delaware"/>
    <s v="Wilmington"/>
    <s v="Women's Athletic Footwear"/>
    <n v="33"/>
    <n v="45"/>
    <n v="1485"/>
    <n v="816.75000000000011"/>
    <n v="0.55000000000000004"/>
    <x v="2"/>
  </r>
  <r>
    <x v="0"/>
    <n v="1185732"/>
    <x v="210"/>
    <s v="Northeast"/>
    <s v="Delaware"/>
    <s v="Wilmington"/>
    <s v="Men's Apparel"/>
    <n v="45"/>
    <n v="65"/>
    <n v="2925"/>
    <n v="1199.25"/>
    <n v="0.41"/>
    <x v="2"/>
  </r>
  <r>
    <x v="0"/>
    <n v="1185732"/>
    <x v="210"/>
    <s v="Northeast"/>
    <s v="Delaware"/>
    <s v="Wilmington"/>
    <s v="Women's Apparel"/>
    <n v="39"/>
    <n v="98"/>
    <n v="3822"/>
    <n v="2025.66"/>
    <n v="0.53"/>
    <x v="2"/>
  </r>
  <r>
    <x v="0"/>
    <n v="1185732"/>
    <x v="218"/>
    <s v="Northeast"/>
    <s v="Delaware"/>
    <s v="Wilmington"/>
    <s v="Men's Street Footwear"/>
    <n v="36"/>
    <n v="158"/>
    <n v="5688"/>
    <n v="2616.48"/>
    <n v="0.45999999999999996"/>
    <x v="2"/>
  </r>
  <r>
    <x v="0"/>
    <n v="1185732"/>
    <x v="218"/>
    <s v="Northeast"/>
    <s v="Delaware"/>
    <s v="Wilmington"/>
    <s v="Men's Athletic Footwear"/>
    <n v="39"/>
    <n v="68"/>
    <n v="2652"/>
    <n v="1193.3999999999999"/>
    <n v="0.44999999999999996"/>
    <x v="2"/>
  </r>
  <r>
    <x v="0"/>
    <n v="1185732"/>
    <x v="218"/>
    <s v="Northeast"/>
    <s v="Delaware"/>
    <s v="Wilmington"/>
    <s v="Women's Street Footwear"/>
    <n v="29"/>
    <n v="69"/>
    <n v="2001"/>
    <n v="1080.54"/>
    <n v="0.54"/>
    <x v="2"/>
  </r>
  <r>
    <x v="0"/>
    <n v="1185732"/>
    <x v="218"/>
    <s v="Northeast"/>
    <s v="Delaware"/>
    <s v="Wilmington"/>
    <s v="Women's Athletic Footwear"/>
    <n v="32"/>
    <n v="31"/>
    <n v="992"/>
    <n v="525.76"/>
    <n v="0.53"/>
    <x v="2"/>
  </r>
  <r>
    <x v="0"/>
    <n v="1185732"/>
    <x v="218"/>
    <s v="Northeast"/>
    <s v="Delaware"/>
    <s v="Wilmington"/>
    <s v="Men's Apparel"/>
    <n v="46"/>
    <n v="49"/>
    <n v="2254"/>
    <n v="924.14"/>
    <n v="0.41"/>
    <x v="2"/>
  </r>
  <r>
    <x v="0"/>
    <n v="1185732"/>
    <x v="218"/>
    <s v="Northeast"/>
    <s v="Delaware"/>
    <s v="Wilmington"/>
    <s v="Women's Apparel"/>
    <n v="39"/>
    <n v="72"/>
    <n v="2808"/>
    <n v="1404"/>
    <n v="0.5"/>
    <x v="2"/>
  </r>
  <r>
    <x v="0"/>
    <n v="1185732"/>
    <x v="237"/>
    <s v="Northeast"/>
    <s v="Delaware"/>
    <s v="Wilmington"/>
    <s v="Men's Street Footwear"/>
    <n v="36"/>
    <n v="131"/>
    <n v="4716"/>
    <n v="2358"/>
    <n v="0.5"/>
    <x v="2"/>
  </r>
  <r>
    <x v="0"/>
    <n v="1185732"/>
    <x v="237"/>
    <s v="Northeast"/>
    <s v="Delaware"/>
    <s v="Wilmington"/>
    <s v="Men's Athletic Footwear"/>
    <n v="38"/>
    <n v="61"/>
    <n v="2318"/>
    <n v="1089.46"/>
    <n v="0.47"/>
    <x v="2"/>
  </r>
  <r>
    <x v="0"/>
    <n v="1185732"/>
    <x v="237"/>
    <s v="Northeast"/>
    <s v="Delaware"/>
    <s v="Wilmington"/>
    <s v="Women's Street Footwear"/>
    <n v="27"/>
    <n v="59"/>
    <n v="1593"/>
    <n v="876.15000000000009"/>
    <n v="0.55000000000000004"/>
    <x v="2"/>
  </r>
  <r>
    <x v="0"/>
    <n v="1185732"/>
    <x v="237"/>
    <s v="Northeast"/>
    <s v="Delaware"/>
    <s v="Wilmington"/>
    <s v="Women's Athletic Footwear"/>
    <n v="32"/>
    <n v="44"/>
    <n v="1408"/>
    <n v="718.08"/>
    <n v="0.51"/>
    <x v="2"/>
  </r>
  <r>
    <x v="0"/>
    <n v="1185732"/>
    <x v="237"/>
    <s v="Northeast"/>
    <s v="Delaware"/>
    <s v="Wilmington"/>
    <s v="Men's Apparel"/>
    <n v="47"/>
    <n v="45"/>
    <n v="2115"/>
    <n v="951.74999999999989"/>
    <n v="0.44999999999999996"/>
    <x v="2"/>
  </r>
  <r>
    <x v="0"/>
    <n v="1185732"/>
    <x v="237"/>
    <s v="Northeast"/>
    <s v="Delaware"/>
    <s v="Wilmington"/>
    <s v="Women's Apparel"/>
    <n v="38"/>
    <n v="78"/>
    <n v="2964"/>
    <n v="1600.5600000000002"/>
    <n v="0.54"/>
    <x v="2"/>
  </r>
  <r>
    <x v="0"/>
    <n v="1185732"/>
    <x v="266"/>
    <s v="Northeast"/>
    <s v="Delaware"/>
    <s v="Wilmington"/>
    <s v="Men's Street Footwear"/>
    <n v="51"/>
    <n v="160"/>
    <n v="8160"/>
    <n v="3916.7999999999997"/>
    <n v="0.48"/>
    <x v="2"/>
  </r>
  <r>
    <x v="0"/>
    <n v="1185732"/>
    <x v="266"/>
    <s v="Northeast"/>
    <s v="Delaware"/>
    <s v="Wilmington"/>
    <s v="Men's Athletic Footwear"/>
    <n v="47"/>
    <n v="69"/>
    <n v="3243"/>
    <n v="1459.35"/>
    <n v="0.44999999999999996"/>
    <x v="2"/>
  </r>
  <r>
    <x v="0"/>
    <n v="1185732"/>
    <x v="266"/>
    <s v="Northeast"/>
    <s v="Delaware"/>
    <s v="Wilmington"/>
    <s v="Women's Street Footwear"/>
    <n v="41"/>
    <n v="81"/>
    <n v="3321"/>
    <n v="1726.92"/>
    <n v="0.52"/>
    <x v="2"/>
  </r>
  <r>
    <x v="0"/>
    <n v="1185732"/>
    <x v="266"/>
    <s v="Northeast"/>
    <s v="Delaware"/>
    <s v="Wilmington"/>
    <s v="Women's Athletic Footwear"/>
    <n v="41"/>
    <n v="65"/>
    <n v="2665"/>
    <n v="1385.8"/>
    <n v="0.52"/>
    <x v="2"/>
  </r>
  <r>
    <x v="0"/>
    <n v="1185732"/>
    <x v="266"/>
    <s v="Northeast"/>
    <s v="Delaware"/>
    <s v="Wilmington"/>
    <s v="Men's Apparel"/>
    <n v="50"/>
    <n v="74"/>
    <n v="3700"/>
    <n v="1554"/>
    <n v="0.42"/>
    <x v="2"/>
  </r>
  <r>
    <x v="0"/>
    <n v="1185732"/>
    <x v="266"/>
    <s v="Northeast"/>
    <s v="Delaware"/>
    <s v="Wilmington"/>
    <s v="Women's Apparel"/>
    <n v="54"/>
    <n v="104"/>
    <n v="5616"/>
    <n v="3088.8"/>
    <n v="0.55000000000000004"/>
    <x v="2"/>
  </r>
  <r>
    <x v="0"/>
    <n v="1185732"/>
    <x v="299"/>
    <s v="Northeast"/>
    <s v="Delaware"/>
    <s v="Wilmington"/>
    <s v="Men's Street Footwear"/>
    <n v="51"/>
    <n v="189"/>
    <n v="9639"/>
    <n v="4433.9399999999996"/>
    <n v="0.45999999999999996"/>
    <x v="2"/>
  </r>
  <r>
    <x v="0"/>
    <n v="1185732"/>
    <x v="299"/>
    <s v="Northeast"/>
    <s v="Delaware"/>
    <s v="Wilmington"/>
    <s v="Men's Athletic Footwear"/>
    <n v="48"/>
    <n v="120"/>
    <n v="5760"/>
    <n v="2591.9999999999995"/>
    <n v="0.44999999999999996"/>
    <x v="2"/>
  </r>
  <r>
    <x v="0"/>
    <n v="1185732"/>
    <x v="299"/>
    <s v="Northeast"/>
    <s v="Delaware"/>
    <s v="Wilmington"/>
    <s v="Women's Street Footwear"/>
    <n v="43"/>
    <n v="85"/>
    <n v="3655"/>
    <n v="1937.15"/>
    <n v="0.53"/>
    <x v="2"/>
  </r>
  <r>
    <x v="0"/>
    <n v="1185732"/>
    <x v="299"/>
    <s v="Northeast"/>
    <s v="Delaware"/>
    <s v="Wilmington"/>
    <s v="Women's Athletic Footwear"/>
    <n v="41"/>
    <n v="75"/>
    <n v="3075"/>
    <n v="1691.2500000000002"/>
    <n v="0.55000000000000004"/>
    <x v="2"/>
  </r>
  <r>
    <x v="0"/>
    <n v="1185732"/>
    <x v="299"/>
    <s v="Northeast"/>
    <s v="Delaware"/>
    <s v="Wilmington"/>
    <s v="Men's Apparel"/>
    <n v="50"/>
    <n v="75"/>
    <n v="3750"/>
    <n v="1500"/>
    <n v="0.4"/>
    <x v="2"/>
  </r>
  <r>
    <x v="0"/>
    <n v="1185732"/>
    <x v="299"/>
    <s v="Northeast"/>
    <s v="Delaware"/>
    <s v="Wilmington"/>
    <s v="Women's Apparel"/>
    <n v="56"/>
    <n v="135"/>
    <n v="7560"/>
    <n v="4006.8"/>
    <n v="0.53"/>
    <x v="2"/>
  </r>
  <r>
    <x v="0"/>
    <n v="1185732"/>
    <x v="327"/>
    <s v="Northeast"/>
    <s v="Delaware"/>
    <s v="Wilmington"/>
    <s v="Men's Street Footwear"/>
    <n v="53"/>
    <n v="182"/>
    <n v="9646"/>
    <n v="4823"/>
    <n v="0.5"/>
    <x v="2"/>
  </r>
  <r>
    <x v="0"/>
    <n v="1185732"/>
    <x v="327"/>
    <s v="Northeast"/>
    <s v="Delaware"/>
    <s v="Wilmington"/>
    <s v="Men's Athletic Footwear"/>
    <n v="47"/>
    <n v="119"/>
    <n v="5593"/>
    <n v="2516.85"/>
    <n v="0.44999999999999996"/>
    <x v="2"/>
  </r>
  <r>
    <x v="0"/>
    <n v="1185732"/>
    <x v="327"/>
    <s v="Northeast"/>
    <s v="Delaware"/>
    <s v="Wilmington"/>
    <s v="Women's Street Footwear"/>
    <n v="41"/>
    <n v="102"/>
    <n v="4182"/>
    <n v="2258.2800000000002"/>
    <n v="0.54"/>
    <x v="2"/>
  </r>
  <r>
    <x v="0"/>
    <n v="1185732"/>
    <x v="327"/>
    <s v="Northeast"/>
    <s v="Delaware"/>
    <s v="Wilmington"/>
    <s v="Women's Athletic Footwear"/>
    <n v="43"/>
    <n v="90"/>
    <n v="3870"/>
    <n v="2051.1"/>
    <n v="0.53"/>
    <x v="2"/>
  </r>
  <r>
    <x v="0"/>
    <n v="1185732"/>
    <x v="327"/>
    <s v="Northeast"/>
    <s v="Delaware"/>
    <s v="Wilmington"/>
    <s v="Men's Apparel"/>
    <n v="51"/>
    <n v="94"/>
    <n v="4794"/>
    <n v="1965.54"/>
    <n v="0.41"/>
    <x v="2"/>
  </r>
  <r>
    <x v="0"/>
    <n v="1185732"/>
    <x v="327"/>
    <s v="Northeast"/>
    <s v="Delaware"/>
    <s v="Wilmington"/>
    <s v="Women's Apparel"/>
    <n v="55"/>
    <n v="145"/>
    <n v="7975"/>
    <n v="3987.5"/>
    <n v="0.5"/>
    <x v="2"/>
  </r>
  <r>
    <x v="0"/>
    <n v="1185732"/>
    <x v="359"/>
    <s v="Northeast"/>
    <s v="Delaware"/>
    <s v="Wilmington"/>
    <s v="Men's Street Footwear"/>
    <n v="50"/>
    <n v="163"/>
    <n v="8150"/>
    <n v="3993.5"/>
    <n v="0.49"/>
    <x v="2"/>
  </r>
  <r>
    <x v="0"/>
    <n v="1185732"/>
    <x v="359"/>
    <s v="Northeast"/>
    <s v="Delaware"/>
    <s v="Wilmington"/>
    <s v="Men's Athletic Footwear"/>
    <n v="47"/>
    <n v="128"/>
    <n v="6016"/>
    <n v="2767.3599999999997"/>
    <n v="0.45999999999999996"/>
    <x v="2"/>
  </r>
  <r>
    <x v="0"/>
    <n v="1185732"/>
    <x v="359"/>
    <s v="Northeast"/>
    <s v="Delaware"/>
    <s v="Wilmington"/>
    <s v="Women's Street Footwear"/>
    <n v="42"/>
    <n v="105"/>
    <n v="4410"/>
    <n v="2205"/>
    <n v="0.5"/>
    <x v="2"/>
  </r>
  <r>
    <x v="0"/>
    <n v="1185732"/>
    <x v="359"/>
    <s v="Northeast"/>
    <s v="Delaware"/>
    <s v="Wilmington"/>
    <s v="Women's Athletic Footwear"/>
    <n v="41"/>
    <n v="63"/>
    <n v="2583"/>
    <n v="1291.5"/>
    <n v="0.5"/>
    <x v="2"/>
  </r>
  <r>
    <x v="0"/>
    <n v="1185732"/>
    <x v="359"/>
    <s v="Northeast"/>
    <s v="Delaware"/>
    <s v="Wilmington"/>
    <s v="Men's Apparel"/>
    <n v="50"/>
    <n v="63"/>
    <n v="3150"/>
    <n v="1417.4999999999998"/>
    <n v="0.44999999999999996"/>
    <x v="2"/>
  </r>
  <r>
    <x v="0"/>
    <n v="1185732"/>
    <x v="359"/>
    <s v="Northeast"/>
    <s v="Delaware"/>
    <s v="Wilmington"/>
    <s v="Women's Apparel"/>
    <n v="59"/>
    <n v="120"/>
    <n v="7080"/>
    <n v="3681.6"/>
    <n v="0.52"/>
    <x v="2"/>
  </r>
  <r>
    <x v="0"/>
    <n v="1185732"/>
    <x v="389"/>
    <s v="Northeast"/>
    <s v="Delaware"/>
    <s v="Wilmington"/>
    <s v="Men's Street Footwear"/>
    <n v="50"/>
    <n v="142"/>
    <n v="7100"/>
    <n v="3479"/>
    <n v="0.49"/>
    <x v="2"/>
  </r>
  <r>
    <x v="0"/>
    <n v="1185732"/>
    <x v="389"/>
    <s v="Northeast"/>
    <s v="Delaware"/>
    <s v="Wilmington"/>
    <s v="Men's Athletic Footwear"/>
    <n v="47"/>
    <n v="85"/>
    <n v="3995"/>
    <n v="1797.7499999999998"/>
    <n v="0.44999999999999996"/>
    <x v="2"/>
  </r>
  <r>
    <x v="0"/>
    <n v="1185732"/>
    <x v="389"/>
    <s v="Northeast"/>
    <s v="Delaware"/>
    <s v="Wilmington"/>
    <s v="Women's Street Footwear"/>
    <n v="43"/>
    <n v="61"/>
    <n v="2623"/>
    <n v="1337.73"/>
    <n v="0.51"/>
    <x v="2"/>
  </r>
  <r>
    <x v="0"/>
    <n v="1185732"/>
    <x v="389"/>
    <s v="Northeast"/>
    <s v="Delaware"/>
    <s v="Wilmington"/>
    <s v="Women's Athletic Footwear"/>
    <n v="41"/>
    <n v="60"/>
    <n v="2460"/>
    <n v="1254.5999999999999"/>
    <n v="0.51"/>
    <x v="2"/>
  </r>
  <r>
    <x v="0"/>
    <n v="1185732"/>
    <x v="389"/>
    <s v="Northeast"/>
    <s v="Delaware"/>
    <s v="Wilmington"/>
    <s v="Men's Apparel"/>
    <n v="50"/>
    <n v="60"/>
    <n v="3000"/>
    <n v="1320"/>
    <n v="0.44"/>
    <x v="2"/>
  </r>
  <r>
    <x v="0"/>
    <n v="1185732"/>
    <x v="389"/>
    <s v="Northeast"/>
    <s v="Delaware"/>
    <s v="Wilmington"/>
    <s v="Women's Apparel"/>
    <n v="58"/>
    <n v="84"/>
    <n v="4872"/>
    <n v="2630.88"/>
    <n v="0.54"/>
    <x v="2"/>
  </r>
  <r>
    <x v="0"/>
    <n v="1185732"/>
    <x v="421"/>
    <s v="Northeast"/>
    <s v="Delaware"/>
    <s v="Wilmington"/>
    <s v="Men's Street Footwear"/>
    <n v="56"/>
    <n v="128"/>
    <n v="7168"/>
    <n v="3225.5999999999995"/>
    <n v="0.44999999999999996"/>
    <x v="2"/>
  </r>
  <r>
    <x v="0"/>
    <n v="1185732"/>
    <x v="421"/>
    <s v="Northeast"/>
    <s v="Delaware"/>
    <s v="Wilmington"/>
    <s v="Men's Athletic Footwear"/>
    <n v="51"/>
    <n v="90"/>
    <n v="4590"/>
    <n v="2111.3999999999996"/>
    <n v="0.45999999999999996"/>
    <x v="2"/>
  </r>
  <r>
    <x v="0"/>
    <n v="1185732"/>
    <x v="421"/>
    <s v="Northeast"/>
    <s v="Delaware"/>
    <s v="Wilmington"/>
    <s v="Women's Street Footwear"/>
    <n v="50"/>
    <n v="52"/>
    <n v="2600"/>
    <n v="1430.0000000000002"/>
    <n v="0.55000000000000004"/>
    <x v="2"/>
  </r>
  <r>
    <x v="0"/>
    <n v="1185732"/>
    <x v="421"/>
    <s v="Northeast"/>
    <s v="Delaware"/>
    <s v="Wilmington"/>
    <s v="Women's Athletic Footwear"/>
    <n v="52"/>
    <n v="44"/>
    <n v="2288"/>
    <n v="1144"/>
    <n v="0.5"/>
    <x v="2"/>
  </r>
  <r>
    <x v="0"/>
    <n v="1185732"/>
    <x v="421"/>
    <s v="Northeast"/>
    <s v="Delaware"/>
    <s v="Wilmington"/>
    <s v="Men's Apparel"/>
    <n v="62"/>
    <n v="49"/>
    <n v="3038"/>
    <n v="1215.2"/>
    <n v="0.4"/>
    <x v="2"/>
  </r>
  <r>
    <x v="4"/>
    <n v="1185732"/>
    <x v="421"/>
    <s v="Northeast"/>
    <s v="Delaware"/>
    <s v="Wilmington"/>
    <s v="Women's Apparel"/>
    <n v="63"/>
    <n v="78"/>
    <n v="4914"/>
    <n v="2702.7000000000003"/>
    <n v="0.55000000000000004"/>
    <x v="2"/>
  </r>
  <r>
    <x v="4"/>
    <n v="1185732"/>
    <x v="451"/>
    <s v="Northeast"/>
    <s v="Delaware"/>
    <s v="Wilmington"/>
    <s v="Men's Street Footwear"/>
    <n v="60"/>
    <n v="135"/>
    <n v="8100"/>
    <n v="3807"/>
    <n v="0.47"/>
    <x v="2"/>
  </r>
  <r>
    <x v="4"/>
    <n v="1185732"/>
    <x v="451"/>
    <s v="Northeast"/>
    <s v="Delaware"/>
    <s v="Wilmington"/>
    <s v="Men's Athletic Footwear"/>
    <n v="53"/>
    <n v="85"/>
    <n v="4505"/>
    <n v="2072.2999999999997"/>
    <n v="0.45999999999999996"/>
    <x v="2"/>
  </r>
  <r>
    <x v="4"/>
    <n v="1185732"/>
    <x v="451"/>
    <s v="Northeast"/>
    <s v="Delaware"/>
    <s v="Wilmington"/>
    <s v="Women's Street Footwear"/>
    <n v="52"/>
    <n v="86"/>
    <n v="4472"/>
    <n v="2280.7200000000003"/>
    <n v="0.51"/>
    <x v="2"/>
  </r>
  <r>
    <x v="4"/>
    <n v="1185732"/>
    <x v="451"/>
    <s v="Northeast"/>
    <s v="Delaware"/>
    <s v="Wilmington"/>
    <s v="Women's Athletic Footwear"/>
    <n v="51"/>
    <n v="84"/>
    <n v="4284"/>
    <n v="2270.52"/>
    <n v="0.53"/>
    <x v="2"/>
  </r>
  <r>
    <x v="4"/>
    <n v="1185732"/>
    <x v="451"/>
    <s v="Northeast"/>
    <s v="Delaware"/>
    <s v="Wilmington"/>
    <s v="Men's Apparel"/>
    <n v="60"/>
    <n v="72"/>
    <n v="4320"/>
    <n v="1728"/>
    <n v="0.4"/>
    <x v="2"/>
  </r>
  <r>
    <x v="4"/>
    <n v="1185732"/>
    <x v="451"/>
    <s v="Northeast"/>
    <s v="Delaware"/>
    <s v="Wilmington"/>
    <s v="Women's Apparel"/>
    <n v="64"/>
    <n v="98"/>
    <n v="6272"/>
    <n v="3449.6000000000004"/>
    <n v="0.55000000000000004"/>
    <x v="2"/>
  </r>
  <r>
    <x v="4"/>
    <n v="1185732"/>
    <x v="480"/>
    <s v="Northeast"/>
    <s v="Delaware"/>
    <s v="Wilmington"/>
    <s v="Men's Street Footwear"/>
    <n v="62"/>
    <n v="168"/>
    <n v="10416"/>
    <n v="4895.5199999999995"/>
    <n v="0.47"/>
    <x v="2"/>
  </r>
  <r>
    <x v="4"/>
    <n v="1185732"/>
    <x v="480"/>
    <s v="Northeast"/>
    <s v="Delaware"/>
    <s v="Wilmington"/>
    <s v="Men's Athletic Footwear"/>
    <n v="50"/>
    <n v="100"/>
    <n v="5000"/>
    <n v="2400"/>
    <n v="0.48"/>
    <x v="2"/>
  </r>
  <r>
    <x v="4"/>
    <n v="1185732"/>
    <x v="480"/>
    <s v="Northeast"/>
    <s v="Delaware"/>
    <s v="Wilmington"/>
    <s v="Women's Street Footwear"/>
    <n v="50"/>
    <n v="109"/>
    <n v="5450"/>
    <n v="2943"/>
    <n v="0.54"/>
    <x v="2"/>
  </r>
  <r>
    <x v="4"/>
    <n v="1185732"/>
    <x v="480"/>
    <s v="Northeast"/>
    <s v="Delaware"/>
    <s v="Wilmington"/>
    <s v="Women's Athletic Footwear"/>
    <n v="53"/>
    <n v="98"/>
    <n v="5194"/>
    <n v="2804.76"/>
    <n v="0.54"/>
    <x v="2"/>
  </r>
  <r>
    <x v="4"/>
    <n v="1185732"/>
    <x v="480"/>
    <s v="Northeast"/>
    <s v="Delaware"/>
    <s v="Wilmington"/>
    <s v="Men's Apparel"/>
    <n v="61"/>
    <n v="91"/>
    <n v="5551"/>
    <n v="2220.4"/>
    <n v="0.4"/>
    <x v="2"/>
  </r>
  <r>
    <x v="4"/>
    <n v="1185732"/>
    <x v="480"/>
    <s v="Northeast"/>
    <s v="Delaware"/>
    <s v="Wilmington"/>
    <s v="Women's Apparel"/>
    <n v="65"/>
    <n v="123"/>
    <n v="7995"/>
    <n v="3997.5"/>
    <n v="0.5"/>
    <x v="2"/>
  </r>
  <r>
    <x v="4"/>
    <n v="1185732"/>
    <x v="174"/>
    <s v="Northeast"/>
    <s v="Delaware"/>
    <s v="Wilmington"/>
    <s v="Men's Street Footwear"/>
    <n v="32"/>
    <n v="138"/>
    <n v="4416"/>
    <n v="2208"/>
    <n v="0.5"/>
    <x v="2"/>
  </r>
  <r>
    <x v="4"/>
    <n v="1185732"/>
    <x v="174"/>
    <s v="Northeast"/>
    <s v="Delaware"/>
    <s v="Wilmington"/>
    <s v="Men's Athletic Footwear"/>
    <n v="33"/>
    <n v="77"/>
    <n v="2541"/>
    <n v="1194.27"/>
    <n v="0.47"/>
    <x v="2"/>
  </r>
  <r>
    <x v="4"/>
    <n v="1185732"/>
    <x v="174"/>
    <s v="Northeast"/>
    <s v="Delaware"/>
    <s v="Wilmington"/>
    <s v="Women's Street Footwear"/>
    <n v="24"/>
    <n v="72"/>
    <n v="1728"/>
    <n v="881.28"/>
    <n v="0.51"/>
    <x v="2"/>
  </r>
  <r>
    <x v="4"/>
    <n v="1185732"/>
    <x v="174"/>
    <s v="Northeast"/>
    <s v="Delaware"/>
    <s v="Wilmington"/>
    <s v="Women's Athletic Footwear"/>
    <n v="27"/>
    <n v="38"/>
    <n v="1026"/>
    <n v="513"/>
    <n v="0.5"/>
    <x v="2"/>
  </r>
  <r>
    <x v="4"/>
    <n v="1185732"/>
    <x v="174"/>
    <s v="Northeast"/>
    <s v="Delaware"/>
    <s v="Wilmington"/>
    <s v="Men's Apparel"/>
    <n v="41"/>
    <n v="47"/>
    <n v="1927"/>
    <n v="770.80000000000007"/>
    <n v="0.4"/>
    <x v="2"/>
  </r>
  <r>
    <x v="4"/>
    <n v="1185732"/>
    <x v="174"/>
    <s v="Northeast"/>
    <s v="Delaware"/>
    <s v="Wilmington"/>
    <s v="Women's Apparel"/>
    <n v="33"/>
    <n v="69"/>
    <n v="2277"/>
    <n v="1252.3500000000001"/>
    <n v="0.55000000000000004"/>
    <x v="2"/>
  </r>
  <r>
    <x v="4"/>
    <n v="1185732"/>
    <x v="203"/>
    <s v="Northeast"/>
    <s v="Delaware"/>
    <s v="Wilmington"/>
    <s v="Men's Street Footwear"/>
    <n v="34"/>
    <n v="147"/>
    <n v="4998"/>
    <n v="2399.04"/>
    <n v="0.48"/>
    <x v="2"/>
  </r>
  <r>
    <x v="4"/>
    <n v="1185732"/>
    <x v="203"/>
    <s v="Northeast"/>
    <s v="Delaware"/>
    <s v="Wilmington"/>
    <s v="Men's Athletic Footwear"/>
    <n v="32"/>
    <n v="53"/>
    <n v="1696"/>
    <n v="848"/>
    <n v="0.5"/>
    <x v="2"/>
  </r>
  <r>
    <x v="4"/>
    <n v="1185732"/>
    <x v="203"/>
    <s v="Northeast"/>
    <s v="Delaware"/>
    <s v="Wilmington"/>
    <s v="Women's Street Footwear"/>
    <n v="24"/>
    <n v="63"/>
    <n v="1512"/>
    <n v="771.12"/>
    <n v="0.51"/>
    <x v="2"/>
  </r>
  <r>
    <x v="4"/>
    <n v="1185732"/>
    <x v="203"/>
    <s v="Northeast"/>
    <s v="New Jersey"/>
    <s v="Newark"/>
    <s v="Women's Athletic Footwear"/>
    <n v="29"/>
    <n v="30"/>
    <n v="870"/>
    <n v="461.1"/>
    <n v="0.53"/>
    <x v="2"/>
  </r>
  <r>
    <x v="4"/>
    <n v="1185732"/>
    <x v="203"/>
    <s v="Northeast"/>
    <s v="New Jersey"/>
    <s v="Newark"/>
    <s v="Men's Apparel"/>
    <n v="41"/>
    <n v="47"/>
    <n v="1927"/>
    <n v="770.80000000000007"/>
    <n v="0.4"/>
    <x v="2"/>
  </r>
  <r>
    <x v="4"/>
    <n v="1185732"/>
    <x v="203"/>
    <s v="Northeast"/>
    <s v="New Jersey"/>
    <s v="Newark"/>
    <s v="Women's Apparel"/>
    <n v="32"/>
    <n v="74"/>
    <n v="2368"/>
    <n v="1255.04"/>
    <n v="0.53"/>
    <x v="2"/>
  </r>
  <r>
    <x v="4"/>
    <n v="1185732"/>
    <x v="708"/>
    <s v="Northeast"/>
    <s v="New Jersey"/>
    <s v="Newark"/>
    <s v="Men's Street Footwear"/>
    <n v="32"/>
    <n v="144"/>
    <n v="4608"/>
    <n v="2119.6799999999998"/>
    <n v="0.45999999999999996"/>
    <x v="2"/>
  </r>
  <r>
    <x v="4"/>
    <n v="1185732"/>
    <x v="708"/>
    <s v="Northeast"/>
    <s v="New Jersey"/>
    <s v="Newark"/>
    <s v="Men's Athletic Footwear"/>
    <n v="32"/>
    <n v="58"/>
    <n v="1856"/>
    <n v="909.43999999999994"/>
    <n v="0.49"/>
    <x v="2"/>
  </r>
  <r>
    <x v="4"/>
    <n v="1185732"/>
    <x v="708"/>
    <s v="Northeast"/>
    <s v="New Jersey"/>
    <s v="Newark"/>
    <s v="Women's Street Footwear"/>
    <n v="24"/>
    <n v="59"/>
    <n v="1416"/>
    <n v="750.48"/>
    <n v="0.53"/>
    <x v="2"/>
  </r>
  <r>
    <x v="4"/>
    <n v="1185732"/>
    <x v="708"/>
    <s v="Northeast"/>
    <s v="New Jersey"/>
    <s v="Newark"/>
    <s v="Women's Athletic Footwear"/>
    <n v="27"/>
    <n v="22"/>
    <n v="594"/>
    <n v="308.88"/>
    <n v="0.52"/>
    <x v="2"/>
  </r>
  <r>
    <x v="4"/>
    <n v="1185732"/>
    <x v="708"/>
    <s v="Northeast"/>
    <s v="New Jersey"/>
    <s v="Newark"/>
    <s v="Men's Apparel"/>
    <n v="43"/>
    <n v="34"/>
    <n v="1462"/>
    <n v="657.9"/>
    <n v="0.44999999999999996"/>
    <x v="2"/>
  </r>
  <r>
    <x v="4"/>
    <n v="1185732"/>
    <x v="708"/>
    <s v="Northeast"/>
    <s v="New Jersey"/>
    <s v="Newark"/>
    <s v="Women's Apparel"/>
    <n v="32"/>
    <n v="61"/>
    <n v="1952"/>
    <n v="976"/>
    <n v="0.5"/>
    <x v="2"/>
  </r>
  <r>
    <x v="4"/>
    <n v="1185732"/>
    <x v="230"/>
    <s v="Northeast"/>
    <s v="New Jersey"/>
    <s v="Newark"/>
    <s v="Men's Street Footwear"/>
    <n v="34"/>
    <n v="133"/>
    <n v="4522"/>
    <n v="2261"/>
    <n v="0.5"/>
    <x v="2"/>
  </r>
  <r>
    <x v="4"/>
    <n v="1185732"/>
    <x v="230"/>
    <s v="Northeast"/>
    <s v="New Jersey"/>
    <s v="Newark"/>
    <s v="Men's Athletic Footwear"/>
    <n v="33"/>
    <n v="51"/>
    <n v="1683"/>
    <n v="774.18"/>
    <n v="0.45999999999999996"/>
    <x v="2"/>
  </r>
  <r>
    <x v="4"/>
    <n v="1185732"/>
    <x v="230"/>
    <s v="Northeast"/>
    <s v="New Jersey"/>
    <s v="Newark"/>
    <s v="Women's Street Footwear"/>
    <n v="24"/>
    <n v="51"/>
    <n v="1224"/>
    <n v="612"/>
    <n v="0.5"/>
    <x v="2"/>
  </r>
  <r>
    <x v="4"/>
    <n v="1185732"/>
    <x v="230"/>
    <s v="Northeast"/>
    <s v="New Jersey"/>
    <s v="Newark"/>
    <s v="Women's Athletic Footwear"/>
    <n v="27"/>
    <n v="27"/>
    <n v="729"/>
    <n v="371.79"/>
    <n v="0.51"/>
    <x v="2"/>
  </r>
  <r>
    <x v="4"/>
    <n v="1185732"/>
    <x v="230"/>
    <s v="Northeast"/>
    <s v="New Jersey"/>
    <s v="Newark"/>
    <s v="Men's Apparel"/>
    <n v="44"/>
    <n v="27"/>
    <n v="1188"/>
    <n v="522.72"/>
    <n v="0.44"/>
    <x v="2"/>
  </r>
  <r>
    <x v="4"/>
    <n v="1185732"/>
    <x v="230"/>
    <s v="Northeast"/>
    <s v="New Jersey"/>
    <s v="Newark"/>
    <s v="Women's Apparel"/>
    <n v="33"/>
    <n v="68"/>
    <n v="2244"/>
    <n v="1211.76"/>
    <n v="0.54"/>
    <x v="2"/>
  </r>
  <r>
    <x v="4"/>
    <n v="1185732"/>
    <x v="259"/>
    <s v="Northeast"/>
    <s v="New Jersey"/>
    <s v="Newark"/>
    <s v="Men's Street Footwear"/>
    <n v="48"/>
    <n v="130"/>
    <n v="6240"/>
    <n v="2932.7999999999997"/>
    <n v="0.47"/>
    <x v="2"/>
  </r>
  <r>
    <x v="4"/>
    <n v="1185732"/>
    <x v="259"/>
    <s v="Northeast"/>
    <s v="New Jersey"/>
    <s v="Newark"/>
    <s v="Men's Athletic Footwear"/>
    <n v="41"/>
    <n v="68"/>
    <n v="2788"/>
    <n v="1394"/>
    <n v="0.5"/>
    <x v="2"/>
  </r>
  <r>
    <x v="4"/>
    <n v="1185732"/>
    <x v="259"/>
    <s v="Northeast"/>
    <s v="New Jersey"/>
    <s v="Newark"/>
    <s v="Women's Street Footwear"/>
    <n v="38"/>
    <n v="75"/>
    <n v="2850"/>
    <n v="1425"/>
    <n v="0.5"/>
    <x v="2"/>
  </r>
  <r>
    <x v="4"/>
    <n v="1185732"/>
    <x v="259"/>
    <s v="Northeast"/>
    <s v="New Jersey"/>
    <s v="Newark"/>
    <s v="Women's Athletic Footwear"/>
    <n v="38"/>
    <n v="56"/>
    <n v="2128"/>
    <n v="1064"/>
    <n v="0.5"/>
    <x v="2"/>
  </r>
  <r>
    <x v="4"/>
    <n v="1185732"/>
    <x v="259"/>
    <s v="Northeast"/>
    <s v="New Jersey"/>
    <s v="Newark"/>
    <s v="Men's Apparel"/>
    <n v="47"/>
    <n v="68"/>
    <n v="3196"/>
    <n v="1310.3599999999999"/>
    <n v="0.41"/>
    <x v="2"/>
  </r>
  <r>
    <x v="4"/>
    <n v="1185732"/>
    <x v="259"/>
    <s v="Northeast"/>
    <s v="New Jersey"/>
    <s v="Newark"/>
    <s v="Women's Apparel"/>
    <n v="51"/>
    <n v="102"/>
    <n v="5202"/>
    <n v="2705.04"/>
    <n v="0.52"/>
    <x v="2"/>
  </r>
  <r>
    <x v="4"/>
    <n v="1185732"/>
    <x v="292"/>
    <s v="Northeast"/>
    <s v="New Jersey"/>
    <s v="Newark"/>
    <s v="Men's Street Footwear"/>
    <n v="45"/>
    <n v="156"/>
    <n v="7020"/>
    <n v="3229.2"/>
    <n v="0.45999999999999996"/>
    <x v="2"/>
  </r>
  <r>
    <x v="4"/>
    <n v="1185732"/>
    <x v="292"/>
    <s v="Northeast"/>
    <s v="New Jersey"/>
    <s v="Newark"/>
    <s v="Men's Athletic Footwear"/>
    <n v="44"/>
    <n v="105"/>
    <n v="4620"/>
    <n v="2125.1999999999998"/>
    <n v="0.45999999999999996"/>
    <x v="2"/>
  </r>
  <r>
    <x v="4"/>
    <n v="1185732"/>
    <x v="292"/>
    <s v="Northeast"/>
    <s v="New Jersey"/>
    <s v="Newark"/>
    <s v="Women's Street Footwear"/>
    <n v="38"/>
    <n v="69"/>
    <n v="2622"/>
    <n v="1389.66"/>
    <n v="0.53"/>
    <x v="2"/>
  </r>
  <r>
    <x v="4"/>
    <n v="1185732"/>
    <x v="292"/>
    <s v="Northeast"/>
    <s v="New Jersey"/>
    <s v="Newark"/>
    <s v="Women's Athletic Footwear"/>
    <n v="39"/>
    <n v="65"/>
    <n v="2535"/>
    <n v="1368.9"/>
    <n v="0.54"/>
    <x v="2"/>
  </r>
  <r>
    <x v="4"/>
    <n v="1185732"/>
    <x v="292"/>
    <s v="Northeast"/>
    <s v="New Jersey"/>
    <s v="Newark"/>
    <s v="Men's Apparel"/>
    <n v="46"/>
    <n v="65"/>
    <n v="2990"/>
    <n v="1345.4999999999998"/>
    <n v="0.44999999999999996"/>
    <x v="2"/>
  </r>
  <r>
    <x v="4"/>
    <n v="1185732"/>
    <x v="292"/>
    <s v="Northeast"/>
    <s v="New Jersey"/>
    <s v="Newark"/>
    <s v="Women's Apparel"/>
    <n v="50"/>
    <n v="120"/>
    <n v="6000"/>
    <n v="3000"/>
    <n v="0.5"/>
    <x v="2"/>
  </r>
  <r>
    <x v="4"/>
    <n v="1185732"/>
    <x v="320"/>
    <s v="Northeast"/>
    <s v="New Jersey"/>
    <s v="Newark"/>
    <s v="Men's Street Footwear"/>
    <n v="47"/>
    <n v="188"/>
    <n v="8836"/>
    <n v="4152.92"/>
    <n v="0.47"/>
    <x v="2"/>
  </r>
  <r>
    <x v="4"/>
    <n v="1185732"/>
    <x v="320"/>
    <s v="Northeast"/>
    <s v="New Jersey"/>
    <s v="Newark"/>
    <s v="Men's Athletic Footwear"/>
    <n v="42"/>
    <n v="98"/>
    <n v="4116"/>
    <n v="2058"/>
    <n v="0.5"/>
    <x v="2"/>
  </r>
  <r>
    <x v="4"/>
    <n v="1185732"/>
    <x v="320"/>
    <s v="Northeast"/>
    <s v="New Jersey"/>
    <s v="Newark"/>
    <s v="Women's Street Footwear"/>
    <n v="37"/>
    <n v="81"/>
    <n v="2997"/>
    <n v="1558.44"/>
    <n v="0.52"/>
    <x v="2"/>
  </r>
  <r>
    <x v="4"/>
    <n v="1185732"/>
    <x v="320"/>
    <s v="Northeast"/>
    <s v="New Jersey"/>
    <s v="Newark"/>
    <s v="Women's Athletic Footwear"/>
    <n v="36"/>
    <n v="63"/>
    <n v="2268"/>
    <n v="1224.72"/>
    <n v="0.54"/>
    <x v="2"/>
  </r>
  <r>
    <x v="4"/>
    <n v="1185732"/>
    <x v="320"/>
    <s v="Northeast"/>
    <s v="New Jersey"/>
    <s v="Newark"/>
    <s v="Men's Apparel"/>
    <n v="48"/>
    <n v="74"/>
    <n v="3552"/>
    <n v="1527.36"/>
    <n v="0.43"/>
    <x v="2"/>
  </r>
  <r>
    <x v="4"/>
    <n v="1185732"/>
    <x v="320"/>
    <s v="Northeast"/>
    <s v="New Jersey"/>
    <s v="Newark"/>
    <s v="Women's Apparel"/>
    <n v="54"/>
    <n v="131"/>
    <n v="7074"/>
    <n v="3749.2200000000003"/>
    <n v="0.53"/>
    <x v="2"/>
  </r>
  <r>
    <x v="4"/>
    <n v="1185732"/>
    <x v="352"/>
    <s v="Northeast"/>
    <s v="New Jersey"/>
    <s v="Newark"/>
    <s v="Men's Street Footwear"/>
    <n v="47"/>
    <n v="180"/>
    <n v="8460"/>
    <n v="4060.7999999999997"/>
    <n v="0.48"/>
    <x v="2"/>
  </r>
  <r>
    <x v="4"/>
    <n v="1185732"/>
    <x v="352"/>
    <s v="Northeast"/>
    <s v="New Jersey"/>
    <s v="Newark"/>
    <s v="Men's Athletic Footwear"/>
    <n v="42"/>
    <n v="101"/>
    <n v="4242"/>
    <n v="1993.7399999999998"/>
    <n v="0.47"/>
    <x v="2"/>
  </r>
  <r>
    <x v="4"/>
    <n v="1185732"/>
    <x v="352"/>
    <s v="Northeast"/>
    <s v="New Jersey"/>
    <s v="Newark"/>
    <s v="Women's Street Footwear"/>
    <n v="37"/>
    <n v="75"/>
    <n v="2775"/>
    <n v="1498.5"/>
    <n v="0.54"/>
    <x v="2"/>
  </r>
  <r>
    <x v="4"/>
    <n v="1185732"/>
    <x v="352"/>
    <s v="Northeast"/>
    <s v="New Jersey"/>
    <s v="Newark"/>
    <s v="Women's Athletic Footwear"/>
    <n v="36"/>
    <n v="52"/>
    <n v="1872"/>
    <n v="954.72"/>
    <n v="0.51"/>
    <x v="2"/>
  </r>
  <r>
    <x v="4"/>
    <n v="1185732"/>
    <x v="352"/>
    <s v="Northeast"/>
    <s v="New Jersey"/>
    <s v="Newark"/>
    <s v="Men's Apparel"/>
    <n v="46"/>
    <n v="46"/>
    <n v="2116"/>
    <n v="909.88"/>
    <n v="0.43"/>
    <x v="2"/>
  </r>
  <r>
    <x v="4"/>
    <n v="1185732"/>
    <x v="352"/>
    <s v="Northeast"/>
    <s v="New Jersey"/>
    <s v="Newark"/>
    <s v="Women's Apparel"/>
    <n v="52"/>
    <n v="105"/>
    <n v="5460"/>
    <n v="2893.8"/>
    <n v="0.53"/>
    <x v="2"/>
  </r>
  <r>
    <x v="4"/>
    <n v="1185732"/>
    <x v="382"/>
    <s v="Northeast"/>
    <s v="New Jersey"/>
    <s v="Newark"/>
    <s v="Men's Street Footwear"/>
    <n v="46"/>
    <n v="124"/>
    <n v="5704"/>
    <n v="2794.96"/>
    <n v="0.49"/>
    <x v="2"/>
  </r>
  <r>
    <x v="4"/>
    <n v="1185732"/>
    <x v="382"/>
    <s v="Northeast"/>
    <s v="New Jersey"/>
    <s v="Newark"/>
    <s v="Men's Athletic Footwear"/>
    <n v="41"/>
    <n v="72"/>
    <n v="2952"/>
    <n v="1476"/>
    <n v="0.5"/>
    <x v="2"/>
  </r>
  <r>
    <x v="4"/>
    <n v="1185732"/>
    <x v="382"/>
    <s v="Northeast"/>
    <s v="New Jersey"/>
    <s v="Newark"/>
    <s v="Women's Street Footwear"/>
    <n v="39"/>
    <n v="51"/>
    <n v="1989"/>
    <n v="1054.17"/>
    <n v="0.53"/>
    <x v="2"/>
  </r>
  <r>
    <x v="4"/>
    <n v="1185732"/>
    <x v="382"/>
    <s v="Northeast"/>
    <s v="New Jersey"/>
    <s v="Newark"/>
    <s v="Women's Athletic Footwear"/>
    <n v="37"/>
    <n v="38"/>
    <n v="1406"/>
    <n v="745.18000000000006"/>
    <n v="0.53"/>
    <x v="2"/>
  </r>
  <r>
    <x v="4"/>
    <n v="1185732"/>
    <x v="382"/>
    <s v="Northeast"/>
    <s v="New Jersey"/>
    <s v="Newark"/>
    <s v="Men's Apparel"/>
    <n v="47"/>
    <n v="41"/>
    <n v="1927"/>
    <n v="790.06999999999994"/>
    <n v="0.41"/>
    <x v="2"/>
  </r>
  <r>
    <x v="4"/>
    <n v="1185732"/>
    <x v="382"/>
    <s v="Northeast"/>
    <s v="New Jersey"/>
    <s v="Newark"/>
    <s v="Women's Apparel"/>
    <n v="50"/>
    <n v="73"/>
    <n v="3650"/>
    <n v="1934.5"/>
    <n v="0.53"/>
    <x v="2"/>
  </r>
  <r>
    <x v="4"/>
    <n v="1185732"/>
    <x v="414"/>
    <s v="Northeast"/>
    <s v="New Jersey"/>
    <s v="Newark"/>
    <s v="Men's Street Footwear"/>
    <n v="53"/>
    <n v="119"/>
    <n v="6307"/>
    <n v="2901.22"/>
    <n v="0.45999999999999996"/>
    <x v="2"/>
  </r>
  <r>
    <x v="4"/>
    <n v="1185732"/>
    <x v="414"/>
    <s v="Northeast"/>
    <s v="New Jersey"/>
    <s v="Newark"/>
    <s v="Men's Athletic Footwear"/>
    <n v="48"/>
    <n v="63"/>
    <n v="3024"/>
    <n v="1512"/>
    <n v="0.5"/>
    <x v="2"/>
  </r>
  <r>
    <x v="4"/>
    <n v="1185732"/>
    <x v="414"/>
    <s v="Northeast"/>
    <s v="New Jersey"/>
    <s v="Newark"/>
    <s v="Women's Street Footwear"/>
    <n v="46"/>
    <n v="42"/>
    <n v="1932"/>
    <n v="966"/>
    <n v="0.5"/>
    <x v="2"/>
  </r>
  <r>
    <x v="4"/>
    <n v="1185732"/>
    <x v="414"/>
    <s v="Northeast"/>
    <s v="New Jersey"/>
    <s v="Newark"/>
    <s v="Women's Athletic Footwear"/>
    <n v="48"/>
    <n v="31"/>
    <n v="1488"/>
    <n v="773.76"/>
    <n v="0.52"/>
    <x v="2"/>
  </r>
  <r>
    <x v="4"/>
    <n v="1185732"/>
    <x v="414"/>
    <s v="Northeast"/>
    <s v="New Jersey"/>
    <s v="Newark"/>
    <s v="Men's Apparel"/>
    <n v="58"/>
    <n v="38"/>
    <n v="2204"/>
    <n v="903.64"/>
    <n v="0.41"/>
    <x v="2"/>
  </r>
  <r>
    <x v="2"/>
    <n v="1185732"/>
    <x v="414"/>
    <s v="Northeast"/>
    <s v="New Jersey"/>
    <s v="Newark"/>
    <s v="Women's Apparel"/>
    <n v="62"/>
    <n v="68"/>
    <n v="4216"/>
    <n v="2234.48"/>
    <n v="0.53"/>
    <x v="2"/>
  </r>
  <r>
    <x v="2"/>
    <n v="1185732"/>
    <x v="444"/>
    <s v="Northeast"/>
    <s v="New Jersey"/>
    <s v="Newark"/>
    <s v="Men's Street Footwear"/>
    <n v="59"/>
    <n v="108"/>
    <n v="6372"/>
    <n v="3058.56"/>
    <n v="0.48"/>
    <x v="2"/>
  </r>
  <r>
    <x v="2"/>
    <n v="1185732"/>
    <x v="444"/>
    <s v="Northeast"/>
    <s v="New Jersey"/>
    <s v="Newark"/>
    <s v="Men's Athletic Footwear"/>
    <n v="46"/>
    <n v="80"/>
    <n v="3680"/>
    <n v="1803.2"/>
    <n v="0.49"/>
    <x v="2"/>
  </r>
  <r>
    <x v="2"/>
    <n v="1185732"/>
    <x v="444"/>
    <s v="Northeast"/>
    <s v="New Jersey"/>
    <s v="Newark"/>
    <s v="Women's Street Footwear"/>
    <n v="48"/>
    <n v="68"/>
    <n v="3264"/>
    <n v="1664.64"/>
    <n v="0.51"/>
    <x v="2"/>
  </r>
  <r>
    <x v="2"/>
    <n v="1185732"/>
    <x v="444"/>
    <s v="Northeast"/>
    <s v="New Jersey"/>
    <s v="Newark"/>
    <s v="Women's Athletic Footwear"/>
    <n v="49"/>
    <n v="65"/>
    <n v="3185"/>
    <n v="1751.7500000000002"/>
    <n v="0.55000000000000004"/>
    <x v="2"/>
  </r>
  <r>
    <x v="2"/>
    <n v="1185732"/>
    <x v="444"/>
    <s v="Northeast"/>
    <s v="New Jersey"/>
    <s v="Newark"/>
    <s v="Men's Apparel"/>
    <n v="55"/>
    <n v="59"/>
    <n v="3245"/>
    <n v="1427.8"/>
    <n v="0.44"/>
    <x v="2"/>
  </r>
  <r>
    <x v="2"/>
    <n v="1185732"/>
    <x v="444"/>
    <s v="Northeast"/>
    <s v="New Jersey"/>
    <s v="Newark"/>
    <s v="Women's Apparel"/>
    <n v="59"/>
    <n v="91"/>
    <n v="5369"/>
    <n v="2845.57"/>
    <n v="0.53"/>
    <x v="2"/>
  </r>
  <r>
    <x v="2"/>
    <n v="1185732"/>
    <x v="473"/>
    <s v="Northeast"/>
    <s v="New Jersey"/>
    <s v="Newark"/>
    <s v="Men's Street Footwear"/>
    <n v="55"/>
    <n v="149"/>
    <n v="8195"/>
    <n v="3933.6"/>
    <n v="0.48"/>
    <x v="2"/>
  </r>
  <r>
    <x v="2"/>
    <n v="1185732"/>
    <x v="473"/>
    <s v="Northeast"/>
    <s v="New Jersey"/>
    <s v="Newark"/>
    <s v="Men's Athletic Footwear"/>
    <n v="49"/>
    <n v="105"/>
    <n v="5145"/>
    <n v="2469.6"/>
    <n v="0.48"/>
    <x v="2"/>
  </r>
  <r>
    <x v="2"/>
    <n v="1185732"/>
    <x v="473"/>
    <s v="Northeast"/>
    <s v="New Jersey"/>
    <s v="Newark"/>
    <s v="Women's Street Footwear"/>
    <n v="49"/>
    <n v="91"/>
    <n v="4459"/>
    <n v="2229.5"/>
    <n v="0.5"/>
    <x v="2"/>
  </r>
  <r>
    <x v="2"/>
    <n v="1185732"/>
    <x v="473"/>
    <s v="Northeast"/>
    <s v="New Jersey"/>
    <s v="Newark"/>
    <s v="Women's Athletic Footwear"/>
    <n v="47"/>
    <n v="83"/>
    <n v="3901"/>
    <n v="1989.51"/>
    <n v="0.51"/>
    <x v="2"/>
  </r>
  <r>
    <x v="2"/>
    <n v="1185732"/>
    <x v="473"/>
    <s v="Northeast"/>
    <s v="New Jersey"/>
    <s v="Newark"/>
    <s v="Men's Apparel"/>
    <n v="55"/>
    <n v="83"/>
    <n v="4565"/>
    <n v="2054.25"/>
    <n v="0.44999999999999996"/>
    <x v="2"/>
  </r>
  <r>
    <x v="2"/>
    <n v="1185732"/>
    <x v="473"/>
    <s v="Northeast"/>
    <s v="New Jersey"/>
    <s v="Newark"/>
    <s v="Women's Apparel"/>
    <n v="59"/>
    <n v="101"/>
    <n v="5959"/>
    <n v="3217.86"/>
    <n v="0.54"/>
    <x v="2"/>
  </r>
  <r>
    <x v="2"/>
    <n v="1185732"/>
    <x v="171"/>
    <s v="Northeast"/>
    <s v="New Jersey"/>
    <s v="Newark"/>
    <s v="Men's Street Footwear"/>
    <n v="38"/>
    <n v="125"/>
    <n v="4750"/>
    <n v="2422.5"/>
    <n v="0.51"/>
    <x v="2"/>
  </r>
  <r>
    <x v="2"/>
    <n v="1185732"/>
    <x v="171"/>
    <s v="Northeast"/>
    <s v="New Jersey"/>
    <s v="Newark"/>
    <s v="Men's Athletic Footwear"/>
    <n v="37"/>
    <n v="87"/>
    <n v="3219"/>
    <n v="1673.88"/>
    <n v="0.52"/>
    <x v="2"/>
  </r>
  <r>
    <x v="2"/>
    <n v="1185732"/>
    <x v="171"/>
    <s v="Northeast"/>
    <s v="New Jersey"/>
    <s v="Newark"/>
    <s v="Women's Street Footwear"/>
    <n v="28"/>
    <n v="90"/>
    <n v="2520"/>
    <n v="1008"/>
    <n v="0.4"/>
    <x v="2"/>
  </r>
  <r>
    <x v="2"/>
    <n v="1185732"/>
    <x v="171"/>
    <s v="Northeast"/>
    <s v="New Jersey"/>
    <s v="Newark"/>
    <s v="Women's Athletic Footwear"/>
    <n v="33"/>
    <n v="42"/>
    <n v="1386"/>
    <n v="609.84"/>
    <n v="0.44"/>
    <x v="2"/>
  </r>
  <r>
    <x v="2"/>
    <n v="1185732"/>
    <x v="171"/>
    <s v="Northeast"/>
    <s v="New Jersey"/>
    <s v="Newark"/>
    <s v="Men's Apparel"/>
    <n v="49"/>
    <n v="60"/>
    <n v="2940"/>
    <n v="1205.3999999999999"/>
    <n v="0.41"/>
    <x v="2"/>
  </r>
  <r>
    <x v="2"/>
    <n v="1185732"/>
    <x v="171"/>
    <s v="Northeast"/>
    <s v="New Jersey"/>
    <s v="Newark"/>
    <s v="Women's Apparel"/>
    <n v="37"/>
    <n v="81"/>
    <n v="2997"/>
    <n v="1498.5"/>
    <n v="0.5"/>
    <x v="2"/>
  </r>
  <r>
    <x v="2"/>
    <n v="1185732"/>
    <x v="200"/>
    <s v="Northeast"/>
    <s v="New Jersey"/>
    <s v="Newark"/>
    <s v="Men's Street Footwear"/>
    <n v="39"/>
    <n v="149"/>
    <n v="5811"/>
    <n v="2905.5"/>
    <n v="0.5"/>
    <x v="2"/>
  </r>
  <r>
    <x v="2"/>
    <n v="1185732"/>
    <x v="200"/>
    <s v="Northeast"/>
    <s v="New Jersey"/>
    <s v="Newark"/>
    <s v="Men's Athletic Footwear"/>
    <n v="37"/>
    <n v="54"/>
    <n v="1998"/>
    <n v="999"/>
    <n v="0.5"/>
    <x v="2"/>
  </r>
  <r>
    <x v="2"/>
    <n v="1185732"/>
    <x v="200"/>
    <s v="Northeast"/>
    <s v="New Jersey"/>
    <s v="Newark"/>
    <s v="Women's Street Footwear"/>
    <n v="29"/>
    <n v="65"/>
    <n v="1885"/>
    <n v="848.24999999999989"/>
    <n v="0.44999999999999996"/>
    <x v="2"/>
  </r>
  <r>
    <x v="2"/>
    <n v="1185732"/>
    <x v="200"/>
    <s v="Northeast"/>
    <s v="Connecticut"/>
    <s v="Hartford"/>
    <s v="Women's Athletic Footwear"/>
    <n v="32"/>
    <n v="34"/>
    <n v="1088"/>
    <n v="478.72"/>
    <n v="0.44"/>
    <x v="2"/>
  </r>
  <r>
    <x v="2"/>
    <n v="1185732"/>
    <x v="200"/>
    <s v="Northeast"/>
    <s v="Connecticut"/>
    <s v="Hartford"/>
    <s v="Men's Apparel"/>
    <n v="49"/>
    <n v="60"/>
    <n v="2940"/>
    <n v="1293.5999999999999"/>
    <n v="0.44"/>
    <x v="2"/>
  </r>
  <r>
    <x v="2"/>
    <n v="1185732"/>
    <x v="200"/>
    <s v="Northeast"/>
    <s v="Connecticut"/>
    <s v="Hartford"/>
    <s v="Women's Apparel"/>
    <n v="39"/>
    <n v="84"/>
    <n v="3276"/>
    <n v="1474.1999999999998"/>
    <n v="0.44999999999999996"/>
    <x v="2"/>
  </r>
  <r>
    <x v="2"/>
    <n v="1185732"/>
    <x v="705"/>
    <s v="Northeast"/>
    <s v="Connecticut"/>
    <s v="Hartford"/>
    <s v="Men's Street Footwear"/>
    <n v="39"/>
    <n v="130"/>
    <n v="5070"/>
    <n v="2535"/>
    <n v="0.5"/>
    <x v="2"/>
  </r>
  <r>
    <x v="2"/>
    <n v="1185732"/>
    <x v="705"/>
    <s v="Northeast"/>
    <s v="Connecticut"/>
    <s v="Hartford"/>
    <s v="Men's Athletic Footwear"/>
    <n v="38"/>
    <n v="56"/>
    <n v="2128"/>
    <n v="1149.1200000000001"/>
    <n v="0.54"/>
    <x v="2"/>
  </r>
  <r>
    <x v="2"/>
    <n v="1185732"/>
    <x v="705"/>
    <s v="Northeast"/>
    <s v="Connecticut"/>
    <s v="Hartford"/>
    <s v="Women's Street Footwear"/>
    <n v="29"/>
    <n v="68"/>
    <n v="1972"/>
    <n v="887.39999999999986"/>
    <n v="0.44999999999999996"/>
    <x v="2"/>
  </r>
  <r>
    <x v="2"/>
    <n v="1185732"/>
    <x v="705"/>
    <s v="Northeast"/>
    <s v="Connecticut"/>
    <s v="Hartford"/>
    <s v="Women's Athletic Footwear"/>
    <n v="32"/>
    <n v="30"/>
    <n v="960"/>
    <n v="403.2"/>
    <n v="0.42"/>
    <x v="2"/>
  </r>
  <r>
    <x v="2"/>
    <n v="1185732"/>
    <x v="705"/>
    <s v="Northeast"/>
    <s v="Connecticut"/>
    <s v="Hartford"/>
    <s v="Men's Apparel"/>
    <n v="48"/>
    <n v="39"/>
    <n v="1872"/>
    <n v="748.80000000000007"/>
    <n v="0.4"/>
    <x v="2"/>
  </r>
  <r>
    <x v="2"/>
    <n v="1185732"/>
    <x v="705"/>
    <s v="Northeast"/>
    <s v="Connecticut"/>
    <s v="Hartford"/>
    <s v="Women's Apparel"/>
    <n v="38"/>
    <n v="73"/>
    <n v="2774"/>
    <n v="1359.26"/>
    <n v="0.49"/>
    <x v="2"/>
  </r>
  <r>
    <x v="2"/>
    <n v="1185732"/>
    <x v="722"/>
    <s v="Northeast"/>
    <s v="Connecticut"/>
    <s v="Hartford"/>
    <s v="Men's Street Footwear"/>
    <n v="36"/>
    <n v="150"/>
    <n v="5400"/>
    <n v="2700"/>
    <n v="0.5"/>
    <x v="2"/>
  </r>
  <r>
    <x v="2"/>
    <n v="1185732"/>
    <x v="722"/>
    <s v="Northeast"/>
    <s v="Connecticut"/>
    <s v="Hartford"/>
    <s v="Men's Athletic Footwear"/>
    <n v="38"/>
    <n v="58"/>
    <n v="2204"/>
    <n v="1212.2"/>
    <n v="0.55000000000000004"/>
    <x v="2"/>
  </r>
  <r>
    <x v="2"/>
    <n v="1185732"/>
    <x v="722"/>
    <s v="Northeast"/>
    <s v="Connecticut"/>
    <s v="Hartford"/>
    <s v="Women's Street Footwear"/>
    <n v="29"/>
    <n v="56"/>
    <n v="1624"/>
    <n v="698.31999999999994"/>
    <n v="0.43"/>
    <x v="2"/>
  </r>
  <r>
    <x v="2"/>
    <n v="1185732"/>
    <x v="722"/>
    <s v="Northeast"/>
    <s v="Connecticut"/>
    <s v="Hartford"/>
    <s v="Women's Athletic Footwear"/>
    <n v="32"/>
    <n v="38"/>
    <n v="1216"/>
    <n v="547.19999999999993"/>
    <n v="0.44999999999999996"/>
    <x v="2"/>
  </r>
  <r>
    <x v="2"/>
    <n v="1185732"/>
    <x v="722"/>
    <s v="Northeast"/>
    <s v="Connecticut"/>
    <s v="Hartford"/>
    <s v="Men's Apparel"/>
    <n v="46"/>
    <n v="35"/>
    <n v="1610"/>
    <n v="724.49999999999989"/>
    <n v="0.44999999999999996"/>
    <x v="2"/>
  </r>
  <r>
    <x v="2"/>
    <n v="1185732"/>
    <x v="722"/>
    <s v="Northeast"/>
    <s v="Connecticut"/>
    <s v="Hartford"/>
    <s v="Women's Apparel"/>
    <n v="36"/>
    <n v="69"/>
    <n v="2484"/>
    <n v="1242"/>
    <n v="0.5"/>
    <x v="2"/>
  </r>
  <r>
    <x v="2"/>
    <n v="1185732"/>
    <x v="256"/>
    <s v="Northeast"/>
    <s v="Connecticut"/>
    <s v="Hartford"/>
    <s v="Men's Street Footwear"/>
    <n v="54"/>
    <n v="142"/>
    <n v="7668"/>
    <n v="3910.6800000000003"/>
    <n v="0.51"/>
    <x v="2"/>
  </r>
  <r>
    <x v="2"/>
    <n v="1185732"/>
    <x v="256"/>
    <s v="Northeast"/>
    <s v="Connecticut"/>
    <s v="Hartford"/>
    <s v="Men's Athletic Footwear"/>
    <n v="48"/>
    <n v="73"/>
    <n v="3504"/>
    <n v="1857.1200000000001"/>
    <n v="0.53"/>
    <x v="2"/>
  </r>
  <r>
    <x v="2"/>
    <n v="1185732"/>
    <x v="256"/>
    <s v="Northeast"/>
    <s v="Connecticut"/>
    <s v="Hartford"/>
    <s v="Women's Street Footwear"/>
    <n v="43"/>
    <n v="74"/>
    <n v="3182"/>
    <n v="1272.8000000000002"/>
    <n v="0.4"/>
    <x v="2"/>
  </r>
  <r>
    <x v="2"/>
    <n v="1185732"/>
    <x v="256"/>
    <s v="Northeast"/>
    <s v="Connecticut"/>
    <s v="Hartford"/>
    <s v="Women's Athletic Footwear"/>
    <n v="44"/>
    <n v="63"/>
    <n v="2772"/>
    <n v="1136.52"/>
    <n v="0.41"/>
    <x v="2"/>
  </r>
  <r>
    <x v="2"/>
    <n v="1185732"/>
    <x v="256"/>
    <s v="Northeast"/>
    <s v="Connecticut"/>
    <s v="Hartford"/>
    <s v="Men's Apparel"/>
    <n v="50"/>
    <n v="70"/>
    <n v="3500"/>
    <n v="1540"/>
    <n v="0.44"/>
    <x v="2"/>
  </r>
  <r>
    <x v="2"/>
    <n v="1185732"/>
    <x v="256"/>
    <s v="Northeast"/>
    <s v="Connecticut"/>
    <s v="Hartford"/>
    <s v="Women's Apparel"/>
    <n v="55"/>
    <n v="113"/>
    <n v="6215"/>
    <n v="3045.35"/>
    <n v="0.49"/>
    <x v="2"/>
  </r>
  <r>
    <x v="2"/>
    <n v="1185732"/>
    <x v="289"/>
    <s v="Northeast"/>
    <s v="Connecticut"/>
    <s v="Hartford"/>
    <s v="Men's Street Footwear"/>
    <n v="50"/>
    <n v="175"/>
    <n v="8750"/>
    <n v="4812.5"/>
    <n v="0.55000000000000004"/>
    <x v="2"/>
  </r>
  <r>
    <x v="2"/>
    <n v="1185732"/>
    <x v="289"/>
    <s v="Northeast"/>
    <s v="Connecticut"/>
    <s v="Hartford"/>
    <s v="Men's Athletic Footwear"/>
    <n v="48"/>
    <n v="94"/>
    <n v="4512"/>
    <n v="2256"/>
    <n v="0.5"/>
    <x v="2"/>
  </r>
  <r>
    <x v="2"/>
    <n v="1185732"/>
    <x v="289"/>
    <s v="Northeast"/>
    <s v="Connecticut"/>
    <s v="Hartford"/>
    <s v="Women's Street Footwear"/>
    <n v="42"/>
    <n v="87"/>
    <n v="3654"/>
    <n v="1644.2999999999997"/>
    <n v="0.44999999999999996"/>
    <x v="2"/>
  </r>
  <r>
    <x v="2"/>
    <n v="1185732"/>
    <x v="289"/>
    <s v="Northeast"/>
    <s v="Connecticut"/>
    <s v="Hartford"/>
    <s v="Women's Athletic Footwear"/>
    <n v="42"/>
    <n v="80"/>
    <n v="3360"/>
    <n v="1411.2"/>
    <n v="0.42"/>
    <x v="2"/>
  </r>
  <r>
    <x v="2"/>
    <n v="1185732"/>
    <x v="289"/>
    <s v="Northeast"/>
    <s v="Connecticut"/>
    <s v="Hartford"/>
    <s v="Men's Apparel"/>
    <n v="53"/>
    <n v="74"/>
    <n v="3922"/>
    <n v="1725.68"/>
    <n v="0.44"/>
    <x v="2"/>
  </r>
  <r>
    <x v="2"/>
    <n v="1185732"/>
    <x v="289"/>
    <s v="Northeast"/>
    <s v="Connecticut"/>
    <s v="Hartford"/>
    <s v="Women's Apparel"/>
    <n v="56"/>
    <n v="123"/>
    <n v="6888"/>
    <n v="3375.12"/>
    <n v="0.49"/>
    <x v="2"/>
  </r>
  <r>
    <x v="2"/>
    <n v="1185732"/>
    <x v="317"/>
    <s v="Northeast"/>
    <s v="Connecticut"/>
    <s v="Hartford"/>
    <s v="Men's Street Footwear"/>
    <n v="54"/>
    <n v="189"/>
    <n v="10206"/>
    <n v="5511.2400000000007"/>
    <n v="0.54"/>
    <x v="2"/>
  </r>
  <r>
    <x v="2"/>
    <n v="1185732"/>
    <x v="317"/>
    <s v="Northeast"/>
    <s v="Connecticut"/>
    <s v="Hartford"/>
    <s v="Men's Athletic Footwear"/>
    <n v="48"/>
    <n v="112"/>
    <n v="5376"/>
    <n v="2849.28"/>
    <n v="0.53"/>
    <x v="2"/>
  </r>
  <r>
    <x v="2"/>
    <n v="1185732"/>
    <x v="317"/>
    <s v="Northeast"/>
    <s v="Connecticut"/>
    <s v="Hartford"/>
    <s v="Women's Street Footwear"/>
    <n v="44"/>
    <n v="81"/>
    <n v="3564"/>
    <n v="1568.16"/>
    <n v="0.44"/>
    <x v="2"/>
  </r>
  <r>
    <x v="2"/>
    <n v="1185732"/>
    <x v="317"/>
    <s v="Northeast"/>
    <s v="Connecticut"/>
    <s v="Hartford"/>
    <s v="Women's Athletic Footwear"/>
    <n v="42"/>
    <n v="80"/>
    <n v="3360"/>
    <n v="1478.4"/>
    <n v="0.44"/>
    <x v="2"/>
  </r>
  <r>
    <x v="2"/>
    <n v="1185732"/>
    <x v="317"/>
    <s v="Northeast"/>
    <s v="Connecticut"/>
    <s v="Hartford"/>
    <s v="Men's Apparel"/>
    <n v="53"/>
    <n v="81"/>
    <n v="4293"/>
    <n v="1888.92"/>
    <n v="0.44"/>
    <x v="2"/>
  </r>
  <r>
    <x v="2"/>
    <n v="1185732"/>
    <x v="317"/>
    <s v="Northeast"/>
    <s v="Connecticut"/>
    <s v="Hartford"/>
    <s v="Women's Apparel"/>
    <n v="56"/>
    <n v="143"/>
    <n v="8008"/>
    <n v="3843.8399999999997"/>
    <n v="0.48"/>
    <x v="2"/>
  </r>
  <r>
    <x v="2"/>
    <n v="1185732"/>
    <x v="349"/>
    <s v="Northeast"/>
    <s v="Connecticut"/>
    <s v="Hartford"/>
    <s v="Men's Street Footwear"/>
    <n v="51"/>
    <n v="163"/>
    <n v="8313"/>
    <n v="4572.1500000000005"/>
    <n v="0.55000000000000004"/>
    <x v="2"/>
  </r>
  <r>
    <x v="2"/>
    <n v="1185732"/>
    <x v="349"/>
    <s v="Northeast"/>
    <s v="Connecticut"/>
    <s v="Hartford"/>
    <s v="Men's Athletic Footwear"/>
    <n v="48"/>
    <n v="108"/>
    <n v="5184"/>
    <n v="2851.2000000000003"/>
    <n v="0.55000000000000004"/>
    <x v="2"/>
  </r>
  <r>
    <x v="2"/>
    <n v="1185732"/>
    <x v="349"/>
    <s v="Northeast"/>
    <s v="Connecticut"/>
    <s v="Hartford"/>
    <s v="Women's Street Footwear"/>
    <n v="41"/>
    <n v="85"/>
    <n v="3485"/>
    <n v="1463.7"/>
    <n v="0.42"/>
    <x v="2"/>
  </r>
  <r>
    <x v="2"/>
    <n v="1185732"/>
    <x v="349"/>
    <s v="Northeast"/>
    <s v="Connecticut"/>
    <s v="Hartford"/>
    <s v="Women's Athletic Footwear"/>
    <n v="41"/>
    <n v="68"/>
    <n v="2788"/>
    <n v="1143.08"/>
    <n v="0.41"/>
    <x v="2"/>
  </r>
  <r>
    <x v="2"/>
    <n v="1185732"/>
    <x v="349"/>
    <s v="Northeast"/>
    <s v="Connecticut"/>
    <s v="Hartford"/>
    <s v="Men's Apparel"/>
    <n v="51"/>
    <n v="52"/>
    <n v="2652"/>
    <n v="1166.8800000000001"/>
    <n v="0.44"/>
    <x v="2"/>
  </r>
  <r>
    <x v="2"/>
    <n v="1185732"/>
    <x v="349"/>
    <s v="Northeast"/>
    <s v="Connecticut"/>
    <s v="Hartford"/>
    <s v="Women's Apparel"/>
    <n v="55"/>
    <n v="105"/>
    <n v="5775"/>
    <n v="2887.5"/>
    <n v="0.5"/>
    <x v="2"/>
  </r>
  <r>
    <x v="2"/>
    <n v="1185732"/>
    <x v="379"/>
    <s v="Northeast"/>
    <s v="Connecticut"/>
    <s v="Hartford"/>
    <s v="Men's Street Footwear"/>
    <n v="52"/>
    <n v="125"/>
    <n v="6500"/>
    <n v="3510.0000000000005"/>
    <n v="0.54"/>
    <x v="2"/>
  </r>
  <r>
    <x v="2"/>
    <n v="1185732"/>
    <x v="379"/>
    <s v="Northeast"/>
    <s v="Connecticut"/>
    <s v="Hartford"/>
    <s v="Men's Athletic Footwear"/>
    <n v="47"/>
    <n v="75"/>
    <n v="3525"/>
    <n v="1833"/>
    <n v="0.52"/>
    <x v="2"/>
  </r>
  <r>
    <x v="2"/>
    <n v="1185732"/>
    <x v="379"/>
    <s v="Northeast"/>
    <s v="Connecticut"/>
    <s v="Hartford"/>
    <s v="Women's Street Footwear"/>
    <n v="41"/>
    <n v="60"/>
    <n v="2460"/>
    <n v="1082.4000000000001"/>
    <n v="0.44"/>
    <x v="2"/>
  </r>
  <r>
    <x v="2"/>
    <n v="1185732"/>
    <x v="379"/>
    <s v="Northeast"/>
    <s v="Connecticut"/>
    <s v="Hartford"/>
    <s v="Women's Athletic Footwear"/>
    <n v="41"/>
    <n v="46"/>
    <n v="1886"/>
    <n v="848.69999999999993"/>
    <n v="0.44999999999999996"/>
    <x v="2"/>
  </r>
  <r>
    <x v="2"/>
    <n v="1185732"/>
    <x v="379"/>
    <s v="Northeast"/>
    <s v="Connecticut"/>
    <s v="Hartford"/>
    <s v="Men's Apparel"/>
    <n v="50"/>
    <n v="51"/>
    <n v="2550"/>
    <n v="1071"/>
    <n v="0.42"/>
    <x v="2"/>
  </r>
  <r>
    <x v="2"/>
    <n v="1185732"/>
    <x v="379"/>
    <s v="Northeast"/>
    <s v="Connecticut"/>
    <s v="Hartford"/>
    <s v="Women's Apparel"/>
    <n v="54"/>
    <n v="83"/>
    <n v="4482"/>
    <n v="2196.1799999999998"/>
    <n v="0.49"/>
    <x v="2"/>
  </r>
  <r>
    <x v="2"/>
    <n v="1185732"/>
    <x v="411"/>
    <s v="Northeast"/>
    <s v="Connecticut"/>
    <s v="Hartford"/>
    <s v="Men's Street Footwear"/>
    <n v="59"/>
    <n v="113"/>
    <n v="6667"/>
    <n v="3666.8500000000004"/>
    <n v="0.55000000000000004"/>
    <x v="2"/>
  </r>
  <r>
    <x v="2"/>
    <n v="1185732"/>
    <x v="411"/>
    <s v="Northeast"/>
    <s v="Connecticut"/>
    <s v="Hartford"/>
    <s v="Men's Athletic Footwear"/>
    <n v="52"/>
    <n v="72"/>
    <n v="3744"/>
    <n v="1872"/>
    <n v="0.5"/>
    <x v="2"/>
  </r>
  <r>
    <x v="2"/>
    <n v="1185732"/>
    <x v="411"/>
    <s v="Northeast"/>
    <s v="Connecticut"/>
    <s v="Hartford"/>
    <s v="Women's Street Footwear"/>
    <n v="53"/>
    <n v="49"/>
    <n v="2597"/>
    <n v="1116.71"/>
    <n v="0.43"/>
    <x v="2"/>
  </r>
  <r>
    <x v="2"/>
    <n v="1185732"/>
    <x v="411"/>
    <s v="Northeast"/>
    <s v="Connecticut"/>
    <s v="Hartford"/>
    <s v="Women's Athletic Footwear"/>
    <n v="50"/>
    <n v="38"/>
    <n v="1900"/>
    <n v="760"/>
    <n v="0.4"/>
    <x v="2"/>
  </r>
  <r>
    <x v="2"/>
    <n v="1185732"/>
    <x v="411"/>
    <s v="Northeast"/>
    <s v="Connecticut"/>
    <s v="Hartford"/>
    <s v="Men's Apparel"/>
    <n v="64"/>
    <n v="42"/>
    <n v="2688"/>
    <n v="1128.96"/>
    <n v="0.42"/>
    <x v="2"/>
  </r>
  <r>
    <x v="0"/>
    <n v="1185732"/>
    <x v="411"/>
    <s v="Northeast"/>
    <s v="Connecticut"/>
    <s v="Hartford"/>
    <s v="Women's Apparel"/>
    <n v="63"/>
    <n v="74"/>
    <n v="4662"/>
    <n v="2331"/>
    <n v="0.5"/>
    <x v="2"/>
  </r>
  <r>
    <x v="0"/>
    <n v="1185732"/>
    <x v="441"/>
    <s v="Northeast"/>
    <s v="Connecticut"/>
    <s v="Hartford"/>
    <s v="Men's Street Footwear"/>
    <n v="60"/>
    <n v="111"/>
    <n v="6660"/>
    <n v="3330"/>
    <n v="0.5"/>
    <x v="2"/>
  </r>
  <r>
    <x v="0"/>
    <n v="1185732"/>
    <x v="441"/>
    <s v="Northeast"/>
    <s v="Connecticut"/>
    <s v="Hartford"/>
    <s v="Men's Athletic Footwear"/>
    <n v="51"/>
    <n v="84"/>
    <n v="4284"/>
    <n v="2227.6800000000003"/>
    <n v="0.52"/>
    <x v="2"/>
  </r>
  <r>
    <x v="0"/>
    <n v="1185732"/>
    <x v="441"/>
    <s v="Northeast"/>
    <s v="Connecticut"/>
    <s v="Hartford"/>
    <s v="Women's Street Footwear"/>
    <n v="51"/>
    <n v="80"/>
    <n v="4080"/>
    <n v="1835.9999999999998"/>
    <n v="0.44999999999999996"/>
    <x v="2"/>
  </r>
  <r>
    <x v="0"/>
    <n v="1185732"/>
    <x v="441"/>
    <s v="Northeast"/>
    <s v="Connecticut"/>
    <s v="Hartford"/>
    <s v="Women's Athletic Footwear"/>
    <n v="50"/>
    <n v="80"/>
    <n v="4000"/>
    <n v="1680"/>
    <n v="0.42"/>
    <x v="2"/>
  </r>
  <r>
    <x v="0"/>
    <n v="1185732"/>
    <x v="441"/>
    <s v="Northeast"/>
    <s v="Connecticut"/>
    <s v="Hartford"/>
    <s v="Men's Apparel"/>
    <n v="60"/>
    <n v="68"/>
    <n v="4080"/>
    <n v="1795.2"/>
    <n v="0.44"/>
    <x v="2"/>
  </r>
  <r>
    <x v="0"/>
    <n v="1185732"/>
    <x v="441"/>
    <s v="Northeast"/>
    <s v="Connecticut"/>
    <s v="Hartford"/>
    <s v="Women's Apparel"/>
    <n v="67"/>
    <n v="95"/>
    <n v="6365"/>
    <n v="2991.5499999999997"/>
    <n v="0.47"/>
    <x v="2"/>
  </r>
  <r>
    <x v="0"/>
    <n v="1185732"/>
    <x v="470"/>
    <s v="Northeast"/>
    <s v="Connecticut"/>
    <s v="Hartford"/>
    <s v="Men's Street Footwear"/>
    <n v="59"/>
    <n v="150"/>
    <n v="8850"/>
    <n v="4513.5"/>
    <n v="0.51"/>
    <x v="2"/>
  </r>
  <r>
    <x v="0"/>
    <n v="1185732"/>
    <x v="470"/>
    <s v="Northeast"/>
    <s v="Connecticut"/>
    <s v="Hartford"/>
    <s v="Men's Athletic Footwear"/>
    <n v="51"/>
    <n v="101"/>
    <n v="5151"/>
    <n v="2627.01"/>
    <n v="0.51"/>
    <x v="2"/>
  </r>
  <r>
    <x v="0"/>
    <n v="1185732"/>
    <x v="470"/>
    <s v="Northeast"/>
    <s v="Connecticut"/>
    <s v="Hartford"/>
    <s v="Women's Street Footwear"/>
    <n v="50"/>
    <n v="88"/>
    <n v="4400"/>
    <n v="1979.9999999999998"/>
    <n v="0.44999999999999996"/>
    <x v="2"/>
  </r>
  <r>
    <x v="0"/>
    <n v="1185732"/>
    <x v="470"/>
    <s v="Northeast"/>
    <s v="Connecticut"/>
    <s v="Hartford"/>
    <s v="Women's Athletic Footwear"/>
    <n v="53"/>
    <n v="87"/>
    <n v="4611"/>
    <n v="1936.62"/>
    <n v="0.42"/>
    <x v="2"/>
  </r>
  <r>
    <x v="0"/>
    <n v="1185732"/>
    <x v="470"/>
    <s v="Northeast"/>
    <s v="Connecticut"/>
    <s v="Hartford"/>
    <s v="Men's Apparel"/>
    <n v="60"/>
    <n v="78"/>
    <n v="4680"/>
    <n v="2106"/>
    <n v="0.44999999999999996"/>
    <x v="2"/>
  </r>
  <r>
    <x v="0"/>
    <n v="1185732"/>
    <x v="470"/>
    <s v="Northeast"/>
    <s v="Connecticut"/>
    <s v="Hartford"/>
    <s v="Women's Apparel"/>
    <n v="67"/>
    <n v="112"/>
    <n v="7504"/>
    <n v="3451.8399999999997"/>
    <n v="0.45999999999999996"/>
    <x v="2"/>
  </r>
  <r>
    <x v="0"/>
    <n v="1185732"/>
    <x v="174"/>
    <s v="Northeast"/>
    <s v="Connecticut"/>
    <s v="Hartford"/>
    <s v="Men's Street Footwear"/>
    <n v="34"/>
    <n v="115"/>
    <n v="3910"/>
    <n v="1798.6"/>
    <n v="0.45999999999999996"/>
    <x v="2"/>
  </r>
  <r>
    <x v="0"/>
    <n v="1185732"/>
    <x v="174"/>
    <s v="Northeast"/>
    <s v="Connecticut"/>
    <s v="Hartford"/>
    <s v="Men's Athletic Footwear"/>
    <n v="34"/>
    <n v="63"/>
    <n v="2142"/>
    <n v="963.89999999999986"/>
    <n v="0.44999999999999996"/>
    <x v="2"/>
  </r>
  <r>
    <x v="0"/>
    <n v="1185732"/>
    <x v="174"/>
    <s v="Northeast"/>
    <s v="Connecticut"/>
    <s v="Hartford"/>
    <s v="Women's Street Footwear"/>
    <n v="24"/>
    <n v="63"/>
    <n v="1512"/>
    <n v="831.6"/>
    <n v="0.55000000000000004"/>
    <x v="2"/>
  </r>
  <r>
    <x v="0"/>
    <n v="1185732"/>
    <x v="174"/>
    <s v="Northeast"/>
    <s v="Connecticut"/>
    <s v="Hartford"/>
    <s v="Women's Athletic Footwear"/>
    <n v="29"/>
    <n v="20"/>
    <n v="580"/>
    <n v="307.40000000000003"/>
    <n v="0.53"/>
    <x v="2"/>
  </r>
  <r>
    <x v="0"/>
    <n v="1185732"/>
    <x v="174"/>
    <s v="Northeast"/>
    <s v="Connecticut"/>
    <s v="Hartford"/>
    <s v="Men's Apparel"/>
    <n v="44"/>
    <n v="33"/>
    <n v="1452"/>
    <n v="580.80000000000007"/>
    <n v="0.4"/>
    <x v="2"/>
  </r>
  <r>
    <x v="0"/>
    <n v="1185732"/>
    <x v="174"/>
    <s v="Northeast"/>
    <s v="Connecticut"/>
    <s v="Hartford"/>
    <s v="Women's Apparel"/>
    <n v="33"/>
    <n v="63"/>
    <n v="2079"/>
    <n v="1122.6600000000001"/>
    <n v="0.54"/>
    <x v="2"/>
  </r>
  <r>
    <x v="0"/>
    <n v="1185732"/>
    <x v="203"/>
    <s v="Northeast"/>
    <s v="Connecticut"/>
    <s v="Hartford"/>
    <s v="Men's Street Footwear"/>
    <n v="34"/>
    <n v="119"/>
    <n v="4046"/>
    <n v="1982.54"/>
    <n v="0.49"/>
    <x v="2"/>
  </r>
  <r>
    <x v="0"/>
    <n v="1185732"/>
    <x v="203"/>
    <s v="Northeast"/>
    <s v="Connecticut"/>
    <s v="Hartford"/>
    <s v="Men's Athletic Footwear"/>
    <n v="34"/>
    <n v="36"/>
    <n v="1224"/>
    <n v="575.28"/>
    <n v="0.47"/>
    <x v="2"/>
  </r>
  <r>
    <x v="0"/>
    <n v="1185732"/>
    <x v="203"/>
    <s v="Northeast"/>
    <s v="Connecticut"/>
    <s v="Hartford"/>
    <s v="Women's Street Footwear"/>
    <n v="24"/>
    <n v="49"/>
    <n v="1176"/>
    <n v="588"/>
    <n v="0.5"/>
    <x v="2"/>
  </r>
  <r>
    <x v="0"/>
    <n v="1185732"/>
    <x v="203"/>
    <s v="Northeast"/>
    <s v="Rhode Island"/>
    <s v="Providence"/>
    <s v="Women's Athletic Footwear"/>
    <n v="29"/>
    <n v="13"/>
    <n v="377"/>
    <n v="203.58"/>
    <n v="0.54"/>
    <x v="2"/>
  </r>
  <r>
    <x v="0"/>
    <n v="1185732"/>
    <x v="203"/>
    <s v="Northeast"/>
    <s v="Rhode Island"/>
    <s v="Providence"/>
    <s v="Men's Apparel"/>
    <n v="41"/>
    <n v="35"/>
    <n v="1435"/>
    <n v="588.34999999999991"/>
    <n v="0.41"/>
    <x v="2"/>
  </r>
  <r>
    <x v="0"/>
    <n v="1185732"/>
    <x v="203"/>
    <s v="Northeast"/>
    <s v="Rhode Island"/>
    <s v="Providence"/>
    <s v="Women's Apparel"/>
    <n v="33"/>
    <n v="65"/>
    <n v="2145"/>
    <n v="1136.8500000000001"/>
    <n v="0.53"/>
    <x v="2"/>
  </r>
  <r>
    <x v="0"/>
    <n v="1185732"/>
    <x v="708"/>
    <s v="Northeast"/>
    <s v="Rhode Island"/>
    <s v="Providence"/>
    <s v="Men's Street Footwear"/>
    <n v="34"/>
    <n v="111"/>
    <n v="3774"/>
    <n v="1887"/>
    <n v="0.5"/>
    <x v="2"/>
  </r>
  <r>
    <x v="0"/>
    <n v="1185732"/>
    <x v="708"/>
    <s v="Northeast"/>
    <s v="Rhode Island"/>
    <s v="Providence"/>
    <s v="Men's Athletic Footwear"/>
    <n v="34"/>
    <n v="44"/>
    <n v="1496"/>
    <n v="673.19999999999993"/>
    <n v="0.44999999999999996"/>
    <x v="2"/>
  </r>
  <r>
    <x v="0"/>
    <n v="1185732"/>
    <x v="708"/>
    <s v="Northeast"/>
    <s v="Rhode Island"/>
    <s v="Providence"/>
    <s v="Women's Street Footwear"/>
    <n v="23"/>
    <n v="51"/>
    <n v="1173"/>
    <n v="609.96"/>
    <n v="0.52"/>
    <x v="2"/>
  </r>
  <r>
    <x v="0"/>
    <n v="1185732"/>
    <x v="708"/>
    <s v="Northeast"/>
    <s v="Rhode Island"/>
    <s v="Providence"/>
    <s v="Women's Athletic Footwear"/>
    <n v="29"/>
    <n v="8"/>
    <n v="232"/>
    <n v="116"/>
    <n v="0.5"/>
    <x v="2"/>
  </r>
  <r>
    <x v="0"/>
    <n v="1185732"/>
    <x v="708"/>
    <s v="Northeast"/>
    <s v="Rhode Island"/>
    <s v="Providence"/>
    <s v="Men's Apparel"/>
    <n v="44"/>
    <n v="20"/>
    <n v="880"/>
    <n v="395.99999999999994"/>
    <n v="0.44999999999999996"/>
    <x v="2"/>
  </r>
  <r>
    <x v="0"/>
    <n v="1185732"/>
    <x v="708"/>
    <s v="Northeast"/>
    <s v="Rhode Island"/>
    <s v="Providence"/>
    <s v="Women's Apparel"/>
    <n v="32"/>
    <n v="51"/>
    <n v="1632"/>
    <n v="881.28000000000009"/>
    <n v="0.54"/>
    <x v="2"/>
  </r>
  <r>
    <x v="0"/>
    <n v="1185732"/>
    <x v="230"/>
    <s v="Northeast"/>
    <s v="Rhode Island"/>
    <s v="Providence"/>
    <s v="Men's Street Footwear"/>
    <n v="32"/>
    <n v="111"/>
    <n v="3552"/>
    <n v="1740.48"/>
    <n v="0.49"/>
    <x v="2"/>
  </r>
  <r>
    <x v="0"/>
    <n v="1185732"/>
    <x v="230"/>
    <s v="Northeast"/>
    <s v="Rhode Island"/>
    <s v="Providence"/>
    <s v="Men's Athletic Footwear"/>
    <n v="32"/>
    <n v="33"/>
    <n v="1056"/>
    <n v="528"/>
    <n v="0.5"/>
    <x v="2"/>
  </r>
  <r>
    <x v="0"/>
    <n v="1185732"/>
    <x v="230"/>
    <s v="Northeast"/>
    <s v="Rhode Island"/>
    <s v="Providence"/>
    <s v="Women's Street Footwear"/>
    <n v="24"/>
    <n v="36"/>
    <n v="864"/>
    <n v="449.28000000000003"/>
    <n v="0.52"/>
    <x v="2"/>
  </r>
  <r>
    <x v="0"/>
    <n v="1185732"/>
    <x v="230"/>
    <s v="Northeast"/>
    <s v="Rhode Island"/>
    <s v="Providence"/>
    <s v="Women's Athletic Footwear"/>
    <n v="29"/>
    <n v="13"/>
    <n v="377"/>
    <n v="199.81"/>
    <n v="0.53"/>
    <x v="2"/>
  </r>
  <r>
    <x v="0"/>
    <n v="1185732"/>
    <x v="230"/>
    <s v="Northeast"/>
    <s v="Rhode Island"/>
    <s v="Providence"/>
    <s v="Men's Apparel"/>
    <n v="44"/>
    <n v="15"/>
    <n v="660"/>
    <n v="264"/>
    <n v="0.4"/>
    <x v="2"/>
  </r>
  <r>
    <x v="0"/>
    <n v="1185732"/>
    <x v="230"/>
    <s v="Northeast"/>
    <s v="Rhode Island"/>
    <s v="Providence"/>
    <s v="Women's Apparel"/>
    <n v="33"/>
    <n v="50"/>
    <n v="1650"/>
    <n v="858"/>
    <n v="0.52"/>
    <x v="2"/>
  </r>
  <r>
    <x v="0"/>
    <n v="1185732"/>
    <x v="259"/>
    <s v="Northeast"/>
    <s v="Rhode Island"/>
    <s v="Providence"/>
    <s v="Men's Street Footwear"/>
    <n v="49"/>
    <n v="122"/>
    <n v="5978"/>
    <n v="2989"/>
    <n v="0.5"/>
    <x v="2"/>
  </r>
  <r>
    <x v="0"/>
    <n v="1185732"/>
    <x v="259"/>
    <s v="Northeast"/>
    <s v="Rhode Island"/>
    <s v="Providence"/>
    <s v="Men's Athletic Footwear"/>
    <n v="43"/>
    <n v="49"/>
    <n v="2107"/>
    <n v="948.14999999999986"/>
    <n v="0.44999999999999996"/>
    <x v="2"/>
  </r>
  <r>
    <x v="0"/>
    <n v="1185732"/>
    <x v="259"/>
    <s v="Northeast"/>
    <s v="Rhode Island"/>
    <s v="Providence"/>
    <s v="Women's Street Footwear"/>
    <n v="39"/>
    <n v="60"/>
    <n v="2340"/>
    <n v="1263.6000000000001"/>
    <n v="0.54"/>
    <x v="2"/>
  </r>
  <r>
    <x v="0"/>
    <n v="1185732"/>
    <x v="259"/>
    <s v="Northeast"/>
    <s v="Rhode Island"/>
    <s v="Providence"/>
    <s v="Women's Athletic Footwear"/>
    <n v="39"/>
    <n v="44"/>
    <n v="1716"/>
    <n v="892.32"/>
    <n v="0.52"/>
    <x v="2"/>
  </r>
  <r>
    <x v="0"/>
    <n v="1185732"/>
    <x v="259"/>
    <s v="Northeast"/>
    <s v="Rhode Island"/>
    <s v="Providence"/>
    <s v="Men's Apparel"/>
    <n v="49"/>
    <n v="46"/>
    <n v="2254"/>
    <n v="901.6"/>
    <n v="0.4"/>
    <x v="2"/>
  </r>
  <r>
    <x v="0"/>
    <n v="1185732"/>
    <x v="259"/>
    <s v="Northeast"/>
    <s v="Rhode Island"/>
    <s v="Providence"/>
    <s v="Women's Apparel"/>
    <n v="52"/>
    <n v="81"/>
    <n v="4212"/>
    <n v="2232.36"/>
    <n v="0.53"/>
    <x v="2"/>
  </r>
  <r>
    <x v="0"/>
    <n v="1185732"/>
    <x v="292"/>
    <s v="Northeast"/>
    <s v="Rhode Island"/>
    <s v="Providence"/>
    <s v="Men's Street Footwear"/>
    <n v="47"/>
    <n v="138"/>
    <n v="6486"/>
    <n v="2918.7"/>
    <n v="0.44999999999999996"/>
    <x v="2"/>
  </r>
  <r>
    <x v="0"/>
    <n v="1185732"/>
    <x v="292"/>
    <s v="Northeast"/>
    <s v="Rhode Island"/>
    <s v="Providence"/>
    <s v="Men's Athletic Footwear"/>
    <n v="41"/>
    <n v="90"/>
    <n v="3690"/>
    <n v="1808.1"/>
    <n v="0.49"/>
    <x v="2"/>
  </r>
  <r>
    <x v="0"/>
    <n v="1185732"/>
    <x v="292"/>
    <s v="Northeast"/>
    <s v="Rhode Island"/>
    <s v="Providence"/>
    <s v="Women's Street Footwear"/>
    <n v="39"/>
    <n v="65"/>
    <n v="2535"/>
    <n v="1394.25"/>
    <n v="0.55000000000000004"/>
    <x v="2"/>
  </r>
  <r>
    <x v="0"/>
    <n v="1185732"/>
    <x v="292"/>
    <s v="Northeast"/>
    <s v="Rhode Island"/>
    <s v="Providence"/>
    <s v="Women's Athletic Footwear"/>
    <n v="39"/>
    <n v="60"/>
    <n v="2340"/>
    <n v="1263.6000000000001"/>
    <n v="0.54"/>
    <x v="2"/>
  </r>
  <r>
    <x v="0"/>
    <n v="1185732"/>
    <x v="292"/>
    <s v="Northeast"/>
    <s v="Rhode Island"/>
    <s v="Providence"/>
    <s v="Men's Apparel"/>
    <n v="48"/>
    <n v="58"/>
    <n v="2784"/>
    <n v="1141.4399999999998"/>
    <n v="0.41"/>
    <x v="2"/>
  </r>
  <r>
    <x v="0"/>
    <n v="1185732"/>
    <x v="292"/>
    <s v="Northeast"/>
    <s v="Rhode Island"/>
    <s v="Providence"/>
    <s v="Women's Apparel"/>
    <n v="51"/>
    <n v="88"/>
    <n v="4488"/>
    <n v="2288.88"/>
    <n v="0.51"/>
    <x v="2"/>
  </r>
  <r>
    <x v="0"/>
    <n v="1185732"/>
    <x v="320"/>
    <s v="Northeast"/>
    <s v="Rhode Island"/>
    <s v="Providence"/>
    <s v="Men's Street Footwear"/>
    <n v="46"/>
    <n v="167"/>
    <n v="7682"/>
    <n v="3456.8999999999996"/>
    <n v="0.44999999999999996"/>
    <x v="2"/>
  </r>
  <r>
    <x v="0"/>
    <n v="1185732"/>
    <x v="320"/>
    <s v="Northeast"/>
    <s v="Rhode Island"/>
    <s v="Providence"/>
    <s v="Men's Athletic Footwear"/>
    <n v="41"/>
    <n v="81"/>
    <n v="3321"/>
    <n v="1660.5"/>
    <n v="0.5"/>
    <x v="2"/>
  </r>
  <r>
    <x v="0"/>
    <n v="1185732"/>
    <x v="320"/>
    <s v="Northeast"/>
    <s v="Rhode Island"/>
    <s v="Providence"/>
    <s v="Women's Street Footwear"/>
    <n v="37"/>
    <n v="65"/>
    <n v="2405"/>
    <n v="1250.6000000000001"/>
    <n v="0.52"/>
    <x v="2"/>
  </r>
  <r>
    <x v="0"/>
    <n v="1185732"/>
    <x v="320"/>
    <s v="Northeast"/>
    <s v="Rhode Island"/>
    <s v="Providence"/>
    <s v="Women's Athletic Footwear"/>
    <n v="37"/>
    <n v="58"/>
    <n v="2146"/>
    <n v="1115.92"/>
    <n v="0.52"/>
    <x v="2"/>
  </r>
  <r>
    <x v="0"/>
    <n v="1185732"/>
    <x v="320"/>
    <s v="Northeast"/>
    <s v="Rhode Island"/>
    <s v="Providence"/>
    <s v="Men's Apparel"/>
    <n v="47"/>
    <n v="63"/>
    <n v="2961"/>
    <n v="1184.4000000000001"/>
    <n v="0.4"/>
    <x v="2"/>
  </r>
  <r>
    <x v="0"/>
    <n v="1185732"/>
    <x v="320"/>
    <s v="Northeast"/>
    <s v="Rhode Island"/>
    <s v="Providence"/>
    <s v="Women's Apparel"/>
    <n v="50"/>
    <n v="116"/>
    <n v="5800"/>
    <n v="2900"/>
    <n v="0.5"/>
    <x v="2"/>
  </r>
  <r>
    <x v="0"/>
    <n v="1185732"/>
    <x v="352"/>
    <s v="Northeast"/>
    <s v="Rhode Island"/>
    <s v="Providence"/>
    <s v="Men's Street Footwear"/>
    <n v="46"/>
    <n v="143"/>
    <n v="6578"/>
    <n v="3157.44"/>
    <n v="0.48"/>
    <x v="2"/>
  </r>
  <r>
    <x v="0"/>
    <n v="1185732"/>
    <x v="352"/>
    <s v="Northeast"/>
    <s v="Rhode Island"/>
    <s v="Providence"/>
    <s v="Men's Athletic Footwear"/>
    <n v="42"/>
    <n v="91"/>
    <n v="3822"/>
    <n v="1796.34"/>
    <n v="0.47"/>
    <x v="2"/>
  </r>
  <r>
    <x v="0"/>
    <n v="1185732"/>
    <x v="352"/>
    <s v="Northeast"/>
    <s v="Rhode Island"/>
    <s v="Providence"/>
    <s v="Women's Street Footwear"/>
    <n v="38"/>
    <n v="75"/>
    <n v="2850"/>
    <n v="1567.5000000000002"/>
    <n v="0.55000000000000004"/>
    <x v="2"/>
  </r>
  <r>
    <x v="0"/>
    <n v="1185732"/>
    <x v="352"/>
    <s v="Northeast"/>
    <s v="Rhode Island"/>
    <s v="Providence"/>
    <s v="Women's Athletic Footwear"/>
    <n v="37"/>
    <n v="39"/>
    <n v="1443"/>
    <n v="764.79000000000008"/>
    <n v="0.53"/>
    <x v="2"/>
  </r>
  <r>
    <x v="0"/>
    <n v="1185732"/>
    <x v="352"/>
    <s v="Northeast"/>
    <s v="Rhode Island"/>
    <s v="Providence"/>
    <s v="Men's Apparel"/>
    <n v="45"/>
    <n v="31"/>
    <n v="1395"/>
    <n v="558"/>
    <n v="0.4"/>
    <x v="2"/>
  </r>
  <r>
    <x v="0"/>
    <n v="1185732"/>
    <x v="352"/>
    <s v="Northeast"/>
    <s v="Rhode Island"/>
    <s v="Providence"/>
    <s v="Women's Apparel"/>
    <n v="52"/>
    <n v="87"/>
    <n v="4524"/>
    <n v="2442.96"/>
    <n v="0.54"/>
    <x v="2"/>
  </r>
  <r>
    <x v="0"/>
    <n v="1185732"/>
    <x v="382"/>
    <s v="Northeast"/>
    <s v="Rhode Island"/>
    <s v="Providence"/>
    <s v="Men's Street Footwear"/>
    <n v="45"/>
    <n v="111"/>
    <n v="4995"/>
    <n v="2247.75"/>
    <n v="0.44999999999999996"/>
    <x v="2"/>
  </r>
  <r>
    <x v="0"/>
    <n v="1185732"/>
    <x v="382"/>
    <s v="Northeast"/>
    <s v="Rhode Island"/>
    <s v="Providence"/>
    <s v="Men's Athletic Footwear"/>
    <n v="43"/>
    <n v="56"/>
    <n v="2408"/>
    <n v="1155.8399999999999"/>
    <n v="0.48"/>
    <x v="2"/>
  </r>
  <r>
    <x v="0"/>
    <n v="1185732"/>
    <x v="382"/>
    <s v="Northeast"/>
    <s v="Rhode Island"/>
    <s v="Providence"/>
    <s v="Women's Street Footwear"/>
    <n v="36"/>
    <n v="38"/>
    <n v="1368"/>
    <n v="697.68000000000006"/>
    <n v="0.51"/>
    <x v="2"/>
  </r>
  <r>
    <x v="0"/>
    <n v="1185732"/>
    <x v="382"/>
    <s v="Northeast"/>
    <s v="Rhode Island"/>
    <s v="Providence"/>
    <s v="Women's Athletic Footwear"/>
    <n v="39"/>
    <n v="27"/>
    <n v="1053"/>
    <n v="568.62"/>
    <n v="0.54"/>
    <x v="2"/>
  </r>
  <r>
    <x v="0"/>
    <n v="1185732"/>
    <x v="382"/>
    <s v="Northeast"/>
    <s v="Rhode Island"/>
    <s v="Providence"/>
    <s v="Men's Apparel"/>
    <n v="47"/>
    <n v="27"/>
    <n v="1269"/>
    <n v="520.29"/>
    <n v="0.41"/>
    <x v="2"/>
  </r>
  <r>
    <x v="0"/>
    <n v="1185732"/>
    <x v="382"/>
    <s v="Northeast"/>
    <s v="Rhode Island"/>
    <s v="Providence"/>
    <s v="Women's Apparel"/>
    <n v="52"/>
    <n v="58"/>
    <n v="3016"/>
    <n v="1538.16"/>
    <n v="0.51"/>
    <x v="2"/>
  </r>
  <r>
    <x v="0"/>
    <n v="1185732"/>
    <x v="414"/>
    <s v="Northeast"/>
    <s v="Rhode Island"/>
    <s v="Providence"/>
    <s v="Men's Street Footwear"/>
    <n v="53"/>
    <n v="94"/>
    <n v="4982"/>
    <n v="2491"/>
    <n v="0.5"/>
    <x v="2"/>
  </r>
  <r>
    <x v="0"/>
    <n v="1185732"/>
    <x v="414"/>
    <s v="Northeast"/>
    <s v="Rhode Island"/>
    <s v="Providence"/>
    <s v="Men's Athletic Footwear"/>
    <n v="46"/>
    <n v="56"/>
    <n v="2576"/>
    <n v="1262.24"/>
    <n v="0.49"/>
    <x v="2"/>
  </r>
  <r>
    <x v="0"/>
    <n v="1185732"/>
    <x v="414"/>
    <s v="Northeast"/>
    <s v="Rhode Island"/>
    <s v="Providence"/>
    <s v="Women's Street Footwear"/>
    <n v="45"/>
    <n v="29"/>
    <n v="1305"/>
    <n v="678.6"/>
    <n v="0.52"/>
    <x v="2"/>
  </r>
  <r>
    <x v="0"/>
    <n v="1185732"/>
    <x v="414"/>
    <s v="Northeast"/>
    <s v="Rhode Island"/>
    <s v="Providence"/>
    <s v="Women's Athletic Footwear"/>
    <n v="47"/>
    <n v="23"/>
    <n v="1081"/>
    <n v="540.5"/>
    <n v="0.5"/>
    <x v="2"/>
  </r>
  <r>
    <x v="0"/>
    <n v="1185732"/>
    <x v="414"/>
    <s v="Northeast"/>
    <s v="Rhode Island"/>
    <s v="Providence"/>
    <s v="Men's Apparel"/>
    <n v="55"/>
    <n v="19"/>
    <n v="1045"/>
    <n v="418"/>
    <n v="0.4"/>
    <x v="2"/>
  </r>
  <r>
    <x v="2"/>
    <n v="1185732"/>
    <x v="414"/>
    <s v="Northeast"/>
    <s v="Rhode Island"/>
    <s v="Providence"/>
    <s v="Women's Apparel"/>
    <n v="64"/>
    <n v="58"/>
    <n v="3712"/>
    <n v="1893.1200000000001"/>
    <n v="0.51"/>
    <x v="2"/>
  </r>
  <r>
    <x v="2"/>
    <n v="1185732"/>
    <x v="444"/>
    <s v="Northeast"/>
    <s v="Rhode Island"/>
    <s v="Providence"/>
    <s v="Men's Street Footwear"/>
    <n v="55"/>
    <n v="95"/>
    <n v="5225"/>
    <n v="2560.25"/>
    <n v="0.49"/>
    <x v="2"/>
  </r>
  <r>
    <x v="2"/>
    <n v="1185732"/>
    <x v="444"/>
    <s v="Northeast"/>
    <s v="Rhode Island"/>
    <s v="Providence"/>
    <s v="Men's Athletic Footwear"/>
    <n v="46"/>
    <n v="63"/>
    <n v="2898"/>
    <n v="1304.0999999999999"/>
    <n v="0.44999999999999996"/>
    <x v="2"/>
  </r>
  <r>
    <x v="2"/>
    <n v="1185732"/>
    <x v="444"/>
    <s v="Northeast"/>
    <s v="Rhode Island"/>
    <s v="Providence"/>
    <s v="Women's Street Footwear"/>
    <n v="48"/>
    <n v="64"/>
    <n v="3072"/>
    <n v="1658.88"/>
    <n v="0.54"/>
    <x v="2"/>
  </r>
  <r>
    <x v="2"/>
    <n v="1185732"/>
    <x v="444"/>
    <s v="Northeast"/>
    <s v="Rhode Island"/>
    <s v="Providence"/>
    <s v="Women's Athletic Footwear"/>
    <n v="48"/>
    <n v="58"/>
    <n v="2784"/>
    <n v="1531.2"/>
    <n v="0.55000000000000004"/>
    <x v="2"/>
  </r>
  <r>
    <x v="2"/>
    <n v="1185732"/>
    <x v="444"/>
    <s v="Northeast"/>
    <s v="Rhode Island"/>
    <s v="Providence"/>
    <s v="Men's Apparel"/>
    <n v="58"/>
    <n v="44"/>
    <n v="2552"/>
    <n v="1122.8800000000001"/>
    <n v="0.44"/>
    <x v="2"/>
  </r>
  <r>
    <x v="2"/>
    <n v="1185732"/>
    <x v="444"/>
    <s v="Northeast"/>
    <s v="Rhode Island"/>
    <s v="Providence"/>
    <s v="Women's Apparel"/>
    <n v="60"/>
    <n v="77"/>
    <n v="4620"/>
    <n v="2402.4"/>
    <n v="0.52"/>
    <x v="2"/>
  </r>
  <r>
    <x v="2"/>
    <n v="1185732"/>
    <x v="473"/>
    <s v="Northeast"/>
    <s v="Rhode Island"/>
    <s v="Providence"/>
    <s v="Men's Street Footwear"/>
    <n v="54"/>
    <n v="135"/>
    <n v="7290"/>
    <n v="3645"/>
    <n v="0.5"/>
    <x v="2"/>
  </r>
  <r>
    <x v="2"/>
    <n v="1185732"/>
    <x v="473"/>
    <s v="Northeast"/>
    <s v="Rhode Island"/>
    <s v="Providence"/>
    <s v="Men's Athletic Footwear"/>
    <n v="45"/>
    <n v="78"/>
    <n v="3510"/>
    <n v="1684.8"/>
    <n v="0.48"/>
    <x v="2"/>
  </r>
  <r>
    <x v="2"/>
    <n v="1185732"/>
    <x v="473"/>
    <s v="Northeast"/>
    <s v="Rhode Island"/>
    <s v="Providence"/>
    <s v="Women's Street Footwear"/>
    <n v="47"/>
    <n v="74"/>
    <n v="3478"/>
    <n v="1773.78"/>
    <n v="0.51"/>
    <x v="2"/>
  </r>
  <r>
    <x v="2"/>
    <n v="1185732"/>
    <x v="473"/>
    <s v="Northeast"/>
    <s v="Rhode Island"/>
    <s v="Providence"/>
    <s v="Women's Athletic Footwear"/>
    <n v="48"/>
    <n v="65"/>
    <n v="3120"/>
    <n v="1560"/>
    <n v="0.5"/>
    <x v="2"/>
  </r>
  <r>
    <x v="2"/>
    <n v="1185732"/>
    <x v="473"/>
    <s v="Northeast"/>
    <s v="Rhode Island"/>
    <s v="Providence"/>
    <s v="Men's Apparel"/>
    <n v="56"/>
    <n v="68"/>
    <n v="3808"/>
    <n v="1637.44"/>
    <n v="0.43"/>
    <x v="2"/>
  </r>
  <r>
    <x v="2"/>
    <n v="1185732"/>
    <x v="473"/>
    <s v="Northeast"/>
    <s v="Rhode Island"/>
    <s v="Providence"/>
    <s v="Women's Apparel"/>
    <n v="60"/>
    <n v="85"/>
    <n v="5100"/>
    <n v="2805"/>
    <n v="0.55000000000000004"/>
    <x v="2"/>
  </r>
  <r>
    <x v="2"/>
    <n v="1185732"/>
    <x v="181"/>
    <s v="Northeast"/>
    <s v="Rhode Island"/>
    <s v="Providence"/>
    <s v="Men's Street Footwear"/>
    <n v="38"/>
    <n v="126"/>
    <n v="4788"/>
    <n v="2058.84"/>
    <n v="0.43"/>
    <x v="2"/>
  </r>
  <r>
    <x v="2"/>
    <n v="1185732"/>
    <x v="181"/>
    <s v="Northeast"/>
    <s v="Rhode Island"/>
    <s v="Providence"/>
    <s v="Men's Athletic Footwear"/>
    <n v="38"/>
    <n v="68"/>
    <n v="2584"/>
    <n v="1136.96"/>
    <n v="0.44"/>
    <x v="2"/>
  </r>
  <r>
    <x v="2"/>
    <n v="1185732"/>
    <x v="181"/>
    <s v="Northeast"/>
    <s v="Rhode Island"/>
    <s v="Providence"/>
    <s v="Women's Street Footwear"/>
    <n v="27"/>
    <n v="73"/>
    <n v="1971"/>
    <n v="709.56"/>
    <n v="0.36"/>
    <x v="2"/>
  </r>
  <r>
    <x v="2"/>
    <n v="1185732"/>
    <x v="181"/>
    <s v="Northeast"/>
    <s v="Rhode Island"/>
    <s v="Providence"/>
    <s v="Women's Athletic Footwear"/>
    <n v="34"/>
    <n v="26"/>
    <n v="884"/>
    <n v="335.92"/>
    <n v="0.38"/>
    <x v="2"/>
  </r>
  <r>
    <x v="2"/>
    <n v="1185732"/>
    <x v="181"/>
    <s v="Northeast"/>
    <s v="Rhode Island"/>
    <s v="Providence"/>
    <s v="Men's Apparel"/>
    <n v="48"/>
    <n v="41"/>
    <n v="1968"/>
    <n v="767.52"/>
    <n v="0.39"/>
    <x v="2"/>
  </r>
  <r>
    <x v="2"/>
    <n v="1185732"/>
    <x v="181"/>
    <s v="Northeast"/>
    <s v="Rhode Island"/>
    <s v="Providence"/>
    <s v="Women's Apparel"/>
    <n v="38"/>
    <n v="70"/>
    <n v="2660"/>
    <n v="1090.5999999999999"/>
    <n v="0.41"/>
    <x v="2"/>
  </r>
  <r>
    <x v="2"/>
    <n v="1185732"/>
    <x v="210"/>
    <s v="Northeast"/>
    <s v="Rhode Island"/>
    <s v="Providence"/>
    <s v="Men's Street Footwear"/>
    <n v="36"/>
    <n v="140"/>
    <n v="5040"/>
    <n v="2066.4"/>
    <n v="0.41"/>
    <x v="2"/>
  </r>
  <r>
    <x v="2"/>
    <n v="1185732"/>
    <x v="210"/>
    <s v="Northeast"/>
    <s v="Rhode Island"/>
    <s v="Providence"/>
    <s v="Men's Athletic Footwear"/>
    <n v="38"/>
    <n v="41"/>
    <n v="1558"/>
    <n v="654.36"/>
    <n v="0.42"/>
    <x v="2"/>
  </r>
  <r>
    <x v="2"/>
    <n v="1185732"/>
    <x v="210"/>
    <s v="Northeast"/>
    <s v="Rhode Island"/>
    <s v="Providence"/>
    <s v="Women's Street Footwear"/>
    <n v="29"/>
    <n v="60"/>
    <n v="1740"/>
    <n v="661.2"/>
    <n v="0.38"/>
    <x v="2"/>
  </r>
  <r>
    <x v="2"/>
    <n v="1185732"/>
    <x v="210"/>
    <s v="Northeast"/>
    <s v="Massachusetts"/>
    <s v="Boston"/>
    <s v="Women's Athletic Footwear"/>
    <n v="32"/>
    <n v="68"/>
    <n v="2176"/>
    <n v="826.88"/>
    <n v="0.38"/>
    <x v="2"/>
  </r>
  <r>
    <x v="2"/>
    <n v="1185732"/>
    <x v="210"/>
    <s v="Northeast"/>
    <s v="Massachusetts"/>
    <s v="Boston"/>
    <s v="Men's Apparel"/>
    <n v="48"/>
    <n v="41"/>
    <n v="1968"/>
    <n v="747.84"/>
    <n v="0.38"/>
    <x v="2"/>
  </r>
  <r>
    <x v="2"/>
    <n v="1185732"/>
    <x v="210"/>
    <s v="Northeast"/>
    <s v="Massachusetts"/>
    <s v="Boston"/>
    <s v="Women's Apparel"/>
    <n v="38"/>
    <n v="75"/>
    <n v="2850"/>
    <n v="1254"/>
    <n v="0.44"/>
    <x v="2"/>
  </r>
  <r>
    <x v="2"/>
    <n v="1185732"/>
    <x v="218"/>
    <s v="Northeast"/>
    <s v="Massachusetts"/>
    <s v="Boston"/>
    <s v="Men's Street Footwear"/>
    <n v="38"/>
    <n v="127"/>
    <n v="4826"/>
    <n v="2123.44"/>
    <n v="0.44"/>
    <x v="2"/>
  </r>
  <r>
    <x v="2"/>
    <n v="1185732"/>
    <x v="218"/>
    <s v="Northeast"/>
    <s v="Massachusetts"/>
    <s v="Boston"/>
    <s v="Men's Athletic Footwear"/>
    <n v="38"/>
    <n v="47"/>
    <n v="1786"/>
    <n v="803.69999999999993"/>
    <n v="0.44999999999999996"/>
    <x v="2"/>
  </r>
  <r>
    <x v="2"/>
    <n v="1185732"/>
    <x v="218"/>
    <s v="Northeast"/>
    <s v="Massachusetts"/>
    <s v="Boston"/>
    <s v="Women's Street Footwear"/>
    <n v="28"/>
    <n v="50"/>
    <n v="1400"/>
    <n v="546"/>
    <n v="0.39"/>
    <x v="2"/>
  </r>
  <r>
    <x v="2"/>
    <n v="1185732"/>
    <x v="218"/>
    <s v="Northeast"/>
    <s v="Massachusetts"/>
    <s v="Boston"/>
    <s v="Women's Athletic Footwear"/>
    <n v="34"/>
    <n v="87"/>
    <n v="2958"/>
    <n v="1064.8799999999999"/>
    <n v="0.36"/>
    <x v="2"/>
  </r>
  <r>
    <x v="2"/>
    <n v="1185732"/>
    <x v="218"/>
    <s v="Northeast"/>
    <s v="Massachusetts"/>
    <s v="Boston"/>
    <s v="Men's Apparel"/>
    <n v="46"/>
    <n v="29"/>
    <n v="1334"/>
    <n v="520.26"/>
    <n v="0.39"/>
    <x v="2"/>
  </r>
  <r>
    <x v="2"/>
    <n v="1185732"/>
    <x v="218"/>
    <s v="Northeast"/>
    <s v="Massachusetts"/>
    <s v="Boston"/>
    <s v="Women's Apparel"/>
    <n v="39"/>
    <n v="54"/>
    <n v="2106"/>
    <n v="863.45999999999992"/>
    <n v="0.41"/>
    <x v="2"/>
  </r>
  <r>
    <x v="2"/>
    <n v="1185732"/>
    <x v="237"/>
    <s v="Northeast"/>
    <s v="Massachusetts"/>
    <s v="Boston"/>
    <s v="Men's Street Footwear"/>
    <n v="38"/>
    <n v="117"/>
    <n v="4446"/>
    <n v="2000.6999999999998"/>
    <n v="0.44999999999999996"/>
    <x v="2"/>
  </r>
  <r>
    <x v="2"/>
    <n v="1185732"/>
    <x v="237"/>
    <s v="Northeast"/>
    <s v="Massachusetts"/>
    <s v="Boston"/>
    <s v="Men's Athletic Footwear"/>
    <n v="37"/>
    <n v="45"/>
    <n v="1665"/>
    <n v="732.6"/>
    <n v="0.44"/>
    <x v="2"/>
  </r>
  <r>
    <x v="2"/>
    <n v="1185732"/>
    <x v="237"/>
    <s v="Northeast"/>
    <s v="Massachusetts"/>
    <s v="Boston"/>
    <s v="Women's Street Footwear"/>
    <n v="29"/>
    <n v="41"/>
    <n v="1189"/>
    <n v="416.15"/>
    <n v="0.35"/>
    <x v="2"/>
  </r>
  <r>
    <x v="2"/>
    <n v="1185732"/>
    <x v="237"/>
    <s v="Northeast"/>
    <s v="Massachusetts"/>
    <s v="Boston"/>
    <s v="Women's Athletic Footwear"/>
    <n v="32"/>
    <n v="35"/>
    <n v="1120"/>
    <n v="436.8"/>
    <n v="0.39"/>
    <x v="2"/>
  </r>
  <r>
    <x v="2"/>
    <n v="1185732"/>
    <x v="237"/>
    <s v="Northeast"/>
    <s v="Massachusetts"/>
    <s v="Boston"/>
    <s v="Men's Apparel"/>
    <n v="49"/>
    <n v="33"/>
    <n v="1617"/>
    <n v="614.46"/>
    <n v="0.38"/>
    <x v="2"/>
  </r>
  <r>
    <x v="2"/>
    <n v="1185732"/>
    <x v="237"/>
    <s v="Northeast"/>
    <s v="Massachusetts"/>
    <s v="Boston"/>
    <s v="Women's Apparel"/>
    <n v="39"/>
    <n v="83"/>
    <n v="3237"/>
    <n v="1424.28"/>
    <n v="0.44"/>
    <x v="2"/>
  </r>
  <r>
    <x v="2"/>
    <n v="1185732"/>
    <x v="266"/>
    <s v="Northeast"/>
    <s v="Massachusetts"/>
    <s v="Boston"/>
    <s v="Men's Street Footwear"/>
    <n v="53"/>
    <n v="129"/>
    <n v="6837"/>
    <n v="2939.91"/>
    <n v="0.43"/>
    <x v="2"/>
  </r>
  <r>
    <x v="2"/>
    <n v="1185732"/>
    <x v="266"/>
    <s v="Northeast"/>
    <s v="Massachusetts"/>
    <s v="Boston"/>
    <s v="Men's Athletic Footwear"/>
    <n v="47"/>
    <n v="54"/>
    <n v="2538"/>
    <n v="1091.3399999999999"/>
    <n v="0.43"/>
    <x v="2"/>
  </r>
  <r>
    <x v="2"/>
    <n v="1185732"/>
    <x v="266"/>
    <s v="Northeast"/>
    <s v="Massachusetts"/>
    <s v="Boston"/>
    <s v="Women's Street Footwear"/>
    <n v="41"/>
    <n v="56"/>
    <n v="2296"/>
    <n v="918.40000000000009"/>
    <n v="0.4"/>
    <x v="2"/>
  </r>
  <r>
    <x v="2"/>
    <n v="1185732"/>
    <x v="266"/>
    <s v="Northeast"/>
    <s v="Massachusetts"/>
    <s v="Boston"/>
    <s v="Women's Athletic Footwear"/>
    <n v="44"/>
    <n v="47"/>
    <n v="2068"/>
    <n v="806.52"/>
    <n v="0.39"/>
    <x v="2"/>
  </r>
  <r>
    <x v="2"/>
    <n v="1185732"/>
    <x v="266"/>
    <s v="Northeast"/>
    <s v="Massachusetts"/>
    <s v="Boston"/>
    <s v="Men's Apparel"/>
    <n v="50"/>
    <n v="54"/>
    <n v="2700"/>
    <n v="1026"/>
    <n v="0.38"/>
    <x v="2"/>
  </r>
  <r>
    <x v="2"/>
    <n v="1185732"/>
    <x v="266"/>
    <s v="Northeast"/>
    <s v="Massachusetts"/>
    <s v="Boston"/>
    <s v="Women's Apparel"/>
    <n v="55"/>
    <n v="88"/>
    <n v="4840"/>
    <n v="1984.3999999999999"/>
    <n v="0.41"/>
    <x v="2"/>
  </r>
  <r>
    <x v="2"/>
    <n v="1185732"/>
    <x v="299"/>
    <s v="Northeast"/>
    <s v="Massachusetts"/>
    <s v="Boston"/>
    <s v="Men's Street Footwear"/>
    <n v="51"/>
    <n v="155"/>
    <n v="7905"/>
    <n v="3320.1"/>
    <n v="0.42"/>
    <x v="2"/>
  </r>
  <r>
    <x v="2"/>
    <n v="1185732"/>
    <x v="299"/>
    <s v="Northeast"/>
    <s v="Massachusetts"/>
    <s v="Boston"/>
    <s v="Men's Athletic Footwear"/>
    <n v="47"/>
    <n v="94"/>
    <n v="4418"/>
    <n v="1855.56"/>
    <n v="0.42"/>
    <x v="2"/>
  </r>
  <r>
    <x v="2"/>
    <n v="1185732"/>
    <x v="299"/>
    <s v="Northeast"/>
    <s v="Massachusetts"/>
    <s v="Boston"/>
    <s v="Women's Street Footwear"/>
    <n v="42"/>
    <n v="68"/>
    <n v="2856"/>
    <n v="1028.1599999999999"/>
    <n v="0.36"/>
    <x v="2"/>
  </r>
  <r>
    <x v="2"/>
    <n v="1185732"/>
    <x v="299"/>
    <s v="Northeast"/>
    <s v="Massachusetts"/>
    <s v="Boston"/>
    <s v="Women's Athletic Footwear"/>
    <n v="41"/>
    <n v="65"/>
    <n v="2665"/>
    <n v="932.74999999999989"/>
    <n v="0.35"/>
    <x v="2"/>
  </r>
  <r>
    <x v="2"/>
    <n v="1185732"/>
    <x v="299"/>
    <s v="Northeast"/>
    <s v="Massachusetts"/>
    <s v="Boston"/>
    <s v="Men's Apparel"/>
    <n v="51"/>
    <n v="59"/>
    <n v="3009"/>
    <n v="1143.42"/>
    <n v="0.38"/>
    <x v="2"/>
  </r>
  <r>
    <x v="2"/>
    <n v="1185732"/>
    <x v="299"/>
    <s v="Northeast"/>
    <s v="Massachusetts"/>
    <s v="Boston"/>
    <s v="Women's Apparel"/>
    <n v="54"/>
    <n v="101"/>
    <n v="5454"/>
    <n v="2181.6"/>
    <n v="0.4"/>
    <x v="2"/>
  </r>
  <r>
    <x v="2"/>
    <n v="1185732"/>
    <x v="327"/>
    <s v="Northeast"/>
    <s v="Massachusetts"/>
    <s v="Boston"/>
    <s v="Men's Street Footwear"/>
    <n v="52"/>
    <n v="150"/>
    <n v="7800"/>
    <n v="3276"/>
    <n v="0.42"/>
    <x v="2"/>
  </r>
  <r>
    <x v="2"/>
    <n v="1185732"/>
    <x v="327"/>
    <s v="Northeast"/>
    <s v="Massachusetts"/>
    <s v="Boston"/>
    <s v="Men's Athletic Footwear"/>
    <n v="49"/>
    <n v="105"/>
    <n v="5145"/>
    <n v="2212.35"/>
    <n v="0.43"/>
    <x v="2"/>
  </r>
  <r>
    <x v="2"/>
    <n v="1185732"/>
    <x v="327"/>
    <s v="Northeast"/>
    <s v="Massachusetts"/>
    <s v="Boston"/>
    <s v="Women's Street Footwear"/>
    <n v="41"/>
    <n v="77"/>
    <n v="3157"/>
    <n v="1168.0899999999999"/>
    <n v="0.37"/>
    <x v="2"/>
  </r>
  <r>
    <x v="2"/>
    <n v="1185732"/>
    <x v="327"/>
    <s v="Northeast"/>
    <s v="Massachusetts"/>
    <s v="Boston"/>
    <s v="Women's Athletic Footwear"/>
    <n v="44"/>
    <n v="56"/>
    <n v="2464"/>
    <n v="887.04"/>
    <n v="0.36"/>
    <x v="2"/>
  </r>
  <r>
    <x v="2"/>
    <n v="1185732"/>
    <x v="327"/>
    <s v="Northeast"/>
    <s v="Massachusetts"/>
    <s v="Boston"/>
    <s v="Men's Apparel"/>
    <n v="53"/>
    <n v="68"/>
    <n v="3604"/>
    <n v="1405.56"/>
    <n v="0.39"/>
    <x v="2"/>
  </r>
  <r>
    <x v="2"/>
    <n v="1185732"/>
    <x v="327"/>
    <s v="Northeast"/>
    <s v="Massachusetts"/>
    <s v="Boston"/>
    <s v="Women's Apparel"/>
    <n v="55"/>
    <n v="128"/>
    <n v="7040"/>
    <n v="2956.7999999999997"/>
    <n v="0.42"/>
    <x v="2"/>
  </r>
  <r>
    <x v="2"/>
    <n v="1185732"/>
    <x v="359"/>
    <s v="Northeast"/>
    <s v="Massachusetts"/>
    <s v="Boston"/>
    <s v="Men's Street Footwear"/>
    <n v="50"/>
    <n v="161"/>
    <n v="8050"/>
    <n v="3542"/>
    <n v="0.44"/>
    <x v="2"/>
  </r>
  <r>
    <x v="2"/>
    <n v="1185732"/>
    <x v="359"/>
    <s v="Northeast"/>
    <s v="Massachusetts"/>
    <s v="Boston"/>
    <s v="Men's Athletic Footwear"/>
    <n v="47"/>
    <n v="88"/>
    <n v="4136"/>
    <n v="1695.76"/>
    <n v="0.41"/>
    <x v="2"/>
  </r>
  <r>
    <x v="2"/>
    <n v="1185732"/>
    <x v="359"/>
    <s v="Northeast"/>
    <s v="Massachusetts"/>
    <s v="Boston"/>
    <s v="Women's Street Footwear"/>
    <n v="42"/>
    <n v="69"/>
    <n v="2898"/>
    <n v="1014.3"/>
    <n v="0.35"/>
    <x v="2"/>
  </r>
  <r>
    <x v="2"/>
    <n v="1185732"/>
    <x v="359"/>
    <s v="Northeast"/>
    <s v="Massachusetts"/>
    <s v="Boston"/>
    <s v="Women's Athletic Footwear"/>
    <n v="42"/>
    <n v="51"/>
    <n v="2142"/>
    <n v="771.12"/>
    <n v="0.36"/>
    <x v="2"/>
  </r>
  <r>
    <x v="2"/>
    <n v="1185732"/>
    <x v="359"/>
    <s v="Northeast"/>
    <s v="Massachusetts"/>
    <s v="Boston"/>
    <s v="Men's Apparel"/>
    <n v="50"/>
    <n v="44"/>
    <n v="2200"/>
    <n v="814"/>
    <n v="0.37"/>
    <x v="2"/>
  </r>
  <r>
    <x v="2"/>
    <n v="1185732"/>
    <x v="359"/>
    <s v="Northeast"/>
    <s v="Massachusetts"/>
    <s v="Boston"/>
    <s v="Women's Apparel"/>
    <n v="58"/>
    <n v="91"/>
    <n v="5278"/>
    <n v="2375.1"/>
    <n v="0.44999999999999996"/>
    <x v="2"/>
  </r>
  <r>
    <x v="2"/>
    <n v="1185732"/>
    <x v="389"/>
    <s v="Northeast"/>
    <s v="Massachusetts"/>
    <s v="Boston"/>
    <s v="Men's Street Footwear"/>
    <n v="53"/>
    <n v="135"/>
    <n v="7155"/>
    <n v="3005.1"/>
    <n v="0.42"/>
    <x v="2"/>
  </r>
  <r>
    <x v="2"/>
    <n v="1185732"/>
    <x v="389"/>
    <s v="Northeast"/>
    <s v="Massachusetts"/>
    <s v="Boston"/>
    <s v="Men's Athletic Footwear"/>
    <n v="49"/>
    <n v="63"/>
    <n v="3087"/>
    <n v="1234.8000000000002"/>
    <n v="0.4"/>
    <x v="2"/>
  </r>
  <r>
    <x v="2"/>
    <n v="1185732"/>
    <x v="389"/>
    <s v="Northeast"/>
    <s v="Massachusetts"/>
    <s v="Boston"/>
    <s v="Women's Street Footwear"/>
    <n v="41"/>
    <n v="39"/>
    <n v="1599"/>
    <n v="591.63"/>
    <n v="0.37"/>
    <x v="2"/>
  </r>
  <r>
    <x v="2"/>
    <n v="1185732"/>
    <x v="389"/>
    <s v="Northeast"/>
    <s v="Massachusetts"/>
    <s v="Boston"/>
    <s v="Women's Athletic Footwear"/>
    <n v="42"/>
    <n v="36"/>
    <n v="1512"/>
    <n v="604.80000000000007"/>
    <n v="0.4"/>
    <x v="2"/>
  </r>
  <r>
    <x v="2"/>
    <n v="1185732"/>
    <x v="389"/>
    <s v="Northeast"/>
    <s v="Massachusetts"/>
    <s v="Boston"/>
    <s v="Men's Apparel"/>
    <n v="52"/>
    <n v="34"/>
    <n v="1768"/>
    <n v="636.48"/>
    <n v="0.36"/>
    <x v="2"/>
  </r>
  <r>
    <x v="2"/>
    <n v="1185732"/>
    <x v="389"/>
    <s v="Northeast"/>
    <s v="Massachusetts"/>
    <s v="Boston"/>
    <s v="Women's Apparel"/>
    <n v="57"/>
    <n v="63"/>
    <n v="3591"/>
    <n v="1615.9499999999998"/>
    <n v="0.44999999999999996"/>
    <x v="2"/>
  </r>
  <r>
    <x v="2"/>
    <n v="1185732"/>
    <x v="421"/>
    <s v="Northeast"/>
    <s v="Massachusetts"/>
    <s v="Boston"/>
    <s v="Men's Street Footwear"/>
    <n v="57"/>
    <n v="120"/>
    <n v="6840"/>
    <n v="3077.9999999999995"/>
    <n v="0.44999999999999996"/>
    <x v="2"/>
  </r>
  <r>
    <x v="2"/>
    <n v="1185732"/>
    <x v="421"/>
    <s v="Northeast"/>
    <s v="Massachusetts"/>
    <s v="Boston"/>
    <s v="Men's Athletic Footwear"/>
    <n v="53"/>
    <n v="56"/>
    <n v="2968"/>
    <n v="1335.6"/>
    <n v="0.44999999999999996"/>
    <x v="2"/>
  </r>
  <r>
    <x v="2"/>
    <n v="1185732"/>
    <x v="421"/>
    <s v="Northeast"/>
    <s v="Massachusetts"/>
    <s v="Boston"/>
    <s v="Women's Street Footwear"/>
    <n v="53"/>
    <n v="34"/>
    <n v="1802"/>
    <n v="630.69999999999993"/>
    <n v="0.35"/>
    <x v="2"/>
  </r>
  <r>
    <x v="2"/>
    <n v="1185732"/>
    <x v="421"/>
    <s v="Northeast"/>
    <s v="Massachusetts"/>
    <s v="Boston"/>
    <s v="Women's Athletic Footwear"/>
    <n v="54"/>
    <n v="27"/>
    <n v="1458"/>
    <n v="554.04"/>
    <n v="0.38"/>
    <x v="2"/>
  </r>
  <r>
    <x v="2"/>
    <n v="1185732"/>
    <x v="421"/>
    <s v="Northeast"/>
    <s v="Massachusetts"/>
    <s v="Boston"/>
    <s v="Men's Apparel"/>
    <n v="62"/>
    <n v="27"/>
    <n v="1674"/>
    <n v="585.9"/>
    <n v="0.35"/>
    <x v="2"/>
  </r>
  <r>
    <x v="5"/>
    <n v="1185732"/>
    <x v="421"/>
    <s v="Northeast"/>
    <s v="Massachusetts"/>
    <s v="Boston"/>
    <s v="Women's Apparel"/>
    <n v="66"/>
    <n v="65"/>
    <n v="4290"/>
    <n v="1887.6"/>
    <n v="0.44"/>
    <x v="2"/>
  </r>
  <r>
    <x v="5"/>
    <n v="1185732"/>
    <x v="451"/>
    <s v="Northeast"/>
    <s v="Massachusetts"/>
    <s v="Boston"/>
    <s v="Men's Street Footwear"/>
    <n v="62"/>
    <n v="113"/>
    <n v="7006"/>
    <n v="3012.58"/>
    <n v="0.43"/>
    <x v="2"/>
  </r>
  <r>
    <x v="5"/>
    <n v="1185732"/>
    <x v="451"/>
    <s v="Northeast"/>
    <s v="Massachusetts"/>
    <s v="Boston"/>
    <s v="Men's Athletic Footwear"/>
    <n v="52"/>
    <n v="90"/>
    <n v="4680"/>
    <n v="2059.1999999999998"/>
    <n v="0.44"/>
    <x v="2"/>
  </r>
  <r>
    <x v="5"/>
    <n v="1185732"/>
    <x v="451"/>
    <s v="Northeast"/>
    <s v="Massachusetts"/>
    <s v="Boston"/>
    <s v="Women's Street Footwear"/>
    <n v="50"/>
    <n v="83"/>
    <n v="4150"/>
    <n v="1494"/>
    <n v="0.36"/>
    <x v="2"/>
  </r>
  <r>
    <x v="5"/>
    <n v="1185732"/>
    <x v="451"/>
    <s v="Northeast"/>
    <s v="Massachusetts"/>
    <s v="Boston"/>
    <s v="Women's Athletic Footwear"/>
    <n v="51"/>
    <n v="80"/>
    <n v="4080"/>
    <n v="1591.2"/>
    <n v="0.39"/>
    <x v="2"/>
  </r>
  <r>
    <x v="5"/>
    <n v="1185732"/>
    <x v="451"/>
    <s v="Northeast"/>
    <s v="Massachusetts"/>
    <s v="Boston"/>
    <s v="Men's Apparel"/>
    <n v="63"/>
    <n v="70"/>
    <n v="4410"/>
    <n v="1675.8"/>
    <n v="0.38"/>
    <x v="2"/>
  </r>
  <r>
    <x v="5"/>
    <n v="1185732"/>
    <x v="451"/>
    <s v="Northeast"/>
    <s v="Massachusetts"/>
    <s v="Boston"/>
    <s v="Women's Apparel"/>
    <n v="64"/>
    <n v="98"/>
    <n v="6272"/>
    <n v="2822.3999999999996"/>
    <n v="0.44999999999999996"/>
    <x v="2"/>
  </r>
  <r>
    <x v="5"/>
    <n v="1185732"/>
    <x v="480"/>
    <s v="Northeast"/>
    <s v="Massachusetts"/>
    <s v="Boston"/>
    <s v="Men's Street Footwear"/>
    <n v="64"/>
    <n v="150"/>
    <n v="9600"/>
    <n v="3935.9999999999995"/>
    <n v="0.41"/>
    <x v="2"/>
  </r>
  <r>
    <x v="5"/>
    <n v="1185732"/>
    <x v="480"/>
    <s v="Northeast"/>
    <s v="Massachusetts"/>
    <s v="Boston"/>
    <s v="Men's Athletic Footwear"/>
    <n v="53"/>
    <n v="105"/>
    <n v="5565"/>
    <n v="2226"/>
    <n v="0.4"/>
    <x v="2"/>
  </r>
  <r>
    <x v="5"/>
    <n v="1185732"/>
    <x v="480"/>
    <s v="Northeast"/>
    <s v="Massachusetts"/>
    <s v="Boston"/>
    <s v="Women's Street Footwear"/>
    <n v="51"/>
    <n v="98"/>
    <n v="4998"/>
    <n v="1949.22"/>
    <n v="0.39"/>
    <x v="2"/>
  </r>
  <r>
    <x v="5"/>
    <n v="1185732"/>
    <x v="480"/>
    <s v="Northeast"/>
    <s v="Massachusetts"/>
    <s v="Boston"/>
    <s v="Women's Athletic Footwear"/>
    <n v="52"/>
    <n v="75"/>
    <n v="3900"/>
    <n v="1482"/>
    <n v="0.38"/>
    <x v="2"/>
  </r>
  <r>
    <x v="5"/>
    <n v="1185732"/>
    <x v="480"/>
    <s v="Northeast"/>
    <s v="Massachusetts"/>
    <s v="Boston"/>
    <s v="Men's Apparel"/>
    <n v="62"/>
    <n v="84"/>
    <n v="5208"/>
    <n v="2031.1200000000001"/>
    <n v="0.39"/>
    <x v="2"/>
  </r>
  <r>
    <x v="5"/>
    <n v="1185732"/>
    <x v="480"/>
    <s v="Northeast"/>
    <s v="Massachusetts"/>
    <s v="Boston"/>
    <s v="Women's Apparel"/>
    <n v="65"/>
    <n v="112"/>
    <n v="7280"/>
    <n v="3203.2"/>
    <n v="0.44"/>
    <x v="2"/>
  </r>
  <r>
    <x v="5"/>
    <n v="1185732"/>
    <x v="178"/>
    <s v="Northeast"/>
    <s v="Massachusetts"/>
    <s v="Boston"/>
    <s v="Men's Street Footwear"/>
    <n v="44"/>
    <n v="152"/>
    <n v="6688"/>
    <n v="3678.4"/>
    <n v="0.55000000000000004"/>
    <x v="2"/>
  </r>
  <r>
    <x v="5"/>
    <n v="1185732"/>
    <x v="178"/>
    <s v="Northeast"/>
    <s v="Massachusetts"/>
    <s v="Boston"/>
    <s v="Men's Athletic Footwear"/>
    <n v="42"/>
    <n v="94"/>
    <n v="3948"/>
    <n v="2368.7999999999997"/>
    <n v="0.6"/>
    <x v="2"/>
  </r>
  <r>
    <x v="5"/>
    <n v="1185732"/>
    <x v="178"/>
    <s v="Northeast"/>
    <s v="Massachusetts"/>
    <s v="Boston"/>
    <s v="Women's Street Footwear"/>
    <n v="32"/>
    <n v="91"/>
    <n v="2912"/>
    <n v="1310.3999999999999"/>
    <n v="0.44999999999999996"/>
    <x v="2"/>
  </r>
  <r>
    <x v="5"/>
    <n v="1185732"/>
    <x v="178"/>
    <s v="Northeast"/>
    <s v="Massachusetts"/>
    <s v="Boston"/>
    <s v="Women's Athletic Footwear"/>
    <n v="39"/>
    <n v="44"/>
    <n v="1716"/>
    <n v="840.84"/>
    <n v="0.49"/>
    <x v="2"/>
  </r>
  <r>
    <x v="5"/>
    <n v="1185732"/>
    <x v="178"/>
    <s v="Northeast"/>
    <s v="Massachusetts"/>
    <s v="Boston"/>
    <s v="Men's Apparel"/>
    <n v="52"/>
    <n v="68"/>
    <n v="3536"/>
    <n v="1661.9199999999998"/>
    <n v="0.47"/>
    <x v="2"/>
  </r>
  <r>
    <x v="5"/>
    <n v="1185732"/>
    <x v="178"/>
    <s v="Northeast"/>
    <s v="Massachusetts"/>
    <s v="Boston"/>
    <s v="Women's Apparel"/>
    <n v="44"/>
    <n v="98"/>
    <n v="4312"/>
    <n v="2199.12"/>
    <n v="0.51"/>
    <x v="2"/>
  </r>
  <r>
    <x v="5"/>
    <n v="1185732"/>
    <x v="207"/>
    <s v="Northeast"/>
    <s v="Massachusetts"/>
    <s v="Boston"/>
    <s v="Men's Street Footwear"/>
    <n v="41"/>
    <n v="167"/>
    <n v="6847"/>
    <n v="3834.32"/>
    <n v="0.56000000000000005"/>
    <x v="2"/>
  </r>
  <r>
    <x v="5"/>
    <n v="1185732"/>
    <x v="207"/>
    <s v="Northeast"/>
    <s v="Massachusetts"/>
    <s v="Boston"/>
    <s v="Men's Athletic Footwear"/>
    <n v="44"/>
    <n v="61"/>
    <n v="2684"/>
    <n v="1610.3999999999999"/>
    <n v="0.6"/>
    <x v="2"/>
  </r>
  <r>
    <x v="5"/>
    <n v="1185732"/>
    <x v="207"/>
    <s v="Northeast"/>
    <s v="Massachusetts"/>
    <s v="Boston"/>
    <s v="Women's Street Footwear"/>
    <n v="33"/>
    <n v="74"/>
    <n v="2442"/>
    <n v="1221"/>
    <n v="0.5"/>
    <x v="2"/>
  </r>
  <r>
    <x v="5"/>
    <n v="1185732"/>
    <x v="207"/>
    <s v="Northeast"/>
    <s v="Vermont"/>
    <s v="Burlington"/>
    <s v="Women's Athletic Footwear"/>
    <n v="36"/>
    <n v="45"/>
    <n v="1620"/>
    <n v="745.19999999999993"/>
    <n v="0.45999999999999996"/>
    <x v="2"/>
  </r>
  <r>
    <x v="5"/>
    <n v="1185732"/>
    <x v="207"/>
    <s v="Northeast"/>
    <s v="Vermont"/>
    <s v="Burlington"/>
    <s v="Men's Apparel"/>
    <n v="54"/>
    <n v="63"/>
    <n v="3402"/>
    <n v="1701"/>
    <n v="0.5"/>
    <x v="2"/>
  </r>
  <r>
    <x v="5"/>
    <n v="1185732"/>
    <x v="207"/>
    <s v="Northeast"/>
    <s v="Vermont"/>
    <s v="Burlington"/>
    <s v="Women's Apparel"/>
    <n v="43"/>
    <n v="85"/>
    <n v="3655"/>
    <n v="1973.7"/>
    <n v="0.54"/>
    <x v="2"/>
  </r>
  <r>
    <x v="5"/>
    <n v="1185732"/>
    <x v="215"/>
    <s v="Northeast"/>
    <s v="Vermont"/>
    <s v="Burlington"/>
    <s v="Men's Street Footwear"/>
    <n v="44"/>
    <n v="142"/>
    <n v="6248"/>
    <n v="3748.7999999999997"/>
    <n v="0.6"/>
    <x v="2"/>
  </r>
  <r>
    <x v="5"/>
    <n v="1185732"/>
    <x v="215"/>
    <s v="Northeast"/>
    <s v="Vermont"/>
    <s v="Burlington"/>
    <s v="Men's Athletic Footwear"/>
    <n v="42"/>
    <n v="70"/>
    <n v="2940"/>
    <n v="1675.8000000000002"/>
    <n v="0.57000000000000006"/>
    <x v="2"/>
  </r>
  <r>
    <x v="5"/>
    <n v="1185732"/>
    <x v="215"/>
    <s v="Northeast"/>
    <s v="Vermont"/>
    <s v="Burlington"/>
    <s v="Women's Street Footwear"/>
    <n v="34"/>
    <n v="77"/>
    <n v="2618"/>
    <n v="1282.82"/>
    <n v="0.49"/>
    <x v="2"/>
  </r>
  <r>
    <x v="5"/>
    <n v="1185732"/>
    <x v="215"/>
    <s v="Northeast"/>
    <s v="Vermont"/>
    <s v="Burlington"/>
    <s v="Women's Athletic Footwear"/>
    <n v="36"/>
    <n v="38"/>
    <n v="1368"/>
    <n v="670.31999999999994"/>
    <n v="0.49"/>
    <x v="2"/>
  </r>
  <r>
    <x v="5"/>
    <n v="1185732"/>
    <x v="215"/>
    <s v="Northeast"/>
    <s v="Vermont"/>
    <s v="Burlington"/>
    <s v="Men's Apparel"/>
    <n v="51"/>
    <n v="47"/>
    <n v="2397"/>
    <n v="1174.53"/>
    <n v="0.49"/>
    <x v="2"/>
  </r>
  <r>
    <x v="5"/>
    <n v="1185732"/>
    <x v="215"/>
    <s v="Northeast"/>
    <s v="Vermont"/>
    <s v="Burlington"/>
    <s v="Women's Apparel"/>
    <n v="41"/>
    <n v="80"/>
    <n v="3280"/>
    <n v="1803.9999999999998"/>
    <n v="0.54999999999999993"/>
    <x v="2"/>
  </r>
  <r>
    <x v="5"/>
    <n v="1185732"/>
    <x v="234"/>
    <s v="Northeast"/>
    <s v="Vermont"/>
    <s v="Burlington"/>
    <s v="Men's Street Footwear"/>
    <n v="41"/>
    <n v="137"/>
    <n v="5617"/>
    <n v="3145.5200000000004"/>
    <n v="0.56000000000000005"/>
    <x v="2"/>
  </r>
  <r>
    <x v="5"/>
    <n v="1185732"/>
    <x v="234"/>
    <s v="Northeast"/>
    <s v="Vermont"/>
    <s v="Burlington"/>
    <s v="Men's Athletic Footwear"/>
    <n v="43"/>
    <n v="56"/>
    <n v="2408"/>
    <n v="1396.64"/>
    <n v="0.58000000000000007"/>
    <x v="2"/>
  </r>
  <r>
    <x v="5"/>
    <n v="1185732"/>
    <x v="234"/>
    <s v="Northeast"/>
    <s v="Vermont"/>
    <s v="Burlington"/>
    <s v="Women's Street Footwear"/>
    <n v="32"/>
    <n v="65"/>
    <n v="2080"/>
    <n v="1040"/>
    <n v="0.5"/>
    <x v="2"/>
  </r>
  <r>
    <x v="5"/>
    <n v="1185732"/>
    <x v="234"/>
    <s v="Northeast"/>
    <s v="Vermont"/>
    <s v="Burlington"/>
    <s v="Women's Athletic Footwear"/>
    <n v="36"/>
    <n v="44"/>
    <n v="1584"/>
    <n v="792"/>
    <n v="0.5"/>
    <x v="2"/>
  </r>
  <r>
    <x v="5"/>
    <n v="1185732"/>
    <x v="234"/>
    <s v="Northeast"/>
    <s v="Vermont"/>
    <s v="Burlington"/>
    <s v="Men's Apparel"/>
    <n v="51"/>
    <n v="38"/>
    <n v="1938"/>
    <n v="891.4799999999999"/>
    <n v="0.45999999999999996"/>
    <x v="2"/>
  </r>
  <r>
    <x v="5"/>
    <n v="1185732"/>
    <x v="234"/>
    <s v="Northeast"/>
    <s v="Vermont"/>
    <s v="Burlington"/>
    <s v="Women's Apparel"/>
    <n v="44"/>
    <n v="90"/>
    <n v="3960"/>
    <n v="2019.6000000000001"/>
    <n v="0.51"/>
    <x v="2"/>
  </r>
  <r>
    <x v="5"/>
    <n v="1185732"/>
    <x v="263"/>
    <s v="Northeast"/>
    <s v="Vermont"/>
    <s v="Burlington"/>
    <s v="Men's Street Footwear"/>
    <n v="55"/>
    <n v="154"/>
    <n v="8470"/>
    <n v="4827.9000000000005"/>
    <n v="0.57000000000000006"/>
    <x v="2"/>
  </r>
  <r>
    <x v="5"/>
    <n v="1185732"/>
    <x v="263"/>
    <s v="Northeast"/>
    <s v="Vermont"/>
    <s v="Burlington"/>
    <s v="Men's Athletic Footwear"/>
    <n v="54"/>
    <n v="80"/>
    <n v="4320"/>
    <n v="2419.2000000000003"/>
    <n v="0.56000000000000005"/>
    <x v="2"/>
  </r>
  <r>
    <x v="5"/>
    <n v="1185732"/>
    <x v="263"/>
    <s v="Northeast"/>
    <s v="Vermont"/>
    <s v="Burlington"/>
    <s v="Women's Street Footwear"/>
    <n v="49"/>
    <n v="75"/>
    <n v="3675"/>
    <n v="1690.4999999999998"/>
    <n v="0.45999999999999996"/>
    <x v="2"/>
  </r>
  <r>
    <x v="5"/>
    <n v="1185732"/>
    <x v="263"/>
    <s v="Northeast"/>
    <s v="Vermont"/>
    <s v="Burlington"/>
    <s v="Women's Athletic Footwear"/>
    <n v="46"/>
    <n v="65"/>
    <n v="2990"/>
    <n v="1405.3"/>
    <n v="0.47"/>
    <x v="2"/>
  </r>
  <r>
    <x v="5"/>
    <n v="1185732"/>
    <x v="263"/>
    <s v="Northeast"/>
    <s v="Vermont"/>
    <s v="Burlington"/>
    <s v="Men's Apparel"/>
    <n v="55"/>
    <n v="72"/>
    <n v="3960"/>
    <n v="1861.1999999999998"/>
    <n v="0.47"/>
    <x v="2"/>
  </r>
  <r>
    <x v="5"/>
    <n v="1185732"/>
    <x v="263"/>
    <s v="Northeast"/>
    <s v="Vermont"/>
    <s v="Burlington"/>
    <s v="Women's Apparel"/>
    <n v="60"/>
    <n v="120"/>
    <n v="7200"/>
    <n v="3744"/>
    <n v="0.52"/>
    <x v="2"/>
  </r>
  <r>
    <x v="5"/>
    <n v="1185732"/>
    <x v="296"/>
    <s v="Northeast"/>
    <s v="Vermont"/>
    <s v="Burlington"/>
    <s v="Men's Street Footwear"/>
    <n v="58"/>
    <n v="163"/>
    <n v="9454"/>
    <n v="5483.3200000000006"/>
    <n v="0.58000000000000007"/>
    <x v="2"/>
  </r>
  <r>
    <x v="5"/>
    <n v="1185732"/>
    <x v="296"/>
    <s v="Northeast"/>
    <s v="Vermont"/>
    <s v="Burlington"/>
    <s v="Men's Athletic Footwear"/>
    <n v="53"/>
    <n v="116"/>
    <n v="6148"/>
    <n v="3627.3200000000006"/>
    <n v="0.59000000000000008"/>
    <x v="2"/>
  </r>
  <r>
    <x v="5"/>
    <n v="1185732"/>
    <x v="296"/>
    <s v="Northeast"/>
    <s v="Vermont"/>
    <s v="Burlington"/>
    <s v="Women's Street Footwear"/>
    <n v="45"/>
    <n v="81"/>
    <n v="3645"/>
    <n v="1713.1499999999999"/>
    <n v="0.47"/>
    <x v="2"/>
  </r>
  <r>
    <x v="5"/>
    <n v="1185732"/>
    <x v="296"/>
    <s v="Northeast"/>
    <s v="Vermont"/>
    <s v="Burlington"/>
    <s v="Women's Athletic Footwear"/>
    <n v="47"/>
    <n v="90"/>
    <n v="4230"/>
    <n v="1903.4999999999998"/>
    <n v="0.44999999999999996"/>
    <x v="2"/>
  </r>
  <r>
    <x v="5"/>
    <n v="1185732"/>
    <x v="296"/>
    <s v="Northeast"/>
    <s v="Vermont"/>
    <s v="Burlington"/>
    <s v="Men's Apparel"/>
    <n v="58"/>
    <n v="81"/>
    <n v="4698"/>
    <n v="2349"/>
    <n v="0.5"/>
    <x v="2"/>
  </r>
  <r>
    <x v="5"/>
    <n v="1185732"/>
    <x v="296"/>
    <s v="Northeast"/>
    <s v="Vermont"/>
    <s v="Burlington"/>
    <s v="Women's Apparel"/>
    <n v="62"/>
    <n v="117"/>
    <n v="7254"/>
    <n v="3772.08"/>
    <n v="0.52"/>
    <x v="2"/>
  </r>
  <r>
    <x v="5"/>
    <n v="1185732"/>
    <x v="324"/>
    <s v="Northeast"/>
    <s v="Vermont"/>
    <s v="Burlington"/>
    <s v="Men's Street Footwear"/>
    <n v="54"/>
    <n v="182"/>
    <n v="9828"/>
    <n v="5601.9600000000009"/>
    <n v="0.57000000000000006"/>
    <x v="2"/>
  </r>
  <r>
    <x v="5"/>
    <n v="1185732"/>
    <x v="324"/>
    <s v="Northeast"/>
    <s v="Vermont"/>
    <s v="Burlington"/>
    <s v="Men's Athletic Footwear"/>
    <n v="51"/>
    <n v="115"/>
    <n v="5865"/>
    <n v="3284.4"/>
    <n v="0.56000000000000005"/>
    <x v="2"/>
  </r>
  <r>
    <x v="5"/>
    <n v="1185732"/>
    <x v="324"/>
    <s v="Northeast"/>
    <s v="Vermont"/>
    <s v="Burlington"/>
    <s v="Women's Street Footwear"/>
    <n v="46"/>
    <n v="98"/>
    <n v="4508"/>
    <n v="2163.84"/>
    <n v="0.48"/>
    <x v="2"/>
  </r>
  <r>
    <x v="5"/>
    <n v="1185732"/>
    <x v="324"/>
    <s v="Northeast"/>
    <s v="Vermont"/>
    <s v="Burlington"/>
    <s v="Women's Athletic Footwear"/>
    <n v="46"/>
    <n v="90"/>
    <n v="4140"/>
    <n v="2028.6"/>
    <n v="0.49"/>
    <x v="2"/>
  </r>
  <r>
    <x v="5"/>
    <n v="1185732"/>
    <x v="324"/>
    <s v="Northeast"/>
    <s v="Vermont"/>
    <s v="Burlington"/>
    <s v="Men's Apparel"/>
    <n v="54"/>
    <n v="94"/>
    <n v="5076"/>
    <n v="2385.7199999999998"/>
    <n v="0.47"/>
    <x v="2"/>
  </r>
  <r>
    <x v="5"/>
    <n v="1185732"/>
    <x v="324"/>
    <s v="Northeast"/>
    <s v="Vermont"/>
    <s v="Burlington"/>
    <s v="Women's Apparel"/>
    <n v="61"/>
    <n v="125"/>
    <n v="7625"/>
    <n v="3965"/>
    <n v="0.52"/>
    <x v="2"/>
  </r>
  <r>
    <x v="5"/>
    <n v="1185732"/>
    <x v="356"/>
    <s v="Northeast"/>
    <s v="Vermont"/>
    <s v="Burlington"/>
    <s v="Men's Street Footwear"/>
    <n v="58"/>
    <n v="176"/>
    <n v="10208"/>
    <n v="6124.8"/>
    <n v="0.6"/>
    <x v="2"/>
  </r>
  <r>
    <x v="5"/>
    <n v="1185732"/>
    <x v="356"/>
    <s v="Northeast"/>
    <s v="Vermont"/>
    <s v="Burlington"/>
    <s v="Men's Athletic Footwear"/>
    <n v="53"/>
    <n v="106"/>
    <n v="5618"/>
    <n v="3314.6200000000003"/>
    <n v="0.59000000000000008"/>
    <x v="2"/>
  </r>
  <r>
    <x v="5"/>
    <n v="1185732"/>
    <x v="356"/>
    <s v="Northeast"/>
    <s v="Vermont"/>
    <s v="Burlington"/>
    <s v="Women's Street Footwear"/>
    <n v="48"/>
    <n v="105"/>
    <n v="5040"/>
    <n v="2318.3999999999996"/>
    <n v="0.45999999999999996"/>
    <x v="2"/>
  </r>
  <r>
    <x v="5"/>
    <n v="1185732"/>
    <x v="356"/>
    <s v="Northeast"/>
    <s v="Vermont"/>
    <s v="Burlington"/>
    <s v="Women's Athletic Footwear"/>
    <n v="49"/>
    <n v="68"/>
    <n v="3332"/>
    <n v="1566.04"/>
    <n v="0.47"/>
    <x v="2"/>
  </r>
  <r>
    <x v="5"/>
    <n v="1185732"/>
    <x v="356"/>
    <s v="Northeast"/>
    <s v="Vermont"/>
    <s v="Burlington"/>
    <s v="Men's Apparel"/>
    <n v="57"/>
    <n v="65"/>
    <n v="3705"/>
    <n v="1815.45"/>
    <n v="0.49"/>
    <x v="2"/>
  </r>
  <r>
    <x v="5"/>
    <n v="1185732"/>
    <x v="356"/>
    <s v="Northeast"/>
    <s v="Vermont"/>
    <s v="Burlington"/>
    <s v="Women's Apparel"/>
    <n v="61"/>
    <n v="104"/>
    <n v="6344"/>
    <n v="3235.44"/>
    <n v="0.51"/>
    <x v="2"/>
  </r>
  <r>
    <x v="5"/>
    <n v="1185732"/>
    <x v="386"/>
    <s v="Northeast"/>
    <s v="Vermont"/>
    <s v="Burlington"/>
    <s v="Men's Street Footwear"/>
    <n v="56"/>
    <n v="137"/>
    <n v="7672"/>
    <n v="4373.0400000000009"/>
    <n v="0.57000000000000006"/>
    <x v="2"/>
  </r>
  <r>
    <x v="5"/>
    <n v="1185732"/>
    <x v="386"/>
    <s v="Northeast"/>
    <s v="Vermont"/>
    <s v="Burlington"/>
    <s v="Men's Athletic Footwear"/>
    <n v="50"/>
    <n v="85"/>
    <n v="4250"/>
    <n v="2550"/>
    <n v="0.6"/>
    <x v="2"/>
  </r>
  <r>
    <x v="5"/>
    <n v="1185732"/>
    <x v="386"/>
    <s v="Northeast"/>
    <s v="Vermont"/>
    <s v="Burlington"/>
    <s v="Women's Street Footwear"/>
    <n v="46"/>
    <n v="56"/>
    <n v="2576"/>
    <n v="1288"/>
    <n v="0.5"/>
    <x v="2"/>
  </r>
  <r>
    <x v="5"/>
    <n v="1185732"/>
    <x v="386"/>
    <s v="Northeast"/>
    <s v="Vermont"/>
    <s v="Burlington"/>
    <s v="Women's Athletic Footwear"/>
    <n v="45"/>
    <n v="52"/>
    <n v="2340"/>
    <n v="1146.5999999999999"/>
    <n v="0.49"/>
    <x v="2"/>
  </r>
  <r>
    <x v="5"/>
    <n v="1185732"/>
    <x v="386"/>
    <s v="Northeast"/>
    <s v="Vermont"/>
    <s v="Burlington"/>
    <s v="Men's Apparel"/>
    <n v="58"/>
    <n v="50"/>
    <n v="2900"/>
    <n v="1363"/>
    <n v="0.47"/>
    <x v="2"/>
  </r>
  <r>
    <x v="5"/>
    <n v="1185732"/>
    <x v="386"/>
    <s v="Northeast"/>
    <s v="Vermont"/>
    <s v="Burlington"/>
    <s v="Women's Apparel"/>
    <n v="59"/>
    <n v="78"/>
    <n v="4602"/>
    <n v="2531.1"/>
    <n v="0.54999999999999993"/>
    <x v="2"/>
  </r>
  <r>
    <x v="5"/>
    <n v="1185732"/>
    <x v="418"/>
    <s v="Northeast"/>
    <s v="Vermont"/>
    <s v="Burlington"/>
    <s v="Men's Street Footwear"/>
    <n v="62"/>
    <n v="133"/>
    <n v="8246"/>
    <n v="4947.5999999999995"/>
    <n v="0.6"/>
    <x v="2"/>
  </r>
  <r>
    <x v="5"/>
    <n v="1185732"/>
    <x v="418"/>
    <s v="Northeast"/>
    <s v="Vermont"/>
    <s v="Burlington"/>
    <s v="Men's Athletic Footwear"/>
    <n v="54"/>
    <n v="75"/>
    <n v="4050"/>
    <n v="2389.5000000000005"/>
    <n v="0.59000000000000008"/>
    <x v="2"/>
  </r>
  <r>
    <x v="5"/>
    <n v="1185732"/>
    <x v="418"/>
    <s v="Northeast"/>
    <s v="Vermont"/>
    <s v="Burlington"/>
    <s v="Women's Street Footwear"/>
    <n v="59"/>
    <n v="54"/>
    <n v="3186"/>
    <n v="1593"/>
    <n v="0.5"/>
    <x v="2"/>
  </r>
  <r>
    <x v="5"/>
    <n v="1185732"/>
    <x v="418"/>
    <s v="Northeast"/>
    <s v="Vermont"/>
    <s v="Burlington"/>
    <s v="Women's Athletic Footwear"/>
    <n v="55"/>
    <n v="46"/>
    <n v="2530"/>
    <n v="1214.3999999999999"/>
    <n v="0.48"/>
    <x v="2"/>
  </r>
  <r>
    <x v="5"/>
    <n v="1185732"/>
    <x v="418"/>
    <s v="Northeast"/>
    <s v="Vermont"/>
    <s v="Burlington"/>
    <s v="Men's Apparel"/>
    <n v="66"/>
    <n v="51"/>
    <n v="3366"/>
    <n v="1615.6799999999998"/>
    <n v="0.48"/>
    <x v="2"/>
  </r>
  <r>
    <x v="3"/>
    <n v="1185732"/>
    <x v="418"/>
    <s v="Northeast"/>
    <s v="Vermont"/>
    <s v="Burlington"/>
    <s v="Women's Apparel"/>
    <n v="71"/>
    <n v="81"/>
    <n v="5751"/>
    <n v="3048.03"/>
    <n v="0.53"/>
    <x v="2"/>
  </r>
  <r>
    <x v="3"/>
    <n v="1185732"/>
    <x v="448"/>
    <s v="Northeast"/>
    <s v="Vermont"/>
    <s v="Burlington"/>
    <s v="Men's Street Footwear"/>
    <n v="64"/>
    <n v="126"/>
    <n v="8064"/>
    <n v="4838.3999999999996"/>
    <n v="0.6"/>
    <x v="2"/>
  </r>
  <r>
    <x v="3"/>
    <n v="1185732"/>
    <x v="448"/>
    <s v="Northeast"/>
    <s v="Vermont"/>
    <s v="Burlington"/>
    <s v="Men's Athletic Footwear"/>
    <n v="55"/>
    <n v="81"/>
    <n v="4455"/>
    <n v="2583.9"/>
    <n v="0.58000000000000007"/>
    <x v="2"/>
  </r>
  <r>
    <x v="3"/>
    <n v="1185732"/>
    <x v="448"/>
    <s v="Northeast"/>
    <s v="Vermont"/>
    <s v="Burlington"/>
    <s v="Women's Street Footwear"/>
    <n v="57"/>
    <n v="96"/>
    <n v="5472"/>
    <n v="2626.56"/>
    <n v="0.48"/>
    <x v="2"/>
  </r>
  <r>
    <x v="5"/>
    <n v="1185732"/>
    <x v="448"/>
    <s v="Northeast"/>
    <s v="Vermont"/>
    <s v="Burlington"/>
    <s v="Women's Athletic Footwear"/>
    <n v="55"/>
    <n v="75"/>
    <n v="4125"/>
    <n v="2062.5"/>
    <n v="0.5"/>
    <x v="2"/>
  </r>
  <r>
    <x v="5"/>
    <n v="1185732"/>
    <x v="448"/>
    <s v="Northeast"/>
    <s v="Vermont"/>
    <s v="Burlington"/>
    <s v="Men's Apparel"/>
    <n v="67"/>
    <n v="80"/>
    <n v="5360"/>
    <n v="2680"/>
    <n v="0.5"/>
    <x v="2"/>
  </r>
  <r>
    <x v="5"/>
    <n v="1185732"/>
    <x v="448"/>
    <s v="Northeast"/>
    <s v="Vermont"/>
    <s v="Burlington"/>
    <s v="Women's Apparel"/>
    <n v="70"/>
    <n v="94"/>
    <n v="6580"/>
    <n v="3487.4"/>
    <n v="0.53"/>
    <x v="2"/>
  </r>
  <r>
    <x v="5"/>
    <n v="1185732"/>
    <x v="477"/>
    <s v="Northeast"/>
    <s v="Vermont"/>
    <s v="Burlington"/>
    <s v="Men's Street Footwear"/>
    <n v="64"/>
    <n v="168"/>
    <n v="10752"/>
    <n v="6451.2"/>
    <n v="0.6"/>
    <x v="2"/>
  </r>
  <r>
    <x v="5"/>
    <n v="1185732"/>
    <x v="477"/>
    <s v="Northeast"/>
    <s v="Vermont"/>
    <s v="Burlington"/>
    <s v="Men's Athletic Footwear"/>
    <n v="55"/>
    <n v="100"/>
    <n v="5500"/>
    <n v="3025.0000000000005"/>
    <n v="0.55000000000000004"/>
    <x v="2"/>
  </r>
  <r>
    <x v="5"/>
    <n v="1185732"/>
    <x v="477"/>
    <s v="Northeast"/>
    <s v="Vermont"/>
    <s v="Burlington"/>
    <s v="Women's Street Footwear"/>
    <n v="55"/>
    <n v="113"/>
    <n v="6215"/>
    <n v="2921.0499999999997"/>
    <n v="0.47"/>
    <x v="2"/>
  </r>
  <r>
    <x v="5"/>
    <n v="1185732"/>
    <x v="477"/>
    <s v="Northeast"/>
    <s v="Vermont"/>
    <s v="Burlington"/>
    <s v="Women's Athletic Footwear"/>
    <n v="56"/>
    <n v="81"/>
    <n v="4536"/>
    <n v="2041.1999999999998"/>
    <n v="0.44999999999999996"/>
    <x v="2"/>
  </r>
  <r>
    <x v="5"/>
    <n v="1185732"/>
    <x v="477"/>
    <s v="Northeast"/>
    <s v="Vermont"/>
    <s v="Burlington"/>
    <s v="Men's Apparel"/>
    <n v="67"/>
    <n v="81"/>
    <n v="5427"/>
    <n v="2604.96"/>
    <n v="0.48"/>
    <x v="2"/>
  </r>
  <r>
    <x v="5"/>
    <n v="1185732"/>
    <x v="477"/>
    <s v="Northeast"/>
    <s v="Vermont"/>
    <s v="Burlington"/>
    <s v="Women's Apparel"/>
    <n v="68"/>
    <n v="106"/>
    <n v="7208"/>
    <n v="3748.1600000000003"/>
    <n v="0.52"/>
    <x v="2"/>
  </r>
  <r>
    <x v="5"/>
    <n v="1185732"/>
    <x v="185"/>
    <s v="Northeast"/>
    <s v="Vermont"/>
    <s v="Burlington"/>
    <s v="Men's Street Footwear"/>
    <n v="49"/>
    <n v="131"/>
    <n v="6419"/>
    <n v="3530.4500000000003"/>
    <n v="0.55000000000000004"/>
    <x v="2"/>
  </r>
  <r>
    <x v="5"/>
    <n v="1185732"/>
    <x v="185"/>
    <s v="Northeast"/>
    <s v="Vermont"/>
    <s v="Burlington"/>
    <s v="Men's Athletic Footwear"/>
    <n v="45"/>
    <n v="91"/>
    <n v="4095"/>
    <n v="2170.35"/>
    <n v="0.53"/>
    <x v="2"/>
  </r>
  <r>
    <x v="5"/>
    <n v="1185732"/>
    <x v="185"/>
    <s v="Northeast"/>
    <s v="Vermont"/>
    <s v="Burlington"/>
    <s v="Women's Street Footwear"/>
    <n v="38"/>
    <n v="81"/>
    <n v="3078"/>
    <n v="1385.1"/>
    <n v="0.44999999999999996"/>
    <x v="2"/>
  </r>
  <r>
    <x v="5"/>
    <n v="1185732"/>
    <x v="185"/>
    <s v="Northeast"/>
    <s v="Vermont"/>
    <s v="Burlington"/>
    <s v="Women's Athletic Footwear"/>
    <n v="43"/>
    <n v="46"/>
    <n v="1978"/>
    <n v="791.2"/>
    <n v="0.4"/>
    <x v="2"/>
  </r>
  <r>
    <x v="5"/>
    <n v="1185732"/>
    <x v="185"/>
    <s v="Northeast"/>
    <s v="Vermont"/>
    <s v="Burlington"/>
    <s v="Men's Apparel"/>
    <n v="59"/>
    <n v="56"/>
    <n v="3304"/>
    <n v="1453.76"/>
    <n v="0.44"/>
    <x v="2"/>
  </r>
  <r>
    <x v="5"/>
    <n v="1185732"/>
    <x v="185"/>
    <s v="Northeast"/>
    <s v="Vermont"/>
    <s v="Burlington"/>
    <s v="Women's Apparel"/>
    <n v="49"/>
    <n v="88"/>
    <n v="4312"/>
    <n v="1940.3999999999999"/>
    <n v="0.44999999999999996"/>
    <x v="2"/>
  </r>
  <r>
    <x v="5"/>
    <n v="1185732"/>
    <x v="693"/>
    <s v="Northeast"/>
    <s v="Vermont"/>
    <s v="Burlington"/>
    <s v="Men's Street Footwear"/>
    <n v="49"/>
    <n v="180"/>
    <n v="8820"/>
    <n v="4674.6000000000004"/>
    <n v="0.53"/>
    <x v="2"/>
  </r>
  <r>
    <x v="5"/>
    <n v="1185732"/>
    <x v="693"/>
    <s v="Northeast"/>
    <s v="Vermont"/>
    <s v="Burlington"/>
    <s v="Men's Athletic Footwear"/>
    <n v="45"/>
    <n v="75"/>
    <n v="3375"/>
    <n v="1721.25"/>
    <n v="0.51"/>
    <x v="2"/>
  </r>
  <r>
    <x v="5"/>
    <n v="1185732"/>
    <x v="693"/>
    <s v="Northeast"/>
    <s v="Vermont"/>
    <s v="Burlington"/>
    <s v="Women's Street Footwear"/>
    <n v="39"/>
    <n v="90"/>
    <n v="3510"/>
    <n v="1544.4"/>
    <n v="0.44"/>
    <x v="2"/>
  </r>
  <r>
    <x v="5"/>
    <n v="1185732"/>
    <x v="693"/>
    <s v="Northeast"/>
    <s v="New Hampshire"/>
    <s v="Manchester"/>
    <s v="Women's Athletic Footwear"/>
    <n v="42"/>
    <n v="58"/>
    <n v="2436"/>
    <n v="1047.48"/>
    <n v="0.43"/>
    <x v="2"/>
  </r>
  <r>
    <x v="5"/>
    <n v="1185732"/>
    <x v="693"/>
    <s v="Northeast"/>
    <s v="New Hampshire"/>
    <s v="Manchester"/>
    <s v="Men's Apparel"/>
    <n v="56"/>
    <n v="83"/>
    <n v="4648"/>
    <n v="1998.6399999999999"/>
    <n v="0.43"/>
    <x v="2"/>
  </r>
  <r>
    <x v="5"/>
    <n v="1185732"/>
    <x v="693"/>
    <s v="Northeast"/>
    <s v="New Hampshire"/>
    <s v="Manchester"/>
    <s v="Women's Apparel"/>
    <n v="46"/>
    <n v="98"/>
    <n v="4508"/>
    <n v="2163.84"/>
    <n v="0.48"/>
    <x v="2"/>
  </r>
  <r>
    <x v="5"/>
    <n v="1185732"/>
    <x v="222"/>
    <s v="Northeast"/>
    <s v="New Hampshire"/>
    <s v="Manchester"/>
    <s v="Men's Street Footwear"/>
    <n v="49"/>
    <n v="165"/>
    <n v="8085"/>
    <n v="4042.5"/>
    <n v="0.5"/>
    <x v="2"/>
  </r>
  <r>
    <x v="5"/>
    <n v="1185732"/>
    <x v="222"/>
    <s v="Northeast"/>
    <s v="New Hampshire"/>
    <s v="Manchester"/>
    <s v="Men's Athletic Footwear"/>
    <n v="49"/>
    <n v="69"/>
    <n v="3381"/>
    <n v="1724.31"/>
    <n v="0.51"/>
    <x v="2"/>
  </r>
  <r>
    <x v="5"/>
    <n v="1185732"/>
    <x v="222"/>
    <s v="Northeast"/>
    <s v="New Hampshire"/>
    <s v="Manchester"/>
    <s v="Women's Street Footwear"/>
    <n v="38"/>
    <n v="75"/>
    <n v="2850"/>
    <n v="1168.5"/>
    <n v="0.41"/>
    <x v="2"/>
  </r>
  <r>
    <x v="5"/>
    <n v="1185732"/>
    <x v="222"/>
    <s v="Northeast"/>
    <s v="New Hampshire"/>
    <s v="Manchester"/>
    <s v="Women's Athletic Footwear"/>
    <n v="44"/>
    <n v="38"/>
    <n v="1672"/>
    <n v="702.24"/>
    <n v="0.42"/>
    <x v="2"/>
  </r>
  <r>
    <x v="5"/>
    <n v="1185732"/>
    <x v="222"/>
    <s v="Northeast"/>
    <s v="New Hampshire"/>
    <s v="Manchester"/>
    <s v="Men's Apparel"/>
    <n v="58"/>
    <n v="60"/>
    <n v="3480"/>
    <n v="1565.9999999999998"/>
    <n v="0.44999999999999996"/>
    <x v="2"/>
  </r>
  <r>
    <x v="5"/>
    <n v="1185732"/>
    <x v="222"/>
    <s v="Northeast"/>
    <s v="New Hampshire"/>
    <s v="Manchester"/>
    <s v="Women's Apparel"/>
    <n v="45"/>
    <n v="75"/>
    <n v="3375"/>
    <n v="1586.25"/>
    <n v="0.47"/>
    <x v="2"/>
  </r>
  <r>
    <x v="5"/>
    <n v="1185732"/>
    <x v="241"/>
    <s v="Northeast"/>
    <s v="New Hampshire"/>
    <s v="Manchester"/>
    <s v="Men's Street Footwear"/>
    <n v="48"/>
    <n v="154"/>
    <n v="7392"/>
    <n v="3917.76"/>
    <n v="0.53"/>
    <x v="2"/>
  </r>
  <r>
    <x v="5"/>
    <n v="1185732"/>
    <x v="241"/>
    <s v="Northeast"/>
    <s v="New Hampshire"/>
    <s v="Manchester"/>
    <s v="Men's Athletic Footwear"/>
    <n v="49"/>
    <n v="68"/>
    <n v="3332"/>
    <n v="1832.6000000000001"/>
    <n v="0.55000000000000004"/>
    <x v="2"/>
  </r>
  <r>
    <x v="5"/>
    <n v="1185732"/>
    <x v="241"/>
    <s v="Northeast"/>
    <s v="New Hampshire"/>
    <s v="Manchester"/>
    <s v="Women's Street Footwear"/>
    <n v="38"/>
    <n v="73"/>
    <n v="2774"/>
    <n v="1220.56"/>
    <n v="0.44"/>
    <x v="2"/>
  </r>
  <r>
    <x v="5"/>
    <n v="1185732"/>
    <x v="241"/>
    <s v="Northeast"/>
    <s v="New Hampshire"/>
    <s v="Manchester"/>
    <s v="Women's Athletic Footwear"/>
    <n v="44"/>
    <n v="49"/>
    <n v="2156"/>
    <n v="883.95999999999992"/>
    <n v="0.41"/>
    <x v="2"/>
  </r>
  <r>
    <x v="5"/>
    <n v="1185732"/>
    <x v="241"/>
    <s v="Northeast"/>
    <s v="New Hampshire"/>
    <s v="Manchester"/>
    <s v="Men's Apparel"/>
    <n v="57"/>
    <n v="53"/>
    <n v="3021"/>
    <n v="1359.4499999999998"/>
    <n v="0.44999999999999996"/>
    <x v="2"/>
  </r>
  <r>
    <x v="5"/>
    <n v="1185732"/>
    <x v="241"/>
    <s v="Northeast"/>
    <s v="New Hampshire"/>
    <s v="Manchester"/>
    <s v="Women's Apparel"/>
    <n v="46"/>
    <n v="98"/>
    <n v="4508"/>
    <n v="2073.6799999999998"/>
    <n v="0.45999999999999996"/>
    <x v="2"/>
  </r>
  <r>
    <x v="5"/>
    <n v="1185732"/>
    <x v="270"/>
    <s v="Northeast"/>
    <s v="New Hampshire"/>
    <s v="Manchester"/>
    <s v="Men's Street Footwear"/>
    <n v="64"/>
    <n v="173"/>
    <n v="11072"/>
    <n v="5868.16"/>
    <n v="0.53"/>
    <x v="2"/>
  </r>
  <r>
    <x v="5"/>
    <n v="1185732"/>
    <x v="270"/>
    <s v="Northeast"/>
    <s v="New Hampshire"/>
    <s v="Manchester"/>
    <s v="Men's Athletic Footwear"/>
    <n v="54"/>
    <n v="87"/>
    <n v="4698"/>
    <n v="2536.92"/>
    <n v="0.54"/>
    <x v="2"/>
  </r>
  <r>
    <x v="5"/>
    <n v="1185732"/>
    <x v="270"/>
    <s v="Northeast"/>
    <s v="New Hampshire"/>
    <s v="Manchester"/>
    <s v="Women's Street Footwear"/>
    <n v="51"/>
    <n v="98"/>
    <n v="4998"/>
    <n v="2099.16"/>
    <n v="0.42"/>
    <x v="2"/>
  </r>
  <r>
    <x v="5"/>
    <n v="1185732"/>
    <x v="270"/>
    <s v="Northeast"/>
    <s v="New Hampshire"/>
    <s v="Manchester"/>
    <s v="Women's Athletic Footwear"/>
    <n v="52"/>
    <n v="80"/>
    <n v="4160"/>
    <n v="1664"/>
    <n v="0.4"/>
    <x v="2"/>
  </r>
  <r>
    <x v="5"/>
    <n v="1185732"/>
    <x v="270"/>
    <s v="Northeast"/>
    <s v="New Hampshire"/>
    <s v="Manchester"/>
    <s v="Men's Apparel"/>
    <n v="63"/>
    <n v="78"/>
    <n v="4914"/>
    <n v="2211.2999999999997"/>
    <n v="0.44999999999999996"/>
    <x v="2"/>
  </r>
  <r>
    <x v="5"/>
    <n v="1185732"/>
    <x v="270"/>
    <s v="Northeast"/>
    <s v="New Hampshire"/>
    <s v="Manchester"/>
    <s v="Women's Apparel"/>
    <n v="65"/>
    <n v="115"/>
    <n v="7475"/>
    <n v="3438.4999999999995"/>
    <n v="0.45999999999999996"/>
    <x v="2"/>
  </r>
  <r>
    <x v="5"/>
    <n v="1185732"/>
    <x v="303"/>
    <s v="Northeast"/>
    <s v="New Hampshire"/>
    <s v="Manchester"/>
    <s v="Men's Street Footwear"/>
    <n v="59"/>
    <n v="169"/>
    <n v="9971"/>
    <n v="5284.63"/>
    <n v="0.53"/>
    <x v="2"/>
  </r>
  <r>
    <x v="5"/>
    <n v="1185732"/>
    <x v="303"/>
    <s v="Northeast"/>
    <s v="New Hampshire"/>
    <s v="Manchester"/>
    <s v="Men's Athletic Footwear"/>
    <n v="56"/>
    <n v="123"/>
    <n v="6888"/>
    <n v="3512.88"/>
    <n v="0.51"/>
    <x v="2"/>
  </r>
  <r>
    <x v="5"/>
    <n v="1185732"/>
    <x v="303"/>
    <s v="Northeast"/>
    <s v="New Hampshire"/>
    <s v="Manchester"/>
    <s v="Women's Street Footwear"/>
    <n v="53"/>
    <n v="88"/>
    <n v="4664"/>
    <n v="2052.16"/>
    <n v="0.44"/>
    <x v="2"/>
  </r>
  <r>
    <x v="5"/>
    <n v="1185732"/>
    <x v="303"/>
    <s v="Northeast"/>
    <s v="New Hampshire"/>
    <s v="Manchester"/>
    <s v="Women's Athletic Footwear"/>
    <n v="52"/>
    <n v="91"/>
    <n v="4732"/>
    <n v="1987.4399999999998"/>
    <n v="0.42"/>
    <x v="2"/>
  </r>
  <r>
    <x v="5"/>
    <n v="1185732"/>
    <x v="303"/>
    <s v="Northeast"/>
    <s v="New Hampshire"/>
    <s v="Manchester"/>
    <s v="Men's Apparel"/>
    <n v="60"/>
    <n v="94"/>
    <n v="5640"/>
    <n v="2425.1999999999998"/>
    <n v="0.43"/>
    <x v="2"/>
  </r>
  <r>
    <x v="5"/>
    <n v="1185732"/>
    <x v="303"/>
    <s v="Northeast"/>
    <s v="New Hampshire"/>
    <s v="Manchester"/>
    <s v="Women's Apparel"/>
    <n v="66"/>
    <n v="138"/>
    <n v="9108"/>
    <n v="4280.7599999999993"/>
    <n v="0.47"/>
    <x v="2"/>
  </r>
  <r>
    <x v="5"/>
    <n v="1185732"/>
    <x v="331"/>
    <s v="Northeast"/>
    <s v="New Hampshire"/>
    <s v="Manchester"/>
    <s v="Men's Street Footwear"/>
    <n v="64"/>
    <n v="196"/>
    <n v="12544"/>
    <n v="6648.3200000000006"/>
    <n v="0.53"/>
    <x v="2"/>
  </r>
  <r>
    <x v="5"/>
    <n v="1185732"/>
    <x v="331"/>
    <s v="Northeast"/>
    <s v="New Hampshire"/>
    <s v="Manchester"/>
    <s v="Men's Athletic Footwear"/>
    <n v="55"/>
    <n v="131"/>
    <n v="7205"/>
    <n v="3602.5"/>
    <n v="0.5"/>
    <x v="2"/>
  </r>
  <r>
    <x v="5"/>
    <n v="1185732"/>
    <x v="331"/>
    <s v="Northeast"/>
    <s v="New Hampshire"/>
    <s v="Manchester"/>
    <s v="Women's Street Footwear"/>
    <n v="54"/>
    <n v="109"/>
    <n v="5886"/>
    <n v="2413.2599999999998"/>
    <n v="0.41"/>
    <x v="2"/>
  </r>
  <r>
    <x v="5"/>
    <n v="1185732"/>
    <x v="331"/>
    <s v="Northeast"/>
    <s v="New Hampshire"/>
    <s v="Manchester"/>
    <s v="Women's Athletic Footwear"/>
    <n v="53"/>
    <n v="85"/>
    <n v="4505"/>
    <n v="1982.2"/>
    <n v="0.44"/>
    <x v="2"/>
  </r>
  <r>
    <x v="5"/>
    <n v="1185732"/>
    <x v="331"/>
    <s v="Northeast"/>
    <s v="New Hampshire"/>
    <s v="Manchester"/>
    <s v="Men's Apparel"/>
    <n v="60"/>
    <n v="102"/>
    <n v="6120"/>
    <n v="2509.1999999999998"/>
    <n v="0.41"/>
    <x v="2"/>
  </r>
  <r>
    <x v="5"/>
    <n v="1185732"/>
    <x v="331"/>
    <s v="Northeast"/>
    <s v="New Hampshire"/>
    <s v="Manchester"/>
    <s v="Women's Apparel"/>
    <n v="64"/>
    <n v="137"/>
    <n v="8768"/>
    <n v="4296.32"/>
    <n v="0.49"/>
    <x v="2"/>
  </r>
  <r>
    <x v="5"/>
    <n v="1185732"/>
    <x v="363"/>
    <s v="Northeast"/>
    <s v="New Hampshire"/>
    <s v="Manchester"/>
    <s v="Men's Street Footwear"/>
    <n v="60"/>
    <n v="196"/>
    <n v="11760"/>
    <n v="5997.6"/>
    <n v="0.51"/>
    <x v="2"/>
  </r>
  <r>
    <x v="5"/>
    <n v="1185732"/>
    <x v="363"/>
    <s v="Northeast"/>
    <s v="New Hampshire"/>
    <s v="Manchester"/>
    <s v="Men's Athletic Footwear"/>
    <n v="58"/>
    <n v="135"/>
    <n v="7830"/>
    <n v="4228.2000000000007"/>
    <n v="0.54"/>
    <x v="2"/>
  </r>
  <r>
    <x v="5"/>
    <n v="1185732"/>
    <x v="363"/>
    <s v="Northeast"/>
    <s v="New Hampshire"/>
    <s v="Manchester"/>
    <s v="Women's Street Footwear"/>
    <n v="52"/>
    <n v="105"/>
    <n v="5460"/>
    <n v="2456.9999999999995"/>
    <n v="0.44999999999999996"/>
    <x v="2"/>
  </r>
  <r>
    <x v="5"/>
    <n v="1185732"/>
    <x v="363"/>
    <s v="Northeast"/>
    <s v="New Hampshire"/>
    <s v="Manchester"/>
    <s v="Women's Athletic Footwear"/>
    <n v="51"/>
    <n v="72"/>
    <n v="3672"/>
    <n v="1542.24"/>
    <n v="0.42"/>
    <x v="2"/>
  </r>
  <r>
    <x v="5"/>
    <n v="1185732"/>
    <x v="363"/>
    <s v="Northeast"/>
    <s v="New Hampshire"/>
    <s v="Manchester"/>
    <s v="Men's Apparel"/>
    <n v="59"/>
    <n v="73"/>
    <n v="4307"/>
    <n v="1938.1499999999999"/>
    <n v="0.44999999999999996"/>
    <x v="2"/>
  </r>
  <r>
    <x v="5"/>
    <n v="1185732"/>
    <x v="363"/>
    <s v="Northeast"/>
    <s v="New Hampshire"/>
    <s v="Manchester"/>
    <s v="Women's Apparel"/>
    <n v="64"/>
    <n v="106"/>
    <n v="6784"/>
    <n v="3188.48"/>
    <n v="0.47"/>
    <x v="2"/>
  </r>
  <r>
    <x v="5"/>
    <n v="1185732"/>
    <x v="393"/>
    <s v="Northeast"/>
    <s v="New Hampshire"/>
    <s v="Manchester"/>
    <s v="Men's Street Footwear"/>
    <n v="59"/>
    <n v="154"/>
    <n v="9086"/>
    <n v="4724.72"/>
    <n v="0.52"/>
    <x v="2"/>
  </r>
  <r>
    <x v="5"/>
    <n v="1185732"/>
    <x v="393"/>
    <s v="Northeast"/>
    <s v="New Hampshire"/>
    <s v="Manchester"/>
    <s v="Men's Athletic Footwear"/>
    <n v="54"/>
    <n v="95"/>
    <n v="5130"/>
    <n v="2667.6"/>
    <n v="0.52"/>
    <x v="2"/>
  </r>
  <r>
    <x v="5"/>
    <n v="1185732"/>
    <x v="393"/>
    <s v="Northeast"/>
    <s v="New Hampshire"/>
    <s v="Manchester"/>
    <s v="Women's Street Footwear"/>
    <n v="52"/>
    <n v="75"/>
    <n v="3900"/>
    <n v="1677"/>
    <n v="0.43"/>
    <x v="2"/>
  </r>
  <r>
    <x v="5"/>
    <n v="1185732"/>
    <x v="393"/>
    <s v="Northeast"/>
    <s v="New Hampshire"/>
    <s v="Manchester"/>
    <s v="Women's Athletic Footwear"/>
    <n v="53"/>
    <n v="56"/>
    <n v="2968"/>
    <n v="1246.56"/>
    <n v="0.42"/>
    <x v="2"/>
  </r>
  <r>
    <x v="5"/>
    <n v="1185732"/>
    <x v="393"/>
    <s v="Northeast"/>
    <s v="New Hampshire"/>
    <s v="Manchester"/>
    <s v="Men's Apparel"/>
    <n v="64"/>
    <n v="63"/>
    <n v="4032"/>
    <n v="1733.76"/>
    <n v="0.43"/>
    <x v="2"/>
  </r>
  <r>
    <x v="5"/>
    <n v="1185732"/>
    <x v="393"/>
    <s v="Northeast"/>
    <s v="New Hampshire"/>
    <s v="Manchester"/>
    <s v="Women's Apparel"/>
    <n v="68"/>
    <n v="98"/>
    <n v="6664"/>
    <n v="3065.4399999999996"/>
    <n v="0.45999999999999996"/>
    <x v="2"/>
  </r>
  <r>
    <x v="0"/>
    <n v="1185732"/>
    <x v="425"/>
    <s v="Northeast"/>
    <s v="New Hampshire"/>
    <s v="Manchester"/>
    <s v="Men's Street Footwear"/>
    <n v="64"/>
    <n v="119"/>
    <n v="7616"/>
    <n v="4036.48"/>
    <n v="0.53"/>
    <x v="2"/>
  </r>
  <r>
    <x v="0"/>
    <n v="1185732"/>
    <x v="425"/>
    <s v="Northeast"/>
    <s v="New Hampshire"/>
    <s v="Manchester"/>
    <s v="Men's Athletic Footwear"/>
    <n v="62"/>
    <n v="84"/>
    <n v="5208"/>
    <n v="2760.2400000000002"/>
    <n v="0.53"/>
    <x v="2"/>
  </r>
  <r>
    <x v="0"/>
    <n v="1185732"/>
    <x v="425"/>
    <s v="Northeast"/>
    <s v="New Hampshire"/>
    <s v="Manchester"/>
    <s v="Women's Street Footwear"/>
    <n v="59"/>
    <n v="54"/>
    <n v="3186"/>
    <n v="1401.84"/>
    <n v="0.44"/>
    <x v="2"/>
  </r>
  <r>
    <x v="0"/>
    <n v="1185732"/>
    <x v="425"/>
    <s v="Northeast"/>
    <s v="New Hampshire"/>
    <s v="Manchester"/>
    <s v="Women's Athletic Footwear"/>
    <n v="62"/>
    <n v="47"/>
    <n v="2914"/>
    <n v="1253.02"/>
    <n v="0.43"/>
    <x v="2"/>
  </r>
  <r>
    <x v="0"/>
    <n v="1185732"/>
    <x v="425"/>
    <s v="Northeast"/>
    <s v="New Hampshire"/>
    <s v="Manchester"/>
    <s v="Men's Apparel"/>
    <n v="71"/>
    <n v="46"/>
    <n v="3266"/>
    <n v="1404.3799999999999"/>
    <n v="0.43"/>
    <x v="2"/>
  </r>
  <r>
    <x v="0"/>
    <n v="1185732"/>
    <x v="425"/>
    <s v="Northeast"/>
    <s v="New Hampshire"/>
    <s v="Manchester"/>
    <s v="Women's Apparel"/>
    <n v="72"/>
    <n v="81"/>
    <n v="5832"/>
    <n v="2799.3599999999997"/>
    <n v="0.48"/>
    <x v="2"/>
  </r>
  <r>
    <x v="0"/>
    <n v="1185732"/>
    <x v="455"/>
    <s v="Northeast"/>
    <s v="New Hampshire"/>
    <s v="Manchester"/>
    <s v="Men's Street Footwear"/>
    <n v="68"/>
    <n v="117"/>
    <n v="7956"/>
    <n v="4216.68"/>
    <n v="0.53"/>
    <x v="2"/>
  </r>
  <r>
    <x v="0"/>
    <n v="1185732"/>
    <x v="455"/>
    <s v="Northeast"/>
    <s v="New Hampshire"/>
    <s v="Manchester"/>
    <s v="Men's Athletic Footwear"/>
    <n v="62"/>
    <n v="98"/>
    <n v="6076"/>
    <n v="3159.52"/>
    <n v="0.52"/>
    <x v="2"/>
  </r>
  <r>
    <x v="0"/>
    <n v="1185732"/>
    <x v="455"/>
    <s v="Northeast"/>
    <s v="New Hampshire"/>
    <s v="Manchester"/>
    <s v="Women's Street Footwear"/>
    <n v="63"/>
    <n v="104"/>
    <n v="6552"/>
    <n v="2948.3999999999996"/>
    <n v="0.44999999999999996"/>
    <x v="2"/>
  </r>
  <r>
    <x v="0"/>
    <n v="1185732"/>
    <x v="455"/>
    <s v="Northeast"/>
    <s v="New Hampshire"/>
    <s v="Manchester"/>
    <s v="Women's Athletic Footwear"/>
    <n v="64"/>
    <n v="85"/>
    <n v="5440"/>
    <n v="2176"/>
    <n v="0.4"/>
    <x v="2"/>
  </r>
  <r>
    <x v="0"/>
    <n v="1185732"/>
    <x v="455"/>
    <s v="Northeast"/>
    <s v="New Hampshire"/>
    <s v="Manchester"/>
    <s v="Men's Apparel"/>
    <n v="71"/>
    <n v="81"/>
    <n v="5751"/>
    <n v="2415.42"/>
    <n v="0.42"/>
    <x v="2"/>
  </r>
  <r>
    <x v="0"/>
    <n v="1185732"/>
    <x v="455"/>
    <s v="Northeast"/>
    <s v="New Hampshire"/>
    <s v="Manchester"/>
    <s v="Women's Apparel"/>
    <n v="78"/>
    <n v="116"/>
    <n v="9048"/>
    <n v="4252.5599999999995"/>
    <n v="0.47"/>
    <x v="2"/>
  </r>
  <r>
    <x v="0"/>
    <n v="1185732"/>
    <x v="484"/>
    <s v="Northeast"/>
    <s v="New Hampshire"/>
    <s v="Manchester"/>
    <s v="Men's Street Footwear"/>
    <n v="71"/>
    <n v="169"/>
    <n v="11999"/>
    <n v="6599.4500000000007"/>
    <n v="0.55000000000000004"/>
    <x v="2"/>
  </r>
  <r>
    <x v="0"/>
    <n v="1185732"/>
    <x v="484"/>
    <s v="Northeast"/>
    <s v="New Hampshire"/>
    <s v="Manchester"/>
    <s v="Men's Athletic Footwear"/>
    <n v="59"/>
    <n v="115"/>
    <n v="6785"/>
    <n v="3731.7500000000005"/>
    <n v="0.55000000000000004"/>
    <x v="2"/>
  </r>
  <r>
    <x v="0"/>
    <n v="1185732"/>
    <x v="484"/>
    <s v="Northeast"/>
    <s v="New Hampshire"/>
    <s v="Manchester"/>
    <s v="Women's Street Footwear"/>
    <n v="62"/>
    <n v="108"/>
    <n v="6696"/>
    <n v="2812.3199999999997"/>
    <n v="0.42"/>
    <x v="2"/>
  </r>
  <r>
    <x v="0"/>
    <n v="1185732"/>
    <x v="484"/>
    <s v="Northeast"/>
    <s v="New Hampshire"/>
    <s v="Manchester"/>
    <s v="Women's Athletic Footwear"/>
    <n v="62"/>
    <n v="88"/>
    <n v="5456"/>
    <n v="2400.64"/>
    <n v="0.44"/>
    <x v="2"/>
  </r>
  <r>
    <x v="0"/>
    <n v="1185732"/>
    <x v="484"/>
    <s v="Northeast"/>
    <s v="New Hampshire"/>
    <s v="Manchester"/>
    <s v="Men's Apparel"/>
    <n v="74"/>
    <n v="105"/>
    <n v="7770"/>
    <n v="3341.1"/>
    <n v="0.43"/>
    <x v="2"/>
  </r>
  <r>
    <x v="0"/>
    <n v="1185732"/>
    <x v="484"/>
    <s v="Northeast"/>
    <s v="New Hampshire"/>
    <s v="Manchester"/>
    <s v="Women's Apparel"/>
    <n v="74"/>
    <n v="117"/>
    <n v="8658"/>
    <n v="4242.42"/>
    <n v="0.49"/>
    <x v="2"/>
  </r>
  <r>
    <x v="0"/>
    <n v="1185732"/>
    <x v="188"/>
    <s v="Northeast"/>
    <s v="New Hampshire"/>
    <s v="Manchester"/>
    <s v="Men's Street Footwear"/>
    <n v="52"/>
    <n v="145"/>
    <n v="7540"/>
    <n v="3468.4"/>
    <n v="0.46"/>
    <x v="2"/>
  </r>
  <r>
    <x v="0"/>
    <n v="1185732"/>
    <x v="188"/>
    <s v="Northeast"/>
    <s v="New Hampshire"/>
    <s v="Manchester"/>
    <s v="Men's Athletic Footwear"/>
    <n v="50"/>
    <n v="84"/>
    <n v="4200"/>
    <n v="1974.0000000000002"/>
    <n v="0.47000000000000003"/>
    <x v="2"/>
  </r>
  <r>
    <x v="0"/>
    <n v="1185732"/>
    <x v="188"/>
    <s v="Northeast"/>
    <s v="New Hampshire"/>
    <s v="Manchester"/>
    <s v="Women's Street Footwear"/>
    <n v="44"/>
    <n v="90"/>
    <n v="3960"/>
    <n v="1386"/>
    <n v="0.35"/>
    <x v="2"/>
  </r>
  <r>
    <x v="0"/>
    <n v="1185732"/>
    <x v="188"/>
    <s v="Northeast"/>
    <s v="New Hampshire"/>
    <s v="Manchester"/>
    <s v="Women's Athletic Footwear"/>
    <n v="49"/>
    <n v="39"/>
    <n v="1911"/>
    <n v="707.06999999999994"/>
    <n v="0.37"/>
    <x v="2"/>
  </r>
  <r>
    <x v="0"/>
    <n v="1185732"/>
    <x v="188"/>
    <s v="Northeast"/>
    <s v="New Hampshire"/>
    <s v="Manchester"/>
    <s v="Men's Apparel"/>
    <n v="60"/>
    <n v="54"/>
    <n v="3240"/>
    <n v="1198.8"/>
    <n v="0.37"/>
    <x v="2"/>
  </r>
  <r>
    <x v="0"/>
    <n v="1185732"/>
    <x v="188"/>
    <s v="Northeast"/>
    <s v="New Hampshire"/>
    <s v="Manchester"/>
    <s v="Women's Apparel"/>
    <n v="54"/>
    <n v="78"/>
    <n v="4212"/>
    <n v="1895.3999999999999"/>
    <n v="0.44999999999999996"/>
    <x v="2"/>
  </r>
  <r>
    <x v="0"/>
    <n v="1185732"/>
    <x v="696"/>
    <s v="Northeast"/>
    <s v="New Hampshire"/>
    <s v="Manchester"/>
    <s v="Men's Street Footwear"/>
    <n v="52"/>
    <n v="173"/>
    <n v="8996"/>
    <n v="4048.2000000000007"/>
    <n v="0.45000000000000007"/>
    <x v="2"/>
  </r>
  <r>
    <x v="0"/>
    <n v="1185732"/>
    <x v="696"/>
    <s v="Northeast"/>
    <s v="New Hampshire"/>
    <s v="Manchester"/>
    <s v="Men's Athletic Footwear"/>
    <n v="53"/>
    <n v="59"/>
    <n v="3127"/>
    <n v="1438.42"/>
    <n v="0.46"/>
    <x v="2"/>
  </r>
  <r>
    <x v="0"/>
    <n v="1185732"/>
    <x v="696"/>
    <s v="Northeast"/>
    <s v="New Hampshire"/>
    <s v="Manchester"/>
    <s v="Women's Street Footwear"/>
    <n v="43"/>
    <n v="83"/>
    <n v="3569"/>
    <n v="1427.6000000000001"/>
    <n v="0.4"/>
    <x v="2"/>
  </r>
  <r>
    <x v="0"/>
    <n v="1185732"/>
    <x v="0"/>
    <s v="Northeast"/>
    <s v="New York"/>
    <s v="New York"/>
    <s v="Men's Street Footwear"/>
    <n v="34"/>
    <n v="384"/>
    <n v="13056"/>
    <n v="6789.12"/>
    <n v="0.52"/>
    <x v="1"/>
  </r>
  <r>
    <x v="0"/>
    <n v="1185732"/>
    <x v="1"/>
    <s v="Northeast"/>
    <s v="New York"/>
    <s v="New York"/>
    <s v="Men's Athletic Footwear"/>
    <n v="36"/>
    <n v="320"/>
    <n v="11520"/>
    <n v="4031.9999999999995"/>
    <n v="0.35"/>
    <x v="1"/>
  </r>
  <r>
    <x v="0"/>
    <n v="1185732"/>
    <x v="2"/>
    <s v="Northeast"/>
    <s v="New York"/>
    <s v="New York"/>
    <s v="Women's Street Footwear"/>
    <n v="32"/>
    <n v="350"/>
    <n v="11200"/>
    <n v="4144"/>
    <n v="0.37"/>
    <x v="1"/>
  </r>
  <r>
    <x v="0"/>
    <n v="1185732"/>
    <x v="3"/>
    <s v="Northeast"/>
    <s v="New York"/>
    <s v="New York"/>
    <s v="Women's Athletic Footwear"/>
    <n v="36"/>
    <n v="281"/>
    <n v="10116"/>
    <n v="3742.92"/>
    <n v="0.37"/>
    <x v="1"/>
  </r>
  <r>
    <x v="0"/>
    <n v="1185732"/>
    <x v="4"/>
    <s v="Northeast"/>
    <s v="New York"/>
    <s v="New York"/>
    <s v="Men's Apparel"/>
    <n v="43"/>
    <n v="306"/>
    <n v="13158"/>
    <n v="4868.46"/>
    <n v="0.37"/>
    <x v="1"/>
  </r>
  <r>
    <x v="0"/>
    <n v="1185732"/>
    <x v="5"/>
    <s v="Northeast"/>
    <s v="New York"/>
    <s v="New York"/>
    <s v="Women's Apparel"/>
    <n v="38"/>
    <n v="330"/>
    <n v="12540"/>
    <n v="4012.8"/>
    <n v="0.32"/>
    <x v="1"/>
  </r>
  <r>
    <x v="0"/>
    <n v="1185732"/>
    <x v="6"/>
    <s v="Northeast"/>
    <s v="New York"/>
    <s v="New York"/>
    <s v="Men's Street Footwear"/>
    <n v="33"/>
    <n v="388"/>
    <n v="12804"/>
    <n v="6658.08"/>
    <n v="0.52"/>
    <x v="1"/>
  </r>
  <r>
    <x v="0"/>
    <n v="1185732"/>
    <x v="7"/>
    <s v="Northeast"/>
    <s v="New York"/>
    <s v="New York"/>
    <s v="Men's Athletic Footwear"/>
    <n v="39"/>
    <n v="315"/>
    <n v="12285"/>
    <n v="4054.0499999999997"/>
    <n v="0.32999999999999996"/>
    <x v="1"/>
  </r>
  <r>
    <x v="0"/>
    <n v="1185732"/>
    <x v="8"/>
    <s v="Northeast"/>
    <s v="New York"/>
    <s v="New York"/>
    <s v="Women's Street Footwear"/>
    <n v="32"/>
    <n v="323"/>
    <n v="10336"/>
    <n v="3927.68"/>
    <n v="0.38"/>
    <x v="1"/>
  </r>
  <r>
    <x v="0"/>
    <n v="1185732"/>
    <x v="9"/>
    <s v="Northeast"/>
    <s v="New York"/>
    <s v="New York"/>
    <s v="Women's Athletic Footwear"/>
    <n v="32"/>
    <n v="248"/>
    <n v="7936"/>
    <n v="3015.68"/>
    <n v="0.38"/>
    <x v="1"/>
  </r>
  <r>
    <x v="0"/>
    <n v="1185732"/>
    <x v="10"/>
    <s v="Northeast"/>
    <s v="New York"/>
    <s v="New York"/>
    <s v="Men's Apparel"/>
    <n v="43"/>
    <n v="306"/>
    <n v="13158"/>
    <n v="4605.2999999999993"/>
    <n v="0.35"/>
    <x v="1"/>
  </r>
  <r>
    <x v="0"/>
    <n v="1185732"/>
    <x v="11"/>
    <s v="Northeast"/>
    <s v="New York"/>
    <s v="New York"/>
    <s v="Women's Apparel"/>
    <n v="36"/>
    <n v="350"/>
    <n v="12600"/>
    <n v="3653.9999999999995"/>
    <n v="0.28999999999999998"/>
    <x v="1"/>
  </r>
  <r>
    <x v="0"/>
    <n v="1185732"/>
    <x v="12"/>
    <s v="Northeast"/>
    <s v="New York"/>
    <s v="New York"/>
    <s v="Men's Street Footwear"/>
    <n v="40"/>
    <n v="390"/>
    <n v="15600"/>
    <n v="8112"/>
    <n v="0.52"/>
    <x v="1"/>
  </r>
  <r>
    <x v="0"/>
    <n v="1185732"/>
    <x v="13"/>
    <s v="Northeast"/>
    <s v="New York"/>
    <s v="New York"/>
    <s v="Men's Athletic Footwear"/>
    <n v="35"/>
    <n v="315"/>
    <n v="11025"/>
    <n v="3969"/>
    <n v="0.36"/>
    <x v="1"/>
  </r>
  <r>
    <x v="0"/>
    <n v="1185732"/>
    <x v="14"/>
    <s v="Northeast"/>
    <s v="New York"/>
    <s v="New York"/>
    <s v="Women's Street Footwear"/>
    <n v="27"/>
    <n v="314"/>
    <n v="8478"/>
    <n v="3475.98"/>
    <n v="0.41"/>
    <x v="1"/>
  </r>
  <r>
    <x v="0"/>
    <n v="1185732"/>
    <x v="15"/>
    <s v="Northeast"/>
    <s v="New York"/>
    <s v="New York"/>
    <s v="Women's Athletic Footwear"/>
    <n v="31"/>
    <n v="240"/>
    <n v="7440"/>
    <n v="2975.9999999999995"/>
    <n v="0.39999999999999997"/>
    <x v="1"/>
  </r>
  <r>
    <x v="0"/>
    <n v="1185732"/>
    <x v="16"/>
    <s v="Northeast"/>
    <s v="New York"/>
    <s v="New York"/>
    <s v="Men's Apparel"/>
    <n v="43"/>
    <n v="289"/>
    <n v="12427"/>
    <n v="3976.64"/>
    <n v="0.32"/>
    <x v="1"/>
  </r>
  <r>
    <x v="0"/>
    <n v="1185732"/>
    <x v="17"/>
    <s v="Northeast"/>
    <s v="New York"/>
    <s v="New York"/>
    <s v="Women's Apparel"/>
    <n v="36"/>
    <n v="323"/>
    <n v="11628"/>
    <n v="3139.5600000000004"/>
    <n v="0.27"/>
    <x v="1"/>
  </r>
  <r>
    <x v="0"/>
    <n v="1185732"/>
    <x v="18"/>
    <s v="Northeast"/>
    <s v="New York"/>
    <s v="New York"/>
    <s v="Men's Street Footwear"/>
    <n v="33"/>
    <n v="372"/>
    <n v="12276"/>
    <n v="6629.0400000000009"/>
    <n v="0.54"/>
    <x v="1"/>
  </r>
  <r>
    <x v="0"/>
    <n v="1185732"/>
    <x v="19"/>
    <s v="Northeast"/>
    <s v="New York"/>
    <s v="New York"/>
    <s v="Men's Athletic Footwear"/>
    <n v="35"/>
    <n v="315"/>
    <n v="11025"/>
    <n v="3638.2499999999995"/>
    <n v="0.32999999999999996"/>
    <x v="1"/>
  </r>
  <r>
    <x v="0"/>
    <n v="1185732"/>
    <x v="20"/>
    <s v="Northeast"/>
    <s v="New York"/>
    <s v="New York"/>
    <s v="Women's Street Footwear"/>
    <n v="28"/>
    <n v="315"/>
    <n v="8820"/>
    <n v="3351.6"/>
    <n v="0.38"/>
    <x v="1"/>
  </r>
  <r>
    <x v="0"/>
    <n v="1185732"/>
    <x v="21"/>
    <s v="Northeast"/>
    <s v="New York"/>
    <s v="New York"/>
    <s v="Women's Athletic Footwear"/>
    <n v="31"/>
    <n v="289"/>
    <n v="8959"/>
    <n v="3314.83"/>
    <n v="0.37"/>
    <x v="1"/>
  </r>
  <r>
    <x v="0"/>
    <n v="1185732"/>
    <x v="22"/>
    <s v="Northeast"/>
    <s v="New York"/>
    <s v="New York"/>
    <s v="Men's Apparel"/>
    <n v="44"/>
    <n v="281"/>
    <n v="12364"/>
    <n v="4451.04"/>
    <n v="0.36"/>
    <x v="1"/>
  </r>
  <r>
    <x v="0"/>
    <n v="1185732"/>
    <x v="23"/>
    <s v="Northeast"/>
    <s v="New York"/>
    <s v="New York"/>
    <s v="Women's Apparel"/>
    <n v="39"/>
    <n v="333"/>
    <n v="12987"/>
    <n v="3506.4900000000002"/>
    <n v="0.27"/>
    <x v="1"/>
  </r>
  <r>
    <x v="0"/>
    <n v="1185732"/>
    <x v="24"/>
    <s v="Northeast"/>
    <s v="New York"/>
    <s v="New York"/>
    <s v="Men's Street Footwear"/>
    <n v="44"/>
    <n v="366"/>
    <n v="16104"/>
    <n v="8374.08"/>
    <n v="0.52"/>
    <x v="1"/>
  </r>
  <r>
    <x v="0"/>
    <n v="1185732"/>
    <x v="25"/>
    <s v="Northeast"/>
    <s v="New York"/>
    <s v="New York"/>
    <s v="Men's Athletic Footwear"/>
    <n v="37"/>
    <n v="296"/>
    <n v="10952"/>
    <n v="3833.2"/>
    <n v="0.35"/>
    <x v="1"/>
  </r>
  <r>
    <x v="0"/>
    <n v="1185732"/>
    <x v="26"/>
    <s v="Northeast"/>
    <s v="New York"/>
    <s v="New York"/>
    <s v="Women's Street Footwear"/>
    <n v="36"/>
    <n v="288"/>
    <n v="10368"/>
    <n v="4354.5599999999995"/>
    <n v="0.42"/>
    <x v="1"/>
  </r>
  <r>
    <x v="0"/>
    <n v="1185732"/>
    <x v="27"/>
    <s v="Northeast"/>
    <s v="New York"/>
    <s v="New York"/>
    <s v="Women's Athletic Footwear"/>
    <n v="33"/>
    <n v="289"/>
    <n v="9537"/>
    <n v="3814.7999999999997"/>
    <n v="0.39999999999999997"/>
    <x v="1"/>
  </r>
  <r>
    <x v="0"/>
    <n v="1185732"/>
    <x v="28"/>
    <s v="Northeast"/>
    <s v="New York"/>
    <s v="New York"/>
    <s v="Men's Apparel"/>
    <n v="47"/>
    <n v="280"/>
    <n v="13160"/>
    <n v="4606"/>
    <n v="0.35"/>
    <x v="1"/>
  </r>
  <r>
    <x v="0"/>
    <n v="1185732"/>
    <x v="29"/>
    <s v="Northeast"/>
    <s v="New York"/>
    <s v="New York"/>
    <s v="Women's Apparel"/>
    <n v="44"/>
    <n v="320"/>
    <n v="14080"/>
    <n v="4083.2"/>
    <n v="0.28999999999999998"/>
    <x v="1"/>
  </r>
  <r>
    <x v="0"/>
    <n v="1185732"/>
    <x v="30"/>
    <s v="Northeast"/>
    <s v="New York"/>
    <s v="New York"/>
    <s v="Men's Street Footwear"/>
    <n v="47"/>
    <n v="400"/>
    <n v="18800"/>
    <n v="9776"/>
    <n v="0.52"/>
    <x v="1"/>
  </r>
  <r>
    <x v="0"/>
    <n v="1185732"/>
    <x v="31"/>
    <s v="Northeast"/>
    <s v="New York"/>
    <s v="New York"/>
    <s v="Men's Athletic Footwear"/>
    <n v="41"/>
    <n v="340"/>
    <n v="13940"/>
    <n v="4739.5999999999995"/>
    <n v="0.33999999999999997"/>
    <x v="1"/>
  </r>
  <r>
    <x v="0"/>
    <n v="1185732"/>
    <x v="32"/>
    <s v="Northeast"/>
    <s v="New York"/>
    <s v="New York"/>
    <s v="Women's Street Footwear"/>
    <n v="37"/>
    <n v="296"/>
    <n v="10952"/>
    <n v="4490.32"/>
    <n v="0.41"/>
    <x v="1"/>
  </r>
  <r>
    <x v="0"/>
    <n v="1185732"/>
    <x v="33"/>
    <s v="Northeast"/>
    <s v="New York"/>
    <s v="New York"/>
    <s v="Women's Athletic Footwear"/>
    <n v="38"/>
    <n v="297"/>
    <n v="11286"/>
    <n v="4288.68"/>
    <n v="0.38"/>
    <x v="1"/>
  </r>
  <r>
    <x v="0"/>
    <n v="1185732"/>
    <x v="34"/>
    <s v="Northeast"/>
    <s v="New York"/>
    <s v="New York"/>
    <s v="Men's Apparel"/>
    <n v="45"/>
    <n v="288"/>
    <n v="12960"/>
    <n v="4406.3999999999996"/>
    <n v="0.33999999999999997"/>
    <x v="1"/>
  </r>
  <r>
    <x v="0"/>
    <n v="1185732"/>
    <x v="35"/>
    <s v="Northeast"/>
    <s v="New York"/>
    <s v="New York"/>
    <s v="Women's Apparel"/>
    <n v="46"/>
    <n v="347"/>
    <n v="15962"/>
    <n v="5107.84"/>
    <n v="0.32"/>
    <x v="1"/>
  </r>
  <r>
    <x v="0"/>
    <n v="1185732"/>
    <x v="36"/>
    <s v="Northeast"/>
    <s v="New York"/>
    <s v="New York"/>
    <s v="Men's Street Footwear"/>
    <n v="44"/>
    <n v="434"/>
    <n v="19096"/>
    <n v="9929.92"/>
    <n v="0.52"/>
    <x v="1"/>
  </r>
  <r>
    <x v="0"/>
    <n v="1185732"/>
    <x v="37"/>
    <s v="Northeast"/>
    <s v="New York"/>
    <s v="New York"/>
    <s v="Men's Athletic Footwear"/>
    <n v="41"/>
    <n v="318"/>
    <n v="13038"/>
    <n v="4824.0599999999995"/>
    <n v="0.37"/>
    <x v="1"/>
  </r>
  <r>
    <x v="0"/>
    <n v="1185732"/>
    <x v="38"/>
    <s v="Northeast"/>
    <s v="New York"/>
    <s v="New York"/>
    <s v="Women's Street Footwear"/>
    <n v="35"/>
    <n v="295"/>
    <n v="10325"/>
    <n v="4336.5"/>
    <n v="0.42"/>
    <x v="1"/>
  </r>
  <r>
    <x v="0"/>
    <n v="1185732"/>
    <x v="39"/>
    <s v="Northeast"/>
    <s v="New York"/>
    <s v="New York"/>
    <s v="Women's Athletic Footwear"/>
    <n v="35"/>
    <n v="270"/>
    <n v="9450"/>
    <n v="3496.5"/>
    <n v="0.37"/>
    <x v="1"/>
  </r>
  <r>
    <x v="0"/>
    <n v="1185732"/>
    <x v="40"/>
    <s v="Northeast"/>
    <s v="New York"/>
    <s v="New York"/>
    <s v="Men's Apparel"/>
    <n v="46"/>
    <n v="278"/>
    <n v="12788"/>
    <n v="4347.9199999999992"/>
    <n v="0.33999999999999997"/>
    <x v="1"/>
  </r>
  <r>
    <x v="0"/>
    <n v="1185732"/>
    <x v="41"/>
    <s v="Northeast"/>
    <s v="New York"/>
    <s v="New York"/>
    <s v="Women's Apparel"/>
    <n v="47"/>
    <n v="352"/>
    <n v="16544"/>
    <n v="4466.88"/>
    <n v="0.27"/>
    <x v="1"/>
  </r>
  <r>
    <x v="0"/>
    <n v="1185732"/>
    <x v="42"/>
    <s v="Northeast"/>
    <s v="New York"/>
    <s v="New York"/>
    <s v="Men's Street Footwear"/>
    <n v="41"/>
    <n v="375"/>
    <n v="15375"/>
    <n v="7995"/>
    <n v="0.52"/>
    <x v="1"/>
  </r>
  <r>
    <x v="0"/>
    <n v="1185732"/>
    <x v="43"/>
    <s v="Northeast"/>
    <s v="New York"/>
    <s v="New York"/>
    <s v="Men's Athletic Footwear"/>
    <n v="37"/>
    <n v="359"/>
    <n v="13283"/>
    <n v="4516.2199999999993"/>
    <n v="0.33999999999999997"/>
    <x v="1"/>
  </r>
  <r>
    <x v="0"/>
    <n v="1185732"/>
    <x v="44"/>
    <s v="Northeast"/>
    <s v="New York"/>
    <s v="New York"/>
    <s v="Women's Street Footwear"/>
    <n v="37"/>
    <n v="314"/>
    <n v="11618"/>
    <n v="4298.66"/>
    <n v="0.37"/>
    <x v="1"/>
  </r>
  <r>
    <x v="0"/>
    <n v="1185732"/>
    <x v="45"/>
    <s v="Northeast"/>
    <s v="New York"/>
    <s v="New York"/>
    <s v="Women's Athletic Footwear"/>
    <n v="40"/>
    <n v="324"/>
    <n v="12960"/>
    <n v="5184"/>
    <n v="0.39999999999999997"/>
    <x v="1"/>
  </r>
  <r>
    <x v="1"/>
    <n v="1185732"/>
    <x v="46"/>
    <s v="Northeast"/>
    <s v="New York"/>
    <s v="New York"/>
    <s v="Men's Apparel"/>
    <n v="43"/>
    <n v="279"/>
    <n v="11997"/>
    <n v="3959.0099999999993"/>
    <n v="0.32999999999999996"/>
    <x v="1"/>
  </r>
  <r>
    <x v="1"/>
    <n v="1185732"/>
    <x v="47"/>
    <s v="Northeast"/>
    <s v="New York"/>
    <s v="New York"/>
    <s v="Women's Apparel"/>
    <n v="48"/>
    <n v="355"/>
    <n v="17040"/>
    <n v="5112"/>
    <n v="0.3"/>
    <x v="1"/>
  </r>
  <r>
    <x v="1"/>
    <n v="1185732"/>
    <x v="48"/>
    <s v="Northeast"/>
    <s v="New York"/>
    <s v="New York"/>
    <s v="Men's Street Footwear"/>
    <n v="39"/>
    <n v="408"/>
    <n v="15912"/>
    <n v="8751.6"/>
    <n v="0.55000000000000004"/>
    <x v="1"/>
  </r>
  <r>
    <x v="1"/>
    <n v="1185732"/>
    <x v="49"/>
    <s v="Northeast"/>
    <s v="New York"/>
    <s v="New York"/>
    <s v="Men's Athletic Footwear"/>
    <n v="43"/>
    <n v="350"/>
    <n v="15050"/>
    <n v="4966.4999999999991"/>
    <n v="0.32999999999999996"/>
    <x v="1"/>
  </r>
  <r>
    <x v="1"/>
    <n v="1185732"/>
    <x v="50"/>
    <s v="Northeast"/>
    <s v="New York"/>
    <s v="New York"/>
    <s v="Women's Street Footwear"/>
    <n v="36"/>
    <n v="315"/>
    <n v="11340"/>
    <n v="4422.5999999999995"/>
    <n v="0.38999999999999996"/>
    <x v="1"/>
  </r>
  <r>
    <x v="1"/>
    <n v="1185732"/>
    <x v="51"/>
    <s v="Northeast"/>
    <s v="New York"/>
    <s v="New York"/>
    <s v="Women's Athletic Footwear"/>
    <n v="34"/>
    <n v="306"/>
    <n v="10404"/>
    <n v="4057.5599999999995"/>
    <n v="0.38999999999999996"/>
    <x v="1"/>
  </r>
  <r>
    <x v="1"/>
    <n v="1185732"/>
    <x v="52"/>
    <s v="Northeast"/>
    <s v="New York"/>
    <s v="New York"/>
    <s v="Men's Apparel"/>
    <n v="44"/>
    <n v="315"/>
    <n v="13860"/>
    <n v="5128.2"/>
    <n v="0.37"/>
    <x v="1"/>
  </r>
  <r>
    <x v="1"/>
    <n v="1185732"/>
    <x v="53"/>
    <s v="Northeast"/>
    <s v="New York"/>
    <s v="New York"/>
    <s v="Women's Apparel"/>
    <n v="45"/>
    <n v="350"/>
    <n v="15750"/>
    <n v="4725"/>
    <n v="0.3"/>
    <x v="1"/>
  </r>
  <r>
    <x v="1"/>
    <n v="1185732"/>
    <x v="54"/>
    <s v="Northeast"/>
    <s v="New York"/>
    <s v="New York"/>
    <s v="Men's Apparel"/>
    <n v="51"/>
    <n v="289"/>
    <n v="14739"/>
    <n v="4716.4800000000005"/>
    <n v="0.32"/>
    <x v="1"/>
  </r>
  <r>
    <x v="1"/>
    <n v="1185732"/>
    <x v="55"/>
    <s v="Northeast"/>
    <s v="New York"/>
    <s v="New York"/>
    <s v="Women's Apparel"/>
    <n v="50"/>
    <n v="330"/>
    <n v="16500"/>
    <n v="4620"/>
    <n v="0.28000000000000003"/>
    <x v="1"/>
  </r>
  <r>
    <x v="1"/>
    <n v="1185732"/>
    <x v="56"/>
    <s v="Northeast"/>
    <s v="New York"/>
    <s v="New York"/>
    <s v="Men's Street Footwear"/>
    <n v="46"/>
    <n v="403"/>
    <n v="18538"/>
    <n v="10381.280000000001"/>
    <n v="0.56000000000000005"/>
    <x v="1"/>
  </r>
  <r>
    <x v="1"/>
    <n v="1185732"/>
    <x v="57"/>
    <s v="Northeast"/>
    <s v="New York"/>
    <s v="New York"/>
    <s v="Men's Athletic Footwear"/>
    <n v="40"/>
    <n v="312"/>
    <n v="12480"/>
    <n v="4492.8"/>
    <n v="0.36"/>
    <x v="1"/>
  </r>
  <r>
    <x v="1"/>
    <n v="1185732"/>
    <x v="58"/>
    <s v="Northeast"/>
    <s v="New York"/>
    <s v="New York"/>
    <s v="Women's Street Footwear"/>
    <n v="43"/>
    <n v="294"/>
    <n v="12642"/>
    <n v="5309.6399999999994"/>
    <n v="0.42"/>
    <x v="1"/>
  </r>
  <r>
    <x v="1"/>
    <n v="1185732"/>
    <x v="59"/>
    <s v="Northeast"/>
    <s v="New York"/>
    <s v="New York"/>
    <s v="Women's Athletic Footwear"/>
    <n v="41"/>
    <n v="270"/>
    <n v="11070"/>
    <n v="4095.9"/>
    <n v="0.37"/>
    <x v="1"/>
  </r>
  <r>
    <x v="1"/>
    <n v="1185732"/>
    <x v="60"/>
    <s v="Northeast"/>
    <s v="New York"/>
    <s v="New York"/>
    <s v="Men's Apparel"/>
    <n v="47"/>
    <n v="280"/>
    <n v="13160"/>
    <n v="4737.5999999999995"/>
    <n v="0.36"/>
    <x v="1"/>
  </r>
  <r>
    <x v="1"/>
    <n v="1185732"/>
    <x v="61"/>
    <s v="Northeast"/>
    <s v="New York"/>
    <s v="New York"/>
    <s v="Women's Apparel"/>
    <n v="53"/>
    <n v="322"/>
    <n v="17066"/>
    <n v="4778.4800000000005"/>
    <n v="0.28000000000000003"/>
    <x v="1"/>
  </r>
  <r>
    <x v="1"/>
    <n v="1185732"/>
    <x v="62"/>
    <s v="Northeast"/>
    <s v="New York"/>
    <s v="New York"/>
    <s v="Men's Street Footwear"/>
    <n v="48"/>
    <n v="420"/>
    <n v="20160"/>
    <n v="11289.6"/>
    <n v="0.56000000000000005"/>
    <x v="1"/>
  </r>
  <r>
    <x v="1"/>
    <n v="1185732"/>
    <x v="63"/>
    <s v="Northeast"/>
    <s v="New York"/>
    <s v="New York"/>
    <s v="Men's Athletic Footwear"/>
    <n v="43"/>
    <n v="310"/>
    <n v="13330"/>
    <n v="4665.5"/>
    <n v="0.35"/>
    <x v="1"/>
  </r>
  <r>
    <x v="1"/>
    <n v="1185732"/>
    <x v="64"/>
    <s v="Northeast"/>
    <s v="New York"/>
    <s v="New York"/>
    <s v="Women's Street Footwear"/>
    <n v="42"/>
    <n v="333"/>
    <n v="13986"/>
    <n v="5594.4"/>
    <n v="0.39999999999999997"/>
    <x v="1"/>
  </r>
  <r>
    <x v="1"/>
    <n v="1185732"/>
    <x v="65"/>
    <s v="Northeast"/>
    <s v="New York"/>
    <s v="New York"/>
    <s v="Women's Athletic Footwear"/>
    <n v="41"/>
    <n v="306"/>
    <n v="12546"/>
    <n v="5018.3999999999996"/>
    <n v="0.39999999999999997"/>
    <x v="1"/>
  </r>
  <r>
    <x v="1"/>
    <n v="1185732"/>
    <x v="66"/>
    <s v="Northeast"/>
    <s v="New York"/>
    <s v="New York"/>
    <s v="Men's Apparel"/>
    <n v="48"/>
    <n v="279"/>
    <n v="13392"/>
    <n v="4955.04"/>
    <n v="0.37"/>
    <x v="1"/>
  </r>
  <r>
    <x v="1"/>
    <n v="1185732"/>
    <x v="67"/>
    <s v="Northeast"/>
    <s v="New York"/>
    <s v="New York"/>
    <s v="Women's Apparel"/>
    <n v="48"/>
    <n v="340"/>
    <n v="16320"/>
    <n v="4896"/>
    <n v="0.3"/>
    <x v="1"/>
  </r>
  <r>
    <x v="2"/>
    <n v="1197831"/>
    <x v="68"/>
    <s v="Northeast"/>
    <s v="New York"/>
    <s v="New York"/>
    <s v="Men's Street Footwear"/>
    <n v="20"/>
    <n v="270"/>
    <n v="5400"/>
    <n v="2105.9999999999995"/>
    <n v="0.38999999999999996"/>
    <x v="1"/>
  </r>
  <r>
    <x v="2"/>
    <n v="1197831"/>
    <x v="69"/>
    <s v="Northeast"/>
    <s v="New York"/>
    <s v="New York"/>
    <s v="Men's Athletic Footwear"/>
    <n v="26"/>
    <n v="270"/>
    <n v="7020"/>
    <n v="2597.4"/>
    <n v="0.37"/>
    <x v="1"/>
  </r>
  <r>
    <x v="2"/>
    <n v="1197831"/>
    <x v="70"/>
    <s v="Northeast"/>
    <s v="New York"/>
    <s v="New York"/>
    <s v="Women's Street Footwear"/>
    <n v="27"/>
    <n v="238"/>
    <n v="6426"/>
    <n v="2506.14"/>
    <n v="0.38999999999999996"/>
    <x v="1"/>
  </r>
  <r>
    <x v="2"/>
    <n v="1197831"/>
    <x v="71"/>
    <s v="Northeast"/>
    <s v="New York"/>
    <s v="New York"/>
    <s v="Women's Athletic Footwear"/>
    <n v="27"/>
    <n v="210"/>
    <n v="5670"/>
    <n v="2948.4"/>
    <n v="0.52"/>
    <x v="1"/>
  </r>
  <r>
    <x v="2"/>
    <n v="1197831"/>
    <x v="72"/>
    <s v="South"/>
    <s v="Texas"/>
    <s v="Houston"/>
    <s v="Men's Apparel"/>
    <n v="26"/>
    <n v="176"/>
    <n v="4576"/>
    <n v="1555.84"/>
    <n v="0.33999999999999997"/>
    <x v="1"/>
  </r>
  <r>
    <x v="2"/>
    <n v="1197831"/>
    <x v="73"/>
    <s v="South"/>
    <s v="Texas"/>
    <s v="Houston"/>
    <s v="Women's Apparel"/>
    <n v="25"/>
    <n v="224"/>
    <n v="5600"/>
    <n v="3136.0000000000005"/>
    <n v="0.56000000000000005"/>
    <x v="1"/>
  </r>
  <r>
    <x v="2"/>
    <n v="1197831"/>
    <x v="74"/>
    <s v="South"/>
    <s v="Texas"/>
    <s v="Houston"/>
    <s v="Men's Street Footwear"/>
    <n v="20"/>
    <n v="255"/>
    <n v="5100"/>
    <n v="2091"/>
    <n v="0.41"/>
    <x v="1"/>
  </r>
  <r>
    <x v="2"/>
    <n v="1197831"/>
    <x v="75"/>
    <s v="South"/>
    <s v="Texas"/>
    <s v="Houston"/>
    <s v="Men's Athletic Footwear"/>
    <n v="23"/>
    <n v="289"/>
    <n v="6647"/>
    <n v="2791.74"/>
    <n v="0.42"/>
    <x v="1"/>
  </r>
  <r>
    <x v="2"/>
    <n v="1197831"/>
    <x v="76"/>
    <s v="South"/>
    <s v="Texas"/>
    <s v="Houston"/>
    <s v="Women's Street Footwear"/>
    <n v="27"/>
    <n v="236"/>
    <n v="6372"/>
    <n v="2612.52"/>
    <n v="0.41"/>
    <x v="1"/>
  </r>
  <r>
    <x v="2"/>
    <n v="1197831"/>
    <x v="77"/>
    <s v="South"/>
    <s v="Texas"/>
    <s v="Houston"/>
    <s v="Women's Athletic Footwear"/>
    <n v="26"/>
    <n v="213"/>
    <n v="5538"/>
    <n v="2769"/>
    <n v="0.5"/>
    <x v="1"/>
  </r>
  <r>
    <x v="2"/>
    <n v="1197831"/>
    <x v="78"/>
    <s v="South"/>
    <s v="Texas"/>
    <s v="Houston"/>
    <s v="Men's Apparel"/>
    <n v="28"/>
    <n v="160"/>
    <n v="4480"/>
    <n v="1478.3999999999999"/>
    <n v="0.32999999999999996"/>
    <x v="1"/>
  </r>
  <r>
    <x v="2"/>
    <n v="1197831"/>
    <x v="79"/>
    <s v="South"/>
    <s v="Texas"/>
    <s v="Houston"/>
    <s v="Women's Apparel"/>
    <n v="26"/>
    <n v="231"/>
    <n v="6006"/>
    <n v="3303.3"/>
    <n v="0.55000000000000004"/>
    <x v="1"/>
  </r>
  <r>
    <x v="2"/>
    <n v="1197831"/>
    <x v="80"/>
    <s v="South"/>
    <s v="Texas"/>
    <s v="Houston"/>
    <s v="Men's Street Footwear"/>
    <n v="20"/>
    <n v="306"/>
    <n v="6120"/>
    <n v="2570.4"/>
    <n v="0.42"/>
    <x v="1"/>
  </r>
  <r>
    <x v="2"/>
    <n v="1197831"/>
    <x v="81"/>
    <s v="South"/>
    <s v="Texas"/>
    <s v="Houston"/>
    <s v="Men's Athletic Footwear"/>
    <n v="30"/>
    <n v="263"/>
    <n v="7890"/>
    <n v="3077.0999999999995"/>
    <n v="0.38999999999999996"/>
    <x v="1"/>
  </r>
  <r>
    <x v="2"/>
    <n v="1197831"/>
    <x v="82"/>
    <s v="South"/>
    <s v="Texas"/>
    <s v="Houston"/>
    <s v="Women's Street Footwear"/>
    <n v="23"/>
    <n v="224"/>
    <n v="5152"/>
    <n v="2163.84"/>
    <n v="0.42"/>
    <x v="1"/>
  </r>
  <r>
    <x v="2"/>
    <n v="1197831"/>
    <x v="83"/>
    <s v="South"/>
    <s v="Texas"/>
    <s v="Houston"/>
    <s v="Women's Athletic Footwear"/>
    <n v="30"/>
    <n v="204"/>
    <n v="6120"/>
    <n v="2937.6"/>
    <n v="0.48"/>
    <x v="1"/>
  </r>
  <r>
    <x v="2"/>
    <n v="1197831"/>
    <x v="84"/>
    <s v="South"/>
    <s v="Texas"/>
    <s v="Houston"/>
    <s v="Men's Apparel"/>
    <n v="35"/>
    <n v="155"/>
    <n v="5425"/>
    <n v="1736"/>
    <n v="0.32"/>
    <x v="1"/>
  </r>
  <r>
    <x v="2"/>
    <n v="1197831"/>
    <x v="85"/>
    <s v="South"/>
    <s v="Texas"/>
    <s v="Houston"/>
    <s v="Women's Apparel"/>
    <n v="29"/>
    <n v="228"/>
    <n v="6612"/>
    <n v="3636.6000000000004"/>
    <n v="0.55000000000000004"/>
    <x v="1"/>
  </r>
  <r>
    <x v="2"/>
    <n v="1197831"/>
    <x v="86"/>
    <s v="South"/>
    <s v="Texas"/>
    <s v="Houston"/>
    <s v="Men's Street Footwear"/>
    <n v="23"/>
    <n v="306"/>
    <n v="7038"/>
    <n v="2604.06"/>
    <n v="0.37"/>
    <x v="1"/>
  </r>
  <r>
    <x v="2"/>
    <n v="1197831"/>
    <x v="87"/>
    <s v="South"/>
    <s v="Texas"/>
    <s v="Houston"/>
    <s v="Men's Athletic Footwear"/>
    <n v="29"/>
    <n v="306"/>
    <n v="8874"/>
    <n v="3638.3399999999997"/>
    <n v="0.41"/>
    <x v="1"/>
  </r>
  <r>
    <x v="2"/>
    <n v="1197831"/>
    <x v="88"/>
    <s v="South"/>
    <s v="Texas"/>
    <s v="Houston"/>
    <s v="Women's Street Footwear"/>
    <n v="24"/>
    <n v="232"/>
    <n v="5568"/>
    <n v="2060.16"/>
    <n v="0.37"/>
    <x v="1"/>
  </r>
  <r>
    <x v="2"/>
    <n v="1197831"/>
    <x v="89"/>
    <s v="South"/>
    <s v="Texas"/>
    <s v="Houston"/>
    <s v="Women's Athletic Footwear"/>
    <n v="28"/>
    <n v="213"/>
    <n v="5964"/>
    <n v="2862.72"/>
    <n v="0.48"/>
    <x v="1"/>
  </r>
  <r>
    <x v="1"/>
    <n v="1197831"/>
    <x v="90"/>
    <s v="South"/>
    <s v="Texas"/>
    <s v="Houston"/>
    <s v="Men's Apparel"/>
    <n v="34"/>
    <n v="179"/>
    <n v="6086"/>
    <n v="2069.2399999999998"/>
    <n v="0.33999999999999997"/>
    <x v="1"/>
  </r>
  <r>
    <x v="1"/>
    <n v="1197831"/>
    <x v="91"/>
    <s v="South"/>
    <s v="Texas"/>
    <s v="Houston"/>
    <s v="Women's Apparel"/>
    <n v="27"/>
    <n v="272"/>
    <n v="7344"/>
    <n v="4039.2000000000003"/>
    <n v="0.55000000000000004"/>
    <x v="1"/>
  </r>
  <r>
    <x v="1"/>
    <n v="1197831"/>
    <x v="92"/>
    <s v="South"/>
    <s v="Texas"/>
    <s v="Houston"/>
    <s v="Men's Street Footwear"/>
    <n v="24"/>
    <n v="315"/>
    <n v="7560"/>
    <n v="2948.3999999999996"/>
    <n v="0.38999999999999996"/>
    <x v="1"/>
  </r>
  <r>
    <x v="1"/>
    <n v="1197831"/>
    <x v="93"/>
    <s v="South"/>
    <s v="Texas"/>
    <s v="Houston"/>
    <s v="Men's Athletic Footwear"/>
    <n v="30"/>
    <n v="287"/>
    <n v="8610"/>
    <n v="3616.2"/>
    <n v="0.42"/>
    <x v="1"/>
  </r>
  <r>
    <x v="1"/>
    <n v="1197831"/>
    <x v="94"/>
    <s v="South"/>
    <s v="Texas"/>
    <s v="Houston"/>
    <s v="Women's Street Footwear"/>
    <n v="23"/>
    <n v="240"/>
    <n v="5520"/>
    <n v="2042.3999999999999"/>
    <n v="0.37"/>
    <x v="1"/>
  </r>
  <r>
    <x v="1"/>
    <n v="1197831"/>
    <x v="95"/>
    <s v="South"/>
    <s v="Texas"/>
    <s v="Houston"/>
    <s v="Women's Athletic Footwear"/>
    <n v="31"/>
    <n v="245"/>
    <n v="7595"/>
    <n v="3873.4500000000003"/>
    <n v="0.51"/>
    <x v="1"/>
  </r>
  <r>
    <x v="1"/>
    <n v="1197831"/>
    <x v="96"/>
    <s v="South"/>
    <s v="Texas"/>
    <s v="Houston"/>
    <s v="Men's Apparel"/>
    <n v="35"/>
    <n v="180"/>
    <n v="6300"/>
    <n v="2205"/>
    <n v="0.35"/>
    <x v="1"/>
  </r>
  <r>
    <x v="1"/>
    <n v="1197831"/>
    <x v="97"/>
    <s v="South"/>
    <s v="Texas"/>
    <s v="Houston"/>
    <s v="Women's Apparel"/>
    <n v="32"/>
    <n v="295"/>
    <n v="9440"/>
    <n v="5380.8"/>
    <n v="0.57000000000000006"/>
    <x v="1"/>
  </r>
  <r>
    <x v="1"/>
    <n v="1197831"/>
    <x v="98"/>
    <s v="South"/>
    <s v="Texas"/>
    <s v="Houston"/>
    <s v="Men's Street Footwear"/>
    <n v="28"/>
    <n v="295"/>
    <n v="8260"/>
    <n v="3386.6"/>
    <n v="0.41"/>
    <x v="1"/>
  </r>
  <r>
    <x v="1"/>
    <n v="1197831"/>
    <x v="99"/>
    <s v="South"/>
    <s v="Texas"/>
    <s v="Houston"/>
    <s v="Men's Athletic Footwear"/>
    <n v="33"/>
    <n v="323"/>
    <n v="10659"/>
    <n v="4476.78"/>
    <n v="0.42"/>
    <x v="1"/>
  </r>
  <r>
    <x v="1"/>
    <n v="1197831"/>
    <x v="100"/>
    <s v="South"/>
    <s v="Texas"/>
    <s v="Houston"/>
    <s v="Women's Street Footwear"/>
    <n v="27"/>
    <n v="264"/>
    <n v="7128"/>
    <n v="2851.2"/>
    <n v="0.39999999999999997"/>
    <x v="1"/>
  </r>
  <r>
    <x v="1"/>
    <n v="1197831"/>
    <x v="101"/>
    <s v="South"/>
    <s v="Texas"/>
    <s v="Houston"/>
    <s v="Women's Athletic Footwear"/>
    <n v="26"/>
    <n v="263"/>
    <n v="6838"/>
    <n v="3282.24"/>
    <n v="0.48"/>
    <x v="1"/>
  </r>
  <r>
    <x v="1"/>
    <n v="1197831"/>
    <x v="102"/>
    <s v="South"/>
    <s v="Texas"/>
    <s v="Houston"/>
    <s v="Men's Apparel"/>
    <n v="29"/>
    <n v="221"/>
    <n v="6409"/>
    <n v="2050.88"/>
    <n v="0.32"/>
    <x v="1"/>
  </r>
  <r>
    <x v="1"/>
    <n v="1197831"/>
    <x v="103"/>
    <s v="South"/>
    <s v="Texas"/>
    <s v="Houston"/>
    <s v="Women's Apparel"/>
    <n v="38"/>
    <n v="350"/>
    <n v="13300"/>
    <n v="7581.0000000000009"/>
    <n v="0.57000000000000006"/>
    <x v="1"/>
  </r>
  <r>
    <x v="1"/>
    <n v="1197831"/>
    <x v="104"/>
    <s v="South"/>
    <s v="Texas"/>
    <s v="Houston"/>
    <s v="Men's Street Footwear"/>
    <n v="29"/>
    <n v="295"/>
    <n v="8555"/>
    <n v="3421.9999999999995"/>
    <n v="0.39999999999999997"/>
    <x v="1"/>
  </r>
  <r>
    <x v="1"/>
    <n v="1197831"/>
    <x v="105"/>
    <s v="South"/>
    <s v="Texas"/>
    <s v="Houston"/>
    <s v="Men's Athletic Footwear"/>
    <n v="32"/>
    <n v="285"/>
    <n v="9120"/>
    <n v="3830.3999999999996"/>
    <n v="0.42"/>
    <x v="1"/>
  </r>
  <r>
    <x v="1"/>
    <n v="1197831"/>
    <x v="106"/>
    <s v="South"/>
    <s v="Texas"/>
    <s v="Houston"/>
    <s v="Women's Street Footwear"/>
    <n v="29"/>
    <n v="374"/>
    <n v="10846"/>
    <n v="4446.8599999999997"/>
    <n v="0.41"/>
    <x v="1"/>
  </r>
  <r>
    <x v="1"/>
    <n v="1197831"/>
    <x v="107"/>
    <s v="South"/>
    <s v="Texas"/>
    <s v="Houston"/>
    <s v="Women's Athletic Footwear"/>
    <n v="28"/>
    <n v="224"/>
    <n v="6272"/>
    <n v="3261.44"/>
    <n v="0.52"/>
    <x v="1"/>
  </r>
  <r>
    <x v="1"/>
    <n v="1197831"/>
    <x v="108"/>
    <s v="South"/>
    <s v="Texas"/>
    <s v="Houston"/>
    <s v="Men's Apparel"/>
    <n v="33"/>
    <n v="217"/>
    <n v="7161"/>
    <n v="2577.96"/>
    <n v="0.36"/>
    <x v="1"/>
  </r>
  <r>
    <x v="1"/>
    <n v="1197831"/>
    <x v="109"/>
    <s v="South"/>
    <s v="Texas"/>
    <s v="Houston"/>
    <s v="Women's Apparel"/>
    <n v="36"/>
    <n v="302"/>
    <n v="10872"/>
    <n v="5653.4400000000005"/>
    <n v="0.52"/>
    <x v="1"/>
  </r>
  <r>
    <x v="1"/>
    <n v="1197831"/>
    <x v="110"/>
    <s v="South"/>
    <s v="Texas"/>
    <s v="Houston"/>
    <s v="Men's Street Footwear"/>
    <n v="27"/>
    <n v="305"/>
    <n v="8235"/>
    <n v="3046.95"/>
    <n v="0.37"/>
    <x v="1"/>
  </r>
  <r>
    <x v="1"/>
    <n v="1197831"/>
    <x v="111"/>
    <s v="South"/>
    <s v="Texas"/>
    <s v="Houston"/>
    <s v="Men's Athletic Footwear"/>
    <n v="33"/>
    <n v="305"/>
    <n v="10065"/>
    <n v="3824.7"/>
    <n v="0.38"/>
    <x v="1"/>
  </r>
  <r>
    <x v="1"/>
    <n v="1197831"/>
    <x v="112"/>
    <s v="South"/>
    <s v="Texas"/>
    <s v="Houston"/>
    <s v="Women's Street Footwear"/>
    <n v="29"/>
    <n v="374"/>
    <n v="10846"/>
    <n v="4446.8599999999997"/>
    <n v="0.41"/>
    <x v="1"/>
  </r>
  <r>
    <x v="1"/>
    <n v="1197831"/>
    <x v="113"/>
    <s v="South"/>
    <s v="Texas"/>
    <s v="Houston"/>
    <s v="Women's Athletic Footwear"/>
    <n v="30"/>
    <n v="215"/>
    <n v="6450"/>
    <n v="3096"/>
    <n v="0.48"/>
    <x v="1"/>
  </r>
  <r>
    <x v="1"/>
    <n v="1197831"/>
    <x v="114"/>
    <s v="South"/>
    <s v="Texas"/>
    <s v="Houston"/>
    <s v="Men's Apparel"/>
    <n v="35"/>
    <n v="228"/>
    <n v="7980"/>
    <n v="2713.2"/>
    <n v="0.33999999999999997"/>
    <x v="1"/>
  </r>
  <r>
    <x v="1"/>
    <n v="1197831"/>
    <x v="115"/>
    <s v="South"/>
    <s v="Texas"/>
    <s v="Houston"/>
    <s v="Women's Apparel"/>
    <n v="39"/>
    <n v="270"/>
    <n v="10530"/>
    <n v="5686.2000000000007"/>
    <n v="0.54"/>
    <x v="1"/>
  </r>
  <r>
    <x v="1"/>
    <n v="1197831"/>
    <x v="116"/>
    <s v="South"/>
    <s v="Texas"/>
    <s v="Houston"/>
    <s v="Men's Street Footwear"/>
    <n v="33"/>
    <n v="264"/>
    <n v="8712"/>
    <n v="3659.04"/>
    <n v="0.42"/>
    <x v="1"/>
  </r>
  <r>
    <x v="1"/>
    <n v="1197831"/>
    <x v="117"/>
    <s v="South"/>
    <s v="Texas"/>
    <s v="Houston"/>
    <s v="Men's Athletic Footwear"/>
    <n v="32"/>
    <n v="255"/>
    <n v="8160"/>
    <n v="3019.2"/>
    <n v="0.37"/>
    <x v="1"/>
  </r>
  <r>
    <x v="1"/>
    <n v="1197831"/>
    <x v="118"/>
    <s v="South"/>
    <s v="Texas"/>
    <s v="Houston"/>
    <s v="Women's Street Footwear"/>
    <n v="36"/>
    <n v="315"/>
    <n v="11340"/>
    <n v="4309.2"/>
    <n v="0.38"/>
    <x v="1"/>
  </r>
  <r>
    <x v="1"/>
    <n v="1197831"/>
    <x v="119"/>
    <s v="South"/>
    <s v="Texas"/>
    <s v="Houston"/>
    <s v="Women's Athletic Footwear"/>
    <n v="37"/>
    <n v="200"/>
    <n v="7400"/>
    <n v="3700"/>
    <n v="0.5"/>
    <x v="1"/>
  </r>
  <r>
    <x v="1"/>
    <n v="1197831"/>
    <x v="120"/>
    <s v="South"/>
    <s v="Texas"/>
    <s v="Houston"/>
    <s v="Men's Apparel"/>
    <n v="36"/>
    <n v="206"/>
    <n v="7416"/>
    <n v="2669.7599999999998"/>
    <n v="0.36"/>
    <x v="1"/>
  </r>
  <r>
    <x v="1"/>
    <n v="1197831"/>
    <x v="121"/>
    <s v="South"/>
    <s v="Texas"/>
    <s v="Houston"/>
    <s v="Women's Apparel"/>
    <n v="42"/>
    <n v="298"/>
    <n v="12516"/>
    <n v="7134.1200000000008"/>
    <n v="0.57000000000000006"/>
    <x v="1"/>
  </r>
  <r>
    <x v="1"/>
    <n v="1197831"/>
    <x v="122"/>
    <s v="South"/>
    <s v="Texas"/>
    <s v="Houston"/>
    <s v="Men's Street Footwear"/>
    <n v="31"/>
    <n v="272"/>
    <n v="8432"/>
    <n v="3288.4799999999996"/>
    <n v="0.38999999999999996"/>
    <x v="1"/>
  </r>
  <r>
    <x v="1"/>
    <n v="1197831"/>
    <x v="123"/>
    <s v="South"/>
    <s v="Texas"/>
    <s v="Houston"/>
    <s v="Men's Athletic Footwear"/>
    <n v="29"/>
    <n v="248"/>
    <n v="7192"/>
    <n v="2804.8799999999997"/>
    <n v="0.38999999999999996"/>
    <x v="1"/>
  </r>
  <r>
    <x v="1"/>
    <n v="1197831"/>
    <x v="124"/>
    <s v="South"/>
    <s v="Texas"/>
    <s v="Houston"/>
    <s v="Women's Street Footwear"/>
    <n v="39"/>
    <n v="255"/>
    <n v="9945"/>
    <n v="3679.65"/>
    <n v="0.37"/>
    <x v="1"/>
  </r>
  <r>
    <x v="1"/>
    <n v="1197831"/>
    <x v="125"/>
    <s v="South"/>
    <s v="Texas"/>
    <s v="Houston"/>
    <s v="Women's Athletic Footwear"/>
    <n v="36"/>
    <n v="204"/>
    <n v="7344"/>
    <n v="3451.6800000000003"/>
    <n v="0.47000000000000003"/>
    <x v="1"/>
  </r>
  <r>
    <x v="1"/>
    <n v="1197831"/>
    <x v="126"/>
    <s v="South"/>
    <s v="Texas"/>
    <s v="Houston"/>
    <s v="Men's Apparel"/>
    <n v="35"/>
    <n v="184"/>
    <n v="6440"/>
    <n v="2382.8000000000002"/>
    <n v="0.37"/>
    <x v="1"/>
  </r>
  <r>
    <x v="1"/>
    <n v="1197831"/>
    <x v="127"/>
    <s v="South"/>
    <s v="Texas"/>
    <s v="Houston"/>
    <s v="Women's Apparel"/>
    <n v="43"/>
    <n v="233"/>
    <n v="10019"/>
    <n v="5410.26"/>
    <n v="0.54"/>
    <x v="1"/>
  </r>
  <r>
    <x v="1"/>
    <n v="1197831"/>
    <x v="128"/>
    <s v="South"/>
    <s v="Texas"/>
    <s v="Houston"/>
    <s v="Men's Street Footwear"/>
    <n v="34"/>
    <n v="270"/>
    <n v="9180"/>
    <n v="3488.4"/>
    <n v="0.38"/>
    <x v="1"/>
  </r>
  <r>
    <x v="1"/>
    <n v="1197831"/>
    <x v="129"/>
    <s v="South"/>
    <s v="Texas"/>
    <s v="Houston"/>
    <s v="Men's Athletic Footwear"/>
    <n v="31"/>
    <n v="306"/>
    <n v="9486"/>
    <n v="3794.3999999999996"/>
    <n v="0.39999999999999997"/>
    <x v="1"/>
  </r>
  <r>
    <x v="1"/>
    <n v="1197831"/>
    <x v="130"/>
    <s v="South"/>
    <s v="Texas"/>
    <s v="Houston"/>
    <s v="Women's Street Footwear"/>
    <n v="34"/>
    <n v="281"/>
    <n v="9554"/>
    <n v="3726.0599999999995"/>
    <n v="0.38999999999999996"/>
    <x v="1"/>
  </r>
  <r>
    <x v="1"/>
    <n v="1197831"/>
    <x v="131"/>
    <s v="South"/>
    <s v="Texas"/>
    <s v="Houston"/>
    <s v="Women's Athletic Footwear"/>
    <n v="36"/>
    <n v="230"/>
    <n v="8280"/>
    <n v="4140"/>
    <n v="0.5"/>
    <x v="1"/>
  </r>
  <r>
    <x v="1"/>
    <n v="1197831"/>
    <x v="132"/>
    <s v="South"/>
    <s v="Texas"/>
    <s v="Houston"/>
    <s v="Men's Apparel"/>
    <n v="30"/>
    <n v="195"/>
    <n v="5850"/>
    <n v="1872"/>
    <n v="0.32"/>
    <x v="1"/>
  </r>
  <r>
    <x v="1"/>
    <n v="1197831"/>
    <x v="133"/>
    <s v="South"/>
    <s v="Texas"/>
    <s v="Houston"/>
    <s v="Women's Apparel"/>
    <n v="44"/>
    <n v="289"/>
    <n v="12716"/>
    <n v="7248.1200000000008"/>
    <n v="0.57000000000000006"/>
    <x v="1"/>
  </r>
  <r>
    <x v="1"/>
    <n v="1197831"/>
    <x v="134"/>
    <s v="South"/>
    <s v="Texas"/>
    <s v="Houston"/>
    <s v="Men's Street Footwear"/>
    <n v="32"/>
    <n v="333"/>
    <n v="10656"/>
    <n v="4262.3999999999996"/>
    <n v="0.39999999999999997"/>
    <x v="1"/>
  </r>
  <r>
    <x v="1"/>
    <n v="1197831"/>
    <x v="135"/>
    <s v="South"/>
    <s v="Texas"/>
    <s v="Houston"/>
    <s v="Men's Athletic Footwear"/>
    <n v="34"/>
    <n v="333"/>
    <n v="11322"/>
    <n v="4755.24"/>
    <n v="0.42"/>
    <x v="1"/>
  </r>
  <r>
    <x v="1"/>
    <n v="1197831"/>
    <x v="136"/>
    <s v="South"/>
    <s v="Texas"/>
    <s v="Houston"/>
    <s v="Women's Street Footwear"/>
    <n v="38"/>
    <n v="298"/>
    <n v="11324"/>
    <n v="4303.12"/>
    <n v="0.38"/>
    <x v="1"/>
  </r>
  <r>
    <x v="1"/>
    <n v="1197831"/>
    <x v="137"/>
    <s v="South"/>
    <s v="Texas"/>
    <s v="Houston"/>
    <s v="Women's Athletic Footwear"/>
    <n v="36"/>
    <n v="210"/>
    <n v="7560"/>
    <n v="3931.2000000000003"/>
    <n v="0.52"/>
    <x v="1"/>
  </r>
  <r>
    <x v="1"/>
    <n v="1197831"/>
    <x v="138"/>
    <s v="South"/>
    <s v="Texas"/>
    <s v="Houston"/>
    <s v="Men's Apparel"/>
    <n v="30"/>
    <n v="208"/>
    <n v="6240"/>
    <n v="2246.4"/>
    <n v="0.36"/>
    <x v="1"/>
  </r>
  <r>
    <x v="1"/>
    <n v="1197831"/>
    <x v="139"/>
    <s v="South"/>
    <s v="Texas"/>
    <s v="Houston"/>
    <s v="Women's Apparel"/>
    <n v="41"/>
    <n v="306"/>
    <n v="12546"/>
    <n v="6900.3"/>
    <n v="0.55000000000000004"/>
    <x v="1"/>
  </r>
  <r>
    <x v="3"/>
    <n v="1128299"/>
    <x v="140"/>
    <s v="South"/>
    <s v="Texas"/>
    <s v="Houston"/>
    <s v="Men's Street Footwear"/>
    <n v="30"/>
    <n v="264"/>
    <n v="7920"/>
    <n v="3088.8"/>
    <n v="0.39"/>
    <x v="1"/>
  </r>
  <r>
    <x v="3"/>
    <n v="1128299"/>
    <x v="141"/>
    <s v="South"/>
    <s v="Texas"/>
    <s v="Houston"/>
    <s v="Men's Athletic Footwear"/>
    <n v="33"/>
    <n v="248"/>
    <n v="8184"/>
    <n v="1882.3200000000002"/>
    <n v="0.23"/>
    <x v="1"/>
  </r>
  <r>
    <x v="3"/>
    <n v="1128299"/>
    <x v="142"/>
    <s v="South"/>
    <s v="Texas"/>
    <s v="Houston"/>
    <s v="Women's Street Footwear"/>
    <n v="33"/>
    <n v="271"/>
    <n v="8943"/>
    <n v="3756.0600000000004"/>
    <n v="0.42000000000000004"/>
    <x v="1"/>
  </r>
  <r>
    <x v="3"/>
    <n v="1128299"/>
    <x v="143"/>
    <s v="South"/>
    <s v="Texas"/>
    <s v="Houston"/>
    <s v="Women's Athletic Footwear"/>
    <n v="35"/>
    <n v="219"/>
    <n v="7665"/>
    <n v="2759.4"/>
    <n v="0.36"/>
    <x v="1"/>
  </r>
  <r>
    <x v="3"/>
    <n v="1128299"/>
    <x v="144"/>
    <s v="West"/>
    <s v="California"/>
    <s v="San Francisco"/>
    <s v="Men's Apparel"/>
    <n v="38"/>
    <n v="173"/>
    <n v="6574"/>
    <n v="3549.96"/>
    <n v="0.54"/>
    <x v="1"/>
  </r>
  <r>
    <x v="3"/>
    <n v="1128299"/>
    <x v="145"/>
    <s v="West"/>
    <s v="California"/>
    <s v="San Francisco"/>
    <s v="Women's Apparel"/>
    <n v="36"/>
    <n v="233"/>
    <n v="8388"/>
    <n v="1761.4800000000002"/>
    <n v="0.21000000000000002"/>
    <x v="1"/>
  </r>
  <r>
    <x v="3"/>
    <n v="1128299"/>
    <x v="146"/>
    <s v="West"/>
    <s v="California"/>
    <s v="San Francisco"/>
    <s v="Men's Street Footwear"/>
    <n v="28"/>
    <n v="289"/>
    <n v="8092"/>
    <n v="3398.6400000000003"/>
    <n v="0.42000000000000004"/>
    <x v="1"/>
  </r>
  <r>
    <x v="3"/>
    <n v="1128299"/>
    <x v="147"/>
    <s v="West"/>
    <s v="California"/>
    <s v="San Francisco"/>
    <s v="Men's Athletic Footwear"/>
    <n v="36"/>
    <n v="239"/>
    <n v="8604"/>
    <n v="2151"/>
    <n v="0.25"/>
    <x v="1"/>
  </r>
  <r>
    <x v="3"/>
    <n v="1128299"/>
    <x v="148"/>
    <s v="West"/>
    <s v="California"/>
    <s v="San Francisco"/>
    <s v="Women's Street Footwear"/>
    <n v="40"/>
    <n v="247"/>
    <n v="9880"/>
    <n v="4050.8"/>
    <n v="0.41000000000000003"/>
    <x v="1"/>
  </r>
  <r>
    <x v="3"/>
    <n v="1128299"/>
    <x v="149"/>
    <s v="West"/>
    <s v="California"/>
    <s v="San Francisco"/>
    <s v="Women's Athletic Footwear"/>
    <n v="39"/>
    <n v="190"/>
    <n v="7410"/>
    <n v="2519.3999999999996"/>
    <n v="0.33999999999999997"/>
    <x v="1"/>
  </r>
  <r>
    <x v="3"/>
    <n v="1128299"/>
    <x v="150"/>
    <s v="West"/>
    <s v="California"/>
    <s v="San Francisco"/>
    <s v="Men's Apparel"/>
    <n v="42"/>
    <n v="165"/>
    <n v="6930"/>
    <n v="3950.1000000000004"/>
    <n v="0.57000000000000006"/>
    <x v="1"/>
  </r>
  <r>
    <x v="3"/>
    <n v="1128299"/>
    <x v="151"/>
    <s v="West"/>
    <s v="California"/>
    <s v="San Francisco"/>
    <s v="Women's Apparel"/>
    <n v="33"/>
    <n v="210"/>
    <n v="6930"/>
    <n v="1524.6000000000001"/>
    <n v="0.22000000000000003"/>
    <x v="1"/>
  </r>
  <r>
    <x v="3"/>
    <n v="1128299"/>
    <x v="152"/>
    <s v="West"/>
    <s v="California"/>
    <s v="San Francisco"/>
    <s v="Men's Street Footwear"/>
    <n v="36"/>
    <n v="272"/>
    <n v="9792"/>
    <n v="3818.88"/>
    <n v="0.39"/>
    <x v="1"/>
  </r>
  <r>
    <x v="3"/>
    <n v="1128299"/>
    <x v="153"/>
    <s v="West"/>
    <s v="California"/>
    <s v="San Francisco"/>
    <s v="Men's Athletic Footwear"/>
    <n v="39"/>
    <n v="231"/>
    <n v="9009"/>
    <n v="2072.0700000000002"/>
    <n v="0.23"/>
    <x v="1"/>
  </r>
  <r>
    <x v="3"/>
    <n v="1128299"/>
    <x v="154"/>
    <s v="West"/>
    <s v="California"/>
    <s v="San Francisco"/>
    <s v="Women's Street Footwear"/>
    <n v="47"/>
    <n v="210"/>
    <n v="9870"/>
    <n v="4145.4000000000005"/>
    <n v="0.42000000000000004"/>
    <x v="1"/>
  </r>
  <r>
    <x v="3"/>
    <n v="1128299"/>
    <x v="155"/>
    <s v="West"/>
    <s v="California"/>
    <s v="San Francisco"/>
    <s v="Women's Athletic Footwear"/>
    <n v="48"/>
    <n v="204"/>
    <n v="9792"/>
    <n v="3133.44"/>
    <n v="0.32"/>
    <x v="1"/>
  </r>
  <r>
    <x v="3"/>
    <n v="1128299"/>
    <x v="156"/>
    <s v="West"/>
    <s v="California"/>
    <s v="San Francisco"/>
    <s v="Men's Apparel"/>
    <n v="51"/>
    <n v="170"/>
    <n v="8670"/>
    <n v="4681.8"/>
    <n v="0.54"/>
    <x v="1"/>
  </r>
  <r>
    <x v="3"/>
    <n v="1128299"/>
    <x v="157"/>
    <s v="West"/>
    <s v="California"/>
    <s v="San Francisco"/>
    <s v="Women's Apparel"/>
    <n v="41"/>
    <n v="245"/>
    <n v="10045"/>
    <n v="2009"/>
    <n v="0.2"/>
    <x v="1"/>
  </r>
  <r>
    <x v="3"/>
    <n v="1128299"/>
    <x v="158"/>
    <s v="West"/>
    <s v="California"/>
    <s v="San Francisco"/>
    <s v="Men's Street Footwear"/>
    <n v="40"/>
    <n v="271"/>
    <n v="10840"/>
    <n v="4119.2"/>
    <n v="0.38"/>
    <x v="1"/>
  </r>
  <r>
    <x v="3"/>
    <n v="1128299"/>
    <x v="159"/>
    <s v="West"/>
    <s v="California"/>
    <s v="San Francisco"/>
    <s v="Men's Athletic Footwear"/>
    <n v="51"/>
    <n v="216"/>
    <n v="11016"/>
    <n v="2754"/>
    <n v="0.25"/>
    <x v="1"/>
  </r>
  <r>
    <x v="3"/>
    <n v="1128299"/>
    <x v="160"/>
    <s v="West"/>
    <s v="California"/>
    <s v="San Francisco"/>
    <s v="Women's Street Footwear"/>
    <n v="46"/>
    <n v="254"/>
    <n v="11684"/>
    <n v="4556.76"/>
    <n v="0.39"/>
    <x v="1"/>
  </r>
  <r>
    <x v="3"/>
    <n v="1128299"/>
    <x v="161"/>
    <s v="West"/>
    <s v="California"/>
    <s v="San Francisco"/>
    <s v="Women's Athletic Footwear"/>
    <n v="48"/>
    <n v="188"/>
    <n v="9024"/>
    <n v="3068.16"/>
    <n v="0.33999999999999997"/>
    <x v="1"/>
  </r>
  <r>
    <x v="3"/>
    <n v="1128299"/>
    <x v="162"/>
    <s v="West"/>
    <s v="California"/>
    <s v="San Francisco"/>
    <s v="Men's Apparel"/>
    <n v="47"/>
    <n v="158"/>
    <n v="7426"/>
    <n v="4158.5600000000004"/>
    <n v="0.56000000000000005"/>
    <x v="1"/>
  </r>
  <r>
    <x v="3"/>
    <n v="1128299"/>
    <x v="163"/>
    <s v="West"/>
    <s v="California"/>
    <s v="San Francisco"/>
    <s v="Women's Apparel"/>
    <n v="62"/>
    <n v="245"/>
    <n v="15190"/>
    <n v="2886.1000000000004"/>
    <n v="0.19000000000000003"/>
    <x v="1"/>
  </r>
  <r>
    <x v="3"/>
    <n v="1128299"/>
    <x v="164"/>
    <s v="West"/>
    <s v="California"/>
    <s v="San Francisco"/>
    <s v="Men's Street Footwear"/>
    <n v="44"/>
    <n v="270"/>
    <n v="11880"/>
    <n v="5227.2"/>
    <n v="0.44"/>
    <x v="1"/>
  </r>
  <r>
    <x v="3"/>
    <n v="1128299"/>
    <x v="165"/>
    <s v="West"/>
    <s v="California"/>
    <s v="San Francisco"/>
    <s v="Men's Athletic Footwear"/>
    <n v="51"/>
    <n v="233"/>
    <n v="11883"/>
    <n v="3208.4100000000003"/>
    <n v="0.27"/>
    <x v="1"/>
  </r>
  <r>
    <x v="3"/>
    <n v="1128299"/>
    <x v="166"/>
    <s v="West"/>
    <s v="California"/>
    <s v="San Francisco"/>
    <s v="Women's Street Footwear"/>
    <n v="46"/>
    <n v="225"/>
    <n v="10350"/>
    <n v="4554"/>
    <n v="0.44"/>
    <x v="1"/>
  </r>
  <r>
    <x v="3"/>
    <n v="1128299"/>
    <x v="167"/>
    <s v="West"/>
    <s v="California"/>
    <s v="San Francisco"/>
    <s v="Women's Athletic Footwear"/>
    <n v="42"/>
    <n v="228"/>
    <n v="9576"/>
    <n v="4021.92"/>
    <n v="0.42"/>
    <x v="1"/>
  </r>
  <r>
    <x v="3"/>
    <n v="1128299"/>
    <x v="168"/>
    <s v="West"/>
    <s v="California"/>
    <s v="San Francisco"/>
    <s v="Men's Apparel"/>
    <n v="49"/>
    <n v="182"/>
    <n v="8918"/>
    <n v="5083.26"/>
    <n v="0.57000000000000006"/>
    <x v="1"/>
  </r>
  <r>
    <x v="3"/>
    <n v="1128299"/>
    <x v="169"/>
    <s v="West"/>
    <s v="California"/>
    <s v="San Francisco"/>
    <s v="Women's Apparel"/>
    <n v="58"/>
    <n v="225"/>
    <n v="13050"/>
    <n v="3001.5"/>
    <n v="0.23"/>
    <x v="1"/>
  </r>
  <r>
    <x v="3"/>
    <n v="1128299"/>
    <x v="170"/>
    <s v="West"/>
    <s v="California"/>
    <s v="San Francisco"/>
    <s v="Men's Street Footwear"/>
    <n v="41"/>
    <n v="341"/>
    <n v="13981"/>
    <n v="6011.8300000000008"/>
    <n v="0.43000000000000005"/>
    <x v="1"/>
  </r>
  <r>
    <x v="3"/>
    <n v="1128299"/>
    <x v="171"/>
    <s v="West"/>
    <s v="California"/>
    <s v="San Francisco"/>
    <s v="Men's Athletic Footwear"/>
    <n v="50"/>
    <n v="256"/>
    <n v="12800"/>
    <n v="3840"/>
    <n v="0.3"/>
    <x v="1"/>
  </r>
  <r>
    <x v="3"/>
    <n v="1128299"/>
    <x v="172"/>
    <s v="West"/>
    <s v="California"/>
    <s v="San Francisco"/>
    <s v="Women's Street Footwear"/>
    <n v="42"/>
    <n v="281"/>
    <n v="11802"/>
    <n v="5310.9000000000005"/>
    <n v="0.45"/>
    <x v="1"/>
  </r>
  <r>
    <x v="3"/>
    <n v="1128299"/>
    <x v="173"/>
    <s v="West"/>
    <s v="California"/>
    <s v="San Francisco"/>
    <s v="Women's Athletic Footwear"/>
    <n v="41"/>
    <n v="224"/>
    <n v="9184"/>
    <n v="3765.4399999999996"/>
    <n v="0.41"/>
    <x v="1"/>
  </r>
  <r>
    <x v="3"/>
    <n v="1128299"/>
    <x v="174"/>
    <s v="West"/>
    <s v="California"/>
    <s v="San Francisco"/>
    <s v="Men's Apparel"/>
    <n v="44"/>
    <n v="196"/>
    <n v="8624"/>
    <n v="5260.6400000000012"/>
    <n v="0.6100000000000001"/>
    <x v="1"/>
  </r>
  <r>
    <x v="3"/>
    <n v="1128299"/>
    <x v="175"/>
    <s v="West"/>
    <s v="California"/>
    <s v="San Francisco"/>
    <s v="Women's Apparel"/>
    <n v="60"/>
    <n v="306"/>
    <n v="18360"/>
    <n v="4773.6000000000004"/>
    <n v="0.26"/>
    <x v="1"/>
  </r>
  <r>
    <x v="3"/>
    <n v="1128299"/>
    <x v="176"/>
    <s v="West"/>
    <s v="California"/>
    <s v="San Francisco"/>
    <s v="Men's Street Footwear"/>
    <n v="41"/>
    <n v="338"/>
    <n v="13858"/>
    <n v="5266.04"/>
    <n v="0.38"/>
    <x v="1"/>
  </r>
  <r>
    <x v="3"/>
    <n v="1128299"/>
    <x v="177"/>
    <s v="West"/>
    <s v="California"/>
    <s v="San Francisco"/>
    <s v="Men's Athletic Footwear"/>
    <n v="49"/>
    <n v="263"/>
    <n v="12887"/>
    <n v="3092.88"/>
    <n v="0.24000000000000002"/>
    <x v="1"/>
  </r>
  <r>
    <x v="3"/>
    <n v="1128299"/>
    <x v="178"/>
    <s v="West"/>
    <s v="California"/>
    <s v="San Francisco"/>
    <s v="Women's Street Footwear"/>
    <n v="46"/>
    <n v="264"/>
    <n v="12144"/>
    <n v="4857.6000000000004"/>
    <n v="0.4"/>
    <x v="1"/>
  </r>
  <r>
    <x v="3"/>
    <n v="1128299"/>
    <x v="179"/>
    <s v="West"/>
    <s v="California"/>
    <s v="San Francisco"/>
    <s v="Women's Athletic Footwear"/>
    <n v="46"/>
    <n v="247"/>
    <n v="11362"/>
    <n v="4090.3199999999997"/>
    <n v="0.36"/>
    <x v="1"/>
  </r>
  <r>
    <x v="3"/>
    <n v="1128299"/>
    <x v="180"/>
    <s v="West"/>
    <s v="California"/>
    <s v="San Francisco"/>
    <s v="Men's Apparel"/>
    <n v="44"/>
    <n v="240"/>
    <n v="10560"/>
    <n v="5913.6"/>
    <n v="0.56000000000000005"/>
    <x v="1"/>
  </r>
  <r>
    <x v="3"/>
    <n v="1128299"/>
    <x v="181"/>
    <s v="West"/>
    <s v="California"/>
    <s v="San Francisco"/>
    <s v="Women's Apparel"/>
    <n v="56"/>
    <n v="264"/>
    <n v="14784"/>
    <n v="2808.9600000000005"/>
    <n v="0.19000000000000003"/>
    <x v="1"/>
  </r>
  <r>
    <x v="3"/>
    <n v="1128299"/>
    <x v="182"/>
    <s v="West"/>
    <s v="California"/>
    <s v="San Francisco"/>
    <s v="Men's Street Footwear"/>
    <n v="45"/>
    <n v="302"/>
    <n v="13590"/>
    <n v="5436"/>
    <n v="0.4"/>
    <x v="1"/>
  </r>
  <r>
    <x v="3"/>
    <n v="1128299"/>
    <x v="183"/>
    <s v="West"/>
    <s v="California"/>
    <s v="San Francisco"/>
    <s v="Men's Athletic Footwear"/>
    <n v="47"/>
    <n v="278"/>
    <n v="13066"/>
    <n v="2874.52"/>
    <n v="0.22"/>
    <x v="1"/>
  </r>
  <r>
    <x v="3"/>
    <n v="1128299"/>
    <x v="184"/>
    <s v="West"/>
    <s v="California"/>
    <s v="San Francisco"/>
    <s v="Women's Street Footwear"/>
    <n v="51"/>
    <n v="248"/>
    <n v="12648"/>
    <n v="4932.72"/>
    <n v="0.39"/>
    <x v="1"/>
  </r>
  <r>
    <x v="3"/>
    <n v="1128299"/>
    <x v="185"/>
    <s v="West"/>
    <s v="California"/>
    <s v="San Francisco"/>
    <s v="Women's Athletic Footwear"/>
    <n v="52"/>
    <n v="255"/>
    <n v="13260"/>
    <n v="4508.3999999999996"/>
    <n v="0.33999999999999997"/>
    <x v="1"/>
  </r>
  <r>
    <x v="3"/>
    <n v="1128299"/>
    <x v="186"/>
    <s v="West"/>
    <s v="California"/>
    <s v="San Francisco"/>
    <s v="Men's Apparel"/>
    <n v="59"/>
    <n v="263"/>
    <n v="15517"/>
    <n v="8844.69"/>
    <n v="0.57000000000000006"/>
    <x v="1"/>
  </r>
  <r>
    <x v="3"/>
    <n v="1128299"/>
    <x v="187"/>
    <s v="West"/>
    <s v="California"/>
    <s v="San Francisco"/>
    <s v="Women's Apparel"/>
    <n v="60"/>
    <n v="254"/>
    <n v="15240"/>
    <n v="3352.8000000000006"/>
    <n v="0.22000000000000003"/>
    <x v="1"/>
  </r>
  <r>
    <x v="3"/>
    <n v="1128299"/>
    <x v="188"/>
    <s v="West"/>
    <s v="California"/>
    <s v="San Francisco"/>
    <s v="Men's Street Footwear"/>
    <n v="40"/>
    <n v="287"/>
    <n v="11480"/>
    <n v="4018.0000000000005"/>
    <n v="0.35000000000000003"/>
    <x v="1"/>
  </r>
  <r>
    <x v="3"/>
    <n v="1128299"/>
    <x v="189"/>
    <s v="West"/>
    <s v="California"/>
    <s v="San Francisco"/>
    <s v="Men's Athletic Footwear"/>
    <n v="42"/>
    <n v="287"/>
    <n v="12054"/>
    <n v="2049.1799999999998"/>
    <n v="0.16999999999999998"/>
    <x v="1"/>
  </r>
  <r>
    <x v="3"/>
    <n v="1128299"/>
    <x v="190"/>
    <s v="West"/>
    <s v="California"/>
    <s v="San Francisco"/>
    <s v="Women's Street Footwear"/>
    <n v="39"/>
    <n v="248"/>
    <n v="9672"/>
    <n v="3288.48"/>
    <n v="0.34"/>
    <x v="1"/>
  </r>
  <r>
    <x v="3"/>
    <n v="1128299"/>
    <x v="191"/>
    <s v="West"/>
    <s v="California"/>
    <s v="San Francisco"/>
    <s v="Women's Athletic Footwear"/>
    <n v="39"/>
    <n v="247"/>
    <n v="9633"/>
    <n v="2600.91"/>
    <n v="0.26999999999999996"/>
    <x v="1"/>
  </r>
  <r>
    <x v="3"/>
    <n v="1128299"/>
    <x v="192"/>
    <s v="West"/>
    <s v="California"/>
    <s v="San Francisco"/>
    <s v="Men's Apparel"/>
    <n v="43"/>
    <n v="225"/>
    <n v="9675"/>
    <n v="4644.0000000000009"/>
    <n v="0.48000000000000009"/>
    <x v="1"/>
  </r>
  <r>
    <x v="3"/>
    <n v="1128299"/>
    <x v="193"/>
    <s v="West"/>
    <s v="California"/>
    <s v="San Francisco"/>
    <s v="Women's Apparel"/>
    <n v="51"/>
    <n v="264"/>
    <n v="13464"/>
    <n v="2019.6000000000004"/>
    <n v="0.15000000000000002"/>
    <x v="1"/>
  </r>
  <r>
    <x v="3"/>
    <n v="1128299"/>
    <x v="194"/>
    <s v="West"/>
    <s v="California"/>
    <s v="San Francisco"/>
    <s v="Men's Street Footwear"/>
    <n v="36"/>
    <n v="289"/>
    <n v="10404"/>
    <n v="3433.3200000000006"/>
    <n v="0.33000000000000007"/>
    <x v="1"/>
  </r>
  <r>
    <x v="3"/>
    <n v="1128299"/>
    <x v="195"/>
    <s v="West"/>
    <s v="California"/>
    <s v="San Francisco"/>
    <s v="Men's Athletic Footwear"/>
    <n v="39"/>
    <n v="280"/>
    <n v="10920"/>
    <n v="1965.6"/>
    <n v="0.18"/>
    <x v="1"/>
  </r>
  <r>
    <x v="3"/>
    <n v="1128299"/>
    <x v="196"/>
    <s v="West"/>
    <s v="California"/>
    <s v="San Francisco"/>
    <s v="Women's Street Footwear"/>
    <n v="42"/>
    <n v="210"/>
    <n v="8820"/>
    <n v="2910.6000000000008"/>
    <n v="0.33000000000000007"/>
    <x v="1"/>
  </r>
  <r>
    <x v="3"/>
    <n v="1128299"/>
    <x v="197"/>
    <s v="West"/>
    <s v="California"/>
    <s v="San Francisco"/>
    <s v="Women's Athletic Footwear"/>
    <n v="42"/>
    <n v="223"/>
    <n v="9366"/>
    <n v="2903.4599999999996"/>
    <n v="0.30999999999999994"/>
    <x v="1"/>
  </r>
  <r>
    <x v="3"/>
    <n v="1128299"/>
    <x v="198"/>
    <s v="West"/>
    <s v="California"/>
    <s v="San Francisco"/>
    <s v="Men's Apparel"/>
    <n v="50"/>
    <n v="221"/>
    <n v="11050"/>
    <n v="5193.5000000000009"/>
    <n v="0.47000000000000008"/>
    <x v="1"/>
  </r>
  <r>
    <x v="3"/>
    <n v="1128299"/>
    <x v="199"/>
    <s v="West"/>
    <s v="California"/>
    <s v="San Francisco"/>
    <s v="Women's Apparel"/>
    <n v="46"/>
    <n v="224"/>
    <n v="10304"/>
    <n v="1236.48"/>
    <n v="0.12000000000000001"/>
    <x v="1"/>
  </r>
  <r>
    <x v="3"/>
    <n v="1128299"/>
    <x v="200"/>
    <s v="West"/>
    <s v="California"/>
    <s v="San Francisco"/>
    <s v="Men's Street Footwear"/>
    <n v="39"/>
    <n v="263"/>
    <n v="10257"/>
    <n v="3589.9500000000003"/>
    <n v="0.35000000000000003"/>
    <x v="1"/>
  </r>
  <r>
    <x v="3"/>
    <n v="1128299"/>
    <x v="201"/>
    <s v="West"/>
    <s v="California"/>
    <s v="San Francisco"/>
    <s v="Men's Athletic Footwear"/>
    <n v="46"/>
    <n v="306"/>
    <n v="14076"/>
    <n v="2815.2000000000003"/>
    <n v="0.2"/>
    <x v="1"/>
  </r>
  <r>
    <x v="3"/>
    <n v="1128299"/>
    <x v="202"/>
    <s v="West"/>
    <s v="California"/>
    <s v="San Francisco"/>
    <s v="Women's Street Footwear"/>
    <n v="40"/>
    <n v="247"/>
    <n v="9880"/>
    <n v="3359.2000000000003"/>
    <n v="0.34"/>
    <x v="1"/>
  </r>
  <r>
    <x v="3"/>
    <n v="1128299"/>
    <x v="203"/>
    <s v="West"/>
    <s v="California"/>
    <s v="San Francisco"/>
    <s v="Women's Athletic Footwear"/>
    <n v="37"/>
    <n v="210"/>
    <n v="7770"/>
    <n v="2253.2999999999997"/>
    <n v="0.28999999999999998"/>
    <x v="1"/>
  </r>
  <r>
    <x v="3"/>
    <n v="1128299"/>
    <x v="204"/>
    <s v="West"/>
    <s v="California"/>
    <s v="San Francisco"/>
    <s v="Men's Apparel"/>
    <n v="51"/>
    <n v="228"/>
    <n v="11628"/>
    <n v="5465.1600000000008"/>
    <n v="0.47000000000000008"/>
    <x v="1"/>
  </r>
  <r>
    <x v="3"/>
    <n v="1128299"/>
    <x v="205"/>
    <s v="West"/>
    <s v="California"/>
    <s v="San Francisco"/>
    <s v="Women's Apparel"/>
    <n v="56"/>
    <n v="256"/>
    <n v="14336"/>
    <n v="2150.4000000000005"/>
    <n v="0.15000000000000002"/>
    <x v="1"/>
  </r>
  <r>
    <x v="3"/>
    <n v="1128299"/>
    <x v="206"/>
    <s v="West"/>
    <s v="California"/>
    <s v="San Francisco"/>
    <s v="Men's Street Footwear"/>
    <n v="40"/>
    <n v="322"/>
    <n v="12880"/>
    <n v="4250.4000000000005"/>
    <n v="0.33000000000000007"/>
    <x v="1"/>
  </r>
  <r>
    <x v="3"/>
    <n v="1128299"/>
    <x v="207"/>
    <s v="West"/>
    <s v="California"/>
    <s v="San Francisco"/>
    <s v="Men's Athletic Footwear"/>
    <n v="46"/>
    <n v="332"/>
    <n v="15272"/>
    <n v="3207.12"/>
    <n v="0.21"/>
    <x v="1"/>
  </r>
  <r>
    <x v="3"/>
    <n v="1128299"/>
    <x v="208"/>
    <s v="West"/>
    <s v="California"/>
    <s v="San Francisco"/>
    <s v="Women's Street Footwear"/>
    <n v="44"/>
    <n v="256"/>
    <n v="11264"/>
    <n v="3717.1200000000008"/>
    <n v="0.33000000000000007"/>
    <x v="1"/>
  </r>
  <r>
    <x v="3"/>
    <n v="1128299"/>
    <x v="209"/>
    <s v="West"/>
    <s v="California"/>
    <s v="San Francisco"/>
    <s v="Women's Athletic Footwear"/>
    <n v="40"/>
    <n v="271"/>
    <n v="10840"/>
    <n v="3252"/>
    <n v="0.3"/>
    <x v="1"/>
  </r>
  <r>
    <x v="3"/>
    <n v="1128299"/>
    <x v="210"/>
    <s v="West"/>
    <s v="California"/>
    <s v="San Francisco"/>
    <s v="Men's Apparel"/>
    <n v="43"/>
    <n v="245"/>
    <n v="10535"/>
    <n v="5478.2"/>
    <n v="0.52"/>
    <x v="1"/>
  </r>
  <r>
    <x v="3"/>
    <n v="1128299"/>
    <x v="211"/>
    <s v="West"/>
    <s v="California"/>
    <s v="San Francisco"/>
    <s v="Women's Apparel"/>
    <n v="50"/>
    <n v="256"/>
    <n v="12800"/>
    <n v="2176"/>
    <n v="0.17"/>
    <x v="1"/>
  </r>
  <r>
    <x v="4"/>
    <n v="1189833"/>
    <x v="212"/>
    <s v="West"/>
    <s v="California"/>
    <s v="San Francisco"/>
    <s v="Men's Street Footwear"/>
    <n v="26"/>
    <n v="224"/>
    <n v="5824"/>
    <n v="2504.3200000000002"/>
    <n v="0.43000000000000005"/>
    <x v="1"/>
  </r>
  <r>
    <x v="4"/>
    <n v="1189833"/>
    <x v="213"/>
    <s v="West"/>
    <s v="California"/>
    <s v="San Francisco"/>
    <s v="Men's Athletic Footwear"/>
    <n v="35"/>
    <n v="224"/>
    <n v="7840"/>
    <n v="2352"/>
    <n v="0.3"/>
    <x v="1"/>
  </r>
  <r>
    <x v="4"/>
    <n v="1189833"/>
    <x v="214"/>
    <s v="West"/>
    <s v="California"/>
    <s v="San Francisco"/>
    <s v="Women's Street Footwear"/>
    <n v="36"/>
    <n v="217"/>
    <n v="7812"/>
    <n v="3281.0400000000004"/>
    <n v="0.42000000000000004"/>
    <x v="1"/>
  </r>
  <r>
    <x v="4"/>
    <n v="1189833"/>
    <x v="215"/>
    <s v="West"/>
    <s v="California"/>
    <s v="San Francisco"/>
    <s v="Women's Athletic Footwear"/>
    <n v="33"/>
    <n v="182"/>
    <n v="6006"/>
    <n v="2282.2800000000002"/>
    <n v="0.38"/>
    <x v="1"/>
  </r>
  <r>
    <x v="4"/>
    <n v="1189833"/>
    <x v="216"/>
    <s v="West"/>
    <s v="California"/>
    <s v="Los Angeles"/>
    <s v="Men's Apparel"/>
    <n v="36"/>
    <n v="155"/>
    <n v="5580"/>
    <n v="3292.2000000000003"/>
    <n v="0.59000000000000008"/>
    <x v="1"/>
  </r>
  <r>
    <x v="4"/>
    <n v="1189833"/>
    <x v="217"/>
    <s v="West"/>
    <s v="California"/>
    <s v="Los Angeles"/>
    <s v="Women's Apparel"/>
    <n v="29"/>
    <n v="210"/>
    <n v="6090"/>
    <n v="1400.7"/>
    <n v="0.23"/>
    <x v="1"/>
  </r>
  <r>
    <x v="4"/>
    <n v="1189833"/>
    <x v="218"/>
    <s v="West"/>
    <s v="California"/>
    <s v="Los Angeles"/>
    <s v="Men's Street Footwear"/>
    <n v="28"/>
    <n v="240"/>
    <n v="6720"/>
    <n v="3091.2000000000003"/>
    <n v="0.46"/>
    <x v="1"/>
  </r>
  <r>
    <x v="4"/>
    <n v="1189833"/>
    <x v="219"/>
    <s v="West"/>
    <s v="California"/>
    <s v="Los Angeles"/>
    <s v="Men's Athletic Footwear"/>
    <n v="30"/>
    <n v="215"/>
    <n v="6450"/>
    <n v="1999.5"/>
    <n v="0.31"/>
    <x v="1"/>
  </r>
  <r>
    <x v="4"/>
    <n v="1189833"/>
    <x v="220"/>
    <s v="West"/>
    <s v="California"/>
    <s v="Los Angeles"/>
    <s v="Women's Street Footwear"/>
    <n v="33"/>
    <n v="223"/>
    <n v="7359"/>
    <n v="3090.78"/>
    <n v="0.42000000000000004"/>
    <x v="1"/>
  </r>
  <r>
    <x v="4"/>
    <n v="1189833"/>
    <x v="221"/>
    <s v="West"/>
    <s v="California"/>
    <s v="Los Angeles"/>
    <s v="Women's Athletic Footwear"/>
    <n v="34"/>
    <n v="179"/>
    <n v="6086"/>
    <n v="2495.2599999999998"/>
    <n v="0.41"/>
    <x v="1"/>
  </r>
  <r>
    <x v="4"/>
    <n v="1189833"/>
    <x v="222"/>
    <s v="West"/>
    <s v="California"/>
    <s v="Los Angeles"/>
    <s v="Men's Apparel"/>
    <n v="40"/>
    <n v="140"/>
    <n v="5600"/>
    <n v="3192.0000000000005"/>
    <n v="0.57000000000000006"/>
    <x v="1"/>
  </r>
  <r>
    <x v="4"/>
    <n v="1189833"/>
    <x v="223"/>
    <s v="West"/>
    <s v="California"/>
    <s v="Los Angeles"/>
    <s v="Women's Apparel"/>
    <n v="32"/>
    <n v="208"/>
    <n v="6656"/>
    <n v="1730.56"/>
    <n v="0.26"/>
    <x v="1"/>
  </r>
  <r>
    <x v="4"/>
    <n v="1189833"/>
    <x v="224"/>
    <s v="West"/>
    <s v="California"/>
    <s v="Los Angeles"/>
    <s v="Men's Street Footwear"/>
    <n v="24"/>
    <n v="264"/>
    <n v="6336"/>
    <n v="2787.84"/>
    <n v="0.44"/>
    <x v="1"/>
  </r>
  <r>
    <x v="4"/>
    <n v="1189833"/>
    <x v="225"/>
    <s v="West"/>
    <s v="California"/>
    <s v="Los Angeles"/>
    <s v="Men's Athletic Footwear"/>
    <n v="36"/>
    <n v="228"/>
    <n v="8208"/>
    <n v="2298.2400000000002"/>
    <n v="0.28000000000000003"/>
    <x v="1"/>
  </r>
  <r>
    <x v="4"/>
    <n v="1189833"/>
    <x v="226"/>
    <s v="West"/>
    <s v="California"/>
    <s v="Los Angeles"/>
    <s v="Women's Street Footwear"/>
    <n v="33"/>
    <n v="221"/>
    <n v="7293"/>
    <n v="3354.78"/>
    <n v="0.46"/>
    <x v="1"/>
  </r>
  <r>
    <x v="4"/>
    <n v="1189833"/>
    <x v="227"/>
    <s v="West"/>
    <s v="California"/>
    <s v="Los Angeles"/>
    <s v="Women's Athletic Footwear"/>
    <n v="36"/>
    <n v="176"/>
    <n v="6336"/>
    <n v="2471.0399999999995"/>
    <n v="0.38999999999999996"/>
    <x v="1"/>
  </r>
  <r>
    <x v="4"/>
    <n v="1189833"/>
    <x v="228"/>
    <s v="West"/>
    <s v="California"/>
    <s v="Los Angeles"/>
    <s v="Men's Apparel"/>
    <n v="36"/>
    <n v="128"/>
    <n v="4608"/>
    <n v="2718.7200000000003"/>
    <n v="0.59000000000000008"/>
    <x v="1"/>
  </r>
  <r>
    <x v="4"/>
    <n v="1189833"/>
    <x v="229"/>
    <s v="West"/>
    <s v="California"/>
    <s v="Los Angeles"/>
    <s v="Women's Apparel"/>
    <n v="33"/>
    <n v="194"/>
    <n v="6402"/>
    <n v="1472.46"/>
    <n v="0.23"/>
    <x v="1"/>
  </r>
  <r>
    <x v="4"/>
    <n v="1189833"/>
    <x v="230"/>
    <s v="West"/>
    <s v="California"/>
    <s v="Los Angeles"/>
    <s v="Men's Street Footwear"/>
    <n v="31"/>
    <n v="248"/>
    <n v="7688"/>
    <n v="3536.48"/>
    <n v="0.46"/>
    <x v="1"/>
  </r>
  <r>
    <x v="4"/>
    <n v="1189833"/>
    <x v="231"/>
    <s v="West"/>
    <s v="California"/>
    <s v="Los Angeles"/>
    <s v="Men's Athletic Footwear"/>
    <n v="34"/>
    <n v="210"/>
    <n v="7140"/>
    <n v="2070.6"/>
    <n v="0.28999999999999998"/>
    <x v="1"/>
  </r>
  <r>
    <x v="4"/>
    <n v="1189833"/>
    <x v="232"/>
    <s v="West"/>
    <s v="California"/>
    <s v="Los Angeles"/>
    <s v="Women's Street Footwear"/>
    <n v="38"/>
    <n v="206"/>
    <n v="7828"/>
    <n v="3679.1600000000003"/>
    <n v="0.47000000000000003"/>
    <x v="1"/>
  </r>
  <r>
    <x v="4"/>
    <n v="1189833"/>
    <x v="233"/>
    <s v="West"/>
    <s v="California"/>
    <s v="Los Angeles"/>
    <s v="Women's Athletic Footwear"/>
    <n v="31"/>
    <n v="173"/>
    <n v="5363"/>
    <n v="2037.94"/>
    <n v="0.38"/>
    <x v="1"/>
  </r>
  <r>
    <x v="4"/>
    <n v="1189833"/>
    <x v="234"/>
    <s v="West"/>
    <s v="California"/>
    <s v="Los Angeles"/>
    <s v="Men's Apparel"/>
    <n v="38"/>
    <n v="149"/>
    <n v="5662"/>
    <n v="3453.8200000000006"/>
    <n v="0.6100000000000001"/>
    <x v="1"/>
  </r>
  <r>
    <x v="4"/>
    <n v="1189833"/>
    <x v="235"/>
    <s v="West"/>
    <s v="California"/>
    <s v="Los Angeles"/>
    <s v="Women's Apparel"/>
    <n v="49"/>
    <n v="198"/>
    <n v="9702"/>
    <n v="2619.54"/>
    <n v="0.27"/>
    <x v="1"/>
  </r>
  <r>
    <x v="4"/>
    <n v="1189833"/>
    <x v="236"/>
    <s v="West"/>
    <s v="California"/>
    <s v="Los Angeles"/>
    <s v="Men's Street Footwear"/>
    <n v="32"/>
    <n v="240"/>
    <n v="7680"/>
    <n v="3609.6000000000004"/>
    <n v="0.47000000000000003"/>
    <x v="1"/>
  </r>
  <r>
    <x v="4"/>
    <n v="1189833"/>
    <x v="237"/>
    <s v="West"/>
    <s v="California"/>
    <s v="Los Angeles"/>
    <s v="Men's Athletic Footwear"/>
    <n v="34"/>
    <n v="221"/>
    <n v="7514"/>
    <n v="2254.1999999999998"/>
    <n v="0.3"/>
    <x v="1"/>
  </r>
  <r>
    <x v="4"/>
    <n v="1189833"/>
    <x v="238"/>
    <s v="West"/>
    <s v="California"/>
    <s v="Los Angeles"/>
    <s v="Women's Street Footwear"/>
    <n v="36"/>
    <n v="215"/>
    <n v="7740"/>
    <n v="3483"/>
    <n v="0.45"/>
    <x v="1"/>
  </r>
  <r>
    <x v="4"/>
    <n v="1189833"/>
    <x v="239"/>
    <s v="West"/>
    <s v="California"/>
    <s v="Los Angeles"/>
    <s v="Women's Athletic Footwear"/>
    <n v="33"/>
    <n v="193"/>
    <n v="6369"/>
    <n v="2420.2200000000003"/>
    <n v="0.38"/>
    <x v="1"/>
  </r>
  <r>
    <x v="4"/>
    <n v="1189833"/>
    <x v="240"/>
    <s v="West"/>
    <s v="California"/>
    <s v="Los Angeles"/>
    <s v="Men's Apparel"/>
    <n v="38"/>
    <n v="140"/>
    <n v="5320"/>
    <n v="3138.8000000000006"/>
    <n v="0.59000000000000008"/>
    <x v="1"/>
  </r>
  <r>
    <x v="4"/>
    <n v="1189833"/>
    <x v="241"/>
    <s v="West"/>
    <s v="California"/>
    <s v="Los Angeles"/>
    <s v="Women's Apparel"/>
    <n v="43"/>
    <n v="206"/>
    <n v="8858"/>
    <n v="1948.76"/>
    <n v="0.22"/>
    <x v="1"/>
  </r>
  <r>
    <x v="4"/>
    <n v="1189833"/>
    <x v="242"/>
    <s v="West"/>
    <s v="California"/>
    <s v="Los Angeles"/>
    <s v="Men's Street Footwear"/>
    <n v="36"/>
    <n v="297"/>
    <n v="10692"/>
    <n v="4704.4800000000005"/>
    <n v="0.44"/>
    <x v="1"/>
  </r>
  <r>
    <x v="4"/>
    <n v="1189833"/>
    <x v="243"/>
    <s v="West"/>
    <s v="California"/>
    <s v="Los Angeles"/>
    <s v="Men's Athletic Footwear"/>
    <n v="35"/>
    <n v="225"/>
    <n v="7875"/>
    <n v="2362.5"/>
    <n v="0.3"/>
    <x v="1"/>
  </r>
  <r>
    <x v="4"/>
    <n v="1189833"/>
    <x v="244"/>
    <s v="West"/>
    <s v="California"/>
    <s v="Los Angeles"/>
    <s v="Women's Street Footwear"/>
    <n v="35"/>
    <n v="233"/>
    <n v="8155"/>
    <n v="3425.1000000000004"/>
    <n v="0.42000000000000004"/>
    <x v="1"/>
  </r>
  <r>
    <x v="4"/>
    <n v="1189833"/>
    <x v="245"/>
    <s v="West"/>
    <s v="California"/>
    <s v="Los Angeles"/>
    <s v="Women's Athletic Footwear"/>
    <n v="32"/>
    <n v="194"/>
    <n v="6208"/>
    <n v="2296.96"/>
    <n v="0.37"/>
    <x v="1"/>
  </r>
  <r>
    <x v="4"/>
    <n v="1189833"/>
    <x v="246"/>
    <s v="West"/>
    <s v="California"/>
    <s v="Los Angeles"/>
    <s v="Men's Apparel"/>
    <n v="39"/>
    <n v="165"/>
    <n v="6435"/>
    <n v="3861.0000000000005"/>
    <n v="0.60000000000000009"/>
    <x v="1"/>
  </r>
  <r>
    <x v="4"/>
    <n v="1189833"/>
    <x v="247"/>
    <s v="West"/>
    <s v="California"/>
    <s v="Los Angeles"/>
    <s v="Women's Apparel"/>
    <n v="48"/>
    <n v="264"/>
    <n v="12672"/>
    <n v="2787.84"/>
    <n v="0.22"/>
    <x v="1"/>
  </r>
  <r>
    <x v="4"/>
    <n v="1189833"/>
    <x v="248"/>
    <s v="West"/>
    <s v="California"/>
    <s v="Los Angeles"/>
    <s v="Men's Street Footwear"/>
    <n v="30"/>
    <n v="285"/>
    <n v="8550"/>
    <n v="4018.5000000000005"/>
    <n v="0.47000000000000003"/>
    <x v="1"/>
  </r>
  <r>
    <x v="4"/>
    <n v="1189833"/>
    <x v="249"/>
    <s v="West"/>
    <s v="California"/>
    <s v="Los Angeles"/>
    <s v="Men's Athletic Footwear"/>
    <n v="37"/>
    <n v="272"/>
    <n v="10064"/>
    <n v="2918.56"/>
    <n v="0.28999999999999998"/>
    <x v="1"/>
  </r>
  <r>
    <x v="4"/>
    <n v="1189833"/>
    <x v="250"/>
    <s v="West"/>
    <s v="California"/>
    <s v="Los Angeles"/>
    <s v="Women's Street Footwear"/>
    <n v="33"/>
    <n v="240"/>
    <n v="7920"/>
    <n v="3643.2000000000003"/>
    <n v="0.46"/>
    <x v="1"/>
  </r>
  <r>
    <x v="4"/>
    <n v="1189833"/>
    <x v="251"/>
    <s v="West"/>
    <s v="California"/>
    <s v="Los Angeles"/>
    <s v="Women's Athletic Footwear"/>
    <n v="29"/>
    <n v="228"/>
    <n v="6612"/>
    <n v="2644.7999999999997"/>
    <n v="0.39999999999999997"/>
    <x v="1"/>
  </r>
  <r>
    <x v="4"/>
    <n v="1189833"/>
    <x v="252"/>
    <s v="West"/>
    <s v="California"/>
    <s v="Los Angeles"/>
    <s v="Men's Apparel"/>
    <n v="38"/>
    <n v="224"/>
    <n v="8512"/>
    <n v="5107.2000000000007"/>
    <n v="0.60000000000000009"/>
    <x v="1"/>
  </r>
  <r>
    <x v="4"/>
    <n v="1189833"/>
    <x v="253"/>
    <s v="West"/>
    <s v="California"/>
    <s v="Los Angeles"/>
    <s v="Women's Apparel"/>
    <n v="51"/>
    <n v="224"/>
    <n v="11424"/>
    <n v="2627.52"/>
    <n v="0.23"/>
    <x v="1"/>
  </r>
  <r>
    <x v="4"/>
    <n v="1189833"/>
    <x v="254"/>
    <s v="West"/>
    <s v="California"/>
    <s v="Los Angeles"/>
    <s v="Men's Street Footwear"/>
    <n v="36"/>
    <n v="306"/>
    <n v="11016"/>
    <n v="4957.2"/>
    <n v="0.45"/>
    <x v="1"/>
  </r>
  <r>
    <x v="4"/>
    <n v="1189833"/>
    <x v="255"/>
    <s v="West"/>
    <s v="California"/>
    <s v="Los Angeles"/>
    <s v="Men's Athletic Footwear"/>
    <n v="41"/>
    <n v="264"/>
    <n v="10824"/>
    <n v="3355.44"/>
    <n v="0.31"/>
    <x v="1"/>
  </r>
  <r>
    <x v="4"/>
    <n v="1189833"/>
    <x v="256"/>
    <s v="West"/>
    <s v="California"/>
    <s v="Los Angeles"/>
    <s v="Women's Street Footwear"/>
    <n v="34"/>
    <n v="232"/>
    <n v="7888"/>
    <n v="3470.72"/>
    <n v="0.44"/>
    <x v="1"/>
  </r>
  <r>
    <x v="4"/>
    <n v="1189833"/>
    <x v="257"/>
    <s v="West"/>
    <s v="California"/>
    <s v="Los Angeles"/>
    <s v="Women's Athletic Footwear"/>
    <n v="36"/>
    <n v="223"/>
    <n v="8028"/>
    <n v="3050.64"/>
    <n v="0.38"/>
    <x v="1"/>
  </r>
  <r>
    <x v="4"/>
    <n v="1189833"/>
    <x v="258"/>
    <s v="West"/>
    <s v="California"/>
    <s v="Los Angeles"/>
    <s v="Men's Apparel"/>
    <n v="43"/>
    <n v="230"/>
    <n v="9890"/>
    <n v="6131.8000000000011"/>
    <n v="0.62000000000000011"/>
    <x v="1"/>
  </r>
  <r>
    <x v="4"/>
    <n v="1189833"/>
    <x v="259"/>
    <s v="West"/>
    <s v="California"/>
    <s v="Los Angeles"/>
    <s v="Women's Apparel"/>
    <n v="46"/>
    <n v="208"/>
    <n v="9568"/>
    <n v="2200.64"/>
    <n v="0.23"/>
    <x v="1"/>
  </r>
  <r>
    <x v="4"/>
    <n v="1189833"/>
    <x v="260"/>
    <s v="West"/>
    <s v="California"/>
    <s v="Los Angeles"/>
    <s v="Men's Street Footwear"/>
    <n v="38"/>
    <n v="289"/>
    <n v="10982"/>
    <n v="5051.72"/>
    <n v="0.46"/>
    <x v="1"/>
  </r>
  <r>
    <x v="4"/>
    <n v="1189833"/>
    <x v="261"/>
    <s v="West"/>
    <s v="California"/>
    <s v="Los Angeles"/>
    <s v="Men's Athletic Footwear"/>
    <n v="39"/>
    <n v="264"/>
    <n v="10296"/>
    <n v="2779.92"/>
    <n v="0.27"/>
    <x v="1"/>
  </r>
  <r>
    <x v="4"/>
    <n v="1189833"/>
    <x v="262"/>
    <s v="West"/>
    <s v="California"/>
    <s v="Los Angeles"/>
    <s v="Women's Street Footwear"/>
    <n v="38"/>
    <n v="210"/>
    <n v="7980"/>
    <n v="3591"/>
    <n v="0.45"/>
    <x v="1"/>
  </r>
  <r>
    <x v="4"/>
    <n v="1189833"/>
    <x v="263"/>
    <s v="West"/>
    <s v="California"/>
    <s v="Los Angeles"/>
    <s v="Women's Athletic Footwear"/>
    <n v="39"/>
    <n v="195"/>
    <n v="7605"/>
    <n v="3041.9999999999995"/>
    <n v="0.39999999999999997"/>
    <x v="1"/>
  </r>
  <r>
    <x v="4"/>
    <n v="1189833"/>
    <x v="264"/>
    <s v="West"/>
    <s v="California"/>
    <s v="Los Angeles"/>
    <s v="Men's Apparel"/>
    <n v="44"/>
    <n v="195"/>
    <n v="8580"/>
    <n v="5319.6000000000013"/>
    <n v="0.62000000000000011"/>
    <x v="1"/>
  </r>
  <r>
    <x v="4"/>
    <n v="1189833"/>
    <x v="265"/>
    <s v="West"/>
    <s v="California"/>
    <s v="Los Angeles"/>
    <s v="Women's Apparel"/>
    <n v="49"/>
    <n v="210"/>
    <n v="10290"/>
    <n v="2263.8000000000002"/>
    <n v="0.22"/>
    <x v="1"/>
  </r>
  <r>
    <x v="4"/>
    <n v="1189833"/>
    <x v="266"/>
    <s v="West"/>
    <s v="California"/>
    <s v="Los Angeles"/>
    <s v="Men's Street Footwear"/>
    <n v="36"/>
    <n v="256"/>
    <n v="9216"/>
    <n v="4331.5200000000004"/>
    <n v="0.47000000000000003"/>
    <x v="1"/>
  </r>
  <r>
    <x v="4"/>
    <n v="1189833"/>
    <x v="267"/>
    <s v="West"/>
    <s v="California"/>
    <s v="Los Angeles"/>
    <s v="Men's Athletic Footwear"/>
    <n v="43"/>
    <n v="264"/>
    <n v="11352"/>
    <n v="3405.6"/>
    <n v="0.3"/>
    <x v="1"/>
  </r>
  <r>
    <x v="4"/>
    <n v="1189833"/>
    <x v="268"/>
    <s v="West"/>
    <s v="California"/>
    <s v="Los Angeles"/>
    <s v="Women's Street Footwear"/>
    <n v="33"/>
    <n v="208"/>
    <n v="6864"/>
    <n v="2882.88"/>
    <n v="0.42000000000000004"/>
    <x v="1"/>
  </r>
  <r>
    <x v="4"/>
    <n v="1189833"/>
    <x v="269"/>
    <s v="West"/>
    <s v="California"/>
    <s v="Los Angeles"/>
    <s v="Women's Athletic Footwear"/>
    <n v="33"/>
    <n v="213"/>
    <n v="7029"/>
    <n v="2952.18"/>
    <n v="0.42"/>
    <x v="1"/>
  </r>
  <r>
    <x v="4"/>
    <n v="1189833"/>
    <x v="270"/>
    <s v="West"/>
    <s v="California"/>
    <s v="Los Angeles"/>
    <s v="Men's Apparel"/>
    <n v="46"/>
    <n v="210"/>
    <n v="9660"/>
    <n v="5989.2000000000007"/>
    <n v="0.62000000000000011"/>
    <x v="1"/>
  </r>
  <r>
    <x v="4"/>
    <n v="1189833"/>
    <x v="271"/>
    <s v="West"/>
    <s v="California"/>
    <s v="Los Angeles"/>
    <s v="Women's Apparel"/>
    <n v="46"/>
    <n v="208"/>
    <n v="9568"/>
    <n v="2296.3200000000002"/>
    <n v="0.24000000000000002"/>
    <x v="1"/>
  </r>
  <r>
    <x v="4"/>
    <n v="1189833"/>
    <x v="272"/>
    <s v="West"/>
    <s v="California"/>
    <s v="Los Angeles"/>
    <s v="Men's Street Footwear"/>
    <n v="40"/>
    <n v="272"/>
    <n v="10880"/>
    <n v="5004.8"/>
    <n v="0.46"/>
    <x v="1"/>
  </r>
  <r>
    <x v="4"/>
    <n v="1189833"/>
    <x v="273"/>
    <s v="West"/>
    <s v="California"/>
    <s v="Los Angeles"/>
    <s v="Men's Athletic Footwear"/>
    <n v="42"/>
    <n v="264"/>
    <n v="11088"/>
    <n v="3326.4"/>
    <n v="0.3"/>
    <x v="1"/>
  </r>
  <r>
    <x v="4"/>
    <n v="1189833"/>
    <x v="274"/>
    <s v="West"/>
    <s v="California"/>
    <s v="Los Angeles"/>
    <s v="Women's Street Footwear"/>
    <n v="35"/>
    <n v="223"/>
    <n v="7805"/>
    <n v="3590.3"/>
    <n v="0.46"/>
    <x v="1"/>
  </r>
  <r>
    <x v="4"/>
    <n v="1189833"/>
    <x v="275"/>
    <s v="West"/>
    <s v="California"/>
    <s v="Los Angeles"/>
    <s v="Women's Athletic Footwear"/>
    <n v="33"/>
    <n v="221"/>
    <n v="7293"/>
    <n v="3063.06"/>
    <n v="0.42"/>
    <x v="1"/>
  </r>
  <r>
    <x v="4"/>
    <n v="1189833"/>
    <x v="276"/>
    <s v="West"/>
    <s v="California"/>
    <s v="Los Angeles"/>
    <s v="Men's Apparel"/>
    <n v="46"/>
    <n v="204"/>
    <n v="9384"/>
    <n v="5348.880000000001"/>
    <n v="0.57000000000000006"/>
    <x v="1"/>
  </r>
  <r>
    <x v="4"/>
    <n v="1189833"/>
    <x v="277"/>
    <s v="West"/>
    <s v="California"/>
    <s v="Los Angeles"/>
    <s v="Women's Apparel"/>
    <n v="49"/>
    <n v="238"/>
    <n v="11662"/>
    <n v="2798.88"/>
    <n v="0.24000000000000002"/>
    <x v="1"/>
  </r>
  <r>
    <x v="4"/>
    <n v="1189833"/>
    <x v="278"/>
    <s v="West"/>
    <s v="California"/>
    <s v="Los Angeles"/>
    <s v="Men's Street Footwear"/>
    <n v="39"/>
    <n v="315"/>
    <n v="12285"/>
    <n v="5651.1"/>
    <n v="0.46"/>
    <x v="1"/>
  </r>
  <r>
    <x v="4"/>
    <n v="1189833"/>
    <x v="279"/>
    <s v="West"/>
    <s v="California"/>
    <s v="Los Angeles"/>
    <s v="Men's Athletic Footwear"/>
    <n v="42"/>
    <n v="288"/>
    <n v="12096"/>
    <n v="3386.88"/>
    <n v="0.28000000000000003"/>
    <x v="1"/>
  </r>
  <r>
    <x v="4"/>
    <n v="1189833"/>
    <x v="280"/>
    <s v="West"/>
    <s v="California"/>
    <s v="Los Angeles"/>
    <s v="Women's Street Footwear"/>
    <n v="39"/>
    <n v="231"/>
    <n v="9009"/>
    <n v="4144.1400000000003"/>
    <n v="0.46"/>
    <x v="1"/>
  </r>
  <r>
    <x v="4"/>
    <n v="1189833"/>
    <x v="281"/>
    <s v="West"/>
    <s v="California"/>
    <s v="Los Angeles"/>
    <s v="Women's Athletic Footwear"/>
    <n v="35"/>
    <n v="224"/>
    <n v="7840"/>
    <n v="3135.9999999999995"/>
    <n v="0.39999999999999997"/>
    <x v="1"/>
  </r>
  <r>
    <x v="4"/>
    <n v="1189833"/>
    <x v="282"/>
    <s v="West"/>
    <s v="California"/>
    <s v="Los Angeles"/>
    <s v="Men's Apparel"/>
    <n v="43"/>
    <n v="219"/>
    <n v="9417"/>
    <n v="5838.5400000000009"/>
    <n v="0.62000000000000011"/>
    <x v="1"/>
  </r>
  <r>
    <x v="4"/>
    <n v="1189833"/>
    <x v="283"/>
    <s v="West"/>
    <s v="California"/>
    <s v="Los Angeles"/>
    <s v="Women's Apparel"/>
    <n v="44"/>
    <n v="232"/>
    <n v="10208"/>
    <n v="2552"/>
    <n v="0.25"/>
    <x v="1"/>
  </r>
  <r>
    <x v="0"/>
    <n v="1185732"/>
    <x v="284"/>
    <s v="West"/>
    <s v="California"/>
    <s v="Los Angeles"/>
    <s v="Men's Street Footwear"/>
    <n v="36"/>
    <n v="147"/>
    <n v="5292"/>
    <n v="2381.4"/>
    <n v="0.45"/>
    <x v="1"/>
  </r>
  <r>
    <x v="0"/>
    <n v="1185732"/>
    <x v="285"/>
    <s v="West"/>
    <s v="California"/>
    <s v="Los Angeles"/>
    <s v="Men's Athletic Footwear"/>
    <n v="31"/>
    <n v="91"/>
    <n v="2821"/>
    <n v="1156.6099999999999"/>
    <n v="0.41"/>
    <x v="1"/>
  </r>
  <r>
    <x v="0"/>
    <n v="1185732"/>
    <x v="286"/>
    <s v="West"/>
    <s v="California"/>
    <s v="Los Angeles"/>
    <s v="Women's Street Footwear"/>
    <n v="24"/>
    <n v="94"/>
    <n v="2256"/>
    <n v="879.83999999999992"/>
    <n v="0.38999999999999996"/>
    <x v="1"/>
  </r>
  <r>
    <x v="0"/>
    <n v="1185732"/>
    <x v="287"/>
    <s v="West"/>
    <s v="California"/>
    <s v="Los Angeles"/>
    <s v="Women's Athletic Footwear"/>
    <n v="27"/>
    <n v="41"/>
    <n v="1107"/>
    <n v="509.22"/>
    <n v="0.46"/>
    <x v="1"/>
  </r>
  <r>
    <x v="2"/>
    <n v="1197831"/>
    <x v="360"/>
    <s v="South"/>
    <s v="Texas"/>
    <s v="Dallas"/>
    <s v="Men's Apparel"/>
    <n v="26"/>
    <n v="113"/>
    <n v="2938"/>
    <n v="793.2600000000001"/>
    <n v="0.27"/>
    <x v="1"/>
  </r>
  <r>
    <x v="2"/>
    <n v="1197831"/>
    <x v="361"/>
    <s v="South"/>
    <s v="Texas"/>
    <s v="Dallas"/>
    <s v="Women's Apparel"/>
    <n v="24"/>
    <n v="163"/>
    <n v="3912"/>
    <n v="1877.76"/>
    <n v="0.48"/>
    <x v="1"/>
  </r>
  <r>
    <x v="2"/>
    <n v="1197831"/>
    <x v="362"/>
    <s v="South"/>
    <s v="Texas"/>
    <s v="Dallas"/>
    <s v="Men's Street Footwear"/>
    <n v="19"/>
    <n v="230"/>
    <n v="4370"/>
    <n v="1398.4"/>
    <n v="0.32"/>
    <x v="1"/>
  </r>
  <r>
    <x v="2"/>
    <n v="1197831"/>
    <x v="363"/>
    <s v="South"/>
    <s v="Texas"/>
    <s v="Dallas"/>
    <s v="Men's Athletic Footwear"/>
    <n v="23"/>
    <n v="215"/>
    <n v="4945"/>
    <n v="1780.2"/>
    <n v="0.36"/>
    <x v="1"/>
  </r>
  <r>
    <x v="2"/>
    <n v="1197831"/>
    <x v="364"/>
    <s v="South"/>
    <s v="Texas"/>
    <s v="Dallas"/>
    <s v="Women's Street Footwear"/>
    <n v="27"/>
    <n v="143"/>
    <n v="3861"/>
    <n v="1351.35"/>
    <n v="0.35"/>
    <x v="1"/>
  </r>
  <r>
    <x v="2"/>
    <n v="1197831"/>
    <x v="365"/>
    <s v="South"/>
    <s v="Texas"/>
    <s v="Dallas"/>
    <s v="Women's Athletic Footwear"/>
    <n v="28"/>
    <n v="136"/>
    <n v="3808"/>
    <n v="1713.6000000000001"/>
    <n v="0.45"/>
    <x v="1"/>
  </r>
  <r>
    <x v="2"/>
    <n v="1197831"/>
    <x v="366"/>
    <s v="South"/>
    <s v="Texas"/>
    <s v="Dallas"/>
    <s v="Men's Apparel"/>
    <n v="26"/>
    <n v="93"/>
    <n v="2418"/>
    <n v="773.76"/>
    <n v="0.32"/>
    <x v="1"/>
  </r>
  <r>
    <x v="2"/>
    <n v="1197831"/>
    <x v="367"/>
    <s v="South"/>
    <s v="Texas"/>
    <s v="Dallas"/>
    <s v="Women's Apparel"/>
    <n v="26"/>
    <n v="155"/>
    <n v="4030"/>
    <n v="2055.3000000000002"/>
    <n v="0.51"/>
    <x v="1"/>
  </r>
  <r>
    <x v="2"/>
    <n v="1197831"/>
    <x v="368"/>
    <s v="South"/>
    <s v="Texas"/>
    <s v="Dallas"/>
    <s v="Men's Street Footwear"/>
    <n v="21"/>
    <n v="203"/>
    <n v="4263"/>
    <n v="1662.5699999999997"/>
    <n v="0.38999999999999996"/>
    <x v="1"/>
  </r>
  <r>
    <x v="2"/>
    <n v="1197831"/>
    <x v="369"/>
    <s v="South"/>
    <s v="Texas"/>
    <s v="Dallas"/>
    <s v="Men's Athletic Footwear"/>
    <n v="31"/>
    <n v="236"/>
    <n v="7316"/>
    <n v="2926.3999999999996"/>
    <n v="0.39999999999999997"/>
    <x v="1"/>
  </r>
  <r>
    <x v="2"/>
    <n v="1197831"/>
    <x v="370"/>
    <s v="South"/>
    <s v="Texas"/>
    <s v="Dallas"/>
    <s v="Women's Street Footwear"/>
    <n v="20"/>
    <n v="155"/>
    <n v="3100"/>
    <n v="1178"/>
    <n v="0.38"/>
    <x v="1"/>
  </r>
  <r>
    <x v="2"/>
    <n v="1197831"/>
    <x v="371"/>
    <s v="South"/>
    <s v="Texas"/>
    <s v="Dallas"/>
    <s v="Women's Athletic Footwear"/>
    <n v="26"/>
    <n v="140"/>
    <n v="3640"/>
    <n v="1710.8000000000002"/>
    <n v="0.47000000000000003"/>
    <x v="1"/>
  </r>
  <r>
    <x v="2"/>
    <n v="1197831"/>
    <x v="372"/>
    <s v="South"/>
    <s v="Texas"/>
    <s v="Dallas"/>
    <s v="Men's Apparel"/>
    <n v="29"/>
    <n v="96"/>
    <n v="2784"/>
    <n v="1030.08"/>
    <n v="0.37"/>
    <x v="1"/>
  </r>
  <r>
    <x v="2"/>
    <n v="1197831"/>
    <x v="373"/>
    <s v="South"/>
    <s v="Texas"/>
    <s v="Dallas"/>
    <s v="Women's Apparel"/>
    <n v="27"/>
    <n v="153"/>
    <n v="4131"/>
    <n v="2230.7400000000002"/>
    <n v="0.54"/>
    <x v="1"/>
  </r>
  <r>
    <x v="2"/>
    <n v="1197831"/>
    <x v="374"/>
    <s v="South"/>
    <s v="Texas"/>
    <s v="Dallas"/>
    <s v="Men's Street Footwear"/>
    <n v="13"/>
    <n v="231"/>
    <n v="3003"/>
    <n v="1201.1999999999998"/>
    <n v="0.39999999999999997"/>
    <x v="1"/>
  </r>
  <r>
    <x v="2"/>
    <n v="1197831"/>
    <x v="375"/>
    <s v="South"/>
    <s v="Texas"/>
    <s v="Dallas"/>
    <s v="Men's Athletic Footwear"/>
    <n v="21"/>
    <n v="210"/>
    <n v="4410"/>
    <n v="1763.9999999999998"/>
    <n v="0.39999999999999997"/>
    <x v="1"/>
  </r>
  <r>
    <x v="2"/>
    <n v="1197831"/>
    <x v="376"/>
    <s v="South"/>
    <s v="Texas"/>
    <s v="Dallas"/>
    <s v="Women's Street Footwear"/>
    <n v="20"/>
    <n v="179"/>
    <n v="3580"/>
    <n v="1396.1999999999998"/>
    <n v="0.38999999999999996"/>
    <x v="1"/>
  </r>
  <r>
    <x v="2"/>
    <n v="1197831"/>
    <x v="377"/>
    <s v="South"/>
    <s v="Texas"/>
    <s v="Dallas"/>
    <s v="Women's Athletic Footwear"/>
    <n v="20"/>
    <n v="149"/>
    <n v="2980"/>
    <n v="1460.2"/>
    <n v="0.49"/>
    <x v="1"/>
  </r>
  <r>
    <x v="2"/>
    <n v="1197831"/>
    <x v="378"/>
    <s v="South"/>
    <s v="Texas"/>
    <s v="Dallas"/>
    <s v="Men's Apparel"/>
    <n v="26"/>
    <n v="107"/>
    <n v="2782"/>
    <n v="1001.52"/>
    <n v="0.36"/>
    <x v="1"/>
  </r>
  <r>
    <x v="2"/>
    <n v="1197831"/>
    <x v="379"/>
    <s v="South"/>
    <s v="Texas"/>
    <s v="Dallas"/>
    <s v="Women's Apparel"/>
    <n v="22"/>
    <n v="210"/>
    <n v="4620"/>
    <n v="2633.4"/>
    <n v="0.57000000000000006"/>
    <x v="1"/>
  </r>
  <r>
    <x v="2"/>
    <n v="1197831"/>
    <x v="380"/>
    <s v="South"/>
    <s v="Texas"/>
    <s v="Dallas"/>
    <s v="Men's Street Footwear"/>
    <n v="13"/>
    <n v="233"/>
    <n v="3029"/>
    <n v="1151.02"/>
    <n v="0.38"/>
    <x v="1"/>
  </r>
  <r>
    <x v="2"/>
    <n v="1197831"/>
    <x v="381"/>
    <s v="South"/>
    <s v="Texas"/>
    <s v="Dallas"/>
    <s v="Men's Athletic Footwear"/>
    <n v="22"/>
    <n v="248"/>
    <n v="5456"/>
    <n v="2291.52"/>
    <n v="0.42"/>
    <x v="1"/>
  </r>
  <r>
    <x v="2"/>
    <n v="1197831"/>
    <x v="382"/>
    <s v="South"/>
    <s v="Texas"/>
    <s v="Dallas"/>
    <s v="Women's Street Footwear"/>
    <n v="19"/>
    <n v="200"/>
    <n v="3800"/>
    <n v="1519.9999999999998"/>
    <n v="0.39999999999999997"/>
    <x v="1"/>
  </r>
  <r>
    <x v="2"/>
    <n v="1197831"/>
    <x v="383"/>
    <s v="South"/>
    <s v="Texas"/>
    <s v="Dallas"/>
    <s v="Women's Athletic Footwear"/>
    <n v="27"/>
    <n v="182"/>
    <n v="4914"/>
    <n v="2407.86"/>
    <n v="0.49"/>
    <x v="1"/>
  </r>
  <r>
    <x v="2"/>
    <n v="1197831"/>
    <x v="384"/>
    <s v="South"/>
    <s v="Texas"/>
    <s v="Dallas"/>
    <s v="Men's Apparel"/>
    <n v="38"/>
    <n v="153"/>
    <n v="5814"/>
    <n v="2093.04"/>
    <n v="0.36"/>
    <x v="1"/>
  </r>
  <r>
    <x v="2"/>
    <n v="1197831"/>
    <x v="385"/>
    <s v="South"/>
    <s v="Texas"/>
    <s v="Dallas"/>
    <s v="Women's Apparel"/>
    <n v="34"/>
    <n v="264"/>
    <n v="8976"/>
    <n v="4667.5200000000004"/>
    <n v="0.52"/>
    <x v="1"/>
  </r>
  <r>
    <x v="2"/>
    <n v="1197831"/>
    <x v="386"/>
    <s v="South"/>
    <s v="Texas"/>
    <s v="Dallas"/>
    <s v="Men's Street Footwear"/>
    <n v="30"/>
    <n v="256"/>
    <n v="7680"/>
    <n v="2841.6"/>
    <n v="0.37"/>
    <x v="1"/>
  </r>
  <r>
    <x v="2"/>
    <n v="1197831"/>
    <x v="387"/>
    <s v="South"/>
    <s v="Texas"/>
    <s v="Dallas"/>
    <s v="Men's Athletic Footwear"/>
    <n v="40"/>
    <n v="280"/>
    <n v="11200"/>
    <n v="4592"/>
    <n v="0.41"/>
    <x v="1"/>
  </r>
  <r>
    <x v="2"/>
    <n v="1197831"/>
    <x v="388"/>
    <s v="South"/>
    <s v="Texas"/>
    <s v="Dallas"/>
    <s v="Women's Street Footwear"/>
    <n v="30"/>
    <n v="215"/>
    <n v="6450"/>
    <n v="2515.4999999999995"/>
    <n v="0.38999999999999996"/>
    <x v="1"/>
  </r>
  <r>
    <x v="2"/>
    <n v="1197831"/>
    <x v="389"/>
    <s v="South"/>
    <s v="Texas"/>
    <s v="Dallas"/>
    <s v="Women's Athletic Footwear"/>
    <n v="29"/>
    <n v="192"/>
    <n v="5568"/>
    <n v="2728.32"/>
    <n v="0.49"/>
    <x v="1"/>
  </r>
  <r>
    <x v="2"/>
    <n v="1197831"/>
    <x v="390"/>
    <s v="South"/>
    <s v="Texas"/>
    <s v="Dallas"/>
    <s v="Men's Apparel"/>
    <n v="40"/>
    <n v="150"/>
    <n v="6000"/>
    <n v="2220"/>
    <n v="0.37"/>
    <x v="1"/>
  </r>
  <r>
    <x v="2"/>
    <n v="1197831"/>
    <x v="391"/>
    <s v="South"/>
    <s v="Texas"/>
    <s v="Dallas"/>
    <s v="Women's Apparel"/>
    <n v="42"/>
    <n v="280"/>
    <n v="11760"/>
    <n v="6468.0000000000009"/>
    <n v="0.55000000000000004"/>
    <x v="1"/>
  </r>
  <r>
    <x v="2"/>
    <n v="1197831"/>
    <x v="392"/>
    <s v="South"/>
    <s v="Texas"/>
    <s v="Dallas"/>
    <s v="Men's Street Footwear"/>
    <n v="34"/>
    <n v="256"/>
    <n v="8704"/>
    <n v="3655.68"/>
    <n v="0.42"/>
    <x v="1"/>
  </r>
  <r>
    <x v="2"/>
    <n v="1197831"/>
    <x v="393"/>
    <s v="South"/>
    <s v="Texas"/>
    <s v="Dallas"/>
    <s v="Men's Athletic Footwear"/>
    <n v="34"/>
    <n v="264"/>
    <n v="8976"/>
    <n v="3769.92"/>
    <n v="0.42"/>
    <x v="1"/>
  </r>
  <r>
    <x v="2"/>
    <n v="1197831"/>
    <x v="394"/>
    <s v="South"/>
    <s v="Texas"/>
    <s v="Dallas"/>
    <s v="Women's Street Footwear"/>
    <n v="33"/>
    <n v="322"/>
    <n v="10626"/>
    <n v="4462.92"/>
    <n v="0.42"/>
    <x v="1"/>
  </r>
  <r>
    <x v="2"/>
    <n v="1197831"/>
    <x v="395"/>
    <s v="South"/>
    <s v="Texas"/>
    <s v="Dallas"/>
    <s v="Women's Athletic Footwear"/>
    <n v="32"/>
    <n v="201"/>
    <n v="6432"/>
    <n v="3537.6000000000004"/>
    <n v="0.55000000000000004"/>
    <x v="1"/>
  </r>
  <r>
    <x v="2"/>
    <n v="1197831"/>
    <x v="396"/>
    <s v="South"/>
    <s v="Texas"/>
    <s v="Dallas"/>
    <s v="Men's Apparel"/>
    <n v="39"/>
    <n v="184"/>
    <n v="7176"/>
    <n v="2726.88"/>
    <n v="0.38"/>
    <x v="1"/>
  </r>
  <r>
    <x v="2"/>
    <n v="1197831"/>
    <x v="397"/>
    <s v="South"/>
    <s v="Texas"/>
    <s v="Dallas"/>
    <s v="Women's Apparel"/>
    <n v="47"/>
    <n v="272"/>
    <n v="12784"/>
    <n v="7286.880000000001"/>
    <n v="0.57000000000000006"/>
    <x v="1"/>
  </r>
  <r>
    <x v="2"/>
    <n v="1197831"/>
    <x v="398"/>
    <s v="South"/>
    <s v="Texas"/>
    <s v="Dallas"/>
    <s v="Men's Street Footwear"/>
    <n v="34"/>
    <n v="248"/>
    <n v="8432"/>
    <n v="3625.7599999999993"/>
    <n v="0.42999999999999994"/>
    <x v="1"/>
  </r>
  <r>
    <x v="2"/>
    <n v="1197831"/>
    <x v="399"/>
    <s v="South"/>
    <s v="Texas"/>
    <s v="Dallas"/>
    <s v="Men's Athletic Footwear"/>
    <n v="43"/>
    <n v="256"/>
    <n v="11008"/>
    <n v="5063.6799999999994"/>
    <n v="0.45999999999999996"/>
    <x v="1"/>
  </r>
  <r>
    <x v="2"/>
    <n v="1197831"/>
    <x v="400"/>
    <s v="South"/>
    <s v="Texas"/>
    <s v="Dallas"/>
    <s v="Women's Street Footwear"/>
    <n v="35"/>
    <n v="332"/>
    <n v="11620"/>
    <n v="5461.4"/>
    <n v="0.47"/>
    <x v="1"/>
  </r>
  <r>
    <x v="2"/>
    <n v="1197831"/>
    <x v="401"/>
    <s v="South"/>
    <s v="Texas"/>
    <s v="Dallas"/>
    <s v="Women's Athletic Footwear"/>
    <n v="38"/>
    <n v="158"/>
    <n v="6004"/>
    <n v="3242.1600000000003"/>
    <n v="0.54"/>
    <x v="1"/>
  </r>
  <r>
    <x v="2"/>
    <n v="1197831"/>
    <x v="402"/>
    <s v="South"/>
    <s v="Texas"/>
    <s v="Dallas"/>
    <s v="Men's Apparel"/>
    <n v="43"/>
    <n v="158"/>
    <n v="6794"/>
    <n v="2785.54"/>
    <n v="0.41"/>
    <x v="1"/>
  </r>
  <r>
    <x v="2"/>
    <n v="1197831"/>
    <x v="403"/>
    <s v="South"/>
    <s v="Texas"/>
    <s v="Dallas"/>
    <s v="Women's Apparel"/>
    <n v="43"/>
    <n v="240"/>
    <n v="10320"/>
    <n v="6192.0000000000009"/>
    <n v="0.60000000000000009"/>
    <x v="1"/>
  </r>
  <r>
    <x v="2"/>
    <n v="1197831"/>
    <x v="404"/>
    <s v="South"/>
    <s v="Texas"/>
    <s v="Dallas"/>
    <s v="Men's Street Footwear"/>
    <n v="38"/>
    <n v="232"/>
    <n v="8816"/>
    <n v="4055.3599999999997"/>
    <n v="0.45999999999999996"/>
    <x v="1"/>
  </r>
  <r>
    <x v="2"/>
    <n v="1197831"/>
    <x v="405"/>
    <s v="South"/>
    <s v="Texas"/>
    <s v="Dallas"/>
    <s v="Men's Athletic Footwear"/>
    <n v="38"/>
    <n v="203"/>
    <n v="7714"/>
    <n v="3625.58"/>
    <n v="0.47"/>
    <x v="1"/>
  </r>
  <r>
    <x v="2"/>
    <n v="1197831"/>
    <x v="406"/>
    <s v="South"/>
    <s v="Texas"/>
    <s v="Dallas"/>
    <s v="Women's Street Footwear"/>
    <n v="47"/>
    <n v="254"/>
    <n v="11938"/>
    <n v="5372.0999999999995"/>
    <n v="0.44999999999999996"/>
    <x v="1"/>
  </r>
  <r>
    <x v="2"/>
    <n v="1197831"/>
    <x v="407"/>
    <s v="South"/>
    <s v="Texas"/>
    <s v="Dallas"/>
    <s v="Women's Athletic Footwear"/>
    <n v="41"/>
    <n v="135"/>
    <n v="5535"/>
    <n v="3044.2500000000005"/>
    <n v="0.55000000000000004"/>
    <x v="1"/>
  </r>
  <r>
    <x v="2"/>
    <n v="1197831"/>
    <x v="408"/>
    <s v="South"/>
    <s v="Texas"/>
    <s v="Dallas"/>
    <s v="Men's Apparel"/>
    <n v="37"/>
    <n v="149"/>
    <n v="5513"/>
    <n v="2205.1999999999998"/>
    <n v="0.39999999999999997"/>
    <x v="1"/>
  </r>
  <r>
    <x v="2"/>
    <n v="1197831"/>
    <x v="409"/>
    <s v="South"/>
    <s v="Texas"/>
    <s v="Dallas"/>
    <s v="Women's Apparel"/>
    <n v="33"/>
    <n v="236"/>
    <n v="7788"/>
    <n v="4594.920000000001"/>
    <n v="0.59000000000000008"/>
    <x v="1"/>
  </r>
  <r>
    <x v="2"/>
    <n v="1197831"/>
    <x v="410"/>
    <s v="South"/>
    <s v="Texas"/>
    <s v="Dallas"/>
    <s v="Men's Street Footwear"/>
    <n v="30"/>
    <n v="213"/>
    <n v="6390"/>
    <n v="2811.5999999999995"/>
    <n v="0.43999999999999995"/>
    <x v="1"/>
  </r>
  <r>
    <x v="2"/>
    <n v="1197831"/>
    <x v="411"/>
    <s v="South"/>
    <s v="Texas"/>
    <s v="Dallas"/>
    <s v="Men's Athletic Footwear"/>
    <n v="29"/>
    <n v="219"/>
    <n v="6351"/>
    <n v="2984.97"/>
    <n v="0.47"/>
    <x v="1"/>
  </r>
  <r>
    <x v="2"/>
    <n v="1197831"/>
    <x v="412"/>
    <s v="South"/>
    <s v="Texas"/>
    <s v="Dallas"/>
    <s v="Women's Street Footwear"/>
    <n v="32"/>
    <n v="190"/>
    <n v="6080"/>
    <n v="2675.2"/>
    <n v="0.43999999999999995"/>
    <x v="1"/>
  </r>
  <r>
    <x v="2"/>
    <n v="1197831"/>
    <x v="413"/>
    <s v="South"/>
    <s v="Texas"/>
    <s v="Dallas"/>
    <s v="Women's Athletic Footwear"/>
    <n v="30"/>
    <n v="145"/>
    <n v="4350"/>
    <n v="2349"/>
    <n v="0.54"/>
    <x v="1"/>
  </r>
  <r>
    <x v="2"/>
    <n v="1197831"/>
    <x v="414"/>
    <s v="South"/>
    <s v="Texas"/>
    <s v="Dallas"/>
    <s v="Men's Apparel"/>
    <n v="30"/>
    <n v="128"/>
    <n v="3840"/>
    <n v="1535.9999999999998"/>
    <n v="0.39999999999999997"/>
    <x v="1"/>
  </r>
  <r>
    <x v="2"/>
    <n v="1197831"/>
    <x v="415"/>
    <s v="South"/>
    <s v="Texas"/>
    <s v="Dallas"/>
    <s v="Women's Apparel"/>
    <n v="39"/>
    <n v="190"/>
    <n v="7410"/>
    <n v="4297.8"/>
    <n v="0.58000000000000007"/>
    <x v="1"/>
  </r>
  <r>
    <x v="2"/>
    <n v="1197831"/>
    <x v="416"/>
    <s v="South"/>
    <s v="Texas"/>
    <s v="Dallas"/>
    <s v="Men's Street Footwear"/>
    <n v="31"/>
    <n v="225"/>
    <n v="6975"/>
    <n v="2999.2499999999995"/>
    <n v="0.42999999999999994"/>
    <x v="1"/>
  </r>
  <r>
    <x v="2"/>
    <n v="1197831"/>
    <x v="417"/>
    <s v="South"/>
    <s v="Texas"/>
    <s v="Dallas"/>
    <s v="Men's Athletic Footwear"/>
    <n v="27"/>
    <n v="218"/>
    <n v="5886"/>
    <n v="2648.7"/>
    <n v="0.44999999999999996"/>
    <x v="1"/>
  </r>
  <r>
    <x v="2"/>
    <n v="1197831"/>
    <x v="418"/>
    <s v="South"/>
    <s v="Texas"/>
    <s v="Dallas"/>
    <s v="Women's Street Footwear"/>
    <n v="51"/>
    <n v="228"/>
    <n v="11628"/>
    <n v="5116.32"/>
    <n v="0.43999999999999995"/>
    <x v="1"/>
  </r>
  <r>
    <x v="2"/>
    <n v="1197831"/>
    <x v="419"/>
    <s v="South"/>
    <s v="Texas"/>
    <s v="Dallas"/>
    <s v="Women's Athletic Footwear"/>
    <n v="50"/>
    <n v="160"/>
    <n v="8000"/>
    <n v="4160"/>
    <n v="0.52"/>
    <x v="1"/>
  </r>
  <r>
    <x v="2"/>
    <n v="1197831"/>
    <x v="420"/>
    <s v="South"/>
    <s v="Texas"/>
    <s v="Dallas"/>
    <s v="Men's Apparel"/>
    <n v="46"/>
    <n v="162"/>
    <n v="7452"/>
    <n v="2906.2799999999997"/>
    <n v="0.38999999999999996"/>
    <x v="1"/>
  </r>
  <r>
    <x v="2"/>
    <n v="1197831"/>
    <x v="421"/>
    <s v="South"/>
    <s v="Texas"/>
    <s v="Dallas"/>
    <s v="Women's Apparel"/>
    <n v="51"/>
    <n v="236"/>
    <n v="12036"/>
    <n v="7341.9600000000009"/>
    <n v="0.6100000000000001"/>
    <x v="1"/>
  </r>
  <r>
    <x v="2"/>
    <n v="1197831"/>
    <x v="422"/>
    <s v="South"/>
    <s v="Texas"/>
    <s v="Dallas"/>
    <s v="Men's Street Footwear"/>
    <n v="46"/>
    <n v="281"/>
    <n v="12926"/>
    <n v="6075.2199999999993"/>
    <n v="0.47"/>
    <x v="1"/>
  </r>
  <r>
    <x v="2"/>
    <n v="1197831"/>
    <x v="423"/>
    <s v="South"/>
    <s v="Texas"/>
    <s v="Dallas"/>
    <s v="Men's Athletic Footwear"/>
    <n v="39"/>
    <n v="248"/>
    <n v="9672"/>
    <n v="4062.24"/>
    <n v="0.42"/>
    <x v="1"/>
  </r>
  <r>
    <x v="2"/>
    <n v="1197831"/>
    <x v="424"/>
    <s v="South"/>
    <s v="Texas"/>
    <s v="Dallas"/>
    <s v="Women's Street Footwear"/>
    <n v="46"/>
    <n v="239"/>
    <n v="10994"/>
    <n v="4837.3599999999997"/>
    <n v="0.43999999999999995"/>
    <x v="1"/>
  </r>
  <r>
    <x v="2"/>
    <n v="1197831"/>
    <x v="425"/>
    <s v="South"/>
    <s v="Texas"/>
    <s v="Dallas"/>
    <s v="Women's Athletic Footwear"/>
    <n v="44"/>
    <n v="190"/>
    <n v="8360"/>
    <n v="4681.6000000000004"/>
    <n v="0.56000000000000005"/>
    <x v="1"/>
  </r>
  <r>
    <x v="2"/>
    <n v="1197831"/>
    <x v="426"/>
    <s v="South"/>
    <s v="Texas"/>
    <s v="Dallas"/>
    <s v="Men's Apparel"/>
    <n v="47"/>
    <n v="168"/>
    <n v="7896"/>
    <n v="2921.52"/>
    <n v="0.37"/>
    <x v="1"/>
  </r>
  <r>
    <x v="2"/>
    <n v="1197831"/>
    <x v="427"/>
    <s v="South"/>
    <s v="Texas"/>
    <s v="Dallas"/>
    <s v="Women's Apparel"/>
    <n v="54"/>
    <n v="256"/>
    <n v="13824"/>
    <n v="8294.4000000000015"/>
    <n v="0.60000000000000009"/>
    <x v="1"/>
  </r>
  <r>
    <x v="0"/>
    <n v="1185732"/>
    <x v="428"/>
    <s v="South"/>
    <s v="Texas"/>
    <s v="Dallas"/>
    <s v="Men's Street Footwear"/>
    <n v="34"/>
    <n v="128"/>
    <n v="4352"/>
    <n v="2698.2400000000007"/>
    <n v="0.62000000000000011"/>
    <x v="1"/>
  </r>
  <r>
    <x v="0"/>
    <n v="1185732"/>
    <x v="429"/>
    <s v="South"/>
    <s v="Texas"/>
    <s v="Dallas"/>
    <s v="Men's Athletic Footwear"/>
    <n v="34"/>
    <n v="68"/>
    <n v="2312"/>
    <n v="901.68"/>
    <n v="0.38999999999999996"/>
    <x v="1"/>
  </r>
  <r>
    <x v="0"/>
    <n v="1185732"/>
    <x v="430"/>
    <s v="South"/>
    <s v="Texas"/>
    <s v="Dallas"/>
    <s v="Women's Street Footwear"/>
    <n v="28"/>
    <n v="72"/>
    <n v="2016"/>
    <n v="846.71999999999991"/>
    <n v="0.42"/>
    <x v="1"/>
  </r>
  <r>
    <x v="0"/>
    <n v="1185732"/>
    <x v="431"/>
    <s v="South"/>
    <s v="Texas"/>
    <s v="Dallas"/>
    <s v="Women's Athletic Footwear"/>
    <n v="28"/>
    <n v="23"/>
    <n v="644"/>
    <n v="276.91999999999996"/>
    <n v="0.42999999999999994"/>
    <x v="1"/>
  </r>
  <r>
    <x v="0"/>
    <n v="1185732"/>
    <x v="432"/>
    <s v="Northeast"/>
    <s v="Pennsylvania"/>
    <s v="Philadelphia"/>
    <s v="Men's Apparel"/>
    <n v="42"/>
    <n v="41"/>
    <n v="1722"/>
    <n v="706.02"/>
    <n v="0.41"/>
    <x v="1"/>
  </r>
  <r>
    <x v="0"/>
    <n v="1185732"/>
    <x v="433"/>
    <s v="Northeast"/>
    <s v="Pennsylvania"/>
    <s v="Philadelphia"/>
    <s v="Women's Apparel"/>
    <n v="32"/>
    <n v="70"/>
    <n v="2240"/>
    <n v="761.59999999999991"/>
    <n v="0.33999999999999997"/>
    <x v="1"/>
  </r>
  <r>
    <x v="0"/>
    <n v="1185732"/>
    <x v="434"/>
    <s v="Northeast"/>
    <s v="Pennsylvania"/>
    <s v="Philadelphia"/>
    <s v="Men's Street Footwear"/>
    <n v="32"/>
    <n v="166"/>
    <n v="5312"/>
    <n v="3187.2000000000003"/>
    <n v="0.60000000000000009"/>
    <x v="1"/>
  </r>
  <r>
    <x v="0"/>
    <n v="1185732"/>
    <x v="435"/>
    <s v="Northeast"/>
    <s v="Pennsylvania"/>
    <s v="Philadelphia"/>
    <s v="Men's Athletic Footwear"/>
    <n v="32"/>
    <n v="44"/>
    <n v="1408"/>
    <n v="563.19999999999993"/>
    <n v="0.39999999999999997"/>
    <x v="1"/>
  </r>
  <r>
    <x v="0"/>
    <n v="1185732"/>
    <x v="436"/>
    <s v="Northeast"/>
    <s v="Pennsylvania"/>
    <s v="Philadelphia"/>
    <s v="Women's Street Footwear"/>
    <n v="25"/>
    <n v="54"/>
    <n v="1350"/>
    <n v="607.49999999999989"/>
    <n v="0.44999999999999996"/>
    <x v="1"/>
  </r>
  <r>
    <x v="0"/>
    <n v="1185732"/>
    <x v="437"/>
    <s v="Northeast"/>
    <s v="Pennsylvania"/>
    <s v="Philadelphia"/>
    <s v="Women's Athletic Footwear"/>
    <n v="28"/>
    <n v="17"/>
    <n v="476"/>
    <n v="199.92"/>
    <n v="0.42"/>
    <x v="1"/>
  </r>
  <r>
    <x v="0"/>
    <n v="1185732"/>
    <x v="438"/>
    <s v="Northeast"/>
    <s v="Pennsylvania"/>
    <s v="Philadelphia"/>
    <s v="Men's Apparel"/>
    <n v="39"/>
    <n v="40"/>
    <n v="1560"/>
    <n v="577.20000000000005"/>
    <n v="0.37"/>
    <x v="1"/>
  </r>
  <r>
    <x v="0"/>
    <n v="1185732"/>
    <x v="439"/>
    <s v="Northeast"/>
    <s v="Pennsylvania"/>
    <s v="Philadelphia"/>
    <s v="Women's Apparel"/>
    <n v="30"/>
    <n v="74"/>
    <n v="2220"/>
    <n v="777"/>
    <n v="0.35"/>
    <x v="1"/>
  </r>
  <r>
    <x v="0"/>
    <n v="1185732"/>
    <x v="440"/>
    <s v="Northeast"/>
    <s v="Pennsylvania"/>
    <s v="Philadelphia"/>
    <s v="Men's Street Footwear"/>
    <n v="39"/>
    <n v="156"/>
    <n v="6084"/>
    <n v="3528.7200000000003"/>
    <n v="0.58000000000000007"/>
    <x v="1"/>
  </r>
  <r>
    <x v="0"/>
    <n v="1185732"/>
    <x v="441"/>
    <s v="Northeast"/>
    <s v="Pennsylvania"/>
    <s v="Philadelphia"/>
    <s v="Men's Athletic Footwear"/>
    <n v="33"/>
    <n v="53"/>
    <n v="1749"/>
    <n v="647.13"/>
    <n v="0.37"/>
    <x v="1"/>
  </r>
  <r>
    <x v="0"/>
    <n v="1185732"/>
    <x v="442"/>
    <s v="Northeast"/>
    <s v="Pennsylvania"/>
    <s v="Philadelphia"/>
    <s v="Women's Street Footwear"/>
    <n v="29"/>
    <n v="58"/>
    <n v="1682"/>
    <n v="756.9"/>
    <n v="0.44999999999999996"/>
    <x v="1"/>
  </r>
  <r>
    <x v="0"/>
    <n v="1185732"/>
    <x v="443"/>
    <s v="Northeast"/>
    <s v="Pennsylvania"/>
    <s v="Philadelphia"/>
    <s v="Women's Athletic Footwear"/>
    <n v="32"/>
    <n v="8"/>
    <n v="256"/>
    <n v="112.63999999999999"/>
    <n v="0.43999999999999995"/>
    <x v="1"/>
  </r>
  <r>
    <x v="0"/>
    <n v="1185732"/>
    <x v="444"/>
    <s v="Northeast"/>
    <s v="Pennsylvania"/>
    <s v="Philadelphia"/>
    <s v="Men's Apparel"/>
    <n v="41"/>
    <n v="24"/>
    <n v="984"/>
    <n v="334.55999999999995"/>
    <n v="0.33999999999999997"/>
    <x v="1"/>
  </r>
  <r>
    <x v="0"/>
    <n v="1185732"/>
    <x v="445"/>
    <s v="Northeast"/>
    <s v="Pennsylvania"/>
    <s v="Philadelphia"/>
    <s v="Women's Apparel"/>
    <n v="38"/>
    <n v="61"/>
    <n v="2318"/>
    <n v="718.58"/>
    <n v="0.31"/>
    <x v="1"/>
  </r>
  <r>
    <x v="0"/>
    <n v="1185732"/>
    <x v="446"/>
    <s v="Northeast"/>
    <s v="Pennsylvania"/>
    <s v="Philadelphia"/>
    <s v="Men's Street Footwear"/>
    <n v="35"/>
    <n v="140"/>
    <n v="4900"/>
    <n v="2793.0000000000005"/>
    <n v="0.57000000000000006"/>
    <x v="1"/>
  </r>
  <r>
    <x v="0"/>
    <n v="1185732"/>
    <x v="447"/>
    <s v="Northeast"/>
    <s v="Pennsylvania"/>
    <s v="Philadelphia"/>
    <s v="Men's Athletic Footwear"/>
    <n v="37"/>
    <n v="51"/>
    <n v="1887"/>
    <n v="603.84"/>
    <n v="0.32"/>
    <x v="1"/>
  </r>
  <r>
    <x v="0"/>
    <n v="1185732"/>
    <x v="448"/>
    <s v="Northeast"/>
    <s v="Pennsylvania"/>
    <s v="Philadelphia"/>
    <s v="Women's Street Footwear"/>
    <n v="27"/>
    <n v="51"/>
    <n v="1377"/>
    <n v="578.34"/>
    <n v="0.42"/>
    <x v="1"/>
  </r>
  <r>
    <x v="0"/>
    <n v="1185732"/>
    <x v="449"/>
    <s v="Northeast"/>
    <s v="Pennsylvania"/>
    <s v="Philadelphia"/>
    <s v="Women's Athletic Footwear"/>
    <n v="36"/>
    <n v="24"/>
    <n v="864"/>
    <n v="328.32"/>
    <n v="0.38"/>
    <x v="1"/>
  </r>
  <r>
    <x v="0"/>
    <n v="1185732"/>
    <x v="450"/>
    <s v="Northeast"/>
    <s v="Pennsylvania"/>
    <s v="Philadelphia"/>
    <s v="Men's Apparel"/>
    <n v="45"/>
    <n v="26"/>
    <n v="1170"/>
    <n v="432.9"/>
    <n v="0.37"/>
    <x v="1"/>
  </r>
  <r>
    <x v="0"/>
    <n v="1185732"/>
    <x v="451"/>
    <s v="Northeast"/>
    <s v="Pennsylvania"/>
    <s v="Philadelphia"/>
    <s v="Women's Apparel"/>
    <n v="39"/>
    <n v="64"/>
    <n v="2496"/>
    <n v="673.92000000000007"/>
    <n v="0.27"/>
    <x v="1"/>
  </r>
  <r>
    <x v="0"/>
    <n v="1185732"/>
    <x v="452"/>
    <s v="Northeast"/>
    <s v="Pennsylvania"/>
    <s v="Philadelphia"/>
    <s v="Men's Street Footwear"/>
    <n v="44"/>
    <n v="150"/>
    <n v="6600"/>
    <n v="3432"/>
    <n v="0.52"/>
    <x v="1"/>
  </r>
  <r>
    <x v="0"/>
    <n v="1185732"/>
    <x v="453"/>
    <s v="Northeast"/>
    <s v="Pennsylvania"/>
    <s v="Philadelphia"/>
    <s v="Men's Athletic Footwear"/>
    <n v="40"/>
    <n v="54"/>
    <n v="2160"/>
    <n v="712.8"/>
    <n v="0.32999999999999996"/>
    <x v="1"/>
  </r>
  <r>
    <x v="0"/>
    <n v="1185732"/>
    <x v="454"/>
    <s v="Northeast"/>
    <s v="Pennsylvania"/>
    <s v="Philadelphia"/>
    <s v="Women's Street Footwear"/>
    <n v="38"/>
    <n v="53"/>
    <n v="2014"/>
    <n v="745.18"/>
    <n v="0.37"/>
    <x v="1"/>
  </r>
  <r>
    <x v="0"/>
    <n v="1185732"/>
    <x v="455"/>
    <s v="Northeast"/>
    <s v="Pennsylvania"/>
    <s v="Philadelphia"/>
    <s v="Women's Athletic Footwear"/>
    <n v="42"/>
    <n v="34"/>
    <n v="1428"/>
    <n v="571.19999999999993"/>
    <n v="0.39999999999999997"/>
    <x v="1"/>
  </r>
  <r>
    <x v="0"/>
    <n v="1185732"/>
    <x v="456"/>
    <s v="Northeast"/>
    <s v="Pennsylvania"/>
    <s v="Philadelphia"/>
    <s v="Men's Apparel"/>
    <n v="51"/>
    <n v="39"/>
    <n v="1989"/>
    <n v="735.93"/>
    <n v="0.37"/>
    <x v="1"/>
  </r>
  <r>
    <x v="0"/>
    <n v="1185732"/>
    <x v="457"/>
    <s v="Northeast"/>
    <s v="Pennsylvania"/>
    <s v="Philadelphia"/>
    <s v="Women's Apparel"/>
    <n v="51"/>
    <n v="78"/>
    <n v="3978"/>
    <n v="1471.86"/>
    <n v="0.37"/>
    <x v="1"/>
  </r>
  <r>
    <x v="0"/>
    <n v="1185732"/>
    <x v="458"/>
    <s v="Northeast"/>
    <s v="Pennsylvania"/>
    <s v="Philadelphia"/>
    <s v="Men's Street Footwear"/>
    <n v="49"/>
    <n v="170"/>
    <n v="8330"/>
    <n v="4748.1000000000004"/>
    <n v="0.57000000000000006"/>
    <x v="1"/>
  </r>
  <r>
    <x v="0"/>
    <n v="1185732"/>
    <x v="459"/>
    <s v="Northeast"/>
    <s v="Pennsylvania"/>
    <s v="Philadelphia"/>
    <s v="Men's Athletic Footwear"/>
    <n v="41"/>
    <n v="85"/>
    <n v="3485"/>
    <n v="1359.1499999999999"/>
    <n v="0.38999999999999996"/>
    <x v="1"/>
  </r>
  <r>
    <x v="0"/>
    <n v="1185732"/>
    <x v="460"/>
    <s v="Northeast"/>
    <s v="Pennsylvania"/>
    <s v="Philadelphia"/>
    <s v="Women's Street Footwear"/>
    <n v="42"/>
    <n v="54"/>
    <n v="2268"/>
    <n v="975.2399999999999"/>
    <n v="0.42999999999999994"/>
    <x v="1"/>
  </r>
  <r>
    <x v="0"/>
    <n v="1185732"/>
    <x v="461"/>
    <s v="Northeast"/>
    <s v="Pennsylvania"/>
    <s v="Philadelphia"/>
    <s v="Women's Athletic Footwear"/>
    <n v="43"/>
    <n v="53"/>
    <n v="2279"/>
    <n v="1071.1299999999999"/>
    <n v="0.47"/>
    <x v="1"/>
  </r>
  <r>
    <x v="0"/>
    <n v="1185732"/>
    <x v="462"/>
    <s v="Northeast"/>
    <s v="Pennsylvania"/>
    <s v="Philadelphia"/>
    <s v="Men's Apparel"/>
    <n v="43"/>
    <n v="48"/>
    <n v="2064"/>
    <n v="866.88"/>
    <n v="0.42"/>
    <x v="1"/>
  </r>
  <r>
    <x v="0"/>
    <n v="1185732"/>
    <x v="463"/>
    <s v="Northeast"/>
    <s v="Pennsylvania"/>
    <s v="Philadelphia"/>
    <s v="Women's Apparel"/>
    <n v="52"/>
    <n v="105"/>
    <n v="5460"/>
    <n v="1910.9999999999998"/>
    <n v="0.35"/>
    <x v="1"/>
  </r>
  <r>
    <x v="0"/>
    <n v="1185732"/>
    <x v="464"/>
    <s v="Northeast"/>
    <s v="Pennsylvania"/>
    <s v="Philadelphia"/>
    <s v="Men's Street Footwear"/>
    <n v="49"/>
    <n v="175"/>
    <n v="8575"/>
    <n v="4887.7500000000009"/>
    <n v="0.57000000000000006"/>
    <x v="1"/>
  </r>
  <r>
    <x v="0"/>
    <n v="1185732"/>
    <x v="465"/>
    <s v="Northeast"/>
    <s v="Pennsylvania"/>
    <s v="Philadelphia"/>
    <s v="Men's Athletic Footwear"/>
    <n v="45"/>
    <n v="99"/>
    <n v="4455"/>
    <n v="1737.4499999999998"/>
    <n v="0.38999999999999996"/>
    <x v="1"/>
  </r>
  <r>
    <x v="0"/>
    <n v="1185732"/>
    <x v="466"/>
    <s v="Northeast"/>
    <s v="Pennsylvania"/>
    <s v="Philadelphia"/>
    <s v="Women's Street Footwear"/>
    <n v="43"/>
    <n v="72"/>
    <n v="3096"/>
    <n v="1331.2799999999997"/>
    <n v="0.42999999999999994"/>
    <x v="1"/>
  </r>
  <r>
    <x v="0"/>
    <n v="1185732"/>
    <x v="467"/>
    <s v="Northeast"/>
    <s v="Pennsylvania"/>
    <s v="Philadelphia"/>
    <s v="Women's Athletic Footwear"/>
    <n v="39"/>
    <n v="56"/>
    <n v="2184"/>
    <n v="1026.48"/>
    <n v="0.47"/>
    <x v="1"/>
  </r>
  <r>
    <x v="0"/>
    <n v="1185732"/>
    <x v="468"/>
    <s v="Northeast"/>
    <s v="Pennsylvania"/>
    <s v="Philadelphia"/>
    <s v="Men's Apparel"/>
    <n v="50"/>
    <n v="64"/>
    <n v="3200"/>
    <n v="1280"/>
    <n v="0.39999999999999997"/>
    <x v="1"/>
  </r>
  <r>
    <x v="0"/>
    <n v="1185732"/>
    <x v="469"/>
    <s v="Northeast"/>
    <s v="Pennsylvania"/>
    <s v="Philadelphia"/>
    <s v="Women's Apparel"/>
    <n v="50"/>
    <n v="116"/>
    <n v="5800"/>
    <n v="2088"/>
    <n v="0.36"/>
    <x v="1"/>
  </r>
  <r>
    <x v="0"/>
    <n v="1185732"/>
    <x v="470"/>
    <s v="Northeast"/>
    <s v="Pennsylvania"/>
    <s v="Philadelphia"/>
    <s v="Men's Street Footwear"/>
    <n v="51"/>
    <n v="179"/>
    <n v="9129"/>
    <n v="5294.8200000000006"/>
    <n v="0.58000000000000007"/>
    <x v="1"/>
  </r>
  <r>
    <x v="0"/>
    <n v="1185732"/>
    <x v="471"/>
    <s v="Northeast"/>
    <s v="Pennsylvania"/>
    <s v="Philadelphia"/>
    <s v="Men's Athletic Footwear"/>
    <n v="44"/>
    <n v="102"/>
    <n v="4488"/>
    <n v="1884.96"/>
    <n v="0.42"/>
    <x v="1"/>
  </r>
  <r>
    <x v="0"/>
    <n v="1185732"/>
    <x v="472"/>
    <s v="Northeast"/>
    <s v="Pennsylvania"/>
    <s v="Philadelphia"/>
    <s v="Women's Street Footwear"/>
    <n v="38"/>
    <n v="79"/>
    <n v="3002"/>
    <n v="1410.9399999999998"/>
    <n v="0.47"/>
    <x v="1"/>
  </r>
  <r>
    <x v="0"/>
    <n v="1185732"/>
    <x v="473"/>
    <s v="Northeast"/>
    <s v="Pennsylvania"/>
    <s v="Philadelphia"/>
    <s v="Women's Athletic Footwear"/>
    <n v="43"/>
    <n v="62"/>
    <n v="2666"/>
    <n v="1226.3599999999999"/>
    <n v="0.45999999999999996"/>
    <x v="1"/>
  </r>
  <r>
    <x v="0"/>
    <n v="1185732"/>
    <x v="474"/>
    <s v="Northeast"/>
    <s v="Pennsylvania"/>
    <s v="Philadelphia"/>
    <s v="Men's Apparel"/>
    <n v="46"/>
    <n v="54"/>
    <n v="2484"/>
    <n v="968.75999999999988"/>
    <n v="0.38999999999999996"/>
    <x v="1"/>
  </r>
  <r>
    <x v="0"/>
    <n v="1185732"/>
    <x v="475"/>
    <s v="Northeast"/>
    <s v="Pennsylvania"/>
    <s v="Philadelphia"/>
    <s v="Women's Apparel"/>
    <n v="49"/>
    <n v="123"/>
    <n v="6027"/>
    <n v="2169.7199999999998"/>
    <n v="0.36"/>
    <x v="1"/>
  </r>
  <r>
    <x v="0"/>
    <n v="1185732"/>
    <x v="476"/>
    <s v="Northeast"/>
    <s v="Pennsylvania"/>
    <s v="Philadelphia"/>
    <s v="Men's Street Footwear"/>
    <n v="46"/>
    <n v="162"/>
    <n v="7452"/>
    <n v="3875.04"/>
    <n v="0.52"/>
    <x v="1"/>
  </r>
  <r>
    <x v="0"/>
    <n v="1185732"/>
    <x v="477"/>
    <s v="Northeast"/>
    <s v="Pennsylvania"/>
    <s v="Philadelphia"/>
    <s v="Men's Athletic Footwear"/>
    <n v="40"/>
    <n v="91"/>
    <n v="3640"/>
    <n v="1237.5999999999999"/>
    <n v="0.33999999999999997"/>
    <x v="1"/>
  </r>
  <r>
    <x v="0"/>
    <n v="1185732"/>
    <x v="478"/>
    <s v="Northeast"/>
    <s v="Pennsylvania"/>
    <s v="Philadelphia"/>
    <s v="Women's Street Footwear"/>
    <n v="32"/>
    <n v="60"/>
    <n v="1920"/>
    <n v="767.99999999999989"/>
    <n v="0.39999999999999997"/>
    <x v="1"/>
  </r>
  <r>
    <x v="0"/>
    <n v="1185732"/>
    <x v="479"/>
    <s v="Northeast"/>
    <s v="Pennsylvania"/>
    <s v="Philadelphia"/>
    <s v="Women's Athletic Footwear"/>
    <n v="32"/>
    <n v="53"/>
    <n v="1696"/>
    <n v="695.36"/>
    <n v="0.41"/>
    <x v="1"/>
  </r>
  <r>
    <x v="0"/>
    <n v="1185732"/>
    <x v="480"/>
    <s v="Northeast"/>
    <s v="Pennsylvania"/>
    <s v="Philadelphia"/>
    <s v="Men's Apparel"/>
    <n v="36"/>
    <n v="41"/>
    <n v="1476"/>
    <n v="501.84"/>
    <n v="0.33999999999999997"/>
    <x v="1"/>
  </r>
  <r>
    <x v="0"/>
    <n v="1185732"/>
    <x v="481"/>
    <s v="Northeast"/>
    <s v="Pennsylvania"/>
    <s v="Philadelphia"/>
    <s v="Women's Apparel"/>
    <n v="48"/>
    <n v="79"/>
    <n v="3792"/>
    <n v="1175.52"/>
    <n v="0.31"/>
    <x v="1"/>
  </r>
  <r>
    <x v="0"/>
    <n v="1185732"/>
    <x v="482"/>
    <s v="Northeast"/>
    <s v="Pennsylvania"/>
    <s v="Philadelphia"/>
    <s v="Men's Street Footwear"/>
    <n v="47"/>
    <n v="124"/>
    <n v="5828"/>
    <n v="3088.84"/>
    <n v="0.53"/>
    <x v="1"/>
  </r>
  <r>
    <x v="0"/>
    <n v="1185732"/>
    <x v="483"/>
    <s v="Northeast"/>
    <s v="Pennsylvania"/>
    <s v="Philadelphia"/>
    <s v="Men's Athletic Footwear"/>
    <n v="35"/>
    <n v="68"/>
    <n v="2380"/>
    <n v="761.6"/>
    <n v="0.32"/>
    <x v="1"/>
  </r>
  <r>
    <x v="0"/>
    <n v="1185732"/>
    <x v="484"/>
    <s v="Northeast"/>
    <s v="Pennsylvania"/>
    <s v="Philadelphia"/>
    <s v="Women's Street Footwear"/>
    <n v="38"/>
    <n v="38"/>
    <n v="1444"/>
    <n v="548.72"/>
    <n v="0.38"/>
    <x v="1"/>
  </r>
  <r>
    <x v="0"/>
    <n v="1185732"/>
    <x v="485"/>
    <s v="Northeast"/>
    <s v="Pennsylvania"/>
    <s v="Philadelphia"/>
    <s v="Women's Athletic Footwear"/>
    <n v="40"/>
    <n v="34"/>
    <n v="1360"/>
    <n v="516.79999999999995"/>
    <n v="0.38"/>
    <x v="1"/>
  </r>
  <r>
    <x v="0"/>
    <n v="1185732"/>
    <x v="486"/>
    <s v="Northeast"/>
    <s v="Pennsylvania"/>
    <s v="Philadelphia"/>
    <s v="Men's Apparel"/>
    <n v="43"/>
    <n v="30"/>
    <n v="1290"/>
    <n v="425.69999999999993"/>
    <n v="0.32999999999999996"/>
    <x v="1"/>
  </r>
  <r>
    <x v="0"/>
    <n v="1185732"/>
    <x v="487"/>
    <s v="Northeast"/>
    <s v="Pennsylvania"/>
    <s v="Philadelphia"/>
    <s v="Women's Apparel"/>
    <n v="42"/>
    <n v="74"/>
    <n v="3108"/>
    <n v="994.56000000000006"/>
    <n v="0.32"/>
    <x v="1"/>
  </r>
  <r>
    <x v="0"/>
    <n v="1185732"/>
    <x v="488"/>
    <s v="Northeast"/>
    <s v="Pennsylvania"/>
    <s v="Philadelphia"/>
    <s v="Men's Street Footwear"/>
    <n v="48"/>
    <n v="124"/>
    <n v="5952"/>
    <n v="3571.2000000000007"/>
    <n v="0.60000000000000009"/>
    <x v="1"/>
  </r>
  <r>
    <x v="0"/>
    <n v="1185732"/>
    <x v="489"/>
    <s v="Northeast"/>
    <s v="Pennsylvania"/>
    <s v="Philadelphia"/>
    <s v="Men's Athletic Footwear"/>
    <n v="43"/>
    <n v="68"/>
    <n v="2924"/>
    <n v="1228.08"/>
    <n v="0.42"/>
    <x v="1"/>
  </r>
  <r>
    <x v="0"/>
    <n v="1185732"/>
    <x v="490"/>
    <s v="Northeast"/>
    <s v="Pennsylvania"/>
    <s v="Philadelphia"/>
    <s v="Women's Street Footwear"/>
    <n v="47"/>
    <n v="66"/>
    <n v="3102"/>
    <n v="1364.8799999999999"/>
    <n v="0.43999999999999995"/>
    <x v="1"/>
  </r>
  <r>
    <x v="0"/>
    <n v="1185732"/>
    <x v="491"/>
    <s v="Northeast"/>
    <s v="Pennsylvania"/>
    <s v="Philadelphia"/>
    <s v="Women's Athletic Footwear"/>
    <n v="43"/>
    <n v="60"/>
    <n v="2580"/>
    <n v="1186.8"/>
    <n v="0.45999999999999996"/>
    <x v="1"/>
  </r>
  <r>
    <x v="0"/>
    <n v="1185732"/>
    <x v="492"/>
    <s v="Northeast"/>
    <s v="Pennsylvania"/>
    <s v="Philadelphia"/>
    <s v="Men's Apparel"/>
    <n v="51"/>
    <n v="48"/>
    <n v="2448"/>
    <n v="954.71999999999991"/>
    <n v="0.38999999999999996"/>
    <x v="1"/>
  </r>
  <r>
    <x v="0"/>
    <n v="1185732"/>
    <x v="493"/>
    <s v="Northeast"/>
    <s v="Pennsylvania"/>
    <s v="Philadelphia"/>
    <s v="Women's Apparel"/>
    <n v="53"/>
    <n v="75"/>
    <n v="3975"/>
    <n v="1431"/>
    <n v="0.36"/>
    <x v="1"/>
  </r>
  <r>
    <x v="0"/>
    <n v="1185732"/>
    <x v="494"/>
    <s v="Northeast"/>
    <s v="Pennsylvania"/>
    <s v="Philadelphia"/>
    <s v="Men's Street Footwear"/>
    <n v="53"/>
    <n v="143"/>
    <n v="7579"/>
    <n v="4623.1900000000005"/>
    <n v="0.6100000000000001"/>
    <x v="1"/>
  </r>
  <r>
    <x v="0"/>
    <n v="1185732"/>
    <x v="495"/>
    <s v="Northeast"/>
    <s v="Pennsylvania"/>
    <s v="Philadelphia"/>
    <s v="Men's Athletic Footwear"/>
    <n v="47"/>
    <n v="85"/>
    <n v="3995"/>
    <n v="1637.9499999999998"/>
    <n v="0.41"/>
    <x v="1"/>
  </r>
  <r>
    <x v="0"/>
    <n v="1185732"/>
    <x v="496"/>
    <s v="Northeast"/>
    <s v="Pennsylvania"/>
    <s v="Philadelphia"/>
    <s v="Women's Street Footwear"/>
    <n v="44"/>
    <n v="79"/>
    <n v="3476"/>
    <n v="1529.4399999999998"/>
    <n v="0.43999999999999995"/>
    <x v="1"/>
  </r>
  <r>
    <x v="0"/>
    <n v="1185732"/>
    <x v="497"/>
    <s v="Northeast"/>
    <s v="Pennsylvania"/>
    <s v="Philadelphia"/>
    <s v="Women's Athletic Footwear"/>
    <n v="40"/>
    <n v="53"/>
    <n v="2120"/>
    <n v="953.99999999999989"/>
    <n v="0.44999999999999996"/>
    <x v="1"/>
  </r>
  <r>
    <x v="0"/>
    <n v="1185732"/>
    <x v="498"/>
    <s v="Northeast"/>
    <s v="Pennsylvania"/>
    <s v="Philadelphia"/>
    <s v="Men's Apparel"/>
    <n v="46"/>
    <n v="56"/>
    <n v="2576"/>
    <n v="1004.6399999999999"/>
    <n v="0.38999999999999996"/>
    <x v="1"/>
  </r>
  <r>
    <x v="0"/>
    <n v="1185732"/>
    <x v="0"/>
    <s v="Northeast"/>
    <s v="Pennsylvania"/>
    <s v="Philadelphia"/>
    <s v="Women's Apparel"/>
    <n v="53"/>
    <n v="83"/>
    <n v="4399"/>
    <n v="1407.68"/>
    <n v="0.32"/>
    <x v="1"/>
  </r>
  <r>
    <x v="3"/>
    <n v="1128299"/>
    <x v="1"/>
    <s v="Northeast"/>
    <s v="Pennsylvania"/>
    <s v="Philadelphia"/>
    <s v="Men's Street Footwear"/>
    <n v="27"/>
    <n v="158"/>
    <n v="4266"/>
    <n v="1791.7200000000003"/>
    <n v="0.42000000000000004"/>
    <x v="1"/>
  </r>
  <r>
    <x v="3"/>
    <n v="1128299"/>
    <x v="2"/>
    <s v="Northeast"/>
    <s v="Pennsylvania"/>
    <s v="Philadelphia"/>
    <s v="Men's Athletic Footwear"/>
    <n v="35"/>
    <n v="135"/>
    <n v="4725"/>
    <n v="1464.75"/>
    <n v="0.31"/>
    <x v="1"/>
  </r>
  <r>
    <x v="3"/>
    <n v="1128299"/>
    <x v="3"/>
    <s v="Northeast"/>
    <s v="Pennsylvania"/>
    <s v="Philadelphia"/>
    <s v="Women's Street Footwear"/>
    <n v="36"/>
    <n v="140"/>
    <n v="5040"/>
    <n v="2368.8000000000002"/>
    <n v="0.47000000000000003"/>
    <x v="1"/>
  </r>
  <r>
    <x v="3"/>
    <n v="1128299"/>
    <x v="4"/>
    <s v="Northeast"/>
    <s v="Pennsylvania"/>
    <s v="Philadelphia"/>
    <s v="Women's Athletic Footwear"/>
    <n v="34"/>
    <n v="90"/>
    <n v="3060"/>
    <n v="1254.5999999999999"/>
    <n v="0.41"/>
    <x v="1"/>
  </r>
  <r>
    <x v="3"/>
    <n v="1128299"/>
    <x v="5"/>
    <s v="West"/>
    <s v="Nevada"/>
    <s v="Las Vegas"/>
    <s v="Men's Apparel"/>
    <n v="37"/>
    <n v="80"/>
    <n v="2960"/>
    <n v="1687.2000000000003"/>
    <n v="0.57000000000000006"/>
    <x v="1"/>
  </r>
  <r>
    <x v="3"/>
    <n v="1128299"/>
    <x v="6"/>
    <s v="West"/>
    <s v="Nevada"/>
    <s v="Las Vegas"/>
    <s v="Women's Apparel"/>
    <n v="36"/>
    <n v="166"/>
    <n v="5976"/>
    <n v="1434.24"/>
    <n v="0.24000000000000002"/>
    <x v="1"/>
  </r>
  <r>
    <x v="3"/>
    <n v="1128299"/>
    <x v="7"/>
    <s v="West"/>
    <s v="Nevada"/>
    <s v="Las Vegas"/>
    <s v="Men's Street Footwear"/>
    <n v="27"/>
    <n v="173"/>
    <n v="4671"/>
    <n v="2008.5300000000002"/>
    <n v="0.43000000000000005"/>
    <x v="1"/>
  </r>
  <r>
    <x v="3"/>
    <n v="1128299"/>
    <x v="499"/>
    <s v="West"/>
    <s v="Nevada"/>
    <s v="Las Vegas"/>
    <s v="Men's Athletic Footwear"/>
    <n v="35"/>
    <n v="145"/>
    <n v="5075"/>
    <n v="1573.25"/>
    <n v="0.31"/>
    <x v="1"/>
  </r>
  <r>
    <x v="3"/>
    <n v="1128299"/>
    <x v="500"/>
    <s v="West"/>
    <s v="Nevada"/>
    <s v="Las Vegas"/>
    <s v="Women's Street Footwear"/>
    <n v="31"/>
    <n v="140"/>
    <n v="4340"/>
    <n v="1866.2000000000003"/>
    <n v="0.43000000000000005"/>
    <x v="1"/>
  </r>
  <r>
    <x v="3"/>
    <n v="1128299"/>
    <x v="501"/>
    <s v="West"/>
    <s v="Nevada"/>
    <s v="Las Vegas"/>
    <s v="Women's Athletic Footwear"/>
    <n v="30"/>
    <n v="85"/>
    <n v="2550"/>
    <n v="1045.5"/>
    <n v="0.41"/>
    <x v="1"/>
  </r>
  <r>
    <x v="3"/>
    <n v="1128299"/>
    <x v="502"/>
    <s v="West"/>
    <s v="Nevada"/>
    <s v="Las Vegas"/>
    <s v="Men's Apparel"/>
    <n v="37"/>
    <n v="70"/>
    <n v="2590"/>
    <n v="1579.9000000000003"/>
    <n v="0.6100000000000001"/>
    <x v="1"/>
  </r>
  <r>
    <x v="3"/>
    <n v="1128299"/>
    <x v="503"/>
    <s v="West"/>
    <s v="Nevada"/>
    <s v="Las Vegas"/>
    <s v="Women's Apparel"/>
    <n v="31"/>
    <n v="140"/>
    <n v="4340"/>
    <n v="998.2"/>
    <n v="0.23"/>
    <x v="1"/>
  </r>
  <r>
    <x v="3"/>
    <n v="1128299"/>
    <x v="504"/>
    <s v="West"/>
    <s v="Nevada"/>
    <s v="Las Vegas"/>
    <s v="Men's Street Footwear"/>
    <n v="31"/>
    <n v="182"/>
    <n v="5642"/>
    <n v="2538.9"/>
    <n v="0.45"/>
    <x v="1"/>
  </r>
  <r>
    <x v="3"/>
    <n v="1128299"/>
    <x v="505"/>
    <s v="West"/>
    <s v="Nevada"/>
    <s v="Las Vegas"/>
    <s v="Men's Athletic Footwear"/>
    <n v="42"/>
    <n v="124"/>
    <n v="5208"/>
    <n v="1666.56"/>
    <n v="0.32"/>
    <x v="1"/>
  </r>
  <r>
    <x v="3"/>
    <n v="1128299"/>
    <x v="506"/>
    <s v="West"/>
    <s v="Nevada"/>
    <s v="Las Vegas"/>
    <s v="Women's Street Footwear"/>
    <n v="43"/>
    <n v="128"/>
    <n v="5504"/>
    <n v="2586.88"/>
    <n v="0.47000000000000003"/>
    <x v="1"/>
  </r>
  <r>
    <x v="3"/>
    <n v="1128299"/>
    <x v="507"/>
    <s v="West"/>
    <s v="Nevada"/>
    <s v="Las Vegas"/>
    <s v="Women's Athletic Footwear"/>
    <n v="41"/>
    <n v="93"/>
    <n v="3813"/>
    <n v="1563.33"/>
    <n v="0.41"/>
    <x v="1"/>
  </r>
  <r>
    <x v="3"/>
    <n v="1128299"/>
    <x v="508"/>
    <s v="West"/>
    <s v="Nevada"/>
    <s v="Las Vegas"/>
    <s v="Men's Apparel"/>
    <n v="44"/>
    <n v="60"/>
    <n v="2640"/>
    <n v="1636.8000000000002"/>
    <n v="0.62000000000000011"/>
    <x v="1"/>
  </r>
  <r>
    <x v="3"/>
    <n v="1128299"/>
    <x v="509"/>
    <s v="West"/>
    <s v="Nevada"/>
    <s v="Las Vegas"/>
    <s v="Women's Apparel"/>
    <n v="39"/>
    <n v="124"/>
    <n v="4836"/>
    <n v="1257.3600000000001"/>
    <n v="0.26"/>
    <x v="1"/>
  </r>
  <r>
    <x v="3"/>
    <n v="1128299"/>
    <x v="510"/>
    <s v="West"/>
    <s v="Nevada"/>
    <s v="Las Vegas"/>
    <s v="Men's Street Footwear"/>
    <n v="41"/>
    <n v="171"/>
    <n v="7011"/>
    <n v="2944.6200000000003"/>
    <n v="0.42000000000000004"/>
    <x v="1"/>
  </r>
  <r>
    <x v="3"/>
    <n v="1128299"/>
    <x v="8"/>
    <s v="West"/>
    <s v="Nevada"/>
    <s v="Las Vegas"/>
    <s v="Men's Athletic Footwear"/>
    <n v="46"/>
    <n v="116"/>
    <n v="5336"/>
    <n v="1547.4399999999998"/>
    <n v="0.28999999999999998"/>
    <x v="1"/>
  </r>
  <r>
    <x v="3"/>
    <n v="1128299"/>
    <x v="9"/>
    <s v="West"/>
    <s v="Nevada"/>
    <s v="Las Vegas"/>
    <s v="Women's Street Footwear"/>
    <n v="47"/>
    <n v="120"/>
    <n v="5640"/>
    <n v="2538"/>
    <n v="0.45"/>
    <x v="1"/>
  </r>
  <r>
    <x v="3"/>
    <n v="1128299"/>
    <x v="10"/>
    <s v="West"/>
    <s v="Nevada"/>
    <s v="Las Vegas"/>
    <s v="Women's Athletic Footwear"/>
    <n v="40"/>
    <n v="90"/>
    <n v="3600"/>
    <n v="1476"/>
    <n v="0.41"/>
    <x v="1"/>
  </r>
  <r>
    <x v="3"/>
    <n v="1128299"/>
    <x v="11"/>
    <s v="West"/>
    <s v="Nevada"/>
    <s v="Las Vegas"/>
    <s v="Men's Apparel"/>
    <n v="47"/>
    <n v="62"/>
    <n v="2914"/>
    <n v="1777.5400000000002"/>
    <n v="0.6100000000000001"/>
    <x v="1"/>
  </r>
  <r>
    <x v="3"/>
    <n v="1128299"/>
    <x v="12"/>
    <s v="West"/>
    <s v="Nevada"/>
    <s v="Las Vegas"/>
    <s v="Women's Apparel"/>
    <n v="54"/>
    <n v="123"/>
    <n v="6642"/>
    <n v="1793.3400000000001"/>
    <n v="0.27"/>
    <x v="1"/>
  </r>
  <r>
    <x v="3"/>
    <n v="1128299"/>
    <x v="13"/>
    <s v="West"/>
    <s v="Nevada"/>
    <s v="Las Vegas"/>
    <s v="Men's Street Footwear"/>
    <n v="43"/>
    <n v="171"/>
    <n v="7353"/>
    <n v="3529.44"/>
    <n v="0.48"/>
    <x v="1"/>
  </r>
  <r>
    <x v="3"/>
    <n v="1128299"/>
    <x v="14"/>
    <s v="West"/>
    <s v="Nevada"/>
    <s v="Las Vegas"/>
    <s v="Men's Athletic Footwear"/>
    <n v="43"/>
    <n v="120"/>
    <n v="5160"/>
    <n v="1805.9999999999998"/>
    <n v="0.35"/>
    <x v="1"/>
  </r>
  <r>
    <x v="3"/>
    <n v="1128299"/>
    <x v="15"/>
    <s v="West"/>
    <s v="Nevada"/>
    <s v="Las Vegas"/>
    <s v="Women's Street Footwear"/>
    <n v="49"/>
    <n v="132"/>
    <n v="6468"/>
    <n v="3039.96"/>
    <n v="0.47000000000000003"/>
    <x v="1"/>
  </r>
  <r>
    <x v="3"/>
    <n v="1128299"/>
    <x v="16"/>
    <s v="West"/>
    <s v="Nevada"/>
    <s v="Las Vegas"/>
    <s v="Women's Athletic Footwear"/>
    <n v="47"/>
    <n v="105"/>
    <n v="4935"/>
    <n v="2270.1"/>
    <n v="0.45999999999999996"/>
    <x v="1"/>
  </r>
  <r>
    <x v="3"/>
    <n v="1128299"/>
    <x v="17"/>
    <s v="West"/>
    <s v="Nevada"/>
    <s v="Las Vegas"/>
    <s v="Men's Apparel"/>
    <n v="43"/>
    <n v="66"/>
    <n v="2838"/>
    <n v="1873.0800000000004"/>
    <n v="0.66000000000000014"/>
    <x v="1"/>
  </r>
  <r>
    <x v="3"/>
    <n v="1128299"/>
    <x v="18"/>
    <s v="West"/>
    <s v="Nevada"/>
    <s v="Las Vegas"/>
    <s v="Women's Apparel"/>
    <n v="54"/>
    <n v="140"/>
    <n v="7560"/>
    <n v="2419.2000000000003"/>
    <n v="0.32"/>
    <x v="1"/>
  </r>
  <r>
    <x v="3"/>
    <n v="1128299"/>
    <x v="19"/>
    <s v="West"/>
    <s v="Nevada"/>
    <s v="Las Vegas"/>
    <s v="Men's Street Footwear"/>
    <n v="47"/>
    <n v="245"/>
    <n v="11515"/>
    <n v="5757.5"/>
    <n v="0.5"/>
    <x v="1"/>
  </r>
  <r>
    <x v="3"/>
    <n v="1128299"/>
    <x v="20"/>
    <s v="West"/>
    <s v="Nevada"/>
    <s v="Las Vegas"/>
    <s v="Men's Athletic Footwear"/>
    <n v="51"/>
    <n v="182"/>
    <n v="9282"/>
    <n v="3341.52"/>
    <n v="0.36"/>
    <x v="1"/>
  </r>
  <r>
    <x v="3"/>
    <n v="1128299"/>
    <x v="21"/>
    <s v="West"/>
    <s v="Nevada"/>
    <s v="Las Vegas"/>
    <s v="Women's Street Footwear"/>
    <n v="46"/>
    <n v="176"/>
    <n v="8096"/>
    <n v="3886.08"/>
    <n v="0.48"/>
    <x v="1"/>
  </r>
  <r>
    <x v="3"/>
    <n v="1128299"/>
    <x v="22"/>
    <s v="West"/>
    <s v="Nevada"/>
    <s v="Las Vegas"/>
    <s v="Women's Athletic Footwear"/>
    <n v="47"/>
    <n v="145"/>
    <n v="6815"/>
    <n v="3066.7499999999995"/>
    <n v="0.44999999999999996"/>
    <x v="1"/>
  </r>
  <r>
    <x v="3"/>
    <n v="1128299"/>
    <x v="23"/>
    <s v="West"/>
    <s v="Nevada"/>
    <s v="Las Vegas"/>
    <s v="Men's Apparel"/>
    <n v="47"/>
    <n v="105"/>
    <n v="4935"/>
    <n v="3207.7500000000005"/>
    <n v="0.65000000000000013"/>
    <x v="1"/>
  </r>
  <r>
    <x v="3"/>
    <n v="1128299"/>
    <x v="24"/>
    <s v="West"/>
    <s v="Nevada"/>
    <s v="Las Vegas"/>
    <s v="Women's Apparel"/>
    <n v="57"/>
    <n v="192"/>
    <n v="10944"/>
    <n v="3064.32"/>
    <n v="0.28000000000000003"/>
    <x v="1"/>
  </r>
  <r>
    <x v="3"/>
    <n v="1128299"/>
    <x v="25"/>
    <s v="West"/>
    <s v="Nevada"/>
    <s v="Las Vegas"/>
    <s v="Men's Street Footwear"/>
    <n v="48"/>
    <n v="233"/>
    <n v="11184"/>
    <n v="4920.96"/>
    <n v="0.44"/>
    <x v="1"/>
  </r>
  <r>
    <x v="3"/>
    <n v="1128299"/>
    <x v="26"/>
    <s v="West"/>
    <s v="Nevada"/>
    <s v="Las Vegas"/>
    <s v="Men's Athletic Footwear"/>
    <n v="46"/>
    <n v="204"/>
    <n v="9384"/>
    <n v="2533.6800000000003"/>
    <n v="0.27"/>
    <x v="1"/>
  </r>
  <r>
    <x v="3"/>
    <n v="1128299"/>
    <x v="27"/>
    <s v="West"/>
    <s v="Nevada"/>
    <s v="Las Vegas"/>
    <s v="Women's Street Footwear"/>
    <n v="47"/>
    <n v="171"/>
    <n v="8037"/>
    <n v="3616.65"/>
    <n v="0.45"/>
    <x v="1"/>
  </r>
  <r>
    <x v="3"/>
    <n v="1128299"/>
    <x v="28"/>
    <s v="West"/>
    <s v="Nevada"/>
    <s v="Las Vegas"/>
    <s v="Women's Athletic Footwear"/>
    <n v="46"/>
    <n v="140"/>
    <n v="6440"/>
    <n v="2704.7999999999997"/>
    <n v="0.42"/>
    <x v="1"/>
  </r>
  <r>
    <x v="3"/>
    <n v="1128299"/>
    <x v="511"/>
    <s v="West"/>
    <s v="Nevada"/>
    <s v="Las Vegas"/>
    <s v="Men's Apparel"/>
    <n v="47"/>
    <n v="150"/>
    <n v="7050"/>
    <n v="4159.5000000000009"/>
    <n v="0.59000000000000008"/>
    <x v="1"/>
  </r>
  <r>
    <x v="3"/>
    <n v="1128299"/>
    <x v="512"/>
    <s v="West"/>
    <s v="Nevada"/>
    <s v="Las Vegas"/>
    <s v="Women's Apparel"/>
    <n v="61"/>
    <n v="170"/>
    <n v="10370"/>
    <n v="2799.9"/>
    <n v="0.27"/>
    <x v="1"/>
  </r>
  <r>
    <x v="3"/>
    <n v="1128299"/>
    <x v="513"/>
    <s v="West"/>
    <s v="Nevada"/>
    <s v="Las Vegas"/>
    <s v="Men's Street Footwear"/>
    <n v="44"/>
    <n v="238"/>
    <n v="10472"/>
    <n v="4817.12"/>
    <n v="0.46"/>
    <x v="1"/>
  </r>
  <r>
    <x v="3"/>
    <n v="1128299"/>
    <x v="514"/>
    <s v="West"/>
    <s v="Nevada"/>
    <s v="Las Vegas"/>
    <s v="Men's Athletic Footwear"/>
    <n v="56"/>
    <n v="208"/>
    <n v="11648"/>
    <n v="3377.9199999999996"/>
    <n v="0.28999999999999998"/>
    <x v="1"/>
  </r>
  <r>
    <x v="3"/>
    <n v="1128299"/>
    <x v="515"/>
    <s v="West"/>
    <s v="Nevada"/>
    <s v="Las Vegas"/>
    <s v="Women's Street Footwear"/>
    <n v="44"/>
    <n v="179"/>
    <n v="7876"/>
    <n v="3307.9200000000005"/>
    <n v="0.42000000000000004"/>
    <x v="1"/>
  </r>
  <r>
    <x v="3"/>
    <n v="1128299"/>
    <x v="516"/>
    <s v="West"/>
    <s v="Nevada"/>
    <s v="Las Vegas"/>
    <s v="Women's Athletic Footwear"/>
    <n v="42"/>
    <n v="152"/>
    <n v="6384"/>
    <n v="2681.2799999999997"/>
    <n v="0.42"/>
    <x v="1"/>
  </r>
  <r>
    <x v="3"/>
    <n v="1128299"/>
    <x v="517"/>
    <s v="West"/>
    <s v="Nevada"/>
    <s v="Las Vegas"/>
    <s v="Men's Apparel"/>
    <n v="50"/>
    <n v="152"/>
    <n v="7600"/>
    <n v="4484.0000000000009"/>
    <n v="0.59000000000000008"/>
    <x v="1"/>
  </r>
  <r>
    <x v="3"/>
    <n v="1128299"/>
    <x v="518"/>
    <s v="West"/>
    <s v="Nevada"/>
    <s v="Las Vegas"/>
    <s v="Women's Apparel"/>
    <n v="55"/>
    <n v="128"/>
    <n v="7040"/>
    <n v="1830.4"/>
    <n v="0.26"/>
    <x v="1"/>
  </r>
  <r>
    <x v="3"/>
    <n v="1128299"/>
    <x v="519"/>
    <s v="West"/>
    <s v="Nevada"/>
    <s v="Las Vegas"/>
    <s v="Men's Street Footwear"/>
    <n v="41"/>
    <n v="186"/>
    <n v="7626"/>
    <n v="2897.88"/>
    <n v="0.38"/>
    <x v="1"/>
  </r>
  <r>
    <x v="3"/>
    <n v="1128299"/>
    <x v="520"/>
    <s v="West"/>
    <s v="Nevada"/>
    <s v="Las Vegas"/>
    <s v="Men's Athletic Footwear"/>
    <n v="51"/>
    <n v="180"/>
    <n v="9180"/>
    <n v="2478.6000000000004"/>
    <n v="0.27"/>
    <x v="1"/>
  </r>
  <r>
    <x v="3"/>
    <n v="1128299"/>
    <x v="521"/>
    <s v="West"/>
    <s v="Nevada"/>
    <s v="Las Vegas"/>
    <s v="Women's Street Footwear"/>
    <n v="46"/>
    <n v="144"/>
    <n v="6624"/>
    <n v="2715.84"/>
    <n v="0.41000000000000003"/>
    <x v="1"/>
  </r>
  <r>
    <x v="3"/>
    <n v="1128299"/>
    <x v="522"/>
    <s v="West"/>
    <s v="Nevada"/>
    <s v="Las Vegas"/>
    <s v="Women's Athletic Footwear"/>
    <n v="43"/>
    <n v="124"/>
    <n v="5332"/>
    <n v="1866.1999999999998"/>
    <n v="0.35"/>
    <x v="1"/>
  </r>
  <r>
    <x v="3"/>
    <n v="1128299"/>
    <x v="523"/>
    <s v="West"/>
    <s v="Nevada"/>
    <s v="Las Vegas"/>
    <s v="Men's Apparel"/>
    <n v="53"/>
    <n v="128"/>
    <n v="6784"/>
    <n v="3595.5200000000009"/>
    <n v="0.53000000000000014"/>
    <x v="1"/>
  </r>
  <r>
    <x v="3"/>
    <n v="1128299"/>
    <x v="524"/>
    <s v="West"/>
    <s v="Nevada"/>
    <s v="Las Vegas"/>
    <s v="Women's Apparel"/>
    <n v="54"/>
    <n v="140"/>
    <n v="7560"/>
    <n v="1587.6000000000001"/>
    <n v="0.21000000000000002"/>
    <x v="1"/>
  </r>
  <r>
    <x v="3"/>
    <n v="1128299"/>
    <x v="525"/>
    <s v="West"/>
    <s v="Nevada"/>
    <s v="Las Vegas"/>
    <s v="Men's Street Footwear"/>
    <n v="47"/>
    <n v="171"/>
    <n v="8037"/>
    <n v="3214.8"/>
    <n v="0.4"/>
    <x v="1"/>
  </r>
  <r>
    <x v="3"/>
    <n v="1128299"/>
    <x v="526"/>
    <s v="West"/>
    <s v="Nevada"/>
    <s v="Las Vegas"/>
    <s v="Men's Athletic Footwear"/>
    <n v="50"/>
    <n v="193"/>
    <n v="9650"/>
    <n v="2412.5"/>
    <n v="0.25"/>
    <x v="1"/>
  </r>
  <r>
    <x v="3"/>
    <n v="1128299"/>
    <x v="527"/>
    <s v="West"/>
    <s v="Nevada"/>
    <s v="Las Vegas"/>
    <s v="Women's Street Footwear"/>
    <n v="47"/>
    <n v="113"/>
    <n v="5311"/>
    <n v="2230.6200000000003"/>
    <n v="0.42000000000000004"/>
    <x v="1"/>
  </r>
  <r>
    <x v="3"/>
    <n v="1128299"/>
    <x v="528"/>
    <s v="West"/>
    <s v="Nevada"/>
    <s v="Las Vegas"/>
    <s v="Women's Athletic Footwear"/>
    <n v="43"/>
    <n v="119"/>
    <n v="5117"/>
    <n v="1688.61"/>
    <n v="0.32999999999999996"/>
    <x v="1"/>
  </r>
  <r>
    <x v="3"/>
    <n v="1128299"/>
    <x v="529"/>
    <s v="West"/>
    <s v="Nevada"/>
    <s v="Las Vegas"/>
    <s v="Men's Apparel"/>
    <n v="48"/>
    <n v="107"/>
    <n v="5136"/>
    <n v="2773.440000000001"/>
    <n v="0.54000000000000015"/>
    <x v="1"/>
  </r>
  <r>
    <x v="3"/>
    <n v="1128299"/>
    <x v="530"/>
    <s v="West"/>
    <s v="Nevada"/>
    <s v="Las Vegas"/>
    <s v="Women's Apparel"/>
    <n v="53"/>
    <n v="120"/>
    <n v="6360"/>
    <n v="1399.2000000000003"/>
    <n v="0.22000000000000003"/>
    <x v="1"/>
  </r>
  <r>
    <x v="3"/>
    <n v="1128299"/>
    <x v="29"/>
    <s v="West"/>
    <s v="Nevada"/>
    <s v="Las Vegas"/>
    <s v="Men's Street Footwear"/>
    <n v="47"/>
    <n v="196"/>
    <n v="9212"/>
    <n v="3869.0400000000004"/>
    <n v="0.42000000000000004"/>
    <x v="1"/>
  </r>
  <r>
    <x v="3"/>
    <n v="1128299"/>
    <x v="30"/>
    <s v="West"/>
    <s v="Nevada"/>
    <s v="Las Vegas"/>
    <s v="Men's Athletic Footwear"/>
    <n v="52"/>
    <n v="201"/>
    <n v="10452"/>
    <n v="2613"/>
    <n v="0.25"/>
    <x v="1"/>
  </r>
  <r>
    <x v="3"/>
    <n v="1128299"/>
    <x v="31"/>
    <s v="West"/>
    <s v="Nevada"/>
    <s v="Las Vegas"/>
    <s v="Women's Street Footwear"/>
    <n v="44"/>
    <n v="140"/>
    <n v="6160"/>
    <n v="2587.2000000000003"/>
    <n v="0.42000000000000004"/>
    <x v="1"/>
  </r>
  <r>
    <x v="3"/>
    <n v="1128299"/>
    <x v="32"/>
    <s v="West"/>
    <s v="Nevada"/>
    <s v="Las Vegas"/>
    <s v="Women's Athletic Footwear"/>
    <n v="43"/>
    <n v="132"/>
    <n v="5676"/>
    <n v="1986.6"/>
    <n v="0.35"/>
    <x v="1"/>
  </r>
  <r>
    <x v="3"/>
    <n v="1128299"/>
    <x v="33"/>
    <s v="West"/>
    <s v="Nevada"/>
    <s v="Las Vegas"/>
    <s v="Men's Apparel"/>
    <n v="46"/>
    <n v="119"/>
    <n v="5474"/>
    <n v="2955.9600000000009"/>
    <n v="0.54000000000000015"/>
    <x v="1"/>
  </r>
  <r>
    <x v="3"/>
    <n v="1128299"/>
    <x v="34"/>
    <s v="West"/>
    <s v="Nevada"/>
    <s v="Las Vegas"/>
    <s v="Women's Apparel"/>
    <n v="51"/>
    <n v="162"/>
    <n v="8262"/>
    <n v="1735.0200000000002"/>
    <n v="0.21000000000000002"/>
    <x v="1"/>
  </r>
  <r>
    <x v="3"/>
    <n v="1128299"/>
    <x v="35"/>
    <s v="West"/>
    <s v="Nevada"/>
    <s v="Las Vegas"/>
    <s v="Men's Street Footwear"/>
    <n v="47"/>
    <n v="216"/>
    <n v="10152"/>
    <n v="3756.2400000000007"/>
    <n v="0.37000000000000005"/>
    <x v="1"/>
  </r>
  <r>
    <x v="3"/>
    <n v="1128299"/>
    <x v="36"/>
    <s v="West"/>
    <s v="Nevada"/>
    <s v="Las Vegas"/>
    <s v="Men's Athletic Footwear"/>
    <n v="50"/>
    <n v="209"/>
    <n v="10450"/>
    <n v="2612.5"/>
    <n v="0.25"/>
    <x v="1"/>
  </r>
  <r>
    <x v="3"/>
    <n v="1128299"/>
    <x v="37"/>
    <s v="West"/>
    <s v="Nevada"/>
    <s v="Las Vegas"/>
    <s v="Women's Street Footwear"/>
    <n v="47"/>
    <n v="166"/>
    <n v="7802"/>
    <n v="3276.84"/>
    <n v="0.42000000000000004"/>
    <x v="1"/>
  </r>
  <r>
    <x v="3"/>
    <n v="1128299"/>
    <x v="38"/>
    <s v="West"/>
    <s v="Nevada"/>
    <s v="Las Vegas"/>
    <s v="Women's Athletic Footwear"/>
    <n v="40"/>
    <n v="166"/>
    <n v="6640"/>
    <n v="2390.4"/>
    <n v="0.36"/>
    <x v="1"/>
  </r>
  <r>
    <x v="3"/>
    <n v="1128299"/>
    <x v="39"/>
    <s v="West"/>
    <s v="Nevada"/>
    <s v="Las Vegas"/>
    <s v="Men's Apparel"/>
    <n v="49"/>
    <n v="136"/>
    <n v="6664"/>
    <n v="3598.5600000000009"/>
    <n v="0.54000000000000015"/>
    <x v="1"/>
  </r>
  <r>
    <x v="3"/>
    <n v="1128299"/>
    <x v="40"/>
    <s v="West"/>
    <s v="Nevada"/>
    <s v="Las Vegas"/>
    <s v="Women's Apparel"/>
    <n v="56"/>
    <n v="170"/>
    <n v="9520"/>
    <n v="1713.6000000000001"/>
    <n v="0.18000000000000002"/>
    <x v="1"/>
  </r>
  <r>
    <x v="3"/>
    <n v="1128299"/>
    <x v="41"/>
    <s v="West"/>
    <s v="Nevada"/>
    <s v="Las Vegas"/>
    <s v="Men's Street Footwear"/>
    <n v="20"/>
    <n v="149"/>
    <n v="2980"/>
    <n v="1192"/>
    <n v="0.4"/>
    <x v="1"/>
  </r>
  <r>
    <x v="3"/>
    <n v="1128299"/>
    <x v="42"/>
    <s v="West"/>
    <s v="Nevada"/>
    <s v="Las Vegas"/>
    <s v="Men's Athletic Footwear"/>
    <n v="31"/>
    <n v="145"/>
    <n v="4495"/>
    <n v="1123.75"/>
    <n v="0.25"/>
    <x v="1"/>
  </r>
  <r>
    <x v="3"/>
    <n v="1128299"/>
    <x v="43"/>
    <s v="West"/>
    <s v="Nevada"/>
    <s v="Las Vegas"/>
    <s v="Women's Street Footwear"/>
    <n v="26"/>
    <n v="128"/>
    <n v="3328"/>
    <n v="1397.7600000000002"/>
    <n v="0.42000000000000004"/>
    <x v="1"/>
  </r>
  <r>
    <x v="3"/>
    <n v="1128299"/>
    <x v="44"/>
    <s v="West"/>
    <s v="Nevada"/>
    <s v="Las Vegas"/>
    <s v="Women's Athletic Footwear"/>
    <n v="26"/>
    <n v="96"/>
    <n v="2496"/>
    <n v="848.63999999999987"/>
    <n v="0.33999999999999997"/>
    <x v="1"/>
  </r>
  <r>
    <x v="2"/>
    <n v="1197831"/>
    <x v="219"/>
    <s v="South"/>
    <s v="Tennessee"/>
    <s v="Knoxville"/>
    <s v="Men's Apparel"/>
    <n v="30"/>
    <n v="123"/>
    <n v="3690"/>
    <n v="1254.5999999999999"/>
    <n v="0.33999999999999997"/>
    <x v="1"/>
  </r>
  <r>
    <x v="2"/>
    <n v="1197831"/>
    <x v="220"/>
    <s v="South"/>
    <s v="Tennessee"/>
    <s v="Knoxville"/>
    <s v="Women's Apparel"/>
    <n v="24"/>
    <n v="170"/>
    <n v="4080"/>
    <n v="2162.4"/>
    <n v="0.53"/>
    <x v="1"/>
  </r>
  <r>
    <x v="2"/>
    <n v="1197831"/>
    <x v="221"/>
    <s v="South"/>
    <s v="Tennessee"/>
    <s v="Knoxville"/>
    <s v="Men's Street Footwear"/>
    <n v="18"/>
    <n v="202"/>
    <n v="3636"/>
    <n v="1345.32"/>
    <n v="0.37"/>
    <x v="1"/>
  </r>
  <r>
    <x v="2"/>
    <n v="1197831"/>
    <x v="222"/>
    <s v="South"/>
    <s v="Tennessee"/>
    <s v="Knoxville"/>
    <s v="Men's Athletic Footwear"/>
    <n v="23"/>
    <n v="219"/>
    <n v="5037"/>
    <n v="1964.4299999999998"/>
    <n v="0.38999999999999996"/>
    <x v="1"/>
  </r>
  <r>
    <x v="2"/>
    <n v="1197831"/>
    <x v="223"/>
    <s v="South"/>
    <s v="Tennessee"/>
    <s v="Knoxville"/>
    <s v="Women's Street Footwear"/>
    <n v="23"/>
    <n v="140"/>
    <n v="3220"/>
    <n v="1255.8"/>
    <n v="0.38999999999999996"/>
    <x v="1"/>
  </r>
  <r>
    <x v="2"/>
    <n v="1197831"/>
    <x v="224"/>
    <s v="South"/>
    <s v="Tennessee"/>
    <s v="Knoxville"/>
    <s v="Women's Athletic Footwear"/>
    <n v="28"/>
    <n v="128"/>
    <n v="3584"/>
    <n v="1756.1599999999999"/>
    <n v="0.49"/>
    <x v="1"/>
  </r>
  <r>
    <x v="2"/>
    <n v="1197831"/>
    <x v="225"/>
    <s v="South"/>
    <s v="Tennessee"/>
    <s v="Knoxville"/>
    <s v="Men's Apparel"/>
    <n v="29"/>
    <n v="94"/>
    <n v="2726"/>
    <n v="872.32"/>
    <n v="0.32"/>
    <x v="1"/>
  </r>
  <r>
    <x v="2"/>
    <n v="1197831"/>
    <x v="226"/>
    <s v="South"/>
    <s v="Tennessee"/>
    <s v="Knoxville"/>
    <s v="Women's Apparel"/>
    <n v="28"/>
    <n v="143"/>
    <n v="4004"/>
    <n v="2242.2400000000002"/>
    <n v="0.56000000000000005"/>
    <x v="1"/>
  </r>
  <r>
    <x v="2"/>
    <n v="1197831"/>
    <x v="227"/>
    <s v="South"/>
    <s v="Tennessee"/>
    <s v="Knoxville"/>
    <s v="Men's Street Footwear"/>
    <n v="20"/>
    <n v="221"/>
    <n v="4420"/>
    <n v="1900.5999999999997"/>
    <n v="0.42999999999999994"/>
    <x v="1"/>
  </r>
  <r>
    <x v="2"/>
    <n v="1197831"/>
    <x v="228"/>
    <s v="South"/>
    <s v="Tennessee"/>
    <s v="Knoxville"/>
    <s v="Men's Athletic Footwear"/>
    <n v="31"/>
    <n v="195"/>
    <n v="6045"/>
    <n v="2841.1499999999996"/>
    <n v="0.47"/>
    <x v="1"/>
  </r>
  <r>
    <x v="2"/>
    <n v="1197831"/>
    <x v="711"/>
    <s v="South"/>
    <s v="Tennessee"/>
    <s v="Knoxville"/>
    <s v="Women's Street Footwear"/>
    <n v="22"/>
    <n v="166"/>
    <n v="3652"/>
    <n v="1570.3599999999997"/>
    <n v="0.42999999999999994"/>
    <x v="1"/>
  </r>
  <r>
    <x v="2"/>
    <n v="1197831"/>
    <x v="712"/>
    <s v="South"/>
    <s v="Tennessee"/>
    <s v="Knoxville"/>
    <s v="Women's Athletic Footwear"/>
    <n v="25"/>
    <n v="124"/>
    <n v="3100"/>
    <n v="1736.0000000000002"/>
    <n v="0.56000000000000005"/>
    <x v="1"/>
  </r>
  <r>
    <x v="2"/>
    <n v="1197831"/>
    <x v="713"/>
    <s v="South"/>
    <s v="Tennessee"/>
    <s v="Knoxville"/>
    <s v="Men's Apparel"/>
    <n v="27"/>
    <n v="88"/>
    <n v="2376"/>
    <n v="974.16"/>
    <n v="0.41"/>
    <x v="1"/>
  </r>
  <r>
    <x v="2"/>
    <n v="1197831"/>
    <x v="714"/>
    <s v="South"/>
    <s v="Tennessee"/>
    <s v="Knoxville"/>
    <s v="Women's Apparel"/>
    <n v="25"/>
    <n v="145"/>
    <n v="3625"/>
    <n v="2211.2500000000005"/>
    <n v="0.6100000000000001"/>
    <x v="1"/>
  </r>
  <r>
    <x v="2"/>
    <n v="1197831"/>
    <x v="715"/>
    <s v="South"/>
    <s v="Tennessee"/>
    <s v="Knoxville"/>
    <s v="Men's Street Footwear"/>
    <n v="13"/>
    <n v="203"/>
    <n v="2639"/>
    <n v="1187.55"/>
    <n v="0.44999999999999996"/>
    <x v="1"/>
  </r>
  <r>
    <x v="2"/>
    <n v="1197831"/>
    <x v="716"/>
    <s v="South"/>
    <s v="Tennessee"/>
    <s v="Knoxville"/>
    <s v="Men's Athletic Footwear"/>
    <n v="17"/>
    <n v="203"/>
    <n v="3451"/>
    <n v="1449.4199999999998"/>
    <n v="0.42"/>
    <x v="1"/>
  </r>
  <r>
    <x v="2"/>
    <n v="1197831"/>
    <x v="717"/>
    <s v="South"/>
    <s v="Tennessee"/>
    <s v="Knoxville"/>
    <s v="Women's Street Footwear"/>
    <n v="15"/>
    <n v="170"/>
    <n v="2550"/>
    <n v="1121.9999999999998"/>
    <n v="0.43999999999999995"/>
    <x v="1"/>
  </r>
  <r>
    <x v="2"/>
    <n v="1197831"/>
    <x v="718"/>
    <s v="South"/>
    <s v="Tennessee"/>
    <s v="Knoxville"/>
    <s v="Women's Athletic Footwear"/>
    <n v="20"/>
    <n v="128"/>
    <n v="2560"/>
    <n v="1433.6000000000001"/>
    <n v="0.56000000000000005"/>
    <x v="1"/>
  </r>
  <r>
    <x v="2"/>
    <n v="1197831"/>
    <x v="719"/>
    <s v="South"/>
    <s v="Tennessee"/>
    <s v="Knoxville"/>
    <s v="Men's Apparel"/>
    <n v="20"/>
    <n v="105"/>
    <n v="2100"/>
    <n v="798"/>
    <n v="0.38"/>
    <x v="1"/>
  </r>
  <r>
    <x v="2"/>
    <n v="1197831"/>
    <x v="720"/>
    <s v="South"/>
    <s v="Tennessee"/>
    <s v="Knoxville"/>
    <s v="Women's Apparel"/>
    <n v="18"/>
    <n v="196"/>
    <n v="3528"/>
    <n v="2152.0800000000004"/>
    <n v="0.6100000000000001"/>
    <x v="1"/>
  </r>
  <r>
    <x v="2"/>
    <n v="1197831"/>
    <x v="721"/>
    <s v="South"/>
    <s v="Tennessee"/>
    <s v="Knoxville"/>
    <s v="Men's Street Footwear"/>
    <n v="12"/>
    <n v="247"/>
    <n v="2964"/>
    <n v="1333.8"/>
    <n v="0.44999999999999996"/>
    <x v="1"/>
  </r>
  <r>
    <x v="2"/>
    <n v="1197831"/>
    <x v="722"/>
    <s v="South"/>
    <s v="Tennessee"/>
    <s v="Knoxville"/>
    <s v="Men's Athletic Footwear"/>
    <n v="20"/>
    <n v="240"/>
    <n v="4800"/>
    <n v="2111.9999999999995"/>
    <n v="0.43999999999999995"/>
    <x v="1"/>
  </r>
  <r>
    <x v="2"/>
    <n v="1197831"/>
    <x v="723"/>
    <s v="South"/>
    <s v="Tennessee"/>
    <s v="Knoxville"/>
    <s v="Women's Street Footwear"/>
    <n v="14"/>
    <n v="204"/>
    <n v="2856"/>
    <n v="1313.76"/>
    <n v="0.45999999999999996"/>
    <x v="1"/>
  </r>
  <r>
    <x v="2"/>
    <n v="1197831"/>
    <x v="229"/>
    <s v="South"/>
    <s v="Tennessee"/>
    <s v="Knoxville"/>
    <s v="Women's Athletic Footwear"/>
    <n v="20"/>
    <n v="179"/>
    <n v="3580"/>
    <n v="1933.2"/>
    <n v="0.54"/>
    <x v="1"/>
  </r>
  <r>
    <x v="2"/>
    <n v="1197831"/>
    <x v="230"/>
    <s v="South"/>
    <s v="Tennessee"/>
    <s v="Knoxville"/>
    <s v="Men's Apparel"/>
    <n v="33"/>
    <n v="132"/>
    <n v="4356"/>
    <n v="1785.9599999999998"/>
    <n v="0.41"/>
    <x v="1"/>
  </r>
  <r>
    <x v="2"/>
    <n v="1197831"/>
    <x v="231"/>
    <s v="South"/>
    <s v="Tennessee"/>
    <s v="Knoxville"/>
    <s v="Women's Apparel"/>
    <n v="31"/>
    <n v="271"/>
    <n v="8401"/>
    <n v="4956.5900000000011"/>
    <n v="0.59000000000000008"/>
    <x v="1"/>
  </r>
  <r>
    <x v="2"/>
    <n v="1197831"/>
    <x v="232"/>
    <s v="South"/>
    <s v="Tennessee"/>
    <s v="Knoxville"/>
    <s v="Men's Street Footwear"/>
    <n v="28"/>
    <n v="256"/>
    <n v="7168"/>
    <n v="3368.96"/>
    <n v="0.47"/>
    <x v="1"/>
  </r>
  <r>
    <x v="2"/>
    <n v="1197831"/>
    <x v="233"/>
    <s v="South"/>
    <s v="Tennessee"/>
    <s v="Knoxville"/>
    <s v="Men's Athletic Footwear"/>
    <n v="32"/>
    <n v="240"/>
    <n v="7680"/>
    <n v="3609.6"/>
    <n v="0.47"/>
    <x v="1"/>
  </r>
  <r>
    <x v="2"/>
    <n v="1197831"/>
    <x v="234"/>
    <s v="South"/>
    <s v="Tennessee"/>
    <s v="Knoxville"/>
    <s v="Women's Street Footwear"/>
    <n v="26"/>
    <n v="202"/>
    <n v="5252"/>
    <n v="2310.8799999999997"/>
    <n v="0.43999999999999995"/>
    <x v="1"/>
  </r>
  <r>
    <x v="2"/>
    <n v="1197831"/>
    <x v="235"/>
    <s v="South"/>
    <s v="Tennessee"/>
    <s v="Knoxville"/>
    <s v="Women's Athletic Footwear"/>
    <n v="29"/>
    <n v="198"/>
    <n v="5742"/>
    <n v="3215.5200000000004"/>
    <n v="0.56000000000000005"/>
    <x v="1"/>
  </r>
  <r>
    <x v="2"/>
    <n v="1197831"/>
    <x v="236"/>
    <s v="South"/>
    <s v="Tennessee"/>
    <s v="Knoxville"/>
    <s v="Men's Apparel"/>
    <n v="30"/>
    <n v="150"/>
    <n v="4500"/>
    <n v="1754.9999999999998"/>
    <n v="0.38999999999999996"/>
    <x v="1"/>
  </r>
  <r>
    <x v="2"/>
    <n v="1197831"/>
    <x v="237"/>
    <s v="South"/>
    <s v="Tennessee"/>
    <s v="Knoxville"/>
    <s v="Women's Apparel"/>
    <n v="37"/>
    <n v="306"/>
    <n v="11322"/>
    <n v="6679.9800000000005"/>
    <n v="0.59000000000000008"/>
    <x v="1"/>
  </r>
  <r>
    <x v="2"/>
    <n v="1197831"/>
    <x v="238"/>
    <s v="South"/>
    <s v="Tennessee"/>
    <s v="Knoxville"/>
    <s v="Men's Street Footwear"/>
    <n v="29"/>
    <n v="272"/>
    <n v="7888"/>
    <n v="3943.9999999999995"/>
    <n v="0.49999999999999994"/>
    <x v="1"/>
  </r>
  <r>
    <x v="2"/>
    <n v="1197831"/>
    <x v="239"/>
    <s v="South"/>
    <s v="Tennessee"/>
    <s v="Knoxville"/>
    <s v="Men's Athletic Footwear"/>
    <n v="30"/>
    <n v="264"/>
    <n v="7920"/>
    <n v="3959.9999999999995"/>
    <n v="0.49999999999999994"/>
    <x v="1"/>
  </r>
  <r>
    <x v="2"/>
    <n v="1197831"/>
    <x v="240"/>
    <s v="South"/>
    <s v="Tennessee"/>
    <s v="Knoxville"/>
    <s v="Women's Street Footwear"/>
    <n v="30"/>
    <n v="322"/>
    <n v="9660"/>
    <n v="4829.9999999999991"/>
    <n v="0.49999999999999994"/>
    <x v="1"/>
  </r>
  <r>
    <x v="2"/>
    <n v="1197831"/>
    <x v="241"/>
    <s v="South"/>
    <s v="Tennessee"/>
    <s v="Knoxville"/>
    <s v="Women's Athletic Footwear"/>
    <n v="32"/>
    <n v="196"/>
    <n v="6272"/>
    <n v="3825.9200000000005"/>
    <n v="0.6100000000000001"/>
    <x v="1"/>
  </r>
  <r>
    <x v="2"/>
    <n v="1197831"/>
    <x v="242"/>
    <s v="South"/>
    <s v="Tennessee"/>
    <s v="Knoxville"/>
    <s v="Men's Apparel"/>
    <n v="33"/>
    <n v="182"/>
    <n v="6006"/>
    <n v="2702.7"/>
    <n v="0.44999999999999996"/>
    <x v="1"/>
  </r>
  <r>
    <x v="2"/>
    <n v="1197831"/>
    <x v="243"/>
    <s v="South"/>
    <s v="Tennessee"/>
    <s v="Knoxville"/>
    <s v="Women's Apparel"/>
    <n v="38"/>
    <n v="272"/>
    <n v="10336"/>
    <n v="6408.3200000000015"/>
    <n v="0.62000000000000011"/>
    <x v="1"/>
  </r>
  <r>
    <x v="2"/>
    <n v="1197831"/>
    <x v="244"/>
    <s v="South"/>
    <s v="Tennessee"/>
    <s v="Knoxville"/>
    <s v="Men's Street Footwear"/>
    <n v="29"/>
    <n v="233"/>
    <n v="6757"/>
    <n v="3446.07"/>
    <n v="0.51"/>
    <x v="1"/>
  </r>
  <r>
    <x v="2"/>
    <n v="1197831"/>
    <x v="245"/>
    <s v="South"/>
    <s v="Tennessee"/>
    <s v="Knoxville"/>
    <s v="Men's Athletic Footwear"/>
    <n v="44"/>
    <n v="271"/>
    <n v="11924"/>
    <n v="6081.24"/>
    <n v="0.51"/>
    <x v="1"/>
  </r>
  <r>
    <x v="2"/>
    <n v="1197831"/>
    <x v="246"/>
    <s v="South"/>
    <s v="Tennessee"/>
    <s v="Knoxville"/>
    <s v="Women's Street Footwear"/>
    <n v="39"/>
    <n v="314"/>
    <n v="12246"/>
    <n v="5755.62"/>
    <n v="0.47"/>
    <x v="1"/>
  </r>
  <r>
    <x v="2"/>
    <n v="1197831"/>
    <x v="247"/>
    <s v="South"/>
    <s v="Tennessee"/>
    <s v="Knoxville"/>
    <s v="Women's Athletic Footwear"/>
    <n v="32"/>
    <n v="162"/>
    <n v="5184"/>
    <n v="3058.5600000000004"/>
    <n v="0.59000000000000008"/>
    <x v="1"/>
  </r>
  <r>
    <x v="2"/>
    <n v="1197831"/>
    <x v="248"/>
    <s v="South"/>
    <s v="Tennessee"/>
    <s v="Knoxville"/>
    <s v="Men's Apparel"/>
    <n v="35"/>
    <n v="143"/>
    <n v="5005"/>
    <n v="2252.25"/>
    <n v="0.44999999999999996"/>
    <x v="1"/>
  </r>
  <r>
    <x v="2"/>
    <n v="1197831"/>
    <x v="249"/>
    <s v="South"/>
    <s v="Tennessee"/>
    <s v="Knoxville"/>
    <s v="Women's Apparel"/>
    <n v="40"/>
    <n v="232"/>
    <n v="9280"/>
    <n v="6217.6000000000013"/>
    <n v="0.67000000000000015"/>
    <x v="1"/>
  </r>
  <r>
    <x v="2"/>
    <n v="1197831"/>
    <x v="250"/>
    <s v="South"/>
    <s v="Tennessee"/>
    <s v="Knoxville"/>
    <s v="Men's Street Footwear"/>
    <n v="40"/>
    <n v="209"/>
    <n v="8360"/>
    <n v="4179.9999999999991"/>
    <n v="0.49999999999999994"/>
    <x v="1"/>
  </r>
  <r>
    <x v="2"/>
    <n v="1197831"/>
    <x v="251"/>
    <s v="South"/>
    <s v="Tennessee"/>
    <s v="Knoxville"/>
    <s v="Men's Athletic Footwear"/>
    <n v="33"/>
    <n v="213"/>
    <n v="7029"/>
    <n v="3303.6299999999997"/>
    <n v="0.47"/>
    <x v="1"/>
  </r>
  <r>
    <x v="2"/>
    <n v="1197831"/>
    <x v="252"/>
    <s v="South"/>
    <s v="Tennessee"/>
    <s v="Knoxville"/>
    <s v="Women's Street Footwear"/>
    <n v="40"/>
    <n v="203"/>
    <n v="8120"/>
    <n v="4141.2"/>
    <n v="0.51"/>
    <x v="1"/>
  </r>
  <r>
    <x v="2"/>
    <n v="1197831"/>
    <x v="253"/>
    <s v="South"/>
    <s v="Tennessee"/>
    <s v="Knoxville"/>
    <s v="Women's Athletic Footwear"/>
    <n v="40"/>
    <n v="136"/>
    <n v="5440"/>
    <n v="3100.8"/>
    <n v="0.57000000000000006"/>
    <x v="1"/>
  </r>
  <r>
    <x v="2"/>
    <n v="1197831"/>
    <x v="254"/>
    <s v="South"/>
    <s v="Tennessee"/>
    <s v="Knoxville"/>
    <s v="Men's Apparel"/>
    <n v="39"/>
    <n v="120"/>
    <n v="4680"/>
    <n v="2012.3999999999996"/>
    <n v="0.42999999999999994"/>
    <x v="1"/>
  </r>
  <r>
    <x v="2"/>
    <n v="1197831"/>
    <x v="255"/>
    <s v="South"/>
    <s v="Tennessee"/>
    <s v="Knoxville"/>
    <s v="Women's Apparel"/>
    <n v="30"/>
    <n v="219"/>
    <n v="6570"/>
    <n v="4073.4000000000005"/>
    <n v="0.62000000000000011"/>
    <x v="1"/>
  </r>
  <r>
    <x v="2"/>
    <n v="1197831"/>
    <x v="256"/>
    <s v="South"/>
    <s v="Tennessee"/>
    <s v="Knoxville"/>
    <s v="Men's Street Footwear"/>
    <n v="28"/>
    <n v="201"/>
    <n v="5628"/>
    <n v="2926.56"/>
    <n v="0.52"/>
    <x v="1"/>
  </r>
  <r>
    <x v="2"/>
    <n v="1197831"/>
    <x v="257"/>
    <s v="South"/>
    <s v="Tennessee"/>
    <s v="Knoxville"/>
    <s v="Men's Athletic Footwear"/>
    <n v="25"/>
    <n v="178"/>
    <n v="4450"/>
    <n v="2136"/>
    <n v="0.48"/>
    <x v="1"/>
  </r>
  <r>
    <x v="2"/>
    <n v="1197831"/>
    <x v="258"/>
    <s v="South"/>
    <s v="Tennessee"/>
    <s v="Knoxville"/>
    <s v="Women's Street Footwear"/>
    <n v="27"/>
    <n v="163"/>
    <n v="4401"/>
    <n v="2112.48"/>
    <n v="0.48"/>
    <x v="1"/>
  </r>
  <r>
    <x v="2"/>
    <n v="1197831"/>
    <x v="259"/>
    <s v="South"/>
    <s v="Tennessee"/>
    <s v="Knoxville"/>
    <s v="Women's Athletic Footwear"/>
    <n v="30"/>
    <n v="131"/>
    <n v="3930"/>
    <n v="2358.0000000000005"/>
    <n v="0.60000000000000009"/>
    <x v="1"/>
  </r>
  <r>
    <x v="2"/>
    <n v="1197831"/>
    <x v="260"/>
    <s v="South"/>
    <s v="Tennessee"/>
    <s v="Knoxville"/>
    <s v="Men's Apparel"/>
    <n v="28"/>
    <n v="109"/>
    <n v="3052"/>
    <n v="1342.8799999999999"/>
    <n v="0.43999999999999995"/>
    <x v="1"/>
  </r>
  <r>
    <x v="2"/>
    <n v="1197831"/>
    <x v="261"/>
    <s v="South"/>
    <s v="Tennessee"/>
    <s v="Knoxville"/>
    <s v="Women's Apparel"/>
    <n v="29"/>
    <n v="179"/>
    <n v="5191"/>
    <n v="3477.9700000000007"/>
    <n v="0.67000000000000015"/>
    <x v="1"/>
  </r>
  <r>
    <x v="2"/>
    <n v="1197831"/>
    <x v="262"/>
    <s v="South"/>
    <s v="Tennessee"/>
    <s v="Knoxville"/>
    <s v="Men's Street Footwear"/>
    <n v="24"/>
    <n v="203"/>
    <n v="4872"/>
    <n v="2338.56"/>
    <n v="0.48"/>
    <x v="1"/>
  </r>
  <r>
    <x v="2"/>
    <n v="1197831"/>
    <x v="263"/>
    <s v="South"/>
    <s v="Tennessee"/>
    <s v="Knoxville"/>
    <s v="Men's Athletic Footwear"/>
    <n v="21"/>
    <n v="223"/>
    <n v="4683"/>
    <n v="2294.6699999999996"/>
    <n v="0.48999999999999994"/>
    <x v="1"/>
  </r>
  <r>
    <x v="2"/>
    <n v="1197831"/>
    <x v="264"/>
    <s v="South"/>
    <s v="Tennessee"/>
    <s v="Knoxville"/>
    <s v="Women's Street Footwear"/>
    <n v="37"/>
    <n v="204"/>
    <n v="7548"/>
    <n v="3547.56"/>
    <n v="0.47"/>
    <x v="1"/>
  </r>
  <r>
    <x v="2"/>
    <n v="1197831"/>
    <x v="265"/>
    <s v="South"/>
    <s v="Tennessee"/>
    <s v="Knoxville"/>
    <s v="Women's Athletic Footwear"/>
    <n v="38"/>
    <n v="157"/>
    <n v="5966"/>
    <n v="3698.9200000000005"/>
    <n v="0.62000000000000011"/>
    <x v="1"/>
  </r>
  <r>
    <x v="2"/>
    <n v="1197831"/>
    <x v="266"/>
    <s v="South"/>
    <s v="Tennessee"/>
    <s v="Knoxville"/>
    <s v="Men's Apparel"/>
    <n v="43"/>
    <n v="140"/>
    <n v="6020"/>
    <n v="2769.2"/>
    <n v="0.45999999999999996"/>
    <x v="1"/>
  </r>
  <r>
    <x v="2"/>
    <n v="1197831"/>
    <x v="267"/>
    <s v="South"/>
    <s v="Tennessee"/>
    <s v="Knoxville"/>
    <s v="Women's Apparel"/>
    <n v="43"/>
    <n v="202"/>
    <n v="8686"/>
    <n v="5732.7600000000011"/>
    <n v="0.66000000000000014"/>
    <x v="1"/>
  </r>
  <r>
    <x v="2"/>
    <n v="1197831"/>
    <x v="268"/>
    <s v="South"/>
    <s v="Tennessee"/>
    <s v="Knoxville"/>
    <s v="Men's Street Footwear"/>
    <n v="39"/>
    <n v="248"/>
    <n v="9672"/>
    <n v="4642.5599999999995"/>
    <n v="0.48"/>
    <x v="1"/>
  </r>
  <r>
    <x v="2"/>
    <n v="1197831"/>
    <x v="269"/>
    <s v="South"/>
    <s v="Tennessee"/>
    <s v="Knoxville"/>
    <s v="Men's Athletic Footwear"/>
    <n v="37"/>
    <n v="264"/>
    <n v="9768"/>
    <n v="4786.32"/>
    <n v="0.48999999999999994"/>
    <x v="1"/>
  </r>
  <r>
    <x v="2"/>
    <n v="1197831"/>
    <x v="270"/>
    <s v="South"/>
    <s v="Tennessee"/>
    <s v="Knoxville"/>
    <s v="Women's Street Footwear"/>
    <n v="44"/>
    <n v="210"/>
    <n v="9240"/>
    <n v="4712.3999999999996"/>
    <n v="0.51"/>
    <x v="1"/>
  </r>
  <r>
    <x v="2"/>
    <n v="1197831"/>
    <x v="271"/>
    <s v="South"/>
    <s v="Tennessee"/>
    <s v="Knoxville"/>
    <s v="Women's Athletic Footwear"/>
    <n v="44"/>
    <n v="176"/>
    <n v="7744"/>
    <n v="4646.4000000000005"/>
    <n v="0.60000000000000009"/>
    <x v="1"/>
  </r>
  <r>
    <x v="2"/>
    <n v="1197831"/>
    <x v="272"/>
    <s v="South"/>
    <s v="Tennessee"/>
    <s v="Knoxville"/>
    <s v="Men's Apparel"/>
    <n v="38"/>
    <n v="160"/>
    <n v="6080"/>
    <n v="2857.6"/>
    <n v="0.47"/>
    <x v="1"/>
  </r>
  <r>
    <x v="2"/>
    <n v="1197831"/>
    <x v="273"/>
    <s v="South"/>
    <s v="Tennessee"/>
    <s v="Knoxville"/>
    <s v="Women's Apparel"/>
    <n v="49"/>
    <n v="225"/>
    <n v="11025"/>
    <n v="6945.7500000000009"/>
    <n v="0.63000000000000012"/>
    <x v="1"/>
  </r>
  <r>
    <x v="0"/>
    <n v="1185732"/>
    <x v="274"/>
    <s v="South"/>
    <s v="Tennessee"/>
    <s v="Knoxville"/>
    <s v="Men's Street Footwear"/>
    <n v="27"/>
    <n v="140"/>
    <n v="3780"/>
    <n v="1663.2"/>
    <n v="0.44"/>
    <x v="1"/>
  </r>
  <r>
    <x v="0"/>
    <n v="1185732"/>
    <x v="275"/>
    <s v="South"/>
    <s v="Tennessee"/>
    <s v="Knoxville"/>
    <s v="Men's Athletic Footwear"/>
    <n v="23"/>
    <n v="70"/>
    <n v="1610"/>
    <n v="660.09999999999991"/>
    <n v="0.41"/>
    <x v="1"/>
  </r>
  <r>
    <x v="0"/>
    <n v="1185732"/>
    <x v="276"/>
    <s v="South"/>
    <s v="Tennessee"/>
    <s v="Knoxville"/>
    <s v="Women's Street Footwear"/>
    <n v="19"/>
    <n v="74"/>
    <n v="1406"/>
    <n v="548.33999999999992"/>
    <n v="0.38999999999999996"/>
    <x v="1"/>
  </r>
  <r>
    <x v="0"/>
    <n v="1185732"/>
    <x v="277"/>
    <s v="South"/>
    <s v="Tennessee"/>
    <s v="Knoxville"/>
    <s v="Women's Athletic Footwear"/>
    <n v="22"/>
    <n v="23"/>
    <n v="506"/>
    <n v="217.58"/>
    <n v="0.43000000000000005"/>
    <x v="1"/>
  </r>
  <r>
    <x v="2"/>
    <n v="1197831"/>
    <x v="350"/>
    <s v="South"/>
    <s v="Alabama"/>
    <s v="Birmingham"/>
    <s v="Men's Apparel"/>
    <n v="31"/>
    <n v="114"/>
    <n v="3534"/>
    <n v="1448.9399999999998"/>
    <n v="0.41"/>
    <x v="1"/>
  </r>
  <r>
    <x v="2"/>
    <n v="1197831"/>
    <x v="351"/>
    <s v="South"/>
    <s v="Alabama"/>
    <s v="Birmingham"/>
    <s v="Women's Apparel"/>
    <n v="24"/>
    <n v="152"/>
    <n v="3648"/>
    <n v="2152.3200000000002"/>
    <n v="0.59000000000000008"/>
    <x v="1"/>
  </r>
  <r>
    <x v="2"/>
    <n v="1197831"/>
    <x v="352"/>
    <s v="South"/>
    <s v="Alabama"/>
    <s v="Birmingham"/>
    <s v="Men's Street Footwear"/>
    <n v="16"/>
    <n v="206"/>
    <n v="3296"/>
    <n v="1549.12"/>
    <n v="0.47"/>
    <x v="1"/>
  </r>
  <r>
    <x v="2"/>
    <n v="1197831"/>
    <x v="353"/>
    <s v="South"/>
    <s v="Alabama"/>
    <s v="Birmingham"/>
    <s v="Men's Athletic Footwear"/>
    <n v="26"/>
    <n v="192"/>
    <n v="4992"/>
    <n v="2096.64"/>
    <n v="0.42"/>
    <x v="1"/>
  </r>
  <r>
    <x v="2"/>
    <n v="1197831"/>
    <x v="354"/>
    <s v="South"/>
    <s v="Alabama"/>
    <s v="Birmingham"/>
    <s v="Women's Street Footwear"/>
    <n v="26"/>
    <n v="136"/>
    <n v="3536"/>
    <n v="1555.84"/>
    <n v="0.43999999999999995"/>
    <x v="1"/>
  </r>
  <r>
    <x v="2"/>
    <n v="1197831"/>
    <x v="355"/>
    <s v="South"/>
    <s v="Alabama"/>
    <s v="Birmingham"/>
    <s v="Women's Athletic Footwear"/>
    <n v="24"/>
    <n v="113"/>
    <n v="2712"/>
    <n v="1464.48"/>
    <n v="0.54"/>
    <x v="1"/>
  </r>
  <r>
    <x v="2"/>
    <n v="1197831"/>
    <x v="356"/>
    <s v="South"/>
    <s v="Alabama"/>
    <s v="Birmingham"/>
    <s v="Men's Apparel"/>
    <n v="29"/>
    <n v="85"/>
    <n v="2465"/>
    <n v="961.34999999999991"/>
    <n v="0.38999999999999996"/>
    <x v="1"/>
  </r>
  <r>
    <x v="2"/>
    <n v="1197831"/>
    <x v="357"/>
    <s v="South"/>
    <s v="Alabama"/>
    <s v="Birmingham"/>
    <s v="Women's Apparel"/>
    <n v="27"/>
    <n v="144"/>
    <n v="3888"/>
    <n v="2216.1600000000003"/>
    <n v="0.57000000000000006"/>
    <x v="1"/>
  </r>
  <r>
    <x v="2"/>
    <n v="1197831"/>
    <x v="358"/>
    <s v="South"/>
    <s v="Alabama"/>
    <s v="Birmingham"/>
    <s v="Men's Street Footwear"/>
    <n v="23"/>
    <n v="194"/>
    <n v="4462"/>
    <n v="2186.3799999999997"/>
    <n v="0.48999999999999994"/>
    <x v="1"/>
  </r>
  <r>
    <x v="2"/>
    <n v="1197831"/>
    <x v="359"/>
    <s v="South"/>
    <s v="Alabama"/>
    <s v="Birmingham"/>
    <s v="Men's Athletic Footwear"/>
    <n v="32"/>
    <n v="194"/>
    <n v="6208"/>
    <n v="2917.7599999999998"/>
    <n v="0.47"/>
    <x v="1"/>
  </r>
  <r>
    <x v="2"/>
    <n v="1197831"/>
    <x v="360"/>
    <s v="South"/>
    <s v="Alabama"/>
    <s v="Birmingham"/>
    <s v="Women's Street Footwear"/>
    <n v="20"/>
    <n v="144"/>
    <n v="2880"/>
    <n v="1468.8"/>
    <n v="0.51"/>
    <x v="1"/>
  </r>
  <r>
    <x v="2"/>
    <n v="1197831"/>
    <x v="361"/>
    <s v="South"/>
    <s v="Alabama"/>
    <s v="Birmingham"/>
    <s v="Women's Athletic Footwear"/>
    <n v="23"/>
    <n v="116"/>
    <n v="2668"/>
    <n v="1627.4800000000002"/>
    <n v="0.6100000000000001"/>
    <x v="1"/>
  </r>
  <r>
    <x v="2"/>
    <n v="1197831"/>
    <x v="362"/>
    <s v="South"/>
    <s v="Alabama"/>
    <s v="Birmingham"/>
    <s v="Men's Apparel"/>
    <n v="28"/>
    <n v="88"/>
    <n v="2464"/>
    <n v="1133.4399999999998"/>
    <n v="0.45999999999999996"/>
    <x v="1"/>
  </r>
  <r>
    <x v="2"/>
    <n v="1197831"/>
    <x v="363"/>
    <s v="South"/>
    <s v="Alabama"/>
    <s v="Birmingham"/>
    <s v="Women's Apparel"/>
    <n v="26"/>
    <n v="120"/>
    <n v="3120"/>
    <n v="2059.2000000000003"/>
    <n v="0.66000000000000014"/>
    <x v="1"/>
  </r>
  <r>
    <x v="2"/>
    <n v="1197831"/>
    <x v="364"/>
    <s v="South"/>
    <s v="Alabama"/>
    <s v="Birmingham"/>
    <s v="Men's Street Footwear"/>
    <n v="15"/>
    <n v="215"/>
    <n v="3225"/>
    <n v="1677"/>
    <n v="0.52"/>
    <x v="1"/>
  </r>
  <r>
    <x v="2"/>
    <n v="1197831"/>
    <x v="365"/>
    <s v="South"/>
    <s v="Alabama"/>
    <s v="Birmingham"/>
    <s v="Men's Athletic Footwear"/>
    <n v="16"/>
    <n v="202"/>
    <n v="3232"/>
    <n v="1519.04"/>
    <n v="0.47"/>
    <x v="1"/>
  </r>
  <r>
    <x v="2"/>
    <n v="1197831"/>
    <x v="366"/>
    <s v="South"/>
    <s v="Alabama"/>
    <s v="Birmingham"/>
    <s v="Women's Street Footwear"/>
    <n v="11"/>
    <n v="152"/>
    <n v="1672"/>
    <n v="785.83999999999992"/>
    <n v="0.47"/>
    <x v="1"/>
  </r>
  <r>
    <x v="2"/>
    <n v="1197831"/>
    <x v="367"/>
    <s v="South"/>
    <s v="Alabama"/>
    <s v="Birmingham"/>
    <s v="Women's Athletic Footwear"/>
    <n v="15"/>
    <n v="116"/>
    <n v="1740"/>
    <n v="1044.0000000000002"/>
    <n v="0.60000000000000009"/>
    <x v="1"/>
  </r>
  <r>
    <x v="2"/>
    <n v="1197831"/>
    <x v="368"/>
    <s v="South"/>
    <s v="Alabama"/>
    <s v="Birmingham"/>
    <s v="Men's Apparel"/>
    <n v="19"/>
    <n v="88"/>
    <n v="1672"/>
    <n v="702.24"/>
    <n v="0.42"/>
    <x v="1"/>
  </r>
  <r>
    <x v="2"/>
    <n v="1197831"/>
    <x v="369"/>
    <s v="South"/>
    <s v="Alabama"/>
    <s v="Birmingham"/>
    <s v="Women's Apparel"/>
    <n v="14"/>
    <n v="165"/>
    <n v="2310"/>
    <n v="1547.7000000000003"/>
    <n v="0.67000000000000015"/>
    <x v="1"/>
  </r>
  <r>
    <x v="2"/>
    <n v="1197831"/>
    <x v="370"/>
    <s v="South"/>
    <s v="Alabama"/>
    <s v="Birmingham"/>
    <s v="Men's Street Footwear"/>
    <n v="7"/>
    <n v="224"/>
    <n v="1568"/>
    <n v="736.95999999999992"/>
    <n v="0.47"/>
    <x v="1"/>
  </r>
  <r>
    <x v="2"/>
    <n v="1197831"/>
    <x v="371"/>
    <s v="South"/>
    <s v="Alabama"/>
    <s v="Birmingham"/>
    <s v="Men's Athletic Footwear"/>
    <n v="16"/>
    <n v="218"/>
    <n v="3488"/>
    <n v="1709.1199999999997"/>
    <n v="0.48999999999999994"/>
    <x v="1"/>
  </r>
  <r>
    <x v="2"/>
    <n v="1197831"/>
    <x v="372"/>
    <s v="South"/>
    <s v="Alabama"/>
    <s v="Birmingham"/>
    <s v="Women's Street Footwear"/>
    <n v="11"/>
    <n v="190"/>
    <n v="2090"/>
    <n v="1086.8"/>
    <n v="0.52"/>
    <x v="1"/>
  </r>
  <r>
    <x v="2"/>
    <n v="1197831"/>
    <x v="373"/>
    <s v="South"/>
    <s v="Alabama"/>
    <s v="Birmingham"/>
    <s v="Women's Athletic Footwear"/>
    <n v="26"/>
    <n v="165"/>
    <n v="4290"/>
    <n v="2616.9000000000005"/>
    <n v="0.6100000000000001"/>
    <x v="1"/>
  </r>
  <r>
    <x v="2"/>
    <n v="1197831"/>
    <x v="374"/>
    <s v="South"/>
    <s v="Alabama"/>
    <s v="Birmingham"/>
    <s v="Men's Apparel"/>
    <n v="39"/>
    <n v="132"/>
    <n v="5148"/>
    <n v="2162.16"/>
    <n v="0.42"/>
    <x v="1"/>
  </r>
  <r>
    <x v="2"/>
    <n v="1197831"/>
    <x v="375"/>
    <s v="South"/>
    <s v="Alabama"/>
    <s v="Birmingham"/>
    <s v="Women's Apparel"/>
    <n v="36"/>
    <n v="263"/>
    <n v="9468"/>
    <n v="6248.880000000001"/>
    <n v="0.66000000000000014"/>
    <x v="1"/>
  </r>
  <r>
    <x v="2"/>
    <n v="1197831"/>
    <x v="376"/>
    <s v="South"/>
    <s v="Alabama"/>
    <s v="Birmingham"/>
    <s v="Men's Street Footwear"/>
    <n v="30"/>
    <n v="225"/>
    <n v="6750"/>
    <n v="3240"/>
    <n v="0.48"/>
    <x v="1"/>
  </r>
  <r>
    <x v="2"/>
    <n v="1197831"/>
    <x v="377"/>
    <s v="South"/>
    <s v="Alabama"/>
    <s v="Birmingham"/>
    <s v="Men's Athletic Footwear"/>
    <n v="35"/>
    <n v="233"/>
    <n v="8155"/>
    <n v="3832.85"/>
    <n v="0.47"/>
    <x v="1"/>
  </r>
  <r>
    <x v="2"/>
    <n v="1197831"/>
    <x v="378"/>
    <s v="South"/>
    <s v="Alabama"/>
    <s v="Birmingham"/>
    <s v="Women's Street Footwear"/>
    <n v="35"/>
    <n v="228"/>
    <n v="7980"/>
    <n v="4069.8"/>
    <n v="0.51"/>
    <x v="1"/>
  </r>
  <r>
    <x v="2"/>
    <n v="1197831"/>
    <x v="379"/>
    <s v="South"/>
    <s v="Alabama"/>
    <s v="Birmingham"/>
    <s v="Women's Athletic Footwear"/>
    <n v="31"/>
    <n v="210"/>
    <n v="6510"/>
    <n v="3906.0000000000005"/>
    <n v="0.60000000000000009"/>
    <x v="1"/>
  </r>
  <r>
    <x v="2"/>
    <n v="1197831"/>
    <x v="380"/>
    <s v="South"/>
    <s v="Alabama"/>
    <s v="Birmingham"/>
    <s v="Men's Apparel"/>
    <n v="38"/>
    <n v="165"/>
    <n v="6270"/>
    <n v="2946.8999999999996"/>
    <n v="0.47"/>
    <x v="1"/>
  </r>
  <r>
    <x v="2"/>
    <n v="1197831"/>
    <x v="381"/>
    <s v="South"/>
    <s v="Alabama"/>
    <s v="Birmingham"/>
    <s v="Women's Apparel"/>
    <n v="36"/>
    <n v="280"/>
    <n v="10080"/>
    <n v="6451.2000000000016"/>
    <n v="0.64000000000000012"/>
    <x v="1"/>
  </r>
  <r>
    <x v="2"/>
    <n v="1197831"/>
    <x v="382"/>
    <s v="South"/>
    <s v="Alabama"/>
    <s v="Birmingham"/>
    <s v="Men's Street Footwear"/>
    <n v="31"/>
    <n v="256"/>
    <n v="7936"/>
    <n v="4206.079999999999"/>
    <n v="0.52999999999999992"/>
    <x v="1"/>
  </r>
  <r>
    <x v="2"/>
    <n v="1197831"/>
    <x v="383"/>
    <s v="South"/>
    <s v="Alabama"/>
    <s v="Birmingham"/>
    <s v="Men's Athletic Footwear"/>
    <n v="37"/>
    <n v="264"/>
    <n v="9768"/>
    <n v="5372.4"/>
    <n v="0.54999999999999993"/>
    <x v="1"/>
  </r>
  <r>
    <x v="2"/>
    <n v="1197831"/>
    <x v="384"/>
    <s v="South"/>
    <s v="Alabama"/>
    <s v="Birmingham"/>
    <s v="Women's Street Footwear"/>
    <n v="31"/>
    <n v="322"/>
    <n v="9982"/>
    <n v="5589.9199999999992"/>
    <n v="0.55999999999999994"/>
    <x v="1"/>
  </r>
  <r>
    <x v="2"/>
    <n v="1197831"/>
    <x v="385"/>
    <s v="South"/>
    <s v="Alabama"/>
    <s v="Birmingham"/>
    <s v="Women's Athletic Footwear"/>
    <n v="36"/>
    <n v="196"/>
    <n v="7056"/>
    <n v="4727.5200000000013"/>
    <n v="0.67000000000000015"/>
    <x v="1"/>
  </r>
  <r>
    <x v="2"/>
    <n v="1197831"/>
    <x v="386"/>
    <s v="South"/>
    <s v="Alabama"/>
    <s v="Birmingham"/>
    <s v="Men's Apparel"/>
    <n v="35"/>
    <n v="179"/>
    <n v="6265"/>
    <n v="3257.8"/>
    <n v="0.52"/>
    <x v="1"/>
  </r>
  <r>
    <x v="2"/>
    <n v="1197831"/>
    <x v="387"/>
    <s v="South"/>
    <s v="Alabama"/>
    <s v="Birmingham"/>
    <s v="Women's Apparel"/>
    <n v="47"/>
    <n v="280"/>
    <n v="13160"/>
    <n v="9212.0000000000018"/>
    <n v="0.70000000000000018"/>
    <x v="1"/>
  </r>
  <r>
    <x v="2"/>
    <n v="1197831"/>
    <x v="388"/>
    <s v="South"/>
    <s v="Alabama"/>
    <s v="Birmingham"/>
    <s v="Men's Street Footwear"/>
    <n v="27"/>
    <n v="233"/>
    <n v="6291"/>
    <n v="3460.0499999999997"/>
    <n v="0.54999999999999993"/>
    <x v="1"/>
  </r>
  <r>
    <x v="2"/>
    <n v="1197831"/>
    <x v="389"/>
    <s v="South"/>
    <s v="Alabama"/>
    <s v="Birmingham"/>
    <s v="Men's Athletic Footwear"/>
    <n v="39"/>
    <n v="233"/>
    <n v="9087"/>
    <n v="4906.9799999999996"/>
    <n v="0.53999999999999992"/>
    <x v="1"/>
  </r>
  <r>
    <x v="2"/>
    <n v="1197831"/>
    <x v="390"/>
    <s v="South"/>
    <s v="Alabama"/>
    <s v="Birmingham"/>
    <s v="Women's Street Footwear"/>
    <n v="36"/>
    <n v="278"/>
    <n v="10008"/>
    <n v="5304.2399999999989"/>
    <n v="0.52999999999999992"/>
    <x v="1"/>
  </r>
  <r>
    <x v="2"/>
    <n v="1197831"/>
    <x v="391"/>
    <s v="South"/>
    <s v="Alabama"/>
    <s v="Birmingham"/>
    <s v="Women's Athletic Footwear"/>
    <n v="37"/>
    <n v="140"/>
    <n v="5180"/>
    <n v="3315.2000000000007"/>
    <n v="0.64000000000000012"/>
    <x v="1"/>
  </r>
  <r>
    <x v="2"/>
    <n v="1197831"/>
    <x v="392"/>
    <s v="South"/>
    <s v="Alabama"/>
    <s v="Birmingham"/>
    <s v="Men's Apparel"/>
    <n v="42"/>
    <n v="140"/>
    <n v="5880"/>
    <n v="2939.9999999999995"/>
    <n v="0.49999999999999994"/>
    <x v="1"/>
  </r>
  <r>
    <x v="2"/>
    <n v="1197831"/>
    <x v="393"/>
    <s v="South"/>
    <s v="Alabama"/>
    <s v="Birmingham"/>
    <s v="Women's Apparel"/>
    <n v="39"/>
    <n v="203"/>
    <n v="7917"/>
    <n v="5621.0700000000015"/>
    <n v="0.71000000000000019"/>
    <x v="1"/>
  </r>
  <r>
    <x v="2"/>
    <n v="1197831"/>
    <x v="394"/>
    <s v="South"/>
    <s v="Alabama"/>
    <s v="Birmingham"/>
    <s v="Men's Street Footwear"/>
    <n v="38"/>
    <n v="206"/>
    <n v="7828"/>
    <n v="4305.3999999999996"/>
    <n v="0.54999999999999993"/>
    <x v="1"/>
  </r>
  <r>
    <x v="2"/>
    <n v="1197831"/>
    <x v="395"/>
    <s v="South"/>
    <s v="Alabama"/>
    <s v="Birmingham"/>
    <s v="Men's Athletic Footwear"/>
    <n v="36"/>
    <n v="173"/>
    <n v="6228"/>
    <n v="3425.3999999999996"/>
    <n v="0.54999999999999993"/>
    <x v="1"/>
  </r>
  <r>
    <x v="2"/>
    <n v="1197831"/>
    <x v="396"/>
    <s v="South"/>
    <s v="Alabama"/>
    <s v="Birmingham"/>
    <s v="Women's Street Footwear"/>
    <n v="47"/>
    <n v="213"/>
    <n v="10011"/>
    <n v="5606.16"/>
    <n v="0.55999999999999994"/>
    <x v="1"/>
  </r>
  <r>
    <x v="2"/>
    <n v="1197831"/>
    <x v="397"/>
    <s v="South"/>
    <s v="Alabama"/>
    <s v="Birmingham"/>
    <s v="Women's Athletic Footwear"/>
    <n v="44"/>
    <n v="105"/>
    <n v="4620"/>
    <n v="3049.2000000000007"/>
    <n v="0.66000000000000014"/>
    <x v="1"/>
  </r>
  <r>
    <x v="2"/>
    <n v="1197831"/>
    <x v="398"/>
    <s v="South"/>
    <s v="Alabama"/>
    <s v="Birmingham"/>
    <s v="Men's Apparel"/>
    <n v="35"/>
    <n v="116"/>
    <n v="4060"/>
    <n v="1948.8"/>
    <n v="0.48"/>
    <x v="1"/>
  </r>
  <r>
    <x v="2"/>
    <n v="1197831"/>
    <x v="399"/>
    <s v="South"/>
    <s v="Alabama"/>
    <s v="Birmingham"/>
    <s v="Women's Apparel"/>
    <n v="26"/>
    <n v="190"/>
    <n v="4940"/>
    <n v="3556.8000000000011"/>
    <n v="0.7200000000000002"/>
    <x v="1"/>
  </r>
  <r>
    <x v="2"/>
    <n v="1197831"/>
    <x v="400"/>
    <s v="South"/>
    <s v="Alabama"/>
    <s v="Birmingham"/>
    <s v="Men's Street Footwear"/>
    <n v="20"/>
    <n v="184"/>
    <n v="3680"/>
    <n v="1913.5999999999997"/>
    <n v="0.51999999999999991"/>
    <x v="1"/>
  </r>
  <r>
    <x v="2"/>
    <n v="1197831"/>
    <x v="401"/>
    <s v="South"/>
    <s v="Alabama"/>
    <s v="Birmingham"/>
    <s v="Men's Athletic Footwear"/>
    <n v="23"/>
    <n v="173"/>
    <n v="3979"/>
    <n v="2188.4499999999998"/>
    <n v="0.54999999999999993"/>
    <x v="1"/>
  </r>
  <r>
    <x v="2"/>
    <n v="1197831"/>
    <x v="402"/>
    <s v="South"/>
    <s v="Alabama"/>
    <s v="Birmingham"/>
    <s v="Women's Street Footwear"/>
    <n v="24"/>
    <n v="166"/>
    <n v="3984"/>
    <n v="2151.3599999999997"/>
    <n v="0.53999999999999992"/>
    <x v="1"/>
  </r>
  <r>
    <x v="2"/>
    <n v="1197831"/>
    <x v="403"/>
    <s v="South"/>
    <s v="Alabama"/>
    <s v="Birmingham"/>
    <s v="Women's Athletic Footwear"/>
    <n v="26"/>
    <n v="98"/>
    <n v="2548"/>
    <n v="1707.1600000000003"/>
    <n v="0.67000000000000015"/>
    <x v="1"/>
  </r>
  <r>
    <x v="2"/>
    <n v="1197831"/>
    <x v="404"/>
    <s v="South"/>
    <s v="Alabama"/>
    <s v="Birmingham"/>
    <s v="Men's Apparel"/>
    <n v="22"/>
    <n v="105"/>
    <n v="2310"/>
    <n v="1131.8999999999999"/>
    <n v="0.48999999999999994"/>
    <x v="1"/>
  </r>
  <r>
    <x v="2"/>
    <n v="1197831"/>
    <x v="405"/>
    <s v="South"/>
    <s v="Alabama"/>
    <s v="Birmingham"/>
    <s v="Women's Apparel"/>
    <n v="26"/>
    <n v="147"/>
    <n v="3822"/>
    <n v="2751.8400000000006"/>
    <n v="0.7200000000000002"/>
    <x v="1"/>
  </r>
  <r>
    <x v="2"/>
    <n v="1197831"/>
    <x v="406"/>
    <s v="South"/>
    <s v="Alabama"/>
    <s v="Birmingham"/>
    <s v="Men's Street Footwear"/>
    <n v="14"/>
    <n v="188"/>
    <n v="2632"/>
    <n v="1500.2399999999998"/>
    <n v="0.56999999999999995"/>
    <x v="1"/>
  </r>
  <r>
    <x v="2"/>
    <n v="1197831"/>
    <x v="407"/>
    <s v="South"/>
    <s v="Alabama"/>
    <s v="Birmingham"/>
    <s v="Men's Athletic Footwear"/>
    <n v="14"/>
    <n v="200"/>
    <n v="2800"/>
    <n v="1455.9999999999998"/>
    <n v="0.51999999999999991"/>
    <x v="1"/>
  </r>
  <r>
    <x v="2"/>
    <n v="1197831"/>
    <x v="408"/>
    <s v="South"/>
    <s v="Alabama"/>
    <s v="Birmingham"/>
    <s v="Women's Street Footwear"/>
    <n v="33"/>
    <n v="196"/>
    <n v="6468"/>
    <n v="3557.3999999999996"/>
    <n v="0.54999999999999993"/>
    <x v="1"/>
  </r>
  <r>
    <x v="2"/>
    <n v="1197831"/>
    <x v="409"/>
    <s v="South"/>
    <s v="Alabama"/>
    <s v="Birmingham"/>
    <s v="Women's Athletic Footwear"/>
    <n v="36"/>
    <n v="135"/>
    <n v="4860"/>
    <n v="3256.2000000000007"/>
    <n v="0.67000000000000015"/>
    <x v="1"/>
  </r>
  <r>
    <x v="2"/>
    <n v="1197831"/>
    <x v="410"/>
    <s v="South"/>
    <s v="Alabama"/>
    <s v="Birmingham"/>
    <s v="Men's Apparel"/>
    <n v="37"/>
    <n v="149"/>
    <n v="5513"/>
    <n v="2646.24"/>
    <n v="0.48"/>
    <x v="1"/>
  </r>
  <r>
    <x v="2"/>
    <n v="1197831"/>
    <x v="411"/>
    <s v="South"/>
    <s v="Alabama"/>
    <s v="Birmingham"/>
    <s v="Women's Apparel"/>
    <n v="45"/>
    <n v="188"/>
    <n v="8460"/>
    <n v="5837.4000000000015"/>
    <n v="0.69000000000000017"/>
    <x v="1"/>
  </r>
  <r>
    <x v="2"/>
    <n v="1197831"/>
    <x v="412"/>
    <s v="South"/>
    <s v="Alabama"/>
    <s v="Birmingham"/>
    <s v="Men's Street Footwear"/>
    <n v="46"/>
    <n v="240"/>
    <n v="11040"/>
    <n v="6182.4"/>
    <n v="0.55999999999999994"/>
    <x v="1"/>
  </r>
  <r>
    <x v="2"/>
    <n v="1197831"/>
    <x v="413"/>
    <s v="South"/>
    <s v="Alabama"/>
    <s v="Birmingham"/>
    <s v="Men's Athletic Footwear"/>
    <n v="40"/>
    <n v="248"/>
    <n v="9920"/>
    <n v="5257.5999999999995"/>
    <n v="0.52999999999999992"/>
    <x v="1"/>
  </r>
  <r>
    <x v="2"/>
    <n v="1197831"/>
    <x v="414"/>
    <s v="South"/>
    <s v="Alabama"/>
    <s v="Birmingham"/>
    <s v="Women's Street Footwear"/>
    <n v="47"/>
    <n v="217"/>
    <n v="10199"/>
    <n v="5507.4599999999991"/>
    <n v="0.53999999999999992"/>
    <x v="1"/>
  </r>
  <r>
    <x v="2"/>
    <n v="1197831"/>
    <x v="415"/>
    <s v="South"/>
    <s v="Alabama"/>
    <s v="Birmingham"/>
    <s v="Women's Athletic Footwear"/>
    <n v="52"/>
    <n v="193"/>
    <n v="10036"/>
    <n v="6322.6800000000012"/>
    <n v="0.63000000000000012"/>
    <x v="1"/>
  </r>
  <r>
    <x v="2"/>
    <n v="1197831"/>
    <x v="416"/>
    <s v="South"/>
    <s v="Alabama"/>
    <s v="Birmingham"/>
    <s v="Men's Apparel"/>
    <n v="40"/>
    <n v="155"/>
    <n v="6200"/>
    <n v="2914"/>
    <n v="0.47"/>
    <x v="1"/>
  </r>
  <r>
    <x v="2"/>
    <n v="1197831"/>
    <x v="417"/>
    <s v="South"/>
    <s v="Alabama"/>
    <s v="Birmingham"/>
    <s v="Women's Apparel"/>
    <n v="56"/>
    <n v="225"/>
    <n v="12600"/>
    <n v="9072.0000000000018"/>
    <n v="0.7200000000000002"/>
    <x v="1"/>
  </r>
  <r>
    <x v="5"/>
    <n v="1185732"/>
    <x v="418"/>
    <s v="South"/>
    <s v="Alabama"/>
    <s v="Birmingham"/>
    <s v="Men's Street Footwear"/>
    <n v="27"/>
    <n v="140"/>
    <n v="3780"/>
    <n v="1474.1999999999998"/>
    <n v="0.38999999999999996"/>
    <x v="1"/>
  </r>
  <r>
    <x v="5"/>
    <n v="1185732"/>
    <x v="419"/>
    <s v="South"/>
    <s v="Alabama"/>
    <s v="Birmingham"/>
    <s v="Men's Athletic Footwear"/>
    <n v="30"/>
    <n v="88"/>
    <n v="2640"/>
    <n v="1082.3999999999999"/>
    <n v="0.41"/>
    <x v="1"/>
  </r>
  <r>
    <x v="5"/>
    <n v="1185732"/>
    <x v="420"/>
    <s v="South"/>
    <s v="Alabama"/>
    <s v="Birmingham"/>
    <s v="Women's Street Footwear"/>
    <n v="23"/>
    <n v="83"/>
    <n v="1909"/>
    <n v="801.78"/>
    <n v="0.42"/>
    <x v="1"/>
  </r>
  <r>
    <x v="5"/>
    <n v="1185732"/>
    <x v="421"/>
    <s v="South"/>
    <s v="Alabama"/>
    <s v="Birmingham"/>
    <s v="Women's Athletic Footwear"/>
    <n v="25"/>
    <n v="30"/>
    <n v="750"/>
    <n v="247.49999999999997"/>
    <n v="0.32999999999999996"/>
    <x v="1"/>
  </r>
  <r>
    <x v="2"/>
    <n v="1128299"/>
    <x v="212"/>
    <s v="Southeast"/>
    <s v="Florida"/>
    <s v="Orlando"/>
    <s v="Women's Athletic Footwear"/>
    <n v="36"/>
    <n v="94"/>
    <n v="3384"/>
    <n v="1252.08"/>
    <n v="0.37"/>
    <x v="1"/>
  </r>
  <r>
    <x v="2"/>
    <n v="1128299"/>
    <x v="212"/>
    <s v="Southeast"/>
    <s v="Florida"/>
    <s v="Orlando"/>
    <s v="Men's Apparel"/>
    <n v="44"/>
    <n v="62"/>
    <n v="2728"/>
    <n v="654.72"/>
    <n v="0.24000000000000002"/>
    <x v="1"/>
  </r>
  <r>
    <x v="2"/>
    <n v="1128299"/>
    <x v="212"/>
    <s v="Southeast"/>
    <s v="Florida"/>
    <s v="Orlando"/>
    <s v="Women's Apparel"/>
    <n v="33"/>
    <n v="124"/>
    <n v="4092"/>
    <n v="2086.92"/>
    <n v="0.51"/>
    <x v="1"/>
  </r>
  <r>
    <x v="2"/>
    <n v="1128299"/>
    <x v="221"/>
    <s v="Southeast"/>
    <s v="Florida"/>
    <s v="Orlando"/>
    <s v="Men's Street Footwear"/>
    <n v="35"/>
    <n v="171"/>
    <n v="5985"/>
    <n v="2034.8999999999999"/>
    <n v="0.33999999999999997"/>
    <x v="1"/>
  </r>
  <r>
    <x v="2"/>
    <n v="1128299"/>
    <x v="221"/>
    <s v="Southeast"/>
    <s v="Florida"/>
    <s v="Orlando"/>
    <s v="Men's Athletic Footwear"/>
    <n v="44"/>
    <n v="124"/>
    <n v="5456"/>
    <n v="1691.36"/>
    <n v="0.31"/>
    <x v="1"/>
  </r>
  <r>
    <x v="2"/>
    <n v="1128299"/>
    <x v="221"/>
    <s v="Southeast"/>
    <s v="Florida"/>
    <s v="Orlando"/>
    <s v="Women's Street Footwear"/>
    <n v="47"/>
    <n v="149"/>
    <n v="7003"/>
    <n v="2240.96"/>
    <n v="0.32"/>
    <x v="1"/>
  </r>
  <r>
    <x v="2"/>
    <n v="1128299"/>
    <x v="221"/>
    <s v="Southeast"/>
    <s v="Florida"/>
    <s v="Orlando"/>
    <s v="Women's Athletic Footwear"/>
    <n v="42"/>
    <n v="114"/>
    <n v="4788"/>
    <n v="1675.8"/>
    <n v="0.35"/>
    <x v="1"/>
  </r>
  <r>
    <x v="2"/>
    <n v="1128299"/>
    <x v="221"/>
    <s v="Southeast"/>
    <s v="Florida"/>
    <s v="Orlando"/>
    <s v="Men's Apparel"/>
    <n v="44"/>
    <n v="60"/>
    <n v="2640"/>
    <n v="686.4"/>
    <n v="0.26"/>
    <x v="1"/>
  </r>
  <r>
    <x v="2"/>
    <n v="1128299"/>
    <x v="221"/>
    <s v="Southeast"/>
    <s v="Florida"/>
    <s v="Orlando"/>
    <s v="Women's Apparel"/>
    <n v="48"/>
    <n v="131"/>
    <n v="6288"/>
    <n v="2955.36"/>
    <n v="0.47000000000000003"/>
    <x v="1"/>
  </r>
  <r>
    <x v="1"/>
    <n v="1128299"/>
    <x v="240"/>
    <s v="Southeast"/>
    <s v="Florida"/>
    <s v="Orlando"/>
    <s v="Men's Street Footwear"/>
    <n v="47"/>
    <n v="171"/>
    <n v="8037"/>
    <n v="2893.3199999999997"/>
    <n v="0.36"/>
    <x v="1"/>
  </r>
  <r>
    <x v="1"/>
    <n v="1128299"/>
    <x v="240"/>
    <s v="Southeast"/>
    <s v="Florida"/>
    <s v="Orlando"/>
    <s v="Men's Athletic Footwear"/>
    <n v="51"/>
    <n v="105"/>
    <n v="5355"/>
    <n v="1445.8500000000001"/>
    <n v="0.27"/>
    <x v="1"/>
  </r>
  <r>
    <x v="1"/>
    <n v="1128299"/>
    <x v="240"/>
    <s v="Southeast"/>
    <s v="Florida"/>
    <s v="Orlando"/>
    <s v="Women's Street Footwear"/>
    <n v="49"/>
    <n v="132"/>
    <n v="6468"/>
    <n v="2199.12"/>
    <n v="0.33999999999999997"/>
    <x v="1"/>
  </r>
  <r>
    <x v="1"/>
    <n v="1128299"/>
    <x v="240"/>
    <s v="Southeast"/>
    <s v="Florida"/>
    <s v="Orlando"/>
    <s v="Women's Athletic Footwear"/>
    <n v="41"/>
    <n v="90"/>
    <n v="3690"/>
    <n v="1291.5"/>
    <n v="0.35"/>
    <x v="1"/>
  </r>
  <r>
    <x v="1"/>
    <n v="1128299"/>
    <x v="240"/>
    <s v="Southeast"/>
    <s v="Florida"/>
    <s v="Orlando"/>
    <s v="Men's Apparel"/>
    <n v="47"/>
    <n v="60"/>
    <n v="2820"/>
    <n v="620.4"/>
    <n v="0.22"/>
    <x v="1"/>
  </r>
  <r>
    <x v="1"/>
    <n v="1128299"/>
    <x v="240"/>
    <s v="Southeast"/>
    <s v="Florida"/>
    <s v="Orlando"/>
    <s v="Women's Apparel"/>
    <n v="57"/>
    <n v="113"/>
    <n v="6441"/>
    <n v="3220.5"/>
    <n v="0.5"/>
    <x v="1"/>
  </r>
  <r>
    <x v="1"/>
    <n v="1128299"/>
    <x v="271"/>
    <s v="Southeast"/>
    <s v="Florida"/>
    <s v="Orlando"/>
    <s v="Men's Street Footwear"/>
    <n v="44"/>
    <n v="201"/>
    <n v="8844"/>
    <n v="2918.5199999999995"/>
    <n v="0.32999999999999996"/>
    <x v="1"/>
  </r>
  <r>
    <x v="1"/>
    <n v="1128299"/>
    <x v="271"/>
    <s v="Southeast"/>
    <s v="Florida"/>
    <s v="Orlando"/>
    <s v="Men's Athletic Footwear"/>
    <n v="46"/>
    <n v="132"/>
    <n v="6072"/>
    <n v="1700.16"/>
    <n v="0.28000000000000003"/>
    <x v="1"/>
  </r>
  <r>
    <x v="1"/>
    <n v="1128299"/>
    <x v="271"/>
    <s v="Southeast"/>
    <s v="Florida"/>
    <s v="Orlando"/>
    <s v="Women's Street Footwear"/>
    <n v="46"/>
    <n v="132"/>
    <n v="6072"/>
    <n v="2185.92"/>
    <n v="0.36"/>
    <x v="1"/>
  </r>
  <r>
    <x v="1"/>
    <n v="1128299"/>
    <x v="271"/>
    <s v="Southeast"/>
    <s v="Florida"/>
    <s v="Orlando"/>
    <s v="Women's Athletic Footwear"/>
    <n v="39"/>
    <n v="107"/>
    <n v="4173"/>
    <n v="1418.82"/>
    <n v="0.33999999999999997"/>
    <x v="1"/>
  </r>
  <r>
    <x v="1"/>
    <n v="1128299"/>
    <x v="271"/>
    <s v="Southeast"/>
    <s v="Florida"/>
    <s v="Orlando"/>
    <s v="Men's Apparel"/>
    <n v="42"/>
    <n v="68"/>
    <n v="2856"/>
    <n v="714"/>
    <n v="0.25"/>
    <x v="1"/>
  </r>
  <r>
    <x v="1"/>
    <n v="1128299"/>
    <x v="271"/>
    <s v="Southeast"/>
    <s v="Florida"/>
    <s v="Orlando"/>
    <s v="Women's Apparel"/>
    <n v="48"/>
    <n v="173"/>
    <n v="8304"/>
    <n v="3902.88"/>
    <n v="0.47000000000000003"/>
    <x v="1"/>
  </r>
  <r>
    <x v="1"/>
    <n v="1128299"/>
    <x v="301"/>
    <s v="Southeast"/>
    <s v="Florida"/>
    <s v="Orlando"/>
    <s v="Men's Street Footwear"/>
    <n v="50"/>
    <n v="272"/>
    <n v="13600"/>
    <n v="4352"/>
    <n v="0.32"/>
    <x v="1"/>
  </r>
  <r>
    <x v="1"/>
    <n v="1128299"/>
    <x v="301"/>
    <s v="Southeast"/>
    <s v="Florida"/>
    <s v="Orlando"/>
    <s v="Men's Athletic Footwear"/>
    <n v="53"/>
    <n v="224"/>
    <n v="11872"/>
    <n v="3442.8799999999997"/>
    <n v="0.28999999999999998"/>
    <x v="1"/>
  </r>
  <r>
    <x v="1"/>
    <n v="1128299"/>
    <x v="301"/>
    <s v="Southeast"/>
    <s v="Florida"/>
    <s v="Orlando"/>
    <s v="Women's Street Footwear"/>
    <n v="60"/>
    <n v="238"/>
    <n v="14280"/>
    <n v="4712.3999999999996"/>
    <n v="0.32999999999999996"/>
    <x v="1"/>
  </r>
  <r>
    <x v="1"/>
    <n v="1128299"/>
    <x v="301"/>
    <s v="Southeast"/>
    <s v="Florida"/>
    <s v="Orlando"/>
    <s v="Women's Athletic Footwear"/>
    <n v="66"/>
    <n v="196"/>
    <n v="12936"/>
    <n v="4786.32"/>
    <n v="0.37"/>
    <x v="1"/>
  </r>
  <r>
    <x v="1"/>
    <n v="1128299"/>
    <x v="301"/>
    <s v="Southeast"/>
    <s v="Florida"/>
    <s v="Orlando"/>
    <s v="Men's Apparel"/>
    <n v="71"/>
    <n v="153"/>
    <n v="10863"/>
    <n v="2389.86"/>
    <n v="0.22"/>
    <x v="1"/>
  </r>
  <r>
    <x v="1"/>
    <n v="1128299"/>
    <x v="301"/>
    <s v="Southeast"/>
    <s v="Florida"/>
    <s v="Orlando"/>
    <s v="Women's Apparel"/>
    <n v="74"/>
    <n v="248"/>
    <n v="18352"/>
    <n v="8625.44"/>
    <n v="0.47000000000000003"/>
    <x v="1"/>
  </r>
  <r>
    <x v="1"/>
    <n v="1128299"/>
    <x v="330"/>
    <s v="Southeast"/>
    <s v="Florida"/>
    <s v="Orlando"/>
    <s v="Men's Street Footwear"/>
    <n v="68"/>
    <n v="297"/>
    <n v="20196"/>
    <n v="7472.5199999999995"/>
    <n v="0.37"/>
    <x v="1"/>
  </r>
  <r>
    <x v="1"/>
    <n v="1128299"/>
    <x v="330"/>
    <s v="Southeast"/>
    <s v="Florida"/>
    <s v="Orlando"/>
    <s v="Men's Athletic Footwear"/>
    <n v="74"/>
    <n v="263"/>
    <n v="19462"/>
    <n v="5449.3600000000006"/>
    <n v="0.28000000000000003"/>
    <x v="1"/>
  </r>
  <r>
    <x v="1"/>
    <n v="1128299"/>
    <x v="330"/>
    <s v="Southeast"/>
    <s v="Florida"/>
    <s v="Orlando"/>
    <s v="Women's Street Footwear"/>
    <n v="72"/>
    <n v="238"/>
    <n v="17136"/>
    <n v="5826.24"/>
    <n v="0.33999999999999997"/>
    <x v="1"/>
  </r>
  <r>
    <x v="1"/>
    <n v="1128299"/>
    <x v="330"/>
    <s v="Southeast"/>
    <s v="Florida"/>
    <s v="Orlando"/>
    <s v="Women's Athletic Footwear"/>
    <n v="59"/>
    <n v="186"/>
    <n v="10974"/>
    <n v="3621.4199999999996"/>
    <n v="0.32999999999999996"/>
    <x v="1"/>
  </r>
  <r>
    <x v="1"/>
    <n v="1128299"/>
    <x v="330"/>
    <s v="Southeast"/>
    <s v="Florida"/>
    <s v="Orlando"/>
    <s v="Men's Apparel"/>
    <n v="68"/>
    <n v="208"/>
    <n v="14144"/>
    <n v="3111.68"/>
    <n v="0.22"/>
    <x v="1"/>
  </r>
  <r>
    <x v="1"/>
    <n v="1128299"/>
    <x v="330"/>
    <s v="Southeast"/>
    <s v="Florida"/>
    <s v="Orlando"/>
    <s v="Women's Apparel"/>
    <n v="75"/>
    <n v="195"/>
    <n v="14625"/>
    <n v="6873.75"/>
    <n v="0.47000000000000003"/>
    <x v="1"/>
  </r>
  <r>
    <x v="1"/>
    <n v="1128299"/>
    <x v="362"/>
    <s v="Southeast"/>
    <s v="Florida"/>
    <s v="Orlando"/>
    <s v="Men's Street Footwear"/>
    <n v="68"/>
    <n v="255"/>
    <n v="17340"/>
    <n v="6242.4"/>
    <n v="0.36"/>
    <x v="1"/>
  </r>
  <r>
    <x v="1"/>
    <n v="1128299"/>
    <x v="362"/>
    <s v="Southeast"/>
    <s v="Florida"/>
    <s v="Orlando"/>
    <s v="Men's Athletic Footwear"/>
    <n v="60"/>
    <n v="272"/>
    <n v="16320"/>
    <n v="4406.4000000000005"/>
    <n v="0.27"/>
    <x v="1"/>
  </r>
  <r>
    <x v="1"/>
    <n v="1128299"/>
    <x v="362"/>
    <s v="Southeast"/>
    <s v="Florida"/>
    <s v="Orlando"/>
    <s v="Women's Street Footwear"/>
    <n v="62"/>
    <n v="231"/>
    <n v="14322"/>
    <n v="4726.2599999999993"/>
    <n v="0.32999999999999996"/>
    <x v="1"/>
  </r>
  <r>
    <x v="1"/>
    <n v="1128299"/>
    <x v="362"/>
    <s v="Southeast"/>
    <s v="Florida"/>
    <s v="Orlando"/>
    <s v="Women's Athletic Footwear"/>
    <n v="64"/>
    <n v="147"/>
    <n v="9408"/>
    <n v="3104.6399999999994"/>
    <n v="0.32999999999999996"/>
    <x v="1"/>
  </r>
  <r>
    <x v="1"/>
    <n v="1128299"/>
    <x v="362"/>
    <s v="Southeast"/>
    <s v="Florida"/>
    <s v="Orlando"/>
    <s v="Men's Apparel"/>
    <n v="63"/>
    <n v="166"/>
    <n v="10458"/>
    <n v="2509.92"/>
    <n v="0.24000000000000002"/>
    <x v="1"/>
  </r>
  <r>
    <x v="1"/>
    <n v="1128299"/>
    <x v="362"/>
    <s v="Southeast"/>
    <s v="Florida"/>
    <s v="Orlando"/>
    <s v="Women's Apparel"/>
    <n v="60"/>
    <n v="96"/>
    <n v="5760"/>
    <n v="2822.4"/>
    <n v="0.49"/>
    <x v="1"/>
  </r>
  <r>
    <x v="1"/>
    <n v="1128299"/>
    <x v="394"/>
    <s v="Southeast"/>
    <s v="Florida"/>
    <s v="Orlando"/>
    <s v="Men's Street Footwear"/>
    <n v="44"/>
    <n v="155"/>
    <n v="6820"/>
    <n v="2523.4"/>
    <n v="0.37"/>
    <x v="1"/>
  </r>
  <r>
    <x v="1"/>
    <n v="1128299"/>
    <x v="394"/>
    <s v="Southeast"/>
    <s v="Florida"/>
    <s v="Orlando"/>
    <s v="Men's Athletic Footwear"/>
    <n v="45"/>
    <n v="150"/>
    <n v="6750"/>
    <n v="2092.5"/>
    <n v="0.31"/>
    <x v="1"/>
  </r>
  <r>
    <x v="1"/>
    <n v="1128299"/>
    <x v="394"/>
    <s v="Southeast"/>
    <s v="Florida"/>
    <s v="Orlando"/>
    <s v="Women's Street Footwear"/>
    <n v="39"/>
    <n v="96"/>
    <n v="3744"/>
    <n v="1235.5199999999998"/>
    <n v="0.32999999999999996"/>
    <x v="1"/>
  </r>
  <r>
    <x v="1"/>
    <n v="1128299"/>
    <x v="394"/>
    <s v="Southeast"/>
    <s v="Florida"/>
    <s v="Orlando"/>
    <s v="Women's Athletic Footwear"/>
    <n v="44"/>
    <n v="78"/>
    <n v="3432"/>
    <n v="1269.8399999999999"/>
    <n v="0.37"/>
    <x v="1"/>
  </r>
  <r>
    <x v="1"/>
    <n v="1128299"/>
    <x v="394"/>
    <s v="Southeast"/>
    <s v="Florida"/>
    <s v="Orlando"/>
    <s v="Men's Apparel"/>
    <n v="54"/>
    <n v="94"/>
    <n v="5076"/>
    <n v="1167.48"/>
    <n v="0.23"/>
    <x v="1"/>
  </r>
  <r>
    <x v="1"/>
    <n v="1128299"/>
    <x v="394"/>
    <s v="Southeast"/>
    <s v="Florida"/>
    <s v="Orlando"/>
    <s v="Women's Apparel"/>
    <n v="42"/>
    <n v="99"/>
    <n v="4158"/>
    <n v="2037.42"/>
    <n v="0.49"/>
    <x v="1"/>
  </r>
  <r>
    <x v="1"/>
    <n v="1128299"/>
    <x v="423"/>
    <s v="Southeast"/>
    <s v="Florida"/>
    <s v="Orlando"/>
    <s v="Men's Street Footwear"/>
    <n v="39"/>
    <n v="140"/>
    <n v="5460"/>
    <n v="2020.2"/>
    <n v="0.37"/>
    <x v="1"/>
  </r>
  <r>
    <x v="1"/>
    <n v="1128299"/>
    <x v="423"/>
    <s v="Southeast"/>
    <s v="Florida"/>
    <s v="Orlando"/>
    <s v="Men's Athletic Footwear"/>
    <n v="43"/>
    <n v="190"/>
    <n v="8170"/>
    <n v="2369.2999999999997"/>
    <n v="0.28999999999999998"/>
    <x v="1"/>
  </r>
  <r>
    <x v="1"/>
    <n v="1128299"/>
    <x v="423"/>
    <s v="Southeast"/>
    <s v="Florida"/>
    <s v="Orlando"/>
    <s v="Women's Street Footwear"/>
    <n v="43"/>
    <n v="128"/>
    <n v="5504"/>
    <n v="1871.36"/>
    <n v="0.33999999999999997"/>
    <x v="1"/>
  </r>
  <r>
    <x v="1"/>
    <n v="1128299"/>
    <x v="423"/>
    <s v="Southeast"/>
    <s v="Florida"/>
    <s v="Orlando"/>
    <s v="Women's Athletic Footwear"/>
    <n v="40"/>
    <n v="120"/>
    <n v="4800"/>
    <n v="1680"/>
    <n v="0.35"/>
    <x v="1"/>
  </r>
  <r>
    <x v="1"/>
    <n v="1128299"/>
    <x v="423"/>
    <s v="Southeast"/>
    <s v="Florida"/>
    <s v="Orlando"/>
    <s v="Men's Apparel"/>
    <n v="47"/>
    <n v="116"/>
    <n v="5452"/>
    <n v="1199.44"/>
    <n v="0.22"/>
    <x v="1"/>
  </r>
  <r>
    <x v="1"/>
    <n v="1128299"/>
    <x v="423"/>
    <s v="Southeast"/>
    <s v="Florida"/>
    <s v="Orlando"/>
    <s v="Women's Apparel"/>
    <n v="53"/>
    <n v="140"/>
    <n v="7420"/>
    <n v="3858.4"/>
    <n v="0.52"/>
    <x v="1"/>
  </r>
  <r>
    <x v="1"/>
    <n v="1128299"/>
    <x v="454"/>
    <s v="Southeast"/>
    <s v="Florida"/>
    <s v="Orlando"/>
    <s v="Men's Street Footwear"/>
    <n v="41"/>
    <n v="188"/>
    <n v="7708"/>
    <n v="2620.7199999999998"/>
    <n v="0.33999999999999997"/>
    <x v="1"/>
  </r>
  <r>
    <x v="1"/>
    <n v="1128299"/>
    <x v="454"/>
    <s v="Southeast"/>
    <s v="Florida"/>
    <s v="Orlando"/>
    <s v="Men's Athletic Footwear"/>
    <n v="46"/>
    <n v="231"/>
    <n v="10626"/>
    <n v="3400.32"/>
    <n v="0.32"/>
    <x v="1"/>
  </r>
  <r>
    <x v="1"/>
    <n v="1128299"/>
    <x v="454"/>
    <s v="Southeast"/>
    <s v="Florida"/>
    <s v="Orlando"/>
    <s v="Women's Street Footwear"/>
    <n v="44"/>
    <n v="173"/>
    <n v="7612"/>
    <n v="2816.44"/>
    <n v="0.37"/>
    <x v="1"/>
  </r>
  <r>
    <x v="1"/>
    <n v="1128299"/>
    <x v="454"/>
    <s v="Southeast"/>
    <s v="Florida"/>
    <s v="Orlando"/>
    <s v="Women's Athletic Footwear"/>
    <n v="47"/>
    <n v="170"/>
    <n v="7990"/>
    <n v="2716.6"/>
    <n v="0.33999999999999997"/>
    <x v="1"/>
  </r>
  <r>
    <x v="1"/>
    <n v="1128299"/>
    <x v="454"/>
    <s v="Southeast"/>
    <s v="Florida"/>
    <s v="Orlando"/>
    <s v="Men's Apparel"/>
    <n v="58"/>
    <n v="147"/>
    <n v="8526"/>
    <n v="2302.02"/>
    <n v="0.27"/>
    <x v="1"/>
  </r>
  <r>
    <x v="1"/>
    <n v="1128299"/>
    <x v="454"/>
    <s v="Southeast"/>
    <s v="Florida"/>
    <s v="Orlando"/>
    <s v="Women's Apparel"/>
    <n v="66"/>
    <n v="198"/>
    <n v="13068"/>
    <n v="6534"/>
    <n v="0.5"/>
    <x v="1"/>
  </r>
  <r>
    <x v="1"/>
    <n v="1128299"/>
    <x v="483"/>
    <s v="Southeast"/>
    <s v="Florida"/>
    <s v="Orlando"/>
    <s v="Men's Street Footwear"/>
    <n v="58"/>
    <n v="280"/>
    <n v="16240"/>
    <n v="5846.4"/>
    <n v="0.36"/>
    <x v="1"/>
  </r>
  <r>
    <x v="1"/>
    <n v="1128299"/>
    <x v="483"/>
    <s v="Southeast"/>
    <s v="Florida"/>
    <s v="Orlando"/>
    <s v="Men's Athletic Footwear"/>
    <n v="55"/>
    <n v="256"/>
    <n v="14080"/>
    <n v="4364.8"/>
    <n v="0.31"/>
    <x v="1"/>
  </r>
  <r>
    <x v="3"/>
    <n v="1128299"/>
    <x v="483"/>
    <s v="Southeast"/>
    <s v="Florida"/>
    <s v="Orlando"/>
    <s v="Women's Street Footwear"/>
    <n v="64"/>
    <n v="204"/>
    <n v="13056"/>
    <n v="4308.4799999999996"/>
    <n v="0.32999999999999996"/>
    <x v="1"/>
  </r>
  <r>
    <x v="3"/>
    <n v="1128299"/>
    <x v="483"/>
    <s v="Southeast"/>
    <s v="Florida"/>
    <s v="Orlando"/>
    <s v="Women's Athletic Footwear"/>
    <n v="58"/>
    <n v="204"/>
    <n v="11832"/>
    <n v="4022.8799999999997"/>
    <n v="0.33999999999999997"/>
    <x v="1"/>
  </r>
  <r>
    <x v="3"/>
    <n v="1128299"/>
    <x v="483"/>
    <s v="Southeast"/>
    <s v="Florida"/>
    <s v="Orlando"/>
    <s v="Men's Apparel"/>
    <n v="64"/>
    <n v="179"/>
    <n v="11456"/>
    <n v="2978.56"/>
    <n v="0.26"/>
    <x v="1"/>
  </r>
  <r>
    <x v="3"/>
    <n v="1128299"/>
    <x v="483"/>
    <s v="Southeast"/>
    <s v="Florida"/>
    <s v="Orlando"/>
    <s v="Women's Apparel"/>
    <n v="64"/>
    <n v="200"/>
    <n v="12800"/>
    <n v="6144"/>
    <n v="0.48"/>
    <x v="1"/>
  </r>
  <r>
    <x v="3"/>
    <n v="1185732"/>
    <x v="176"/>
    <s v="Southeast"/>
    <s v="Florida"/>
    <s v="Orlando"/>
    <s v="Men's Street Footwear"/>
    <n v="30"/>
    <n v="272"/>
    <n v="8160"/>
    <n v="4161.6000000000004"/>
    <n v="0.51"/>
    <x v="1"/>
  </r>
  <r>
    <x v="3"/>
    <n v="1185732"/>
    <x v="176"/>
    <s v="Southeast"/>
    <s v="Florida"/>
    <s v="Orlando"/>
    <s v="Men's Athletic Footwear"/>
    <n v="36"/>
    <n v="221"/>
    <n v="7956"/>
    <n v="3182.3999999999996"/>
    <n v="0.39999999999999997"/>
    <x v="1"/>
  </r>
  <r>
    <x v="3"/>
    <n v="1185732"/>
    <x v="176"/>
    <s v="Southeast"/>
    <s v="Florida"/>
    <s v="Orlando"/>
    <s v="Women's Street Footwear"/>
    <n v="26"/>
    <n v="202"/>
    <n v="5252"/>
    <n v="1523.08"/>
    <n v="0.28999999999999998"/>
    <x v="1"/>
  </r>
  <r>
    <x v="3"/>
    <n v="1185732"/>
    <x v="176"/>
    <s v="Southeast"/>
    <s v="Florida"/>
    <s v="Orlando"/>
    <s v="Women's Athletic Footwear"/>
    <n v="30"/>
    <n v="170"/>
    <n v="5100"/>
    <n v="1887"/>
    <n v="0.37"/>
    <x v="1"/>
  </r>
  <r>
    <x v="3"/>
    <n v="1185732"/>
    <x v="176"/>
    <s v="Southeast"/>
    <s v="Florida"/>
    <s v="Orlando"/>
    <s v="Men's Apparel"/>
    <n v="36"/>
    <n v="193"/>
    <n v="6948"/>
    <n v="2848.68"/>
    <n v="0.41"/>
    <x v="1"/>
  </r>
  <r>
    <x v="3"/>
    <n v="1185732"/>
    <x v="176"/>
    <s v="Southeast"/>
    <s v="Florida"/>
    <s v="Orlando"/>
    <s v="Women's Apparel"/>
    <n v="35"/>
    <n v="221"/>
    <n v="7735"/>
    <n v="4254.25"/>
    <n v="0.55000000000000004"/>
    <x v="1"/>
  </r>
  <r>
    <x v="3"/>
    <n v="1185732"/>
    <x v="205"/>
    <s v="Southeast"/>
    <s v="Florida"/>
    <s v="Orlando"/>
    <s v="Men's Street Footwear"/>
    <n v="36"/>
    <n v="288"/>
    <n v="10368"/>
    <n v="4872.96"/>
    <n v="0.47000000000000003"/>
    <x v="1"/>
  </r>
  <r>
    <x v="3"/>
    <n v="1185732"/>
    <x v="205"/>
    <s v="Southeast"/>
    <s v="Florida"/>
    <s v="Orlando"/>
    <s v="Men's Athletic Footwear"/>
    <n v="31"/>
    <n v="165"/>
    <n v="5115"/>
    <n v="2097.15"/>
    <n v="0.41"/>
    <x v="1"/>
  </r>
  <r>
    <x v="3"/>
    <n v="1185732"/>
    <x v="205"/>
    <s v="Southeast"/>
    <s v="Florida"/>
    <s v="Orlando"/>
    <s v="Women's Street Footwear"/>
    <n v="23"/>
    <n v="204"/>
    <n v="4692"/>
    <n v="1501.44"/>
    <n v="0.32"/>
    <x v="1"/>
  </r>
  <r>
    <x v="0"/>
    <n v="1128299"/>
    <x v="698"/>
    <s v="Southeast"/>
    <s v="Virginia"/>
    <s v="Richmond"/>
    <s v="Women's Athletic Footwear"/>
    <n v="28"/>
    <n v="64"/>
    <n v="1792"/>
    <n v="734.71999999999991"/>
    <n v="0.41"/>
    <x v="1"/>
  </r>
  <r>
    <x v="0"/>
    <n v="1128299"/>
    <x v="698"/>
    <s v="Southeast"/>
    <s v="Virginia"/>
    <s v="Richmond"/>
    <s v="Men's Apparel"/>
    <n v="29"/>
    <n v="39"/>
    <n v="1131"/>
    <n v="508.95"/>
    <n v="0.45"/>
    <x v="1"/>
  </r>
  <r>
    <x v="0"/>
    <n v="1128299"/>
    <x v="698"/>
    <s v="Southeast"/>
    <s v="Virginia"/>
    <s v="Richmond"/>
    <s v="Women's Apparel"/>
    <n v="30"/>
    <n v="107"/>
    <n v="3210"/>
    <n v="1155.5999999999999"/>
    <n v="0.36"/>
    <x v="1"/>
  </r>
  <r>
    <x v="0"/>
    <n v="1128299"/>
    <x v="228"/>
    <s v="Southeast"/>
    <s v="Virginia"/>
    <s v="Richmond"/>
    <s v="Men's Street Footwear"/>
    <n v="30"/>
    <n v="162"/>
    <n v="4860"/>
    <n v="1846.8"/>
    <n v="0.38"/>
    <x v="1"/>
  </r>
  <r>
    <x v="0"/>
    <n v="1128299"/>
    <x v="228"/>
    <s v="Southeast"/>
    <s v="Virginia"/>
    <s v="Richmond"/>
    <s v="Men's Athletic Footwear"/>
    <n v="35"/>
    <n v="98"/>
    <n v="3430"/>
    <n v="1406.3"/>
    <n v="0.41"/>
    <x v="1"/>
  </r>
  <r>
    <x v="0"/>
    <n v="1128299"/>
    <x v="228"/>
    <s v="Southeast"/>
    <s v="Virginia"/>
    <s v="Richmond"/>
    <s v="Women's Street Footwear"/>
    <n v="43"/>
    <n v="112"/>
    <n v="4816"/>
    <n v="1974.56"/>
    <n v="0.41"/>
    <x v="1"/>
  </r>
  <r>
    <x v="0"/>
    <n v="1128299"/>
    <x v="228"/>
    <s v="Southeast"/>
    <s v="Virginia"/>
    <s v="Richmond"/>
    <s v="Women's Athletic Footwear"/>
    <n v="38"/>
    <n v="78"/>
    <n v="2964"/>
    <n v="1155.9599999999998"/>
    <n v="0.38999999999999996"/>
    <x v="1"/>
  </r>
  <r>
    <x v="0"/>
    <n v="1128299"/>
    <x v="228"/>
    <s v="Southeast"/>
    <s v="Virginia"/>
    <s v="Richmond"/>
    <s v="Men's Apparel"/>
    <n v="43"/>
    <n v="33"/>
    <n v="1419"/>
    <n v="595.98"/>
    <n v="0.42000000000000004"/>
    <x v="1"/>
  </r>
  <r>
    <x v="0"/>
    <n v="1128299"/>
    <x v="228"/>
    <s v="Southeast"/>
    <s v="Virginia"/>
    <s v="Richmond"/>
    <s v="Women's Apparel"/>
    <n v="35"/>
    <n v="102"/>
    <n v="3570"/>
    <n v="1285.2"/>
    <n v="0.36"/>
    <x v="1"/>
  </r>
  <r>
    <x v="0"/>
    <n v="1128299"/>
    <x v="247"/>
    <s v="Southeast"/>
    <s v="Virginia"/>
    <s v="Richmond"/>
    <s v="Men's Street Footwear"/>
    <n v="38"/>
    <n v="147"/>
    <n v="5586"/>
    <n v="2066.8200000000002"/>
    <n v="0.37"/>
    <x v="1"/>
  </r>
  <r>
    <x v="0"/>
    <n v="1128299"/>
    <x v="247"/>
    <s v="Southeast"/>
    <s v="Virginia"/>
    <s v="Richmond"/>
    <s v="Men's Athletic Footwear"/>
    <n v="44"/>
    <n v="85"/>
    <n v="3740"/>
    <n v="1533.3999999999999"/>
    <n v="0.41"/>
    <x v="1"/>
  </r>
  <r>
    <x v="0"/>
    <n v="1128299"/>
    <x v="247"/>
    <s v="Southeast"/>
    <s v="Virginia"/>
    <s v="Richmond"/>
    <s v="Women's Street Footwear"/>
    <n v="41"/>
    <n v="114"/>
    <n v="4674"/>
    <n v="1729.3799999999999"/>
    <n v="0.37"/>
    <x v="1"/>
  </r>
  <r>
    <x v="0"/>
    <n v="1128299"/>
    <x v="247"/>
    <s v="Southeast"/>
    <s v="Virginia"/>
    <s v="Richmond"/>
    <s v="Women's Athletic Footwear"/>
    <n v="32"/>
    <n v="68"/>
    <n v="2176"/>
    <n v="913.92"/>
    <n v="0.42"/>
    <x v="1"/>
  </r>
  <r>
    <x v="0"/>
    <n v="1128299"/>
    <x v="247"/>
    <s v="Southeast"/>
    <s v="Virginia"/>
    <s v="Richmond"/>
    <s v="Men's Apparel"/>
    <n v="40"/>
    <n v="40"/>
    <n v="1600"/>
    <n v="672.00000000000011"/>
    <n v="0.42000000000000004"/>
    <x v="1"/>
  </r>
  <r>
    <x v="0"/>
    <n v="1128299"/>
    <x v="247"/>
    <s v="Southeast"/>
    <s v="Virginia"/>
    <s v="Richmond"/>
    <s v="Women's Apparel"/>
    <n v="47"/>
    <n v="90"/>
    <n v="4230"/>
    <n v="1522.8"/>
    <n v="0.36"/>
    <x v="1"/>
  </r>
  <r>
    <x v="0"/>
    <n v="1128299"/>
    <x v="278"/>
    <s v="Southeast"/>
    <s v="Virginia"/>
    <s v="Richmond"/>
    <s v="Men's Street Footwear"/>
    <n v="39"/>
    <n v="175"/>
    <n v="6825"/>
    <n v="2730"/>
    <n v="0.39999999999999997"/>
    <x v="1"/>
  </r>
  <r>
    <x v="0"/>
    <n v="1128299"/>
    <x v="278"/>
    <s v="Southeast"/>
    <s v="Virginia"/>
    <s v="Richmond"/>
    <s v="Men's Athletic Footwear"/>
    <n v="40"/>
    <n v="105"/>
    <n v="4200"/>
    <n v="1722"/>
    <n v="0.41"/>
    <x v="1"/>
  </r>
  <r>
    <x v="0"/>
    <n v="1128299"/>
    <x v="278"/>
    <s v="Southeast"/>
    <s v="Virginia"/>
    <s v="Richmond"/>
    <s v="Women's Street Footwear"/>
    <n v="37"/>
    <n v="109"/>
    <n v="4033"/>
    <n v="1492.21"/>
    <n v="0.37"/>
    <x v="1"/>
  </r>
  <r>
    <x v="0"/>
    <n v="1128299"/>
    <x v="278"/>
    <s v="Southeast"/>
    <s v="Virginia"/>
    <s v="Richmond"/>
    <s v="Women's Athletic Footwear"/>
    <n v="33"/>
    <n v="85"/>
    <n v="2805"/>
    <n v="1065.9000000000001"/>
    <n v="0.38"/>
    <x v="1"/>
  </r>
  <r>
    <x v="0"/>
    <n v="1128299"/>
    <x v="278"/>
    <s v="Southeast"/>
    <s v="Virginia"/>
    <s v="Richmond"/>
    <s v="Men's Apparel"/>
    <n v="34"/>
    <n v="54"/>
    <n v="1836"/>
    <n v="789.48000000000013"/>
    <n v="0.43000000000000005"/>
    <x v="1"/>
  </r>
  <r>
    <x v="0"/>
    <n v="1128299"/>
    <x v="278"/>
    <s v="Southeast"/>
    <s v="Virginia"/>
    <s v="Richmond"/>
    <s v="Women's Apparel"/>
    <n v="44"/>
    <n v="168"/>
    <n v="7392"/>
    <n v="2587.1999999999998"/>
    <n v="0.35"/>
    <x v="1"/>
  </r>
  <r>
    <x v="0"/>
    <n v="1128299"/>
    <x v="308"/>
    <s v="Southeast"/>
    <s v="Virginia"/>
    <s v="Richmond"/>
    <s v="Men's Street Footwear"/>
    <n v="37"/>
    <n v="233"/>
    <n v="8621"/>
    <n v="3189.77"/>
    <n v="0.37"/>
    <x v="1"/>
  </r>
  <r>
    <x v="0"/>
    <n v="1128299"/>
    <x v="308"/>
    <s v="Southeast"/>
    <s v="Virginia"/>
    <s v="Richmond"/>
    <s v="Men's Athletic Footwear"/>
    <n v="45"/>
    <n v="221"/>
    <n v="9945"/>
    <n v="4077.45"/>
    <n v="0.41"/>
    <x v="1"/>
  </r>
  <r>
    <x v="0"/>
    <n v="1128299"/>
    <x v="308"/>
    <s v="Southeast"/>
    <s v="Virginia"/>
    <s v="Richmond"/>
    <s v="Women's Street Footwear"/>
    <n v="58"/>
    <n v="208"/>
    <n v="12064"/>
    <n v="4463.68"/>
    <n v="0.37"/>
    <x v="1"/>
  </r>
  <r>
    <x v="0"/>
    <n v="1128299"/>
    <x v="308"/>
    <s v="Southeast"/>
    <s v="Virginia"/>
    <s v="Richmond"/>
    <s v="Women's Athletic Footwear"/>
    <n v="61"/>
    <n v="184"/>
    <n v="11224"/>
    <n v="4601.84"/>
    <n v="0.41"/>
    <x v="1"/>
  </r>
  <r>
    <x v="0"/>
    <n v="1128299"/>
    <x v="308"/>
    <s v="Southeast"/>
    <s v="Virginia"/>
    <s v="Richmond"/>
    <s v="Men's Apparel"/>
    <n v="68"/>
    <n v="128"/>
    <n v="8704"/>
    <n v="4003.84"/>
    <n v="0.46"/>
    <x v="1"/>
  </r>
  <r>
    <x v="0"/>
    <n v="1128299"/>
    <x v="308"/>
    <s v="Southeast"/>
    <s v="Virginia"/>
    <s v="Richmond"/>
    <s v="Women's Apparel"/>
    <n v="82"/>
    <n v="231"/>
    <n v="18942"/>
    <n v="7008.54"/>
    <n v="0.37"/>
    <x v="1"/>
  </r>
  <r>
    <x v="0"/>
    <n v="1128299"/>
    <x v="337"/>
    <s v="Southeast"/>
    <s v="Virginia"/>
    <s v="Richmond"/>
    <s v="Men's Street Footwear"/>
    <n v="60"/>
    <n v="272"/>
    <n v="16320"/>
    <n v="6038.4"/>
    <n v="0.37"/>
    <x v="1"/>
  </r>
  <r>
    <x v="0"/>
    <n v="1128299"/>
    <x v="337"/>
    <s v="Southeast"/>
    <s v="Virginia"/>
    <s v="Richmond"/>
    <s v="Men's Athletic Footwear"/>
    <n v="60"/>
    <n v="224"/>
    <n v="13440"/>
    <n v="5107.2"/>
    <n v="0.38"/>
    <x v="1"/>
  </r>
  <r>
    <x v="0"/>
    <n v="1128299"/>
    <x v="337"/>
    <s v="Southeast"/>
    <s v="Virginia"/>
    <s v="Richmond"/>
    <s v="Women's Street Footwear"/>
    <n v="62"/>
    <n v="208"/>
    <n v="12896"/>
    <n v="4900.4800000000005"/>
    <n v="0.38"/>
    <x v="1"/>
  </r>
  <r>
    <x v="0"/>
    <n v="1128299"/>
    <x v="337"/>
    <s v="Southeast"/>
    <s v="Virginia"/>
    <s v="Richmond"/>
    <s v="Women's Athletic Footwear"/>
    <n v="65"/>
    <n v="187"/>
    <n v="12155"/>
    <n v="5105.0999999999995"/>
    <n v="0.42"/>
    <x v="1"/>
  </r>
  <r>
    <x v="0"/>
    <n v="1128299"/>
    <x v="337"/>
    <s v="Southeast"/>
    <s v="Virginia"/>
    <s v="Richmond"/>
    <s v="Men's Apparel"/>
    <n v="72"/>
    <n v="210"/>
    <n v="15120"/>
    <n v="6501.6"/>
    <n v="0.43000000000000005"/>
    <x v="1"/>
  </r>
  <r>
    <x v="0"/>
    <n v="1128299"/>
    <x v="337"/>
    <s v="Southeast"/>
    <s v="Virginia"/>
    <s v="Richmond"/>
    <s v="Women's Apparel"/>
    <n v="82"/>
    <n v="186"/>
    <n v="15252"/>
    <n v="5033.1599999999989"/>
    <n v="0.32999999999999996"/>
    <x v="1"/>
  </r>
  <r>
    <x v="0"/>
    <n v="1128299"/>
    <x v="369"/>
    <s v="Southeast"/>
    <s v="Virginia"/>
    <s v="Richmond"/>
    <s v="Men's Street Footwear"/>
    <n v="67"/>
    <n v="272"/>
    <n v="18224"/>
    <n v="7289.5999999999995"/>
    <n v="0.39999999999999997"/>
    <x v="1"/>
  </r>
  <r>
    <x v="0"/>
    <n v="1128299"/>
    <x v="369"/>
    <s v="Southeast"/>
    <s v="Virginia"/>
    <s v="Richmond"/>
    <s v="Men's Athletic Footwear"/>
    <n v="53"/>
    <n v="240"/>
    <n v="12720"/>
    <n v="5342.4"/>
    <n v="0.42"/>
    <x v="1"/>
  </r>
  <r>
    <x v="0"/>
    <n v="1128299"/>
    <x v="369"/>
    <s v="Southeast"/>
    <s v="Virginia"/>
    <s v="Richmond"/>
    <s v="Women's Street Footwear"/>
    <n v="53"/>
    <n v="215"/>
    <n v="11395"/>
    <n v="4216.1499999999996"/>
    <n v="0.37"/>
    <x v="1"/>
  </r>
  <r>
    <x v="0"/>
    <n v="1128299"/>
    <x v="369"/>
    <s v="Southeast"/>
    <s v="Virginia"/>
    <s v="Richmond"/>
    <s v="Women's Athletic Footwear"/>
    <n v="52"/>
    <n v="136"/>
    <n v="7072"/>
    <n v="2758.08"/>
    <n v="0.38999999999999996"/>
    <x v="1"/>
  </r>
  <r>
    <x v="0"/>
    <n v="1128299"/>
    <x v="369"/>
    <s v="Southeast"/>
    <s v="Virginia"/>
    <s v="Richmond"/>
    <s v="Men's Apparel"/>
    <n v="51"/>
    <n v="132"/>
    <n v="6732"/>
    <n v="3029.4"/>
    <n v="0.45"/>
    <x v="1"/>
  </r>
  <r>
    <x v="0"/>
    <n v="1128299"/>
    <x v="369"/>
    <s v="Southeast"/>
    <s v="Virginia"/>
    <s v="Richmond"/>
    <s v="Women's Apparel"/>
    <n v="55"/>
    <n v="80"/>
    <n v="4400"/>
    <n v="1495.9999999999998"/>
    <n v="0.33999999999999997"/>
    <x v="1"/>
  </r>
  <r>
    <x v="0"/>
    <n v="1128299"/>
    <x v="401"/>
    <s v="Southeast"/>
    <s v="Virginia"/>
    <s v="Richmond"/>
    <s v="Men's Street Footwear"/>
    <n v="35"/>
    <n v="149"/>
    <n v="5215"/>
    <n v="2190.2999999999997"/>
    <n v="0.42"/>
    <x v="1"/>
  </r>
  <r>
    <x v="0"/>
    <n v="1128299"/>
    <x v="401"/>
    <s v="Southeast"/>
    <s v="Virginia"/>
    <s v="Richmond"/>
    <s v="Men's Athletic Footwear"/>
    <n v="43"/>
    <n v="153"/>
    <n v="6579"/>
    <n v="2565.81"/>
    <n v="0.38999999999999996"/>
    <x v="1"/>
  </r>
  <r>
    <x v="0"/>
    <n v="1128299"/>
    <x v="401"/>
    <s v="Southeast"/>
    <s v="Virginia"/>
    <s v="Richmond"/>
    <s v="Women's Street Footwear"/>
    <n v="34"/>
    <n v="78"/>
    <n v="2652"/>
    <n v="1060.8"/>
    <n v="0.39999999999999997"/>
    <x v="1"/>
  </r>
  <r>
    <x v="0"/>
    <n v="1128299"/>
    <x v="401"/>
    <s v="Southeast"/>
    <s v="Virginia"/>
    <s v="Richmond"/>
    <s v="Women's Athletic Footwear"/>
    <n v="37"/>
    <n v="70"/>
    <n v="2590"/>
    <n v="1036"/>
    <n v="0.39999999999999997"/>
    <x v="1"/>
  </r>
  <r>
    <x v="0"/>
    <n v="1128299"/>
    <x v="401"/>
    <s v="Southeast"/>
    <s v="Virginia"/>
    <s v="Richmond"/>
    <s v="Men's Apparel"/>
    <n v="39"/>
    <n v="74"/>
    <n v="2886"/>
    <n v="1356.42"/>
    <n v="0.47000000000000003"/>
    <x v="1"/>
  </r>
  <r>
    <x v="0"/>
    <n v="1128299"/>
    <x v="401"/>
    <s v="Southeast"/>
    <s v="Virginia"/>
    <s v="Richmond"/>
    <s v="Women's Apparel"/>
    <n v="33"/>
    <n v="83"/>
    <n v="2739"/>
    <n v="986.04"/>
    <n v="0.36"/>
    <x v="1"/>
  </r>
  <r>
    <x v="0"/>
    <n v="1128299"/>
    <x v="430"/>
    <s v="Southeast"/>
    <s v="Virginia"/>
    <s v="Richmond"/>
    <s v="Men's Street Footwear"/>
    <n v="28"/>
    <n v="119"/>
    <n v="3332"/>
    <n v="1332.8"/>
    <n v="0.39999999999999997"/>
    <x v="1"/>
  </r>
  <r>
    <x v="0"/>
    <n v="1128299"/>
    <x v="430"/>
    <s v="Southeast"/>
    <s v="Virginia"/>
    <s v="Richmond"/>
    <s v="Men's Athletic Footwear"/>
    <n v="39"/>
    <n v="173"/>
    <n v="6747"/>
    <n v="2563.86"/>
    <n v="0.38"/>
    <x v="1"/>
  </r>
  <r>
    <x v="0"/>
    <n v="1128299"/>
    <x v="430"/>
    <s v="Southeast"/>
    <s v="Virginia"/>
    <s v="Richmond"/>
    <s v="Women's Street Footwear"/>
    <n v="39"/>
    <n v="119"/>
    <n v="4641"/>
    <n v="1949.22"/>
    <n v="0.42"/>
    <x v="1"/>
  </r>
  <r>
    <x v="0"/>
    <n v="1128299"/>
    <x v="430"/>
    <s v="Southeast"/>
    <s v="Virginia"/>
    <s v="Richmond"/>
    <s v="Women's Athletic Footwear"/>
    <n v="31"/>
    <n v="101"/>
    <n v="3131"/>
    <n v="1158.47"/>
    <n v="0.37"/>
    <x v="1"/>
  </r>
  <r>
    <x v="0"/>
    <n v="1128299"/>
    <x v="430"/>
    <s v="Southeast"/>
    <s v="Virginia"/>
    <s v="Richmond"/>
    <s v="Men's Apparel"/>
    <n v="42"/>
    <n v="105"/>
    <n v="4410"/>
    <n v="2072.7000000000003"/>
    <n v="0.47000000000000003"/>
    <x v="1"/>
  </r>
  <r>
    <x v="0"/>
    <n v="1128299"/>
    <x v="430"/>
    <s v="Southeast"/>
    <s v="Virginia"/>
    <s v="Richmond"/>
    <s v="Women's Apparel"/>
    <n v="40"/>
    <n v="109"/>
    <n v="4360"/>
    <n v="1395.2"/>
    <n v="0.32"/>
    <x v="1"/>
  </r>
  <r>
    <x v="0"/>
    <n v="1128299"/>
    <x v="461"/>
    <s v="Southeast"/>
    <s v="Virginia"/>
    <s v="Richmond"/>
    <s v="Men's Street Footwear"/>
    <n v="34"/>
    <n v="173"/>
    <n v="5882"/>
    <n v="2470.44"/>
    <n v="0.42"/>
    <x v="1"/>
  </r>
  <r>
    <x v="0"/>
    <n v="1128299"/>
    <x v="461"/>
    <s v="Southeast"/>
    <s v="Virginia"/>
    <s v="Richmond"/>
    <s v="Men's Athletic Footwear"/>
    <n v="34"/>
    <n v="221"/>
    <n v="7514"/>
    <n v="2780.18"/>
    <n v="0.37"/>
    <x v="1"/>
  </r>
  <r>
    <x v="0"/>
    <n v="1128299"/>
    <x v="461"/>
    <s v="Southeast"/>
    <s v="Virginia"/>
    <s v="Richmond"/>
    <s v="Women's Street Footwear"/>
    <n v="33"/>
    <n v="143"/>
    <n v="4719"/>
    <n v="1840.4099999999999"/>
    <n v="0.38999999999999996"/>
    <x v="1"/>
  </r>
  <r>
    <x v="0"/>
    <n v="1128299"/>
    <x v="461"/>
    <s v="Southeast"/>
    <s v="Virginia"/>
    <s v="Richmond"/>
    <s v="Women's Athletic Footwear"/>
    <n v="36"/>
    <n v="144"/>
    <n v="5184"/>
    <n v="2021.7599999999998"/>
    <n v="0.38999999999999996"/>
    <x v="1"/>
  </r>
  <r>
    <x v="0"/>
    <n v="1128299"/>
    <x v="461"/>
    <s v="Southeast"/>
    <s v="Virginia"/>
    <s v="Richmond"/>
    <s v="Men's Apparel"/>
    <n v="56"/>
    <n v="136"/>
    <n v="7616"/>
    <n v="3351.04"/>
    <n v="0.44"/>
    <x v="1"/>
  </r>
  <r>
    <x v="0"/>
    <n v="1128299"/>
    <x v="461"/>
    <s v="Southeast"/>
    <s v="Virginia"/>
    <s v="Richmond"/>
    <s v="Women's Apparel"/>
    <n v="60"/>
    <n v="176"/>
    <n v="10560"/>
    <n v="3484.7999999999997"/>
    <n v="0.32999999999999996"/>
    <x v="1"/>
  </r>
  <r>
    <x v="0"/>
    <n v="1128299"/>
    <x v="490"/>
    <s v="Southeast"/>
    <s v="Virginia"/>
    <s v="Richmond"/>
    <s v="Men's Street Footwear"/>
    <n v="49"/>
    <n v="248"/>
    <n v="12152"/>
    <n v="4860.7999999999993"/>
    <n v="0.39999999999999997"/>
    <x v="1"/>
  </r>
  <r>
    <x v="0"/>
    <n v="1128299"/>
    <x v="490"/>
    <s v="Southeast"/>
    <s v="Virginia"/>
    <s v="Richmond"/>
    <s v="Men's Athletic Footwear"/>
    <n v="54"/>
    <n v="225"/>
    <n v="12150"/>
    <n v="4981.5"/>
    <n v="0.41"/>
    <x v="1"/>
  </r>
  <r>
    <x v="2"/>
    <n v="1128299"/>
    <x v="490"/>
    <s v="Southeast"/>
    <s v="Virginia"/>
    <s v="Richmond"/>
    <s v="Women's Street Footwear"/>
    <n v="53"/>
    <n v="165"/>
    <n v="8745"/>
    <n v="3497.9999999999995"/>
    <n v="0.39999999999999997"/>
    <x v="1"/>
  </r>
  <r>
    <x v="2"/>
    <n v="1128299"/>
    <x v="490"/>
    <s v="Southeast"/>
    <s v="Virginia"/>
    <s v="Richmond"/>
    <s v="Women's Athletic Footwear"/>
    <n v="51"/>
    <n v="176"/>
    <n v="8976"/>
    <n v="3500.6399999999994"/>
    <n v="0.38999999999999996"/>
    <x v="1"/>
  </r>
  <r>
    <x v="2"/>
    <n v="1128299"/>
    <x v="490"/>
    <s v="Southeast"/>
    <s v="Virginia"/>
    <s v="Richmond"/>
    <s v="Men's Apparel"/>
    <n v="59"/>
    <n v="157"/>
    <n v="9263"/>
    <n v="3890.4600000000005"/>
    <n v="0.42000000000000004"/>
    <x v="1"/>
  </r>
  <r>
    <x v="2"/>
    <n v="1128299"/>
    <x v="490"/>
    <s v="Southeast"/>
    <s v="Virginia"/>
    <s v="Richmond"/>
    <s v="Women's Apparel"/>
    <n v="65"/>
    <n v="190"/>
    <n v="12350"/>
    <n v="4322.5"/>
    <n v="0.35"/>
    <x v="1"/>
  </r>
  <r>
    <x v="2"/>
    <n v="1185732"/>
    <x v="183"/>
    <s v="Southeast"/>
    <s v="Virginia"/>
    <s v="Richmond"/>
    <s v="Men's Street Footwear"/>
    <n v="23"/>
    <n v="233"/>
    <n v="5359"/>
    <n v="2786.6800000000003"/>
    <n v="0.52"/>
    <x v="1"/>
  </r>
  <r>
    <x v="2"/>
    <n v="1185732"/>
    <x v="183"/>
    <s v="Southeast"/>
    <s v="Virginia"/>
    <s v="Richmond"/>
    <s v="Men's Athletic Footwear"/>
    <n v="28"/>
    <n v="187"/>
    <n v="5236"/>
    <n v="2460.92"/>
    <n v="0.47"/>
    <x v="1"/>
  </r>
  <r>
    <x v="2"/>
    <n v="1185732"/>
    <x v="183"/>
    <s v="Southeast"/>
    <s v="Virginia"/>
    <s v="Richmond"/>
    <s v="Women's Street Footwear"/>
    <n v="18"/>
    <n v="176"/>
    <n v="3168"/>
    <n v="1013.76"/>
    <n v="0.32"/>
    <x v="1"/>
  </r>
  <r>
    <x v="2"/>
    <n v="1185732"/>
    <x v="183"/>
    <s v="Southeast"/>
    <s v="Virginia"/>
    <s v="Richmond"/>
    <s v="Women's Athletic Footwear"/>
    <n v="21"/>
    <n v="136"/>
    <n v="2856"/>
    <n v="1199.52"/>
    <n v="0.42"/>
    <x v="1"/>
  </r>
  <r>
    <x v="2"/>
    <n v="1185732"/>
    <x v="183"/>
    <s v="Southeast"/>
    <s v="Virginia"/>
    <s v="Richmond"/>
    <s v="Men's Apparel"/>
    <n v="30"/>
    <n v="140"/>
    <n v="4200"/>
    <n v="1889.9999999999998"/>
    <n v="0.44999999999999996"/>
    <x v="1"/>
  </r>
  <r>
    <x v="2"/>
    <n v="1185732"/>
    <x v="183"/>
    <s v="Southeast"/>
    <s v="Virginia"/>
    <s v="Richmond"/>
    <s v="Women's Apparel"/>
    <n v="25"/>
    <n v="193"/>
    <n v="4825"/>
    <n v="2798.5000000000005"/>
    <n v="0.58000000000000007"/>
    <x v="1"/>
  </r>
  <r>
    <x v="2"/>
    <n v="1185732"/>
    <x v="212"/>
    <s v="Southeast"/>
    <s v="Virginia"/>
    <s v="Richmond"/>
    <s v="Men's Street Footwear"/>
    <n v="26"/>
    <n v="256"/>
    <n v="6656"/>
    <n v="3660.8"/>
    <n v="0.55000000000000004"/>
    <x v="1"/>
  </r>
  <r>
    <x v="2"/>
    <n v="1185732"/>
    <x v="212"/>
    <s v="Southeast"/>
    <s v="Virginia"/>
    <s v="Richmond"/>
    <s v="Men's Athletic Footwear"/>
    <n v="27"/>
    <n v="153"/>
    <n v="4131"/>
    <n v="1858.9499999999998"/>
    <n v="0.44999999999999996"/>
    <x v="1"/>
  </r>
  <r>
    <x v="2"/>
    <n v="1185732"/>
    <x v="212"/>
    <s v="Southeast"/>
    <s v="Virginia"/>
    <s v="Richmond"/>
    <s v="Women's Street Footwear"/>
    <n v="17"/>
    <n v="170"/>
    <n v="2890"/>
    <n v="1040.3999999999999"/>
    <n v="0.36"/>
    <x v="1"/>
  </r>
  <r>
    <x v="3"/>
    <n v="1185732"/>
    <x v="206"/>
    <s v="West"/>
    <s v="Utah"/>
    <s v="Salt Lake City"/>
    <s v="Women's Athletic Footwear"/>
    <n v="16"/>
    <n v="93"/>
    <n v="1488"/>
    <n v="624.96"/>
    <n v="0.42000000000000004"/>
    <x v="1"/>
  </r>
  <r>
    <x v="3"/>
    <n v="1185732"/>
    <x v="206"/>
    <s v="West"/>
    <s v="Utah"/>
    <s v="Salt Lake City"/>
    <s v="Men's Apparel"/>
    <n v="28"/>
    <n v="120"/>
    <n v="3360"/>
    <n v="1411.2"/>
    <n v="0.42"/>
    <x v="1"/>
  </r>
  <r>
    <x v="3"/>
    <n v="1185732"/>
    <x v="206"/>
    <s v="West"/>
    <s v="Utah"/>
    <s v="Salt Lake City"/>
    <s v="Women's Apparel"/>
    <n v="18"/>
    <n v="149"/>
    <n v="2682"/>
    <n v="1475.1000000000001"/>
    <n v="0.55000000000000004"/>
    <x v="1"/>
  </r>
  <r>
    <x v="3"/>
    <n v="1185732"/>
    <x v="215"/>
    <s v="West"/>
    <s v="Utah"/>
    <s v="Salt Lake City"/>
    <s v="Men's Street Footwear"/>
    <n v="20"/>
    <n v="228"/>
    <n v="4560"/>
    <n v="1960.8000000000002"/>
    <n v="0.43000000000000005"/>
    <x v="1"/>
  </r>
  <r>
    <x v="3"/>
    <n v="1185732"/>
    <x v="215"/>
    <s v="West"/>
    <s v="Utah"/>
    <s v="Salt Lake City"/>
    <s v="Men's Athletic Footwear"/>
    <n v="22"/>
    <n v="105"/>
    <n v="2310"/>
    <n v="923.99999999999989"/>
    <n v="0.39999999999999997"/>
    <x v="1"/>
  </r>
  <r>
    <x v="3"/>
    <n v="1185732"/>
    <x v="215"/>
    <s v="West"/>
    <s v="Utah"/>
    <s v="Salt Lake City"/>
    <s v="Women's Street Footwear"/>
    <n v="16"/>
    <n v="140"/>
    <n v="2240"/>
    <n v="873.59999999999991"/>
    <n v="0.38999999999999996"/>
    <x v="1"/>
  </r>
  <r>
    <x v="3"/>
    <n v="1185732"/>
    <x v="215"/>
    <s v="West"/>
    <s v="Utah"/>
    <s v="Salt Lake City"/>
    <s v="Women's Athletic Footwear"/>
    <n v="20"/>
    <n v="75"/>
    <n v="1500"/>
    <n v="630.00000000000011"/>
    <n v="0.42000000000000004"/>
    <x v="1"/>
  </r>
  <r>
    <x v="3"/>
    <n v="1185732"/>
    <x v="215"/>
    <s v="West"/>
    <s v="Utah"/>
    <s v="Salt Lake City"/>
    <s v="Men's Apparel"/>
    <n v="28"/>
    <n v="90"/>
    <n v="2520"/>
    <n v="1007.9999999999999"/>
    <n v="0.39999999999999997"/>
    <x v="1"/>
  </r>
  <r>
    <x v="3"/>
    <n v="1185732"/>
    <x v="215"/>
    <s v="West"/>
    <s v="Utah"/>
    <s v="Salt Lake City"/>
    <s v="Women's Apparel"/>
    <n v="21"/>
    <n v="140"/>
    <n v="2940"/>
    <n v="1675.8000000000002"/>
    <n v="0.57000000000000006"/>
    <x v="1"/>
  </r>
  <r>
    <x v="3"/>
    <n v="1185732"/>
    <x v="234"/>
    <s v="West"/>
    <s v="Utah"/>
    <s v="Salt Lake City"/>
    <s v="Men's Street Footwear"/>
    <n v="20"/>
    <n v="194"/>
    <n v="3880"/>
    <n v="1784.8000000000002"/>
    <n v="0.46"/>
    <x v="1"/>
  </r>
  <r>
    <x v="3"/>
    <n v="1185732"/>
    <x v="234"/>
    <s v="West"/>
    <s v="Utah"/>
    <s v="Salt Lake City"/>
    <s v="Men's Athletic Footwear"/>
    <n v="20"/>
    <n v="111"/>
    <n v="2220"/>
    <n v="821.4"/>
    <n v="0.37"/>
    <x v="1"/>
  </r>
  <r>
    <x v="3"/>
    <n v="1185732"/>
    <x v="234"/>
    <s v="West"/>
    <s v="Utah"/>
    <s v="Salt Lake City"/>
    <s v="Women's Street Footwear"/>
    <n v="10"/>
    <n v="107"/>
    <n v="1070"/>
    <n v="438.7"/>
    <n v="0.41"/>
    <x v="1"/>
  </r>
  <r>
    <x v="3"/>
    <n v="1185732"/>
    <x v="234"/>
    <s v="West"/>
    <s v="Utah"/>
    <s v="Salt Lake City"/>
    <s v="Women's Athletic Footwear"/>
    <n v="14"/>
    <n v="75"/>
    <n v="1050"/>
    <n v="472.5"/>
    <n v="0.45"/>
    <x v="1"/>
  </r>
  <r>
    <x v="3"/>
    <n v="1185732"/>
    <x v="234"/>
    <s v="West"/>
    <s v="Utah"/>
    <s v="Salt Lake City"/>
    <s v="Men's Apparel"/>
    <n v="24"/>
    <n v="88"/>
    <n v="2112"/>
    <n v="823.68"/>
    <n v="0.38999999999999996"/>
    <x v="1"/>
  </r>
  <r>
    <x v="3"/>
    <n v="1185732"/>
    <x v="234"/>
    <s v="West"/>
    <s v="Utah"/>
    <s v="Salt Lake City"/>
    <s v="Women's Apparel"/>
    <n v="20"/>
    <n v="136"/>
    <n v="2720"/>
    <n v="1414.4"/>
    <n v="0.52"/>
    <x v="1"/>
  </r>
  <r>
    <x v="3"/>
    <n v="1185732"/>
    <x v="265"/>
    <s v="West"/>
    <s v="Utah"/>
    <s v="Salt Lake City"/>
    <s v="Men's Street Footwear"/>
    <n v="27"/>
    <n v="228"/>
    <n v="6156"/>
    <n v="2647.0800000000004"/>
    <n v="0.43000000000000005"/>
    <x v="1"/>
  </r>
  <r>
    <x v="3"/>
    <n v="1185732"/>
    <x v="265"/>
    <s v="West"/>
    <s v="Utah"/>
    <s v="Salt Lake City"/>
    <s v="Men's Athletic Footwear"/>
    <n v="22"/>
    <n v="128"/>
    <n v="2816"/>
    <n v="1182.72"/>
    <n v="0.42"/>
    <x v="1"/>
  </r>
  <r>
    <x v="3"/>
    <n v="1185732"/>
    <x v="265"/>
    <s v="West"/>
    <s v="Utah"/>
    <s v="Salt Lake City"/>
    <s v="Women's Street Footwear"/>
    <n v="19"/>
    <n v="109"/>
    <n v="2071"/>
    <n v="786.98"/>
    <n v="0.38"/>
    <x v="1"/>
  </r>
  <r>
    <x v="3"/>
    <n v="1185732"/>
    <x v="265"/>
    <s v="West"/>
    <s v="Utah"/>
    <s v="Salt Lake City"/>
    <s v="Women's Athletic Footwear"/>
    <n v="19"/>
    <n v="94"/>
    <n v="1786"/>
    <n v="767.98000000000013"/>
    <n v="0.43000000000000005"/>
    <x v="1"/>
  </r>
  <r>
    <x v="3"/>
    <n v="1185732"/>
    <x v="265"/>
    <s v="West"/>
    <s v="Utah"/>
    <s v="Salt Lake City"/>
    <s v="Men's Apparel"/>
    <n v="29"/>
    <n v="90"/>
    <n v="2610"/>
    <n v="1096.2"/>
    <n v="0.42"/>
    <x v="1"/>
  </r>
  <r>
    <x v="3"/>
    <n v="1185732"/>
    <x v="265"/>
    <s v="West"/>
    <s v="Utah"/>
    <s v="Salt Lake City"/>
    <s v="Women's Apparel"/>
    <n v="32"/>
    <n v="128"/>
    <n v="4096"/>
    <n v="2334.7200000000003"/>
    <n v="0.57000000000000006"/>
    <x v="1"/>
  </r>
  <r>
    <x v="3"/>
    <n v="1185732"/>
    <x v="295"/>
    <s v="West"/>
    <s v="Utah"/>
    <s v="Salt Lake City"/>
    <s v="Men's Street Footwear"/>
    <n v="21"/>
    <n v="208"/>
    <n v="4368"/>
    <n v="1878.2400000000002"/>
    <n v="0.43000000000000005"/>
    <x v="1"/>
  </r>
  <r>
    <x v="3"/>
    <n v="1185732"/>
    <x v="295"/>
    <s v="West"/>
    <s v="Utah"/>
    <s v="Salt Lake City"/>
    <s v="Men's Athletic Footwear"/>
    <n v="18"/>
    <n v="132"/>
    <n v="2376"/>
    <n v="950.4"/>
    <n v="0.39999999999999997"/>
    <x v="1"/>
  </r>
  <r>
    <x v="3"/>
    <n v="1185732"/>
    <x v="295"/>
    <s v="West"/>
    <s v="Utah"/>
    <s v="Salt Lake City"/>
    <s v="Women's Street Footwear"/>
    <n v="13"/>
    <n v="128"/>
    <n v="1664"/>
    <n v="615.67999999999995"/>
    <n v="0.37"/>
    <x v="1"/>
  </r>
  <r>
    <x v="3"/>
    <n v="1185732"/>
    <x v="295"/>
    <s v="West"/>
    <s v="Utah"/>
    <s v="Salt Lake City"/>
    <s v="Women's Athletic Footwear"/>
    <n v="13"/>
    <n v="132"/>
    <n v="1716"/>
    <n v="737.88000000000011"/>
    <n v="0.43000000000000005"/>
    <x v="1"/>
  </r>
  <r>
    <x v="3"/>
    <n v="1185732"/>
    <x v="295"/>
    <s v="West"/>
    <s v="Utah"/>
    <s v="Salt Lake City"/>
    <s v="Men's Apparel"/>
    <n v="24"/>
    <n v="132"/>
    <n v="3168"/>
    <n v="1172.1600000000001"/>
    <n v="0.37"/>
    <x v="1"/>
  </r>
  <r>
    <x v="3"/>
    <n v="1185732"/>
    <x v="295"/>
    <s v="West"/>
    <s v="Utah"/>
    <s v="Salt Lake City"/>
    <s v="Women's Apparel"/>
    <n v="32"/>
    <n v="190"/>
    <n v="6080"/>
    <n v="3283.2000000000003"/>
    <n v="0.54"/>
    <x v="1"/>
  </r>
  <r>
    <x v="3"/>
    <n v="1185732"/>
    <x v="324"/>
    <s v="West"/>
    <s v="Utah"/>
    <s v="Salt Lake City"/>
    <s v="Men's Street Footwear"/>
    <n v="28"/>
    <n v="248"/>
    <n v="6944"/>
    <n v="2985.9200000000005"/>
    <n v="0.43000000000000005"/>
    <x v="1"/>
  </r>
  <r>
    <x v="3"/>
    <n v="1185732"/>
    <x v="324"/>
    <s v="West"/>
    <s v="Utah"/>
    <s v="Salt Lake City"/>
    <s v="Men's Athletic Footwear"/>
    <n v="20"/>
    <n v="182"/>
    <n v="3640"/>
    <n v="1419.6"/>
    <n v="0.38999999999999996"/>
    <x v="1"/>
  </r>
  <r>
    <x v="3"/>
    <n v="1185732"/>
    <x v="324"/>
    <s v="West"/>
    <s v="Utah"/>
    <s v="Salt Lake City"/>
    <s v="Women's Street Footwear"/>
    <n v="19"/>
    <n v="157"/>
    <n v="2983"/>
    <n v="1163.3699999999999"/>
    <n v="0.38999999999999996"/>
    <x v="1"/>
  </r>
  <r>
    <x v="3"/>
    <n v="1185732"/>
    <x v="324"/>
    <s v="West"/>
    <s v="Utah"/>
    <s v="Salt Lake City"/>
    <s v="Women's Athletic Footwear"/>
    <n v="16"/>
    <n v="128"/>
    <n v="2048"/>
    <n v="962.56000000000006"/>
    <n v="0.47000000000000003"/>
    <x v="1"/>
  </r>
  <r>
    <x v="3"/>
    <n v="1185732"/>
    <x v="324"/>
    <s v="West"/>
    <s v="Utah"/>
    <s v="Salt Lake City"/>
    <s v="Men's Apparel"/>
    <n v="28"/>
    <n v="140"/>
    <n v="3920"/>
    <n v="1489.6"/>
    <n v="0.38"/>
    <x v="1"/>
  </r>
  <r>
    <x v="3"/>
    <n v="1185732"/>
    <x v="324"/>
    <s v="West"/>
    <s v="Utah"/>
    <s v="Salt Lake City"/>
    <s v="Women's Apparel"/>
    <n v="32"/>
    <n v="204"/>
    <n v="6528"/>
    <n v="3590.4"/>
    <n v="0.55000000000000004"/>
    <x v="1"/>
  </r>
  <r>
    <x v="3"/>
    <n v="1185732"/>
    <x v="356"/>
    <s v="West"/>
    <s v="Utah"/>
    <s v="Salt Lake City"/>
    <s v="Men's Street Footwear"/>
    <n v="27"/>
    <n v="248"/>
    <n v="6696"/>
    <n v="3147.1200000000003"/>
    <n v="0.47000000000000003"/>
    <x v="1"/>
  </r>
  <r>
    <x v="3"/>
    <n v="1185732"/>
    <x v="356"/>
    <s v="West"/>
    <s v="Utah"/>
    <s v="Salt Lake City"/>
    <s v="Men's Athletic Footwear"/>
    <n v="28"/>
    <n v="179"/>
    <n v="5012"/>
    <n v="2105.04"/>
    <n v="0.42"/>
    <x v="1"/>
  </r>
  <r>
    <x v="3"/>
    <n v="1185732"/>
    <x v="356"/>
    <s v="West"/>
    <s v="Utah"/>
    <s v="Salt Lake City"/>
    <s v="Women's Street Footwear"/>
    <n v="23"/>
    <n v="158"/>
    <n v="3634"/>
    <n v="1489.9399999999998"/>
    <n v="0.41"/>
    <x v="1"/>
  </r>
  <r>
    <x v="3"/>
    <n v="1185732"/>
    <x v="356"/>
    <s v="West"/>
    <s v="Utah"/>
    <s v="Salt Lake City"/>
    <s v="Women's Athletic Footwear"/>
    <n v="14"/>
    <n v="124"/>
    <n v="1736"/>
    <n v="815.92000000000007"/>
    <n v="0.47000000000000003"/>
    <x v="1"/>
  </r>
  <r>
    <x v="3"/>
    <n v="1185732"/>
    <x v="356"/>
    <s v="West"/>
    <s v="Utah"/>
    <s v="Salt Lake City"/>
    <s v="Men's Apparel"/>
    <n v="23"/>
    <n v="109"/>
    <n v="2507"/>
    <n v="977.7299999999999"/>
    <n v="0.38999999999999996"/>
    <x v="1"/>
  </r>
  <r>
    <x v="3"/>
    <n v="1185732"/>
    <x v="356"/>
    <s v="West"/>
    <s v="Utah"/>
    <s v="Salt Lake City"/>
    <s v="Women's Apparel"/>
    <n v="27"/>
    <n v="184"/>
    <n v="4968"/>
    <n v="2831.76"/>
    <n v="0.57000000000000006"/>
    <x v="1"/>
  </r>
  <r>
    <x v="3"/>
    <n v="1185732"/>
    <x v="388"/>
    <s v="West"/>
    <s v="Utah"/>
    <s v="Salt Lake City"/>
    <s v="Men's Street Footwear"/>
    <n v="23"/>
    <n v="228"/>
    <n v="5244"/>
    <n v="2359.8000000000002"/>
    <n v="0.45"/>
    <x v="1"/>
  </r>
  <r>
    <x v="3"/>
    <n v="1185732"/>
    <x v="388"/>
    <s v="West"/>
    <s v="Utah"/>
    <s v="Salt Lake City"/>
    <s v="Men's Athletic Footwear"/>
    <n v="19"/>
    <n v="158"/>
    <n v="3002"/>
    <n v="1140.76"/>
    <n v="0.38"/>
    <x v="1"/>
  </r>
  <r>
    <x v="3"/>
    <n v="1185732"/>
    <x v="388"/>
    <s v="West"/>
    <s v="Utah"/>
    <s v="Salt Lake City"/>
    <s v="Women's Street Footwear"/>
    <n v="7"/>
    <n v="105"/>
    <n v="735"/>
    <n v="308.7"/>
    <n v="0.42"/>
    <x v="1"/>
  </r>
  <r>
    <x v="3"/>
    <n v="1185732"/>
    <x v="388"/>
    <s v="West"/>
    <s v="Utah"/>
    <s v="Salt Lake City"/>
    <s v="Women's Athletic Footwear"/>
    <n v="7"/>
    <n v="111"/>
    <n v="777"/>
    <n v="357.42"/>
    <n v="0.46"/>
    <x v="1"/>
  </r>
  <r>
    <x v="3"/>
    <n v="1185732"/>
    <x v="388"/>
    <s v="West"/>
    <s v="Utah"/>
    <s v="Salt Lake City"/>
    <s v="Men's Apparel"/>
    <n v="16"/>
    <n v="114"/>
    <n v="1824"/>
    <n v="747.83999999999992"/>
    <n v="0.41"/>
    <x v="1"/>
  </r>
  <r>
    <x v="3"/>
    <n v="1185732"/>
    <x v="388"/>
    <s v="West"/>
    <s v="Utah"/>
    <s v="Salt Lake City"/>
    <s v="Women's Apparel"/>
    <n v="18"/>
    <n v="132"/>
    <n v="2376"/>
    <n v="1354.3200000000002"/>
    <n v="0.57000000000000006"/>
    <x v="1"/>
  </r>
  <r>
    <x v="3"/>
    <n v="1185732"/>
    <x v="417"/>
    <s v="West"/>
    <s v="Utah"/>
    <s v="Salt Lake City"/>
    <s v="Men's Street Footwear"/>
    <n v="24"/>
    <n v="201"/>
    <n v="4824"/>
    <n v="2267.2800000000002"/>
    <n v="0.47000000000000003"/>
    <x v="1"/>
  </r>
  <r>
    <x v="3"/>
    <n v="1185732"/>
    <x v="417"/>
    <s v="West"/>
    <s v="Utah"/>
    <s v="Salt Lake City"/>
    <s v="Men's Athletic Footwear"/>
    <n v="14"/>
    <n v="132"/>
    <n v="1848"/>
    <n v="739.19999999999993"/>
    <n v="0.39999999999999997"/>
    <x v="1"/>
  </r>
  <r>
    <x v="3"/>
    <n v="1185732"/>
    <x v="417"/>
    <s v="West"/>
    <s v="Utah"/>
    <s v="Salt Lake City"/>
    <s v="Women's Street Footwear"/>
    <n v="13"/>
    <n v="90"/>
    <n v="1170"/>
    <n v="479.7"/>
    <n v="0.41"/>
    <x v="1"/>
  </r>
  <r>
    <x v="3"/>
    <n v="1185732"/>
    <x v="417"/>
    <s v="West"/>
    <s v="Utah"/>
    <s v="Salt Lake City"/>
    <s v="Women's Athletic Footwear"/>
    <n v="13"/>
    <n v="94"/>
    <n v="1222"/>
    <n v="562.12"/>
    <n v="0.46"/>
    <x v="1"/>
  </r>
  <r>
    <x v="3"/>
    <n v="1185732"/>
    <x v="417"/>
    <s v="West"/>
    <s v="Utah"/>
    <s v="Salt Lake City"/>
    <s v="Men's Apparel"/>
    <n v="20"/>
    <n v="85"/>
    <n v="1700"/>
    <n v="662.99999999999989"/>
    <n v="0.38999999999999996"/>
    <x v="1"/>
  </r>
  <r>
    <x v="3"/>
    <n v="1185732"/>
    <x v="417"/>
    <s v="West"/>
    <s v="Utah"/>
    <s v="Salt Lake City"/>
    <s v="Women's Apparel"/>
    <n v="25"/>
    <n v="140"/>
    <n v="3500"/>
    <n v="1890.0000000000002"/>
    <n v="0.54"/>
    <x v="1"/>
  </r>
  <r>
    <x v="3"/>
    <n v="1185732"/>
    <x v="448"/>
    <s v="West"/>
    <s v="Utah"/>
    <s v="Salt Lake City"/>
    <s v="Men's Street Footwear"/>
    <n v="22"/>
    <n v="165"/>
    <n v="3630"/>
    <n v="1560.9"/>
    <n v="0.43000000000000005"/>
    <x v="1"/>
  </r>
  <r>
    <x v="3"/>
    <n v="1185732"/>
    <x v="448"/>
    <s v="West"/>
    <s v="Utah"/>
    <s v="Salt Lake City"/>
    <s v="Men's Athletic Footwear"/>
    <n v="14"/>
    <n v="136"/>
    <n v="1904"/>
    <n v="742.56"/>
    <n v="0.38999999999999996"/>
    <x v="1"/>
  </r>
  <r>
    <x v="3"/>
    <n v="1185732"/>
    <x v="448"/>
    <s v="West"/>
    <s v="Utah"/>
    <s v="Salt Lake City"/>
    <s v="Women's Street Footwear"/>
    <n v="14"/>
    <n v="107"/>
    <n v="1498"/>
    <n v="629.16"/>
    <n v="0.42"/>
    <x v="1"/>
  </r>
  <r>
    <x v="3"/>
    <n v="1185732"/>
    <x v="448"/>
    <s v="West"/>
    <s v="Utah"/>
    <s v="Salt Lake City"/>
    <s v="Women's Athletic Footwear"/>
    <n v="15"/>
    <n v="124"/>
    <n v="1860"/>
    <n v="781.2"/>
    <n v="0.42000000000000004"/>
    <x v="1"/>
  </r>
  <r>
    <x v="3"/>
    <n v="1185732"/>
    <x v="448"/>
    <s v="West"/>
    <s v="Utah"/>
    <s v="Salt Lake City"/>
    <s v="Men's Apparel"/>
    <n v="28"/>
    <n v="123"/>
    <n v="3444"/>
    <n v="1308.72"/>
    <n v="0.38"/>
    <x v="1"/>
  </r>
  <r>
    <x v="3"/>
    <n v="1185732"/>
    <x v="448"/>
    <s v="West"/>
    <s v="Utah"/>
    <s v="Salt Lake City"/>
    <s v="Women's Apparel"/>
    <n v="35"/>
    <n v="158"/>
    <n v="5530"/>
    <n v="3041.5000000000005"/>
    <n v="0.55000000000000004"/>
    <x v="1"/>
  </r>
  <r>
    <x v="3"/>
    <n v="1185732"/>
    <x v="477"/>
    <s v="West"/>
    <s v="Utah"/>
    <s v="Salt Lake City"/>
    <s v="Men's Street Footwear"/>
    <n v="29"/>
    <n v="231"/>
    <n v="6699"/>
    <n v="3081.54"/>
    <n v="0.46"/>
    <x v="1"/>
  </r>
  <r>
    <x v="3"/>
    <n v="1185732"/>
    <x v="477"/>
    <s v="West"/>
    <s v="Utah"/>
    <s v="Salt Lake City"/>
    <s v="Men's Athletic Footwear"/>
    <n v="22"/>
    <n v="170"/>
    <n v="3740"/>
    <n v="1570.8"/>
    <n v="0.42"/>
    <x v="1"/>
  </r>
  <r>
    <x v="3"/>
    <n v="1185732"/>
    <x v="477"/>
    <s v="West"/>
    <s v="Utah"/>
    <s v="Salt Lake City"/>
    <s v="Women's Street Footwear"/>
    <n v="20"/>
    <n v="153"/>
    <n v="3060"/>
    <n v="1132.2"/>
    <n v="0.37"/>
    <x v="1"/>
  </r>
  <r>
    <x v="3"/>
    <n v="1185732"/>
    <x v="477"/>
    <s v="West"/>
    <s v="Utah"/>
    <s v="Salt Lake City"/>
    <s v="Women's Athletic Footwear"/>
    <n v="22"/>
    <n v="136"/>
    <n v="2992"/>
    <n v="1256.6400000000001"/>
    <n v="0.42000000000000004"/>
    <x v="1"/>
  </r>
  <r>
    <x v="3"/>
    <n v="1185732"/>
    <x v="477"/>
    <s v="West"/>
    <s v="Utah"/>
    <s v="Salt Lake City"/>
    <s v="Men's Apparel"/>
    <n v="27"/>
    <n v="124"/>
    <n v="3348"/>
    <n v="1372.6799999999998"/>
    <n v="0.41"/>
    <x v="1"/>
  </r>
  <r>
    <x v="3"/>
    <n v="1185732"/>
    <x v="477"/>
    <s v="West"/>
    <s v="Utah"/>
    <s v="Salt Lake City"/>
    <s v="Women's Apparel"/>
    <n v="29"/>
    <n v="170"/>
    <n v="4930"/>
    <n v="2563.6"/>
    <n v="0.52"/>
    <x v="1"/>
  </r>
  <r>
    <x v="3"/>
    <n v="1128299"/>
    <x v="188"/>
    <s v="West"/>
    <s v="Utah"/>
    <s v="Salt Lake City"/>
    <s v="Men's Street Footwear"/>
    <n v="24"/>
    <n v="109"/>
    <n v="2616"/>
    <n v="967.92"/>
    <n v="0.37"/>
    <x v="1"/>
  </r>
  <r>
    <x v="3"/>
    <n v="1128299"/>
    <x v="188"/>
    <s v="West"/>
    <s v="Utah"/>
    <s v="Salt Lake City"/>
    <s v="Men's Athletic Footwear"/>
    <n v="29"/>
    <n v="123"/>
    <n v="3567"/>
    <n v="1426.8"/>
    <n v="0.39999999999999997"/>
    <x v="1"/>
  </r>
  <r>
    <x v="3"/>
    <n v="1128299"/>
    <x v="188"/>
    <s v="West"/>
    <s v="Utah"/>
    <s v="Salt Lake City"/>
    <s v="Women's Street Footwear"/>
    <n v="31"/>
    <n v="105"/>
    <n v="3255"/>
    <n v="1269.4499999999998"/>
    <n v="0.38999999999999996"/>
    <x v="1"/>
  </r>
  <r>
    <x v="3"/>
    <n v="1128299"/>
    <x v="188"/>
    <s v="West"/>
    <s v="Utah"/>
    <s v="Salt Lake City"/>
    <s v="Women's Athletic Footwear"/>
    <n v="30"/>
    <n v="68"/>
    <n v="2040"/>
    <n v="775.2"/>
    <n v="0.38"/>
    <x v="1"/>
  </r>
  <r>
    <x v="3"/>
    <n v="1128299"/>
    <x v="188"/>
    <s v="West"/>
    <s v="Utah"/>
    <s v="Salt Lake City"/>
    <s v="Men's Apparel"/>
    <n v="35"/>
    <n v="53"/>
    <n v="1855"/>
    <n v="853.30000000000007"/>
    <n v="0.46"/>
    <x v="1"/>
  </r>
  <r>
    <x v="3"/>
    <n v="1128299"/>
    <x v="188"/>
    <s v="West"/>
    <s v="Utah"/>
    <s v="Salt Lake City"/>
    <s v="Women's Apparel"/>
    <n v="28"/>
    <n v="132"/>
    <n v="3696"/>
    <n v="1256.6399999999999"/>
    <n v="0.33999999999999997"/>
    <x v="1"/>
  </r>
  <r>
    <x v="3"/>
    <n v="1128299"/>
    <x v="698"/>
    <s v="West"/>
    <s v="Utah"/>
    <s v="Salt Lake City"/>
    <s v="Men's Street Footwear"/>
    <n v="22"/>
    <n v="153"/>
    <n v="3366"/>
    <n v="1380.06"/>
    <n v="0.41"/>
    <x v="1"/>
  </r>
  <r>
    <x v="3"/>
    <n v="1128299"/>
    <x v="698"/>
    <s v="West"/>
    <s v="Utah"/>
    <s v="Salt Lake City"/>
    <s v="Men's Athletic Footwear"/>
    <n v="29"/>
    <n v="123"/>
    <n v="3567"/>
    <n v="1498.1399999999999"/>
    <n v="0.42"/>
    <x v="1"/>
  </r>
  <r>
    <x v="3"/>
    <n v="1128299"/>
    <x v="698"/>
    <s v="West"/>
    <s v="Utah"/>
    <s v="Salt Lake City"/>
    <s v="Women's Street Footwear"/>
    <n v="28"/>
    <n v="123"/>
    <n v="3444"/>
    <n v="1274.28"/>
    <n v="0.37"/>
    <x v="1"/>
  </r>
  <r>
    <x v="3"/>
    <n v="1128299"/>
    <x v="698"/>
    <s v="West"/>
    <s v="Oregon"/>
    <s v="Portland"/>
    <s v="Women's Athletic Footwear"/>
    <n v="29"/>
    <n v="64"/>
    <n v="1856"/>
    <n v="760.95999999999992"/>
    <n v="0.41"/>
    <x v="1"/>
  </r>
  <r>
    <x v="3"/>
    <n v="1128299"/>
    <x v="698"/>
    <s v="West"/>
    <s v="Oregon"/>
    <s v="Portland"/>
    <s v="Men's Apparel"/>
    <n v="32"/>
    <n v="43"/>
    <n v="1376"/>
    <n v="605.44000000000005"/>
    <n v="0.44"/>
    <x v="1"/>
  </r>
  <r>
    <x v="3"/>
    <n v="1128299"/>
    <x v="698"/>
    <s v="West"/>
    <s v="Oregon"/>
    <s v="Portland"/>
    <s v="Women's Apparel"/>
    <n v="28"/>
    <n v="98"/>
    <n v="2744"/>
    <n v="960.4"/>
    <n v="0.35"/>
    <x v="1"/>
  </r>
  <r>
    <x v="3"/>
    <n v="1128299"/>
    <x v="228"/>
    <s v="West"/>
    <s v="Oregon"/>
    <s v="Portland"/>
    <s v="Men's Street Footwear"/>
    <n v="28"/>
    <n v="143"/>
    <n v="4004"/>
    <n v="1601.6"/>
    <n v="0.39999999999999997"/>
    <x v="1"/>
  </r>
  <r>
    <x v="3"/>
    <n v="1128299"/>
    <x v="228"/>
    <s v="West"/>
    <s v="Oregon"/>
    <s v="Portland"/>
    <s v="Men's Athletic Footwear"/>
    <n v="40"/>
    <n v="98"/>
    <n v="3920"/>
    <n v="1607.1999999999998"/>
    <n v="0.41"/>
    <x v="1"/>
  </r>
  <r>
    <x v="3"/>
    <n v="1128299"/>
    <x v="228"/>
    <s v="West"/>
    <s v="Oregon"/>
    <s v="Portland"/>
    <s v="Women's Street Footwear"/>
    <n v="41"/>
    <n v="112"/>
    <n v="4592"/>
    <n v="1744.96"/>
    <n v="0.38"/>
    <x v="1"/>
  </r>
  <r>
    <x v="3"/>
    <n v="1128299"/>
    <x v="228"/>
    <s v="West"/>
    <s v="Oregon"/>
    <s v="Portland"/>
    <s v="Women's Athletic Footwear"/>
    <n v="39"/>
    <n v="75"/>
    <n v="2925"/>
    <n v="1082.25"/>
    <n v="0.37"/>
    <x v="1"/>
  </r>
  <r>
    <x v="3"/>
    <n v="1128299"/>
    <x v="228"/>
    <s v="West"/>
    <s v="Oregon"/>
    <s v="Portland"/>
    <s v="Men's Apparel"/>
    <n v="43"/>
    <n v="30"/>
    <n v="1290"/>
    <n v="567.6"/>
    <n v="0.44"/>
    <x v="1"/>
  </r>
  <r>
    <x v="3"/>
    <n v="1128299"/>
    <x v="228"/>
    <s v="West"/>
    <s v="Oregon"/>
    <s v="Portland"/>
    <s v="Women's Apparel"/>
    <n v="40"/>
    <n v="90"/>
    <n v="3600"/>
    <n v="1260"/>
    <n v="0.35"/>
    <x v="1"/>
  </r>
  <r>
    <x v="3"/>
    <n v="1128299"/>
    <x v="247"/>
    <s v="West"/>
    <s v="Oregon"/>
    <s v="Portland"/>
    <s v="Men's Street Footwear"/>
    <n v="44"/>
    <n v="166"/>
    <n v="7304"/>
    <n v="2848.5599999999995"/>
    <n v="0.38999999999999996"/>
    <x v="1"/>
  </r>
  <r>
    <x v="3"/>
    <n v="1128299"/>
    <x v="247"/>
    <s v="West"/>
    <s v="Oregon"/>
    <s v="Portland"/>
    <s v="Men's Athletic Footwear"/>
    <n v="39"/>
    <n v="88"/>
    <n v="3432"/>
    <n v="1407.12"/>
    <n v="0.41"/>
    <x v="1"/>
  </r>
  <r>
    <x v="3"/>
    <n v="1128299"/>
    <x v="247"/>
    <s v="West"/>
    <s v="Oregon"/>
    <s v="Portland"/>
    <s v="Women's Street Footwear"/>
    <n v="47"/>
    <n v="114"/>
    <n v="5358"/>
    <n v="2196.7799999999997"/>
    <n v="0.41"/>
    <x v="1"/>
  </r>
  <r>
    <x v="3"/>
    <n v="1128299"/>
    <x v="247"/>
    <s v="West"/>
    <s v="Oregon"/>
    <s v="Portland"/>
    <s v="Women's Athletic Footwear"/>
    <n v="34"/>
    <n v="70"/>
    <n v="2380"/>
    <n v="880.6"/>
    <n v="0.37"/>
    <x v="1"/>
  </r>
  <r>
    <x v="3"/>
    <n v="1128299"/>
    <x v="247"/>
    <s v="West"/>
    <s v="Oregon"/>
    <s v="Portland"/>
    <s v="Men's Apparel"/>
    <n v="36"/>
    <n v="39"/>
    <n v="1404"/>
    <n v="589.68000000000006"/>
    <n v="0.42000000000000004"/>
    <x v="1"/>
  </r>
  <r>
    <x v="3"/>
    <n v="1128299"/>
    <x v="247"/>
    <s v="West"/>
    <s v="Oregon"/>
    <s v="Portland"/>
    <s v="Women's Apparel"/>
    <n v="49"/>
    <n v="90"/>
    <n v="4410"/>
    <n v="1499.3999999999999"/>
    <n v="0.33999999999999997"/>
    <x v="1"/>
  </r>
  <r>
    <x v="3"/>
    <n v="1128299"/>
    <x v="278"/>
    <s v="West"/>
    <s v="Oregon"/>
    <s v="Portland"/>
    <s v="Men's Street Footwear"/>
    <n v="39"/>
    <n v="155"/>
    <n v="6045"/>
    <n v="2538.9"/>
    <n v="0.42"/>
    <x v="1"/>
  </r>
  <r>
    <x v="3"/>
    <n v="1128299"/>
    <x v="278"/>
    <s v="West"/>
    <s v="Oregon"/>
    <s v="Portland"/>
    <s v="Men's Athletic Footwear"/>
    <n v="36"/>
    <n v="109"/>
    <n v="3924"/>
    <n v="1569.6"/>
    <n v="0.39999999999999997"/>
    <x v="1"/>
  </r>
  <r>
    <x v="3"/>
    <n v="1128299"/>
    <x v="278"/>
    <s v="West"/>
    <s v="Oregon"/>
    <s v="Portland"/>
    <s v="Women's Street Footwear"/>
    <n v="39"/>
    <n v="119"/>
    <n v="4641"/>
    <n v="1809.9899999999998"/>
    <n v="0.38999999999999996"/>
    <x v="1"/>
  </r>
  <r>
    <x v="3"/>
    <n v="1128299"/>
    <x v="278"/>
    <s v="West"/>
    <s v="Oregon"/>
    <s v="Portland"/>
    <s v="Women's Athletic Footwear"/>
    <n v="33"/>
    <n v="94"/>
    <n v="3102"/>
    <n v="1209.78"/>
    <n v="0.38999999999999996"/>
    <x v="1"/>
  </r>
  <r>
    <x v="3"/>
    <n v="1128299"/>
    <x v="278"/>
    <s v="West"/>
    <s v="Oregon"/>
    <s v="Portland"/>
    <s v="Men's Apparel"/>
    <n v="33"/>
    <n v="58"/>
    <n v="1914"/>
    <n v="842.16"/>
    <n v="0.44"/>
    <x v="1"/>
  </r>
  <r>
    <x v="3"/>
    <n v="1128299"/>
    <x v="278"/>
    <s v="West"/>
    <s v="Oregon"/>
    <s v="Portland"/>
    <s v="Women's Apparel"/>
    <n v="46"/>
    <n v="173"/>
    <n v="7958"/>
    <n v="2864.88"/>
    <n v="0.36"/>
    <x v="1"/>
  </r>
  <r>
    <x v="3"/>
    <n v="1128299"/>
    <x v="308"/>
    <s v="West"/>
    <s v="Oregon"/>
    <s v="Portland"/>
    <s v="Men's Street Footwear"/>
    <n v="43"/>
    <n v="240"/>
    <n v="10320"/>
    <n v="3921.6"/>
    <n v="0.38"/>
    <x v="1"/>
  </r>
  <r>
    <x v="3"/>
    <n v="1128299"/>
    <x v="308"/>
    <s v="West"/>
    <s v="Oregon"/>
    <s v="Portland"/>
    <s v="Men's Athletic Footwear"/>
    <n v="47"/>
    <n v="202"/>
    <n v="9494"/>
    <n v="3892.54"/>
    <n v="0.41"/>
    <x v="1"/>
  </r>
  <r>
    <x v="3"/>
    <n v="1128299"/>
    <x v="308"/>
    <s v="West"/>
    <s v="Oregon"/>
    <s v="Portland"/>
    <s v="Women's Street Footwear"/>
    <n v="53"/>
    <n v="208"/>
    <n v="11024"/>
    <n v="4299.3599999999997"/>
    <n v="0.38999999999999996"/>
    <x v="1"/>
  </r>
  <r>
    <x v="3"/>
    <n v="1128299"/>
    <x v="308"/>
    <s v="West"/>
    <s v="Oregon"/>
    <s v="Portland"/>
    <s v="Women's Athletic Footwear"/>
    <n v="62"/>
    <n v="179"/>
    <n v="11098"/>
    <n v="4550.1799999999994"/>
    <n v="0.41"/>
    <x v="1"/>
  </r>
  <r>
    <x v="3"/>
    <n v="1128299"/>
    <x v="308"/>
    <s v="West"/>
    <s v="Oregon"/>
    <s v="Portland"/>
    <s v="Men's Apparel"/>
    <n v="67"/>
    <n v="140"/>
    <n v="9380"/>
    <n v="4314.8"/>
    <n v="0.46"/>
    <x v="1"/>
  </r>
  <r>
    <x v="3"/>
    <n v="1128299"/>
    <x v="308"/>
    <s v="West"/>
    <s v="Oregon"/>
    <s v="Portland"/>
    <s v="Women's Apparel"/>
    <n v="74"/>
    <n v="231"/>
    <n v="17094"/>
    <n v="5641.0199999999995"/>
    <n v="0.32999999999999996"/>
    <x v="1"/>
  </r>
  <r>
    <x v="3"/>
    <n v="1128299"/>
    <x v="337"/>
    <s v="West"/>
    <s v="Oregon"/>
    <s v="Portland"/>
    <s v="Men's Street Footwear"/>
    <n v="60"/>
    <n v="298"/>
    <n v="17880"/>
    <n v="7509.5999999999995"/>
    <n v="0.42"/>
    <x v="1"/>
  </r>
  <r>
    <x v="3"/>
    <n v="1128299"/>
    <x v="337"/>
    <s v="West"/>
    <s v="Oregon"/>
    <s v="Portland"/>
    <s v="Men's Athletic Footwear"/>
    <n v="66"/>
    <n v="217"/>
    <n v="14322"/>
    <n v="5872.0199999999995"/>
    <n v="0.41"/>
    <x v="1"/>
  </r>
  <r>
    <x v="3"/>
    <n v="1128299"/>
    <x v="337"/>
    <s v="West"/>
    <s v="Oregon"/>
    <s v="Portland"/>
    <s v="Women's Street Footwear"/>
    <n v="66"/>
    <n v="221"/>
    <n v="14586"/>
    <n v="6126.12"/>
    <n v="0.42"/>
    <x v="1"/>
  </r>
  <r>
    <x v="3"/>
    <n v="1128299"/>
    <x v="337"/>
    <s v="West"/>
    <s v="Oregon"/>
    <s v="Portland"/>
    <s v="Women's Athletic Footwear"/>
    <n v="61"/>
    <n v="171"/>
    <n v="10431"/>
    <n v="4276.71"/>
    <n v="0.41"/>
    <x v="1"/>
  </r>
  <r>
    <x v="3"/>
    <n v="1128299"/>
    <x v="337"/>
    <s v="West"/>
    <s v="Oregon"/>
    <s v="Portland"/>
    <s v="Men's Apparel"/>
    <n v="68"/>
    <n v="198"/>
    <n v="13464"/>
    <n v="6193.4400000000005"/>
    <n v="0.46"/>
    <x v="1"/>
  </r>
  <r>
    <x v="3"/>
    <n v="1128299"/>
    <x v="337"/>
    <s v="West"/>
    <s v="Oregon"/>
    <s v="Portland"/>
    <s v="Women's Apparel"/>
    <n v="78"/>
    <n v="204"/>
    <n v="15912"/>
    <n v="5569.2"/>
    <n v="0.35"/>
    <x v="1"/>
  </r>
  <r>
    <x v="3"/>
    <n v="1128299"/>
    <x v="369"/>
    <s v="West"/>
    <s v="Oregon"/>
    <s v="Portland"/>
    <s v="Men's Street Footwear"/>
    <n v="69"/>
    <n v="256"/>
    <n v="17664"/>
    <n v="6535.68"/>
    <n v="0.37"/>
    <x v="1"/>
  </r>
  <r>
    <x v="3"/>
    <n v="1128299"/>
    <x v="369"/>
    <s v="West"/>
    <s v="Oregon"/>
    <s v="Portland"/>
    <s v="Men's Athletic Footwear"/>
    <n v="62"/>
    <n v="256"/>
    <n v="15872"/>
    <n v="6666.24"/>
    <n v="0.42"/>
    <x v="1"/>
  </r>
  <r>
    <x v="3"/>
    <n v="1128299"/>
    <x v="369"/>
    <s v="West"/>
    <s v="Oregon"/>
    <s v="Portland"/>
    <s v="Women's Street Footwear"/>
    <n v="50"/>
    <n v="215"/>
    <n v="10750"/>
    <n v="4300"/>
    <n v="0.39999999999999997"/>
    <x v="1"/>
  </r>
  <r>
    <x v="3"/>
    <n v="1128299"/>
    <x v="369"/>
    <s v="West"/>
    <s v="Oregon"/>
    <s v="Portland"/>
    <s v="Women's Athletic Footwear"/>
    <n v="50"/>
    <n v="128"/>
    <n v="6400"/>
    <n v="2432"/>
    <n v="0.38"/>
    <x v="1"/>
  </r>
  <r>
    <x v="3"/>
    <n v="1128299"/>
    <x v="369"/>
    <s v="West"/>
    <s v="Oregon"/>
    <s v="Portland"/>
    <s v="Men's Apparel"/>
    <n v="53"/>
    <n v="136"/>
    <n v="7208"/>
    <n v="3027.36"/>
    <n v="0.42000000000000004"/>
    <x v="1"/>
  </r>
  <r>
    <x v="3"/>
    <n v="1128299"/>
    <x v="369"/>
    <s v="West"/>
    <s v="Oregon"/>
    <s v="Portland"/>
    <s v="Women's Apparel"/>
    <n v="53"/>
    <n v="88"/>
    <n v="4664"/>
    <n v="1725.68"/>
    <n v="0.37"/>
    <x v="1"/>
  </r>
  <r>
    <x v="3"/>
    <n v="1128299"/>
    <x v="401"/>
    <s v="West"/>
    <s v="Oregon"/>
    <s v="Portland"/>
    <s v="Men's Street Footwear"/>
    <n v="34"/>
    <n v="149"/>
    <n v="5066"/>
    <n v="1874.42"/>
    <n v="0.37"/>
    <x v="1"/>
  </r>
  <r>
    <x v="3"/>
    <n v="1128299"/>
    <x v="401"/>
    <s v="West"/>
    <s v="Oregon"/>
    <s v="Portland"/>
    <s v="Men's Athletic Footwear"/>
    <n v="43"/>
    <n v="158"/>
    <n v="6794"/>
    <n v="2581.7200000000003"/>
    <n v="0.38"/>
    <x v="1"/>
  </r>
  <r>
    <x v="3"/>
    <n v="1128299"/>
    <x v="401"/>
    <s v="West"/>
    <s v="Oregon"/>
    <s v="Portland"/>
    <s v="Women's Street Footwear"/>
    <n v="39"/>
    <n v="83"/>
    <n v="3237"/>
    <n v="1359.54"/>
    <n v="0.42"/>
    <x v="1"/>
  </r>
  <r>
    <x v="3"/>
    <n v="1128299"/>
    <x v="401"/>
    <s v="West"/>
    <s v="Oregon"/>
    <s v="Portland"/>
    <s v="Women's Athletic Footwear"/>
    <n v="38"/>
    <n v="62"/>
    <n v="2356"/>
    <n v="989.52"/>
    <n v="0.42"/>
    <x v="1"/>
  </r>
  <r>
    <x v="3"/>
    <n v="1128299"/>
    <x v="401"/>
    <s v="West"/>
    <s v="Oregon"/>
    <s v="Portland"/>
    <s v="Men's Apparel"/>
    <n v="48"/>
    <n v="77"/>
    <n v="3696"/>
    <n v="1552.3200000000002"/>
    <n v="0.42000000000000004"/>
    <x v="1"/>
  </r>
  <r>
    <x v="3"/>
    <n v="1128299"/>
    <x v="401"/>
    <s v="West"/>
    <s v="Oregon"/>
    <s v="Portland"/>
    <s v="Women's Apparel"/>
    <n v="36"/>
    <n v="85"/>
    <n v="3060"/>
    <n v="979.2"/>
    <n v="0.32"/>
    <x v="1"/>
  </r>
  <r>
    <x v="3"/>
    <n v="1128299"/>
    <x v="430"/>
    <s v="West"/>
    <s v="Oregon"/>
    <s v="Portland"/>
    <s v="Men's Street Footwear"/>
    <n v="29"/>
    <n v="119"/>
    <n v="3451"/>
    <n v="1345.8899999999999"/>
    <n v="0.38999999999999996"/>
    <x v="1"/>
  </r>
  <r>
    <x v="3"/>
    <n v="1128299"/>
    <x v="430"/>
    <s v="West"/>
    <s v="Oregon"/>
    <s v="Portland"/>
    <s v="Men's Athletic Footwear"/>
    <n v="37"/>
    <n v="179"/>
    <n v="6623"/>
    <n v="2516.7400000000002"/>
    <n v="0.38"/>
    <x v="1"/>
  </r>
  <r>
    <x v="3"/>
    <n v="1128299"/>
    <x v="430"/>
    <s v="West"/>
    <s v="Oregon"/>
    <s v="Portland"/>
    <s v="Women's Street Footwear"/>
    <n v="37"/>
    <n v="109"/>
    <n v="4033"/>
    <n v="1492.21"/>
    <n v="0.37"/>
    <x v="1"/>
  </r>
  <r>
    <x v="3"/>
    <n v="1128299"/>
    <x v="430"/>
    <s v="West"/>
    <s v="Oregon"/>
    <s v="Portland"/>
    <s v="Women's Athletic Footwear"/>
    <n v="34"/>
    <n v="114"/>
    <n v="3876"/>
    <n v="1511.6399999999999"/>
    <n v="0.38999999999999996"/>
    <x v="1"/>
  </r>
  <r>
    <x v="3"/>
    <n v="1128299"/>
    <x v="430"/>
    <s v="West"/>
    <s v="Oregon"/>
    <s v="Portland"/>
    <s v="Men's Apparel"/>
    <n v="40"/>
    <n v="93"/>
    <n v="3720"/>
    <n v="1674"/>
    <n v="0.45"/>
    <x v="1"/>
  </r>
  <r>
    <x v="3"/>
    <n v="1128299"/>
    <x v="430"/>
    <s v="West"/>
    <s v="Oregon"/>
    <s v="Portland"/>
    <s v="Women's Apparel"/>
    <n v="41"/>
    <n v="123"/>
    <n v="5043"/>
    <n v="1865.91"/>
    <n v="0.37"/>
    <x v="1"/>
  </r>
  <r>
    <x v="3"/>
    <n v="1128299"/>
    <x v="461"/>
    <s v="West"/>
    <s v="Oregon"/>
    <s v="Portland"/>
    <s v="Men's Street Footwear"/>
    <n v="34"/>
    <n v="190"/>
    <n v="6460"/>
    <n v="2390.1999999999998"/>
    <n v="0.37"/>
    <x v="1"/>
  </r>
  <r>
    <x v="3"/>
    <n v="1128299"/>
    <x v="461"/>
    <s v="West"/>
    <s v="Oregon"/>
    <s v="Portland"/>
    <s v="Men's Athletic Footwear"/>
    <n v="37"/>
    <n v="202"/>
    <n v="7474"/>
    <n v="2914.8599999999997"/>
    <n v="0.38999999999999996"/>
    <x v="1"/>
  </r>
  <r>
    <x v="3"/>
    <n v="1128299"/>
    <x v="461"/>
    <s v="West"/>
    <s v="Oregon"/>
    <s v="Portland"/>
    <s v="Women's Street Footwear"/>
    <n v="32"/>
    <n v="152"/>
    <n v="4864"/>
    <n v="2042.8799999999999"/>
    <n v="0.42"/>
    <x v="1"/>
  </r>
  <r>
    <x v="3"/>
    <n v="1128299"/>
    <x v="461"/>
    <s v="West"/>
    <s v="Oregon"/>
    <s v="Portland"/>
    <s v="Women's Athletic Footwear"/>
    <n v="39"/>
    <n v="149"/>
    <n v="5811"/>
    <n v="2382.5099999999998"/>
    <n v="0.41"/>
    <x v="1"/>
  </r>
  <r>
    <x v="3"/>
    <n v="1128299"/>
    <x v="461"/>
    <s v="West"/>
    <s v="Oregon"/>
    <s v="Portland"/>
    <s v="Men's Apparel"/>
    <n v="50"/>
    <n v="145"/>
    <n v="7250"/>
    <n v="3335"/>
    <n v="0.46"/>
    <x v="1"/>
  </r>
  <r>
    <x v="3"/>
    <n v="1128299"/>
    <x v="461"/>
    <s v="West"/>
    <s v="Oregon"/>
    <s v="Portland"/>
    <s v="Women's Apparel"/>
    <n v="53"/>
    <n v="165"/>
    <n v="8745"/>
    <n v="3235.65"/>
    <n v="0.37"/>
    <x v="1"/>
  </r>
  <r>
    <x v="3"/>
    <n v="1128299"/>
    <x v="490"/>
    <s v="West"/>
    <s v="Oregon"/>
    <s v="Portland"/>
    <s v="Men's Street Footwear"/>
    <n v="51"/>
    <n v="225"/>
    <n v="11475"/>
    <n v="4819.5"/>
    <n v="0.42"/>
    <x v="1"/>
  </r>
  <r>
    <x v="3"/>
    <n v="1128299"/>
    <x v="490"/>
    <s v="West"/>
    <s v="Oregon"/>
    <s v="Portland"/>
    <s v="Men's Athletic Footwear"/>
    <n v="56"/>
    <n v="233"/>
    <n v="13048"/>
    <n v="5219.2"/>
    <n v="0.39999999999999997"/>
    <x v="1"/>
  </r>
  <r>
    <x v="3"/>
    <n v="1128299"/>
    <x v="490"/>
    <s v="West"/>
    <s v="Oregon"/>
    <s v="Portland"/>
    <s v="Women's Street Footwear"/>
    <n v="48"/>
    <n v="193"/>
    <n v="9264"/>
    <n v="3798.24"/>
    <n v="0.41"/>
    <x v="1"/>
  </r>
  <r>
    <x v="3"/>
    <n v="1128299"/>
    <x v="490"/>
    <s v="West"/>
    <s v="Oregon"/>
    <s v="Portland"/>
    <s v="Women's Athletic Footwear"/>
    <n v="53"/>
    <n v="165"/>
    <n v="8745"/>
    <n v="3410.5499999999997"/>
    <n v="0.38999999999999996"/>
    <x v="1"/>
  </r>
  <r>
    <x v="3"/>
    <n v="1128299"/>
    <x v="490"/>
    <s v="West"/>
    <s v="Oregon"/>
    <s v="Portland"/>
    <s v="Men's Apparel"/>
    <n v="54"/>
    <n v="157"/>
    <n v="8478"/>
    <n v="3984.6600000000003"/>
    <n v="0.47000000000000003"/>
    <x v="1"/>
  </r>
  <r>
    <x v="3"/>
    <n v="1128299"/>
    <x v="490"/>
    <s v="West"/>
    <s v="Oregon"/>
    <s v="Portland"/>
    <s v="Women's Apparel"/>
    <n v="55"/>
    <n v="201"/>
    <n v="11055"/>
    <n v="3758.7"/>
    <n v="0.33999999999999997"/>
    <x v="1"/>
  </r>
  <r>
    <x v="3"/>
    <n v="1128299"/>
    <x v="181"/>
    <s v="West"/>
    <s v="Oregon"/>
    <s v="Portland"/>
    <s v="Men's Street Footwear"/>
    <n v="28"/>
    <n v="120"/>
    <n v="3360"/>
    <n v="1411.2"/>
    <n v="0.42"/>
    <x v="1"/>
  </r>
  <r>
    <x v="3"/>
    <n v="1128299"/>
    <x v="181"/>
    <s v="West"/>
    <s v="Oregon"/>
    <s v="Portland"/>
    <s v="Men's Athletic Footwear"/>
    <n v="31"/>
    <n v="124"/>
    <n v="3844"/>
    <n v="1691.36"/>
    <n v="0.43999999999999995"/>
    <x v="1"/>
  </r>
  <r>
    <x v="3"/>
    <n v="1128299"/>
    <x v="181"/>
    <s v="West"/>
    <s v="Oregon"/>
    <s v="Portland"/>
    <s v="Women's Street Footwear"/>
    <n v="33"/>
    <n v="128"/>
    <n v="4224"/>
    <n v="1816.3199999999997"/>
    <n v="0.42999999999999994"/>
    <x v="1"/>
  </r>
  <r>
    <x v="3"/>
    <n v="1128299"/>
    <x v="181"/>
    <s v="West"/>
    <s v="Oregon"/>
    <s v="Portland"/>
    <s v="Women's Athletic Footwear"/>
    <n v="34"/>
    <n v="78"/>
    <n v="2652"/>
    <n v="1219.9199999999998"/>
    <n v="0.45999999999999996"/>
    <x v="1"/>
  </r>
  <r>
    <x v="3"/>
    <n v="1128299"/>
    <x v="181"/>
    <s v="West"/>
    <s v="Oregon"/>
    <s v="Portland"/>
    <s v="Men's Apparel"/>
    <n v="33"/>
    <n v="68"/>
    <n v="2244"/>
    <n v="1144.44"/>
    <n v="0.51"/>
    <x v="1"/>
  </r>
  <r>
    <x v="3"/>
    <n v="1128299"/>
    <x v="181"/>
    <s v="West"/>
    <s v="Oregon"/>
    <s v="Portland"/>
    <s v="Women's Apparel"/>
    <n v="34"/>
    <n v="140"/>
    <n v="4760"/>
    <n v="1903.9999999999998"/>
    <n v="0.39999999999999997"/>
    <x v="1"/>
  </r>
  <r>
    <x v="3"/>
    <n v="1128299"/>
    <x v="212"/>
    <s v="West"/>
    <s v="Oregon"/>
    <s v="Portland"/>
    <s v="Men's Street Footwear"/>
    <n v="24"/>
    <n v="175"/>
    <n v="4200"/>
    <n v="1889.9999999999998"/>
    <n v="0.44999999999999996"/>
    <x v="1"/>
  </r>
  <r>
    <x v="3"/>
    <n v="1128299"/>
    <x v="212"/>
    <s v="West"/>
    <s v="Oregon"/>
    <s v="Portland"/>
    <s v="Men's Athletic Footwear"/>
    <n v="31"/>
    <n v="124"/>
    <n v="3844"/>
    <n v="1652.9199999999998"/>
    <n v="0.42999999999999994"/>
    <x v="1"/>
  </r>
  <r>
    <x v="3"/>
    <n v="1128299"/>
    <x v="212"/>
    <s v="West"/>
    <s v="Oregon"/>
    <s v="Portland"/>
    <s v="Women's Street Footwear"/>
    <n v="34"/>
    <n v="132"/>
    <n v="4488"/>
    <n v="1929.8399999999997"/>
    <n v="0.42999999999999994"/>
    <x v="1"/>
  </r>
  <r>
    <x v="3"/>
    <n v="1128299"/>
    <x v="212"/>
    <s v="South"/>
    <s v="Louisiana"/>
    <s v="New Orleans"/>
    <s v="Women's Athletic Footwear"/>
    <n v="33"/>
    <n v="75"/>
    <n v="2475"/>
    <n v="1163.25"/>
    <n v="0.47"/>
    <x v="1"/>
  </r>
  <r>
    <x v="3"/>
    <n v="1128299"/>
    <x v="212"/>
    <s v="South"/>
    <s v="Louisiana"/>
    <s v="New Orleans"/>
    <s v="Men's Apparel"/>
    <n v="33"/>
    <n v="53"/>
    <n v="1749"/>
    <n v="822.03000000000009"/>
    <n v="0.47000000000000003"/>
    <x v="1"/>
  </r>
  <r>
    <x v="3"/>
    <n v="1128299"/>
    <x v="212"/>
    <s v="South"/>
    <s v="Louisiana"/>
    <s v="New Orleans"/>
    <s v="Women's Apparel"/>
    <n v="32"/>
    <n v="131"/>
    <n v="4192"/>
    <n v="1551.04"/>
    <n v="0.37"/>
    <x v="1"/>
  </r>
  <r>
    <x v="3"/>
    <n v="1128299"/>
    <x v="221"/>
    <s v="South"/>
    <s v="Louisiana"/>
    <s v="New Orleans"/>
    <s v="Men's Street Footwear"/>
    <n v="29"/>
    <n v="179"/>
    <n v="5191"/>
    <n v="2387.8599999999997"/>
    <n v="0.45999999999999996"/>
    <x v="1"/>
  </r>
  <r>
    <x v="3"/>
    <n v="1128299"/>
    <x v="221"/>
    <s v="South"/>
    <s v="Louisiana"/>
    <s v="New Orleans"/>
    <s v="Men's Athletic Footwear"/>
    <n v="38"/>
    <n v="120"/>
    <n v="4560"/>
    <n v="2006.3999999999999"/>
    <n v="0.43999999999999995"/>
    <x v="1"/>
  </r>
  <r>
    <x v="3"/>
    <n v="1128299"/>
    <x v="221"/>
    <s v="South"/>
    <s v="Louisiana"/>
    <s v="New Orleans"/>
    <s v="Women's Street Footwear"/>
    <n v="39"/>
    <n v="120"/>
    <n v="4680"/>
    <n v="2106"/>
    <n v="0.44999999999999996"/>
    <x v="1"/>
  </r>
  <r>
    <x v="3"/>
    <n v="1128299"/>
    <x v="221"/>
    <s v="South"/>
    <s v="Louisiana"/>
    <s v="New Orleans"/>
    <s v="Women's Athletic Footwear"/>
    <n v="43"/>
    <n v="96"/>
    <n v="4128"/>
    <n v="1775.0399999999997"/>
    <n v="0.42999999999999994"/>
    <x v="1"/>
  </r>
  <r>
    <x v="3"/>
    <n v="1128299"/>
    <x v="221"/>
    <s v="South"/>
    <s v="Louisiana"/>
    <s v="New Orleans"/>
    <s v="Men's Apparel"/>
    <n v="40"/>
    <n v="50"/>
    <n v="2000"/>
    <n v="1020"/>
    <n v="0.51"/>
    <x v="1"/>
  </r>
  <r>
    <x v="3"/>
    <n v="1128299"/>
    <x v="221"/>
    <s v="South"/>
    <s v="Louisiana"/>
    <s v="New Orleans"/>
    <s v="Women's Apparel"/>
    <n v="29"/>
    <n v="109"/>
    <n v="3161"/>
    <n v="1169.57"/>
    <n v="0.37"/>
    <x v="1"/>
  </r>
  <r>
    <x v="3"/>
    <n v="1128299"/>
    <x v="240"/>
    <s v="South"/>
    <s v="Louisiana"/>
    <s v="New Orleans"/>
    <s v="Men's Street Footwear"/>
    <n v="38"/>
    <n v="168"/>
    <n v="6384"/>
    <n v="3000.48"/>
    <n v="0.47"/>
    <x v="1"/>
  </r>
  <r>
    <x v="3"/>
    <n v="1128299"/>
    <x v="240"/>
    <s v="South"/>
    <s v="Louisiana"/>
    <s v="New Orleans"/>
    <s v="Men's Athletic Footwear"/>
    <n v="36"/>
    <n v="107"/>
    <n v="3852"/>
    <n v="1771.9199999999998"/>
    <n v="0.45999999999999996"/>
    <x v="1"/>
  </r>
  <r>
    <x v="3"/>
    <n v="1128299"/>
    <x v="240"/>
    <s v="South"/>
    <s v="Louisiana"/>
    <s v="New Orleans"/>
    <s v="Women's Street Footwear"/>
    <n v="40"/>
    <n v="120"/>
    <n v="4800"/>
    <n v="2016"/>
    <n v="0.42"/>
    <x v="1"/>
  </r>
  <r>
    <x v="3"/>
    <n v="1128299"/>
    <x v="240"/>
    <s v="South"/>
    <s v="Louisiana"/>
    <s v="New Orleans"/>
    <s v="Women's Athletic Footwear"/>
    <n v="27"/>
    <n v="91"/>
    <n v="2457"/>
    <n v="1105.6499999999999"/>
    <n v="0.44999999999999996"/>
    <x v="1"/>
  </r>
  <r>
    <x v="3"/>
    <n v="1128299"/>
    <x v="240"/>
    <s v="South"/>
    <s v="Louisiana"/>
    <s v="New Orleans"/>
    <s v="Men's Apparel"/>
    <n v="34"/>
    <n v="56"/>
    <n v="1904"/>
    <n v="971.04"/>
    <n v="0.51"/>
    <x v="1"/>
  </r>
  <r>
    <x v="3"/>
    <n v="1128299"/>
    <x v="240"/>
    <s v="South"/>
    <s v="Louisiana"/>
    <s v="New Orleans"/>
    <s v="Women's Apparel"/>
    <n v="39"/>
    <n v="123"/>
    <n v="4797"/>
    <n v="1774.8899999999999"/>
    <n v="0.37"/>
    <x v="1"/>
  </r>
  <r>
    <x v="3"/>
    <n v="1128299"/>
    <x v="271"/>
    <s v="South"/>
    <s v="Louisiana"/>
    <s v="New Orleans"/>
    <s v="Men's Street Footwear"/>
    <n v="32"/>
    <n v="176"/>
    <n v="5632"/>
    <n v="2421.7599999999998"/>
    <n v="0.42999999999999994"/>
    <x v="1"/>
  </r>
  <r>
    <x v="3"/>
    <n v="1128299"/>
    <x v="271"/>
    <s v="South"/>
    <s v="Louisiana"/>
    <s v="New Orleans"/>
    <s v="Men's Athletic Footwear"/>
    <n v="40"/>
    <n v="128"/>
    <n v="5120"/>
    <n v="2252.7999999999997"/>
    <n v="0.43999999999999995"/>
    <x v="1"/>
  </r>
  <r>
    <x v="3"/>
    <n v="1128299"/>
    <x v="271"/>
    <s v="South"/>
    <s v="Louisiana"/>
    <s v="New Orleans"/>
    <s v="Women's Street Footwear"/>
    <n v="37"/>
    <n v="136"/>
    <n v="5032"/>
    <n v="2113.44"/>
    <n v="0.42"/>
    <x v="1"/>
  </r>
  <r>
    <x v="3"/>
    <n v="1128299"/>
    <x v="271"/>
    <s v="South"/>
    <s v="Louisiana"/>
    <s v="New Orleans"/>
    <s v="Women's Athletic Footwear"/>
    <n v="33"/>
    <n v="101"/>
    <n v="3333"/>
    <n v="1433.1899999999998"/>
    <n v="0.42999999999999994"/>
    <x v="1"/>
  </r>
  <r>
    <x v="3"/>
    <n v="1128299"/>
    <x v="271"/>
    <s v="South"/>
    <s v="Louisiana"/>
    <s v="New Orleans"/>
    <s v="Men's Apparel"/>
    <n v="32"/>
    <n v="77"/>
    <n v="2464"/>
    <n v="1182.72"/>
    <n v="0.48"/>
    <x v="1"/>
  </r>
  <r>
    <x v="3"/>
    <n v="1128299"/>
    <x v="271"/>
    <s v="South"/>
    <s v="Louisiana"/>
    <s v="New Orleans"/>
    <s v="Women's Apparel"/>
    <n v="46"/>
    <n v="178"/>
    <n v="8188"/>
    <n v="3275.2"/>
    <n v="0.39999999999999997"/>
    <x v="1"/>
  </r>
  <r>
    <x v="3"/>
    <n v="1128299"/>
    <x v="301"/>
    <s v="South"/>
    <s v="Louisiana"/>
    <s v="New Orleans"/>
    <s v="Men's Street Footwear"/>
    <n v="47"/>
    <n v="256"/>
    <n v="12032"/>
    <n v="5655.04"/>
    <n v="0.47"/>
    <x v="1"/>
  </r>
  <r>
    <x v="3"/>
    <n v="1128299"/>
    <x v="301"/>
    <s v="South"/>
    <s v="Louisiana"/>
    <s v="New Orleans"/>
    <s v="Men's Athletic Footwear"/>
    <n v="55"/>
    <n v="224"/>
    <n v="12320"/>
    <n v="5543.9999999999991"/>
    <n v="0.44999999999999996"/>
    <x v="1"/>
  </r>
  <r>
    <x v="3"/>
    <n v="1128299"/>
    <x v="301"/>
    <s v="South"/>
    <s v="Louisiana"/>
    <s v="New Orleans"/>
    <s v="Women's Street Footwear"/>
    <n v="55"/>
    <n v="210"/>
    <n v="11550"/>
    <n v="5081.9999999999991"/>
    <n v="0.43999999999999995"/>
    <x v="1"/>
  </r>
  <r>
    <x v="3"/>
    <n v="1128299"/>
    <x v="301"/>
    <s v="South"/>
    <s v="Louisiana"/>
    <s v="New Orleans"/>
    <s v="Women's Athletic Footwear"/>
    <n v="59"/>
    <n v="184"/>
    <n v="10856"/>
    <n v="5102.32"/>
    <n v="0.47"/>
    <x v="1"/>
  </r>
  <r>
    <x v="3"/>
    <n v="1128299"/>
    <x v="301"/>
    <s v="South"/>
    <s v="Louisiana"/>
    <s v="New Orleans"/>
    <s v="Men's Apparel"/>
    <n v="70"/>
    <n v="153"/>
    <n v="10710"/>
    <n v="5033.7000000000007"/>
    <n v="0.47000000000000003"/>
    <x v="1"/>
  </r>
  <r>
    <x v="3"/>
    <n v="1128299"/>
    <x v="301"/>
    <s v="South"/>
    <s v="Louisiana"/>
    <s v="New Orleans"/>
    <s v="Women's Apparel"/>
    <n v="80"/>
    <n v="248"/>
    <n v="19840"/>
    <n v="8134.4"/>
    <n v="0.41"/>
    <x v="1"/>
  </r>
  <r>
    <x v="3"/>
    <n v="1128299"/>
    <x v="330"/>
    <s v="South"/>
    <s v="Louisiana"/>
    <s v="New Orleans"/>
    <s v="Men's Street Footwear"/>
    <n v="62"/>
    <n v="306"/>
    <n v="18972"/>
    <n v="8157.9599999999991"/>
    <n v="0.42999999999999994"/>
    <x v="1"/>
  </r>
  <r>
    <x v="3"/>
    <n v="1128299"/>
    <x v="330"/>
    <s v="South"/>
    <s v="Louisiana"/>
    <s v="New Orleans"/>
    <s v="Men's Athletic Footwear"/>
    <n v="67"/>
    <n v="248"/>
    <n v="16616"/>
    <n v="7643.36"/>
    <n v="0.45999999999999996"/>
    <x v="1"/>
  </r>
  <r>
    <x v="3"/>
    <n v="1128299"/>
    <x v="330"/>
    <s v="South"/>
    <s v="Louisiana"/>
    <s v="New Orleans"/>
    <s v="Women's Street Footwear"/>
    <n v="69"/>
    <n v="210"/>
    <n v="14490"/>
    <n v="6810.2999999999993"/>
    <n v="0.47"/>
    <x v="1"/>
  </r>
  <r>
    <x v="3"/>
    <n v="1128299"/>
    <x v="330"/>
    <s v="South"/>
    <s v="Louisiana"/>
    <s v="New Orleans"/>
    <s v="Women's Athletic Footwear"/>
    <n v="62"/>
    <n v="198"/>
    <n v="12276"/>
    <n v="5524.2"/>
    <n v="0.44999999999999996"/>
    <x v="1"/>
  </r>
  <r>
    <x v="3"/>
    <n v="1128299"/>
    <x v="330"/>
    <s v="South"/>
    <s v="Louisiana"/>
    <s v="New Orleans"/>
    <s v="Men's Apparel"/>
    <n v="73"/>
    <n v="221"/>
    <n v="16133"/>
    <n v="7905.17"/>
    <n v="0.49"/>
    <x v="1"/>
  </r>
  <r>
    <x v="3"/>
    <n v="1128299"/>
    <x v="330"/>
    <s v="South"/>
    <s v="Louisiana"/>
    <s v="New Orleans"/>
    <s v="Women's Apparel"/>
    <n v="81"/>
    <n v="208"/>
    <n v="16848"/>
    <n v="6907.6799999999994"/>
    <n v="0.41"/>
    <x v="1"/>
  </r>
  <r>
    <x v="3"/>
    <n v="1128299"/>
    <x v="362"/>
    <s v="South"/>
    <s v="Louisiana"/>
    <s v="New Orleans"/>
    <s v="Men's Street Footwear"/>
    <n v="73"/>
    <n v="255"/>
    <n v="18615"/>
    <n v="8749.0499999999993"/>
    <n v="0.47"/>
    <x v="1"/>
  </r>
  <r>
    <x v="3"/>
    <n v="1128299"/>
    <x v="362"/>
    <s v="South"/>
    <s v="Louisiana"/>
    <s v="New Orleans"/>
    <s v="Men's Athletic Footwear"/>
    <n v="57"/>
    <n v="256"/>
    <n v="14592"/>
    <n v="6420.48"/>
    <n v="0.43999999999999995"/>
    <x v="1"/>
  </r>
  <r>
    <x v="3"/>
    <n v="1128299"/>
    <x v="362"/>
    <s v="South"/>
    <s v="Louisiana"/>
    <s v="New Orleans"/>
    <s v="Women's Street Footwear"/>
    <n v="50"/>
    <n v="217"/>
    <n v="10850"/>
    <n v="4557"/>
    <n v="0.42"/>
    <x v="1"/>
  </r>
  <r>
    <x v="3"/>
    <n v="1128299"/>
    <x v="362"/>
    <s v="South"/>
    <s v="Louisiana"/>
    <s v="New Orleans"/>
    <s v="Women's Athletic Footwear"/>
    <n v="55"/>
    <n v="143"/>
    <n v="7865"/>
    <n v="3696.5499999999997"/>
    <n v="0.47"/>
    <x v="1"/>
  </r>
  <r>
    <x v="3"/>
    <n v="1128299"/>
    <x v="362"/>
    <s v="South"/>
    <s v="Louisiana"/>
    <s v="New Orleans"/>
    <s v="Men's Apparel"/>
    <n v="47"/>
    <n v="152"/>
    <n v="7144"/>
    <n v="3500.56"/>
    <n v="0.49"/>
    <x v="1"/>
  </r>
  <r>
    <x v="3"/>
    <n v="1128299"/>
    <x v="362"/>
    <s v="South"/>
    <s v="Louisiana"/>
    <s v="New Orleans"/>
    <s v="Women's Apparel"/>
    <n v="46"/>
    <n v="102"/>
    <n v="4692"/>
    <n v="1782.96"/>
    <n v="0.38"/>
    <x v="1"/>
  </r>
  <r>
    <x v="3"/>
    <n v="1128299"/>
    <x v="394"/>
    <s v="South"/>
    <s v="Louisiana"/>
    <s v="New Orleans"/>
    <s v="Men's Street Footwear"/>
    <n v="33"/>
    <n v="175"/>
    <n v="5775"/>
    <n v="2425.5"/>
    <n v="0.42"/>
    <x v="1"/>
  </r>
  <r>
    <x v="3"/>
    <n v="1128299"/>
    <x v="394"/>
    <s v="South"/>
    <s v="Louisiana"/>
    <s v="New Orleans"/>
    <s v="Men's Athletic Footwear"/>
    <n v="40"/>
    <n v="175"/>
    <n v="7000"/>
    <n v="3009.9999999999995"/>
    <n v="0.42999999999999994"/>
    <x v="1"/>
  </r>
  <r>
    <x v="3"/>
    <n v="1128299"/>
    <x v="394"/>
    <s v="South"/>
    <s v="Louisiana"/>
    <s v="New Orleans"/>
    <s v="Women's Street Footwear"/>
    <n v="30"/>
    <n v="96"/>
    <n v="2880"/>
    <n v="1324.8"/>
    <n v="0.45999999999999996"/>
    <x v="1"/>
  </r>
  <r>
    <x v="3"/>
    <n v="1128299"/>
    <x v="394"/>
    <s v="South"/>
    <s v="Louisiana"/>
    <s v="New Orleans"/>
    <s v="Women's Athletic Footwear"/>
    <n v="34"/>
    <n v="80"/>
    <n v="2720"/>
    <n v="1142.3999999999999"/>
    <n v="0.42"/>
    <x v="1"/>
  </r>
  <r>
    <x v="3"/>
    <n v="1128299"/>
    <x v="394"/>
    <s v="South"/>
    <s v="Louisiana"/>
    <s v="New Orleans"/>
    <s v="Men's Apparel"/>
    <n v="41"/>
    <n v="83"/>
    <n v="3403"/>
    <n v="1633.4399999999998"/>
    <n v="0.48"/>
    <x v="1"/>
  </r>
  <r>
    <x v="3"/>
    <n v="1128299"/>
    <x v="394"/>
    <s v="South"/>
    <s v="Louisiana"/>
    <s v="New Orleans"/>
    <s v="Women's Apparel"/>
    <n v="30"/>
    <n v="90"/>
    <n v="2700"/>
    <n v="1080"/>
    <n v="0.39999999999999997"/>
    <x v="1"/>
  </r>
  <r>
    <x v="3"/>
    <n v="1128299"/>
    <x v="423"/>
    <s v="South"/>
    <s v="Louisiana"/>
    <s v="New Orleans"/>
    <s v="Men's Street Footwear"/>
    <n v="25"/>
    <n v="124"/>
    <n v="3100"/>
    <n v="1332.9999999999998"/>
    <n v="0.42999999999999994"/>
    <x v="1"/>
  </r>
  <r>
    <x v="3"/>
    <n v="1128299"/>
    <x v="423"/>
    <s v="South"/>
    <s v="Louisiana"/>
    <s v="New Orleans"/>
    <s v="Men's Athletic Footwear"/>
    <n v="34"/>
    <n v="184"/>
    <n v="6256"/>
    <n v="2815.2"/>
    <n v="0.44999999999999996"/>
    <x v="1"/>
  </r>
  <r>
    <x v="3"/>
    <n v="1128299"/>
    <x v="423"/>
    <s v="South"/>
    <s v="Louisiana"/>
    <s v="New Orleans"/>
    <s v="Women's Street Footwear"/>
    <n v="33"/>
    <n v="128"/>
    <n v="4224"/>
    <n v="1900.7999999999997"/>
    <n v="0.44999999999999996"/>
    <x v="1"/>
  </r>
  <r>
    <x v="3"/>
    <n v="1128299"/>
    <x v="423"/>
    <s v="South"/>
    <s v="Louisiana"/>
    <s v="New Orleans"/>
    <s v="Women's Athletic Footwear"/>
    <n v="31"/>
    <n v="120"/>
    <n v="3720"/>
    <n v="1599.5999999999997"/>
    <n v="0.42999999999999994"/>
    <x v="1"/>
  </r>
  <r>
    <x v="3"/>
    <n v="1128299"/>
    <x v="423"/>
    <s v="South"/>
    <s v="Louisiana"/>
    <s v="New Orleans"/>
    <s v="Men's Apparel"/>
    <n v="39"/>
    <n v="112"/>
    <n v="4368"/>
    <n v="2096.64"/>
    <n v="0.48"/>
    <x v="1"/>
  </r>
  <r>
    <x v="3"/>
    <n v="1128299"/>
    <x v="423"/>
    <s v="South"/>
    <s v="Louisiana"/>
    <s v="New Orleans"/>
    <s v="Women's Apparel"/>
    <n v="44"/>
    <n v="140"/>
    <n v="6160"/>
    <n v="2464"/>
    <n v="0.39999999999999997"/>
    <x v="1"/>
  </r>
  <r>
    <x v="3"/>
    <n v="1128299"/>
    <x v="454"/>
    <s v="South"/>
    <s v="Louisiana"/>
    <s v="New Orleans"/>
    <s v="Men's Street Footwear"/>
    <n v="28"/>
    <n v="219"/>
    <n v="6132"/>
    <n v="2882.04"/>
    <n v="0.47"/>
    <x v="1"/>
  </r>
  <r>
    <x v="3"/>
    <n v="1128299"/>
    <x v="454"/>
    <s v="South"/>
    <s v="Louisiana"/>
    <s v="New Orleans"/>
    <s v="Men's Athletic Footwear"/>
    <n v="35"/>
    <n v="224"/>
    <n v="7840"/>
    <n v="3684.7999999999997"/>
    <n v="0.47"/>
    <x v="1"/>
  </r>
  <r>
    <x v="3"/>
    <n v="1128299"/>
    <x v="454"/>
    <s v="South"/>
    <s v="Louisiana"/>
    <s v="New Orleans"/>
    <s v="Women's Street Footwear"/>
    <n v="30"/>
    <n v="158"/>
    <n v="4740"/>
    <n v="2180.3999999999996"/>
    <n v="0.45999999999999996"/>
    <x v="1"/>
  </r>
  <r>
    <x v="3"/>
    <n v="1128299"/>
    <x v="454"/>
    <s v="South"/>
    <s v="Louisiana"/>
    <s v="New Orleans"/>
    <s v="Women's Athletic Footwear"/>
    <n v="40"/>
    <n v="155"/>
    <n v="6200"/>
    <n v="2852"/>
    <n v="0.45999999999999996"/>
    <x v="1"/>
  </r>
  <r>
    <x v="3"/>
    <n v="1128299"/>
    <x v="454"/>
    <s v="South"/>
    <s v="Louisiana"/>
    <s v="New Orleans"/>
    <s v="Men's Apparel"/>
    <n v="53"/>
    <n v="147"/>
    <n v="7791"/>
    <n v="3661.7700000000004"/>
    <n v="0.47000000000000003"/>
    <x v="1"/>
  </r>
  <r>
    <x v="3"/>
    <n v="1128299"/>
    <x v="454"/>
    <s v="South"/>
    <s v="Louisiana"/>
    <s v="New Orleans"/>
    <s v="Women's Apparel"/>
    <n v="64"/>
    <n v="180"/>
    <n v="11520"/>
    <n v="4723.2"/>
    <n v="0.41"/>
    <x v="1"/>
  </r>
  <r>
    <x v="3"/>
    <n v="1128299"/>
    <x v="483"/>
    <s v="South"/>
    <s v="Louisiana"/>
    <s v="New Orleans"/>
    <s v="Men's Street Footwear"/>
    <n v="46"/>
    <n v="272"/>
    <n v="12512"/>
    <n v="5755.5199999999995"/>
    <n v="0.45999999999999996"/>
    <x v="1"/>
  </r>
  <r>
    <x v="3"/>
    <n v="1128299"/>
    <x v="483"/>
    <s v="South"/>
    <s v="Louisiana"/>
    <s v="New Orleans"/>
    <s v="Men's Athletic Footwear"/>
    <n v="52"/>
    <n v="248"/>
    <n v="12896"/>
    <n v="5674.2399999999989"/>
    <n v="0.43999999999999995"/>
    <x v="1"/>
  </r>
  <r>
    <x v="0"/>
    <n v="1128299"/>
    <x v="483"/>
    <s v="South"/>
    <s v="Louisiana"/>
    <s v="New Orleans"/>
    <s v="Women's Street Footwear"/>
    <n v="53"/>
    <n v="192"/>
    <n v="10176"/>
    <n v="4375.6799999999994"/>
    <n v="0.42999999999999994"/>
    <x v="1"/>
  </r>
  <r>
    <x v="0"/>
    <n v="1128299"/>
    <x v="483"/>
    <s v="South"/>
    <s v="Louisiana"/>
    <s v="New Orleans"/>
    <s v="Women's Athletic Footwear"/>
    <n v="53"/>
    <n v="192"/>
    <n v="10176"/>
    <n v="4782.7199999999993"/>
    <n v="0.47"/>
    <x v="1"/>
  </r>
  <r>
    <x v="0"/>
    <n v="1128299"/>
    <x v="483"/>
    <s v="South"/>
    <s v="Louisiana"/>
    <s v="New Orleans"/>
    <s v="Men's Apparel"/>
    <n v="55"/>
    <n v="168"/>
    <n v="9240"/>
    <n v="4435.2"/>
    <n v="0.48"/>
    <x v="1"/>
  </r>
  <r>
    <x v="0"/>
    <n v="1128299"/>
    <x v="483"/>
    <s v="South"/>
    <s v="Louisiana"/>
    <s v="New Orleans"/>
    <s v="Women's Apparel"/>
    <n v="59"/>
    <n v="194"/>
    <n v="11446"/>
    <n v="4578.3999999999996"/>
    <n v="0.39999999999999997"/>
    <x v="1"/>
  </r>
  <r>
    <x v="0"/>
    <n v="1197831"/>
    <x v="169"/>
    <s v="South"/>
    <s v="Louisiana"/>
    <s v="New Orleans"/>
    <s v="Men's Street Footwear"/>
    <n v="14"/>
    <n v="223"/>
    <n v="3122"/>
    <n v="1061.4799999999998"/>
    <n v="0.33999999999999997"/>
    <x v="1"/>
  </r>
  <r>
    <x v="0"/>
    <n v="1197831"/>
    <x v="169"/>
    <s v="South"/>
    <s v="Louisiana"/>
    <s v="New Orleans"/>
    <s v="Men's Athletic Footwear"/>
    <n v="20"/>
    <n v="209"/>
    <n v="4180"/>
    <n v="1504.8"/>
    <n v="0.36"/>
    <x v="1"/>
  </r>
  <r>
    <x v="0"/>
    <n v="1197831"/>
    <x v="169"/>
    <s v="South"/>
    <s v="Louisiana"/>
    <s v="New Orleans"/>
    <s v="Women's Street Footwear"/>
    <n v="21"/>
    <n v="162"/>
    <n v="3402"/>
    <n v="1258.74"/>
    <n v="0.37"/>
    <x v="1"/>
  </r>
  <r>
    <x v="0"/>
    <n v="1197831"/>
    <x v="169"/>
    <s v="South"/>
    <s v="Louisiana"/>
    <s v="New Orleans"/>
    <s v="Women's Athletic Footwear"/>
    <n v="26"/>
    <n v="166"/>
    <n v="4316"/>
    <n v="1812.7200000000003"/>
    <n v="0.42000000000000004"/>
    <x v="1"/>
  </r>
  <r>
    <x v="0"/>
    <n v="1197831"/>
    <x v="169"/>
    <s v="South"/>
    <s v="Louisiana"/>
    <s v="New Orleans"/>
    <s v="Men's Apparel"/>
    <n v="28"/>
    <n v="111"/>
    <n v="3108"/>
    <n v="870.24000000000012"/>
    <n v="0.28000000000000003"/>
    <x v="1"/>
  </r>
  <r>
    <x v="3"/>
    <n v="1197831"/>
    <x v="169"/>
    <s v="South"/>
    <s v="Louisiana"/>
    <s v="New Orleans"/>
    <s v="Women's Apparel"/>
    <n v="23"/>
    <n v="147"/>
    <n v="3381"/>
    <n v="1690.5"/>
    <n v="0.5"/>
    <x v="1"/>
  </r>
  <r>
    <x v="0"/>
    <n v="1197831"/>
    <x v="199"/>
    <s v="South"/>
    <s v="Louisiana"/>
    <s v="New Orleans"/>
    <s v="Men's Street Footwear"/>
    <n v="18"/>
    <n v="200"/>
    <n v="3600"/>
    <n v="1152"/>
    <n v="0.32"/>
    <x v="1"/>
  </r>
  <r>
    <x v="0"/>
    <n v="1197831"/>
    <x v="199"/>
    <s v="South"/>
    <s v="Louisiana"/>
    <s v="New Orleans"/>
    <s v="Men's Athletic Footwear"/>
    <n v="28"/>
    <n v="180"/>
    <n v="5040"/>
    <n v="1663.1999999999998"/>
    <n v="0.32999999999999996"/>
    <x v="1"/>
  </r>
  <r>
    <x v="0"/>
    <n v="1197831"/>
    <x v="199"/>
    <s v="South"/>
    <s v="Louisiana"/>
    <s v="New Orleans"/>
    <s v="Women's Street Footwear"/>
    <n v="28"/>
    <n v="128"/>
    <n v="3584"/>
    <n v="1254.3999999999999"/>
    <n v="0.35"/>
    <x v="1"/>
  </r>
  <r>
    <x v="0"/>
    <n v="1197831"/>
    <x v="199"/>
    <s v="West"/>
    <s v="Idaho"/>
    <s v="Boise"/>
    <s v="Women's Athletic Footwear"/>
    <n v="27"/>
    <n v="116"/>
    <n v="3132"/>
    <n v="1315.44"/>
    <n v="0.42000000000000004"/>
    <x v="1"/>
  </r>
  <r>
    <x v="0"/>
    <n v="1197831"/>
    <x v="199"/>
    <s v="West"/>
    <s v="Idaho"/>
    <s v="Boise"/>
    <s v="Men's Apparel"/>
    <n v="31"/>
    <n v="88"/>
    <n v="2728"/>
    <n v="818.4"/>
    <n v="0.3"/>
    <x v="1"/>
  </r>
  <r>
    <x v="0"/>
    <n v="1197831"/>
    <x v="199"/>
    <s v="West"/>
    <s v="Idaho"/>
    <s v="Boise"/>
    <s v="Women's Apparel"/>
    <n v="26"/>
    <n v="135"/>
    <n v="3510"/>
    <n v="1825.2"/>
    <n v="0.52"/>
    <x v="1"/>
  </r>
  <r>
    <x v="0"/>
    <n v="1197831"/>
    <x v="708"/>
    <s v="West"/>
    <s v="Idaho"/>
    <s v="Boise"/>
    <s v="Men's Street Footwear"/>
    <n v="21"/>
    <n v="200"/>
    <n v="4200"/>
    <n v="1554"/>
    <n v="0.37"/>
    <x v="1"/>
  </r>
  <r>
    <x v="0"/>
    <n v="1197831"/>
    <x v="708"/>
    <s v="West"/>
    <s v="Idaho"/>
    <s v="Boise"/>
    <s v="Men's Athletic Footwear"/>
    <n v="27"/>
    <n v="188"/>
    <n v="5076"/>
    <n v="1979.6399999999999"/>
    <n v="0.38999999999999996"/>
    <x v="1"/>
  </r>
  <r>
    <x v="0"/>
    <n v="1197831"/>
    <x v="708"/>
    <s v="West"/>
    <s v="Idaho"/>
    <s v="Boise"/>
    <s v="Women's Street Footwear"/>
    <n v="20"/>
    <n v="135"/>
    <n v="2700"/>
    <n v="1026"/>
    <n v="0.38"/>
    <x v="1"/>
  </r>
  <r>
    <x v="0"/>
    <n v="1197831"/>
    <x v="708"/>
    <s v="West"/>
    <s v="Idaho"/>
    <s v="Boise"/>
    <s v="Women's Athletic Footwear"/>
    <n v="26"/>
    <n v="112"/>
    <n v="2912"/>
    <n v="1368.64"/>
    <n v="0.47000000000000003"/>
    <x v="1"/>
  </r>
  <r>
    <x v="3"/>
    <n v="1197831"/>
    <x v="708"/>
    <s v="West"/>
    <s v="Idaho"/>
    <s v="Boise"/>
    <s v="Men's Apparel"/>
    <n v="32"/>
    <n v="88"/>
    <n v="2816"/>
    <n v="985.59999999999991"/>
    <n v="0.35"/>
    <x v="1"/>
  </r>
  <r>
    <x v="3"/>
    <n v="1197831"/>
    <x v="708"/>
    <s v="West"/>
    <s v="Idaho"/>
    <s v="Boise"/>
    <s v="Women's Apparel"/>
    <n v="25"/>
    <n v="124"/>
    <n v="3100"/>
    <n v="1643"/>
    <n v="0.53"/>
    <x v="1"/>
  </r>
  <r>
    <x v="3"/>
    <n v="1197831"/>
    <x v="723"/>
    <s v="West"/>
    <s v="Idaho"/>
    <s v="Boise"/>
    <s v="Men's Street Footwear"/>
    <n v="15"/>
    <n v="215"/>
    <n v="3225"/>
    <n v="1354.5"/>
    <n v="0.42"/>
    <x v="1"/>
  </r>
  <r>
    <x v="3"/>
    <n v="1197831"/>
    <x v="723"/>
    <s v="West"/>
    <s v="Idaho"/>
    <s v="Boise"/>
    <s v="Men's Athletic Footwear"/>
    <n v="21"/>
    <n v="215"/>
    <n v="4515"/>
    <n v="1760.85"/>
    <n v="0.38999999999999996"/>
    <x v="1"/>
  </r>
  <r>
    <x v="3"/>
    <n v="1197831"/>
    <x v="723"/>
    <s v="West"/>
    <s v="Idaho"/>
    <s v="Boise"/>
    <s v="Women's Street Footwear"/>
    <n v="19"/>
    <n v="162"/>
    <n v="3078"/>
    <n v="1138.8599999999999"/>
    <n v="0.37"/>
    <x v="1"/>
  </r>
  <r>
    <x v="3"/>
    <n v="1197831"/>
    <x v="723"/>
    <s v="West"/>
    <s v="Idaho"/>
    <s v="Boise"/>
    <s v="Women's Athletic Footwear"/>
    <n v="20"/>
    <n v="116"/>
    <n v="2320"/>
    <n v="1136.8"/>
    <n v="0.49"/>
    <x v="1"/>
  </r>
  <r>
    <x v="3"/>
    <n v="1197831"/>
    <x v="723"/>
    <s v="West"/>
    <s v="Idaho"/>
    <s v="Boise"/>
    <s v="Men's Apparel"/>
    <n v="27"/>
    <n v="91"/>
    <n v="2457"/>
    <n v="786.24"/>
    <n v="0.32"/>
    <x v="1"/>
  </r>
  <r>
    <x v="3"/>
    <n v="1197831"/>
    <x v="723"/>
    <s v="West"/>
    <s v="Idaho"/>
    <s v="Boise"/>
    <s v="Women's Apparel"/>
    <n v="23"/>
    <n v="176"/>
    <n v="4048"/>
    <n v="2307.36"/>
    <n v="0.57000000000000006"/>
    <x v="1"/>
  </r>
  <r>
    <x v="3"/>
    <n v="1197831"/>
    <x v="258"/>
    <s v="West"/>
    <s v="Idaho"/>
    <s v="Boise"/>
    <s v="Men's Street Footwear"/>
    <n v="14"/>
    <n v="210"/>
    <n v="2940"/>
    <n v="1234.8"/>
    <n v="0.42"/>
    <x v="1"/>
  </r>
  <r>
    <x v="3"/>
    <n v="1197831"/>
    <x v="258"/>
    <s v="West"/>
    <s v="Idaho"/>
    <s v="Boise"/>
    <s v="Men's Athletic Footwear"/>
    <n v="22"/>
    <n v="247"/>
    <n v="5434"/>
    <n v="2227.94"/>
    <n v="0.41"/>
    <x v="1"/>
  </r>
  <r>
    <x v="3"/>
    <n v="1197831"/>
    <x v="258"/>
    <s v="West"/>
    <s v="Idaho"/>
    <s v="Boise"/>
    <s v="Women's Street Footwear"/>
    <n v="18"/>
    <n v="184"/>
    <n v="3312"/>
    <n v="1291.6799999999998"/>
    <n v="0.38999999999999996"/>
    <x v="1"/>
  </r>
  <r>
    <x v="3"/>
    <n v="1197831"/>
    <x v="258"/>
    <s v="West"/>
    <s v="Idaho"/>
    <s v="Boise"/>
    <s v="Women's Athletic Footwear"/>
    <n v="24"/>
    <n v="155"/>
    <n v="3720"/>
    <n v="1860"/>
    <n v="0.5"/>
    <x v="1"/>
  </r>
  <r>
    <x v="3"/>
    <n v="1197831"/>
    <x v="258"/>
    <s v="West"/>
    <s v="Idaho"/>
    <s v="Boise"/>
    <s v="Men's Apparel"/>
    <n v="34"/>
    <n v="120"/>
    <n v="4080"/>
    <n v="1428"/>
    <n v="0.35"/>
    <x v="1"/>
  </r>
  <r>
    <x v="3"/>
    <n v="1197831"/>
    <x v="258"/>
    <s v="West"/>
    <s v="Idaho"/>
    <s v="Boise"/>
    <s v="Women's Apparel"/>
    <n v="33"/>
    <n v="240"/>
    <n v="7920"/>
    <n v="4356"/>
    <n v="0.55000000000000004"/>
    <x v="1"/>
  </r>
  <r>
    <x v="3"/>
    <n v="1197831"/>
    <x v="288"/>
    <s v="West"/>
    <s v="Idaho"/>
    <s v="Boise"/>
    <s v="Men's Street Footwear"/>
    <n v="31"/>
    <n v="233"/>
    <n v="7223"/>
    <n v="2744.7400000000002"/>
    <n v="0.38"/>
    <x v="1"/>
  </r>
  <r>
    <x v="3"/>
    <n v="1197831"/>
    <x v="288"/>
    <s v="West"/>
    <s v="Idaho"/>
    <s v="Boise"/>
    <s v="Men's Athletic Footwear"/>
    <n v="35"/>
    <n v="263"/>
    <n v="9205"/>
    <n v="3774.0499999999997"/>
    <n v="0.41"/>
    <x v="1"/>
  </r>
  <r>
    <x v="3"/>
    <n v="1197831"/>
    <x v="288"/>
    <s v="West"/>
    <s v="Idaho"/>
    <s v="Boise"/>
    <s v="Women's Street Footwear"/>
    <n v="34"/>
    <n v="186"/>
    <n v="6324"/>
    <n v="2592.8399999999997"/>
    <n v="0.41"/>
    <x v="1"/>
  </r>
  <r>
    <x v="3"/>
    <n v="1197831"/>
    <x v="288"/>
    <s v="West"/>
    <s v="Idaho"/>
    <s v="Boise"/>
    <s v="Women's Athletic Footwear"/>
    <n v="33"/>
    <n v="187"/>
    <n v="6171"/>
    <n v="3023.79"/>
    <n v="0.49"/>
    <x v="1"/>
  </r>
  <r>
    <x v="3"/>
    <n v="1197831"/>
    <x v="288"/>
    <s v="West"/>
    <s v="Idaho"/>
    <s v="Boise"/>
    <s v="Men's Apparel"/>
    <n v="43"/>
    <n v="158"/>
    <n v="6794"/>
    <n v="2309.9599999999996"/>
    <n v="0.33999999999999997"/>
    <x v="1"/>
  </r>
  <r>
    <x v="3"/>
    <n v="1197831"/>
    <x v="288"/>
    <s v="West"/>
    <s v="Idaho"/>
    <s v="Boise"/>
    <s v="Women's Apparel"/>
    <n v="39"/>
    <n v="248"/>
    <n v="9672"/>
    <n v="5319.6"/>
    <n v="0.55000000000000004"/>
    <x v="1"/>
  </r>
  <r>
    <x v="3"/>
    <n v="1197831"/>
    <x v="320"/>
    <s v="West"/>
    <s v="Idaho"/>
    <s v="Boise"/>
    <s v="Men's Street Footwear"/>
    <n v="35"/>
    <n v="264"/>
    <n v="9240"/>
    <n v="4250.3999999999996"/>
    <n v="0.45999999999999996"/>
    <x v="1"/>
  </r>
  <r>
    <x v="3"/>
    <n v="1197831"/>
    <x v="320"/>
    <s v="West"/>
    <s v="Idaho"/>
    <s v="Boise"/>
    <s v="Men's Athletic Footwear"/>
    <n v="40"/>
    <n v="271"/>
    <n v="10840"/>
    <n v="4661.1999999999989"/>
    <n v="0.42999999999999994"/>
    <x v="1"/>
  </r>
  <r>
    <x v="3"/>
    <n v="1197831"/>
    <x v="320"/>
    <s v="West"/>
    <s v="Idaho"/>
    <s v="Boise"/>
    <s v="Women's Street Footwear"/>
    <n v="34"/>
    <n v="278"/>
    <n v="9452"/>
    <n v="3969.8399999999997"/>
    <n v="0.42"/>
    <x v="1"/>
  </r>
  <r>
    <x v="3"/>
    <n v="1197831"/>
    <x v="320"/>
    <s v="West"/>
    <s v="Idaho"/>
    <s v="Boise"/>
    <s v="Women's Athletic Footwear"/>
    <n v="38"/>
    <n v="158"/>
    <n v="6004"/>
    <n v="3182.1200000000003"/>
    <n v="0.53"/>
    <x v="1"/>
  </r>
  <r>
    <x v="3"/>
    <n v="1197831"/>
    <x v="320"/>
    <s v="West"/>
    <s v="Idaho"/>
    <s v="Boise"/>
    <s v="Men's Apparel"/>
    <n v="43"/>
    <n v="173"/>
    <n v="7439"/>
    <n v="2975.6"/>
    <n v="0.39999999999999997"/>
    <x v="1"/>
  </r>
  <r>
    <x v="0"/>
    <n v="1197831"/>
    <x v="320"/>
    <s v="West"/>
    <s v="Idaho"/>
    <s v="Boise"/>
    <s v="Women's Apparel"/>
    <n v="51"/>
    <n v="264"/>
    <n v="13464"/>
    <n v="7943.7600000000011"/>
    <n v="0.59000000000000008"/>
    <x v="1"/>
  </r>
  <r>
    <x v="0"/>
    <n v="1197831"/>
    <x v="353"/>
    <s v="West"/>
    <s v="Idaho"/>
    <s v="Boise"/>
    <s v="Men's Street Footwear"/>
    <n v="38"/>
    <n v="233"/>
    <n v="8854"/>
    <n v="3718.68"/>
    <n v="0.42"/>
    <x v="1"/>
  </r>
  <r>
    <x v="0"/>
    <n v="1197831"/>
    <x v="353"/>
    <s v="West"/>
    <s v="Idaho"/>
    <s v="Boise"/>
    <s v="Men's Athletic Footwear"/>
    <n v="37"/>
    <n v="255"/>
    <n v="9435"/>
    <n v="4057.0499999999993"/>
    <n v="0.42999999999999994"/>
    <x v="1"/>
  </r>
  <r>
    <x v="0"/>
    <n v="1197831"/>
    <x v="353"/>
    <s v="West"/>
    <s v="Idaho"/>
    <s v="Boise"/>
    <s v="Women's Street Footwear"/>
    <n v="39"/>
    <n v="305"/>
    <n v="11895"/>
    <n v="5114.8499999999995"/>
    <n v="0.42999999999999994"/>
    <x v="1"/>
  </r>
  <r>
    <x v="0"/>
    <n v="1197831"/>
    <x v="353"/>
    <s v="West"/>
    <s v="Idaho"/>
    <s v="Boise"/>
    <s v="Women's Athletic Footwear"/>
    <n v="33"/>
    <n v="162"/>
    <n v="5346"/>
    <n v="2940.3"/>
    <n v="0.55000000000000004"/>
    <x v="1"/>
  </r>
  <r>
    <x v="2"/>
    <n v="1197831"/>
    <x v="353"/>
    <s v="West"/>
    <s v="Idaho"/>
    <s v="Boise"/>
    <s v="Men's Apparel"/>
    <n v="39"/>
    <n v="166"/>
    <n v="6474"/>
    <n v="2719.08"/>
    <n v="0.42"/>
    <x v="1"/>
  </r>
  <r>
    <x v="2"/>
    <n v="1197831"/>
    <x v="353"/>
    <s v="West"/>
    <s v="Idaho"/>
    <s v="Boise"/>
    <s v="Women's Apparel"/>
    <n v="44"/>
    <n v="239"/>
    <n v="10516"/>
    <n v="6414.7600000000011"/>
    <n v="0.6100000000000001"/>
    <x v="1"/>
  </r>
  <r>
    <x v="2"/>
    <n v="1197831"/>
    <x v="381"/>
    <s v="West"/>
    <s v="Idaho"/>
    <s v="Boise"/>
    <s v="Men's Street Footwear"/>
    <n v="41"/>
    <n v="230"/>
    <n v="9430"/>
    <n v="4337.7999999999993"/>
    <n v="0.45999999999999996"/>
    <x v="1"/>
  </r>
  <r>
    <x v="2"/>
    <n v="1197831"/>
    <x v="381"/>
    <s v="West"/>
    <s v="Idaho"/>
    <s v="Boise"/>
    <s v="Men's Athletic Footwear"/>
    <n v="38"/>
    <n v="219"/>
    <n v="8322"/>
    <n v="3578.4599999999996"/>
    <n v="0.42999999999999994"/>
    <x v="1"/>
  </r>
  <r>
    <x v="2"/>
    <n v="1197831"/>
    <x v="381"/>
    <s v="West"/>
    <s v="Idaho"/>
    <s v="Boise"/>
    <s v="Women's Street Footwear"/>
    <n v="43"/>
    <n v="203"/>
    <n v="8729"/>
    <n v="3928.0499999999997"/>
    <n v="0.44999999999999996"/>
    <x v="1"/>
  </r>
  <r>
    <x v="2"/>
    <n v="1197831"/>
    <x v="381"/>
    <s v="West"/>
    <s v="Idaho"/>
    <s v="Boise"/>
    <s v="Women's Athletic Footwear"/>
    <n v="40"/>
    <n v="136"/>
    <n v="5440"/>
    <n v="2992.0000000000005"/>
    <n v="0.55000000000000004"/>
    <x v="1"/>
  </r>
  <r>
    <x v="2"/>
    <n v="1197831"/>
    <x v="381"/>
    <s v="West"/>
    <s v="Idaho"/>
    <s v="Boise"/>
    <s v="Men's Apparel"/>
    <n v="42"/>
    <n v="140"/>
    <n v="5880"/>
    <n v="2410.7999999999997"/>
    <n v="0.41"/>
    <x v="1"/>
  </r>
  <r>
    <x v="2"/>
    <n v="1197831"/>
    <x v="381"/>
    <s v="West"/>
    <s v="Idaho"/>
    <s v="Boise"/>
    <s v="Women's Apparel"/>
    <n v="36"/>
    <n v="200"/>
    <n v="7200"/>
    <n v="4176.0000000000009"/>
    <n v="0.58000000000000007"/>
    <x v="1"/>
  </r>
  <r>
    <x v="2"/>
    <n v="1197831"/>
    <x v="410"/>
    <s v="West"/>
    <s v="Idaho"/>
    <s v="Boise"/>
    <s v="Men's Street Footwear"/>
    <n v="30"/>
    <n v="201"/>
    <n v="6030"/>
    <n v="2773.7999999999997"/>
    <n v="0.45999999999999996"/>
    <x v="1"/>
  </r>
  <r>
    <x v="2"/>
    <n v="1197831"/>
    <x v="410"/>
    <s v="West"/>
    <s v="Idaho"/>
    <s v="Boise"/>
    <s v="Men's Athletic Footwear"/>
    <n v="27"/>
    <n v="190"/>
    <n v="5130"/>
    <n v="2205.8999999999996"/>
    <n v="0.42999999999999994"/>
    <x v="1"/>
  </r>
  <r>
    <x v="2"/>
    <n v="1197831"/>
    <x v="410"/>
    <s v="West"/>
    <s v="Idaho"/>
    <s v="Boise"/>
    <s v="Women's Street Footwear"/>
    <n v="31"/>
    <n v="179"/>
    <n v="5549"/>
    <n v="2330.58"/>
    <n v="0.42"/>
    <x v="1"/>
  </r>
  <r>
    <x v="2"/>
    <n v="1197831"/>
    <x v="410"/>
    <s v="West"/>
    <s v="Idaho"/>
    <s v="Boise"/>
    <s v="Women's Athletic Footwear"/>
    <n v="35"/>
    <n v="116"/>
    <n v="4060"/>
    <n v="2151.8000000000002"/>
    <n v="0.53"/>
    <x v="1"/>
  </r>
  <r>
    <x v="2"/>
    <n v="1197831"/>
    <x v="410"/>
    <s v="West"/>
    <s v="Idaho"/>
    <s v="Boise"/>
    <s v="Men's Apparel"/>
    <n v="25"/>
    <n v="123"/>
    <n v="3075"/>
    <n v="1199.2499999999998"/>
    <n v="0.38999999999999996"/>
    <x v="1"/>
  </r>
  <r>
    <x v="2"/>
    <n v="1197831"/>
    <x v="410"/>
    <s v="West"/>
    <s v="Idaho"/>
    <s v="Boise"/>
    <s v="Women's Apparel"/>
    <n v="34"/>
    <n v="179"/>
    <n v="6086"/>
    <n v="3590.7400000000007"/>
    <n v="0.59000000000000008"/>
    <x v="1"/>
  </r>
  <r>
    <x v="2"/>
    <n v="1197831"/>
    <x v="442"/>
    <s v="West"/>
    <s v="Idaho"/>
    <s v="Boise"/>
    <s v="Men's Street Footwear"/>
    <n v="27"/>
    <n v="203"/>
    <n v="5481"/>
    <n v="2521.2599999999998"/>
    <n v="0.45999999999999996"/>
    <x v="1"/>
  </r>
  <r>
    <x v="2"/>
    <n v="1197831"/>
    <x v="442"/>
    <s v="West"/>
    <s v="Idaho"/>
    <s v="Boise"/>
    <s v="Men's Athletic Footwear"/>
    <n v="28"/>
    <n v="223"/>
    <n v="6244"/>
    <n v="2684.9199999999996"/>
    <n v="0.42999999999999994"/>
    <x v="1"/>
  </r>
  <r>
    <x v="2"/>
    <n v="1197831"/>
    <x v="442"/>
    <s v="West"/>
    <s v="Idaho"/>
    <s v="Boise"/>
    <s v="Women's Street Footwear"/>
    <n v="42"/>
    <n v="210"/>
    <n v="8820"/>
    <n v="3704.3999999999996"/>
    <n v="0.42"/>
    <x v="1"/>
  </r>
  <r>
    <x v="2"/>
    <n v="1197831"/>
    <x v="442"/>
    <s v="West"/>
    <s v="Idaho"/>
    <s v="Boise"/>
    <s v="Women's Athletic Footwear"/>
    <n v="43"/>
    <n v="158"/>
    <n v="6794"/>
    <n v="3532.88"/>
    <n v="0.52"/>
    <x v="1"/>
  </r>
  <r>
    <x v="2"/>
    <n v="1197831"/>
    <x v="442"/>
    <s v="West"/>
    <s v="Idaho"/>
    <s v="Boise"/>
    <s v="Men's Apparel"/>
    <n v="41"/>
    <n v="149"/>
    <n v="6109"/>
    <n v="2321.42"/>
    <n v="0.38"/>
    <x v="1"/>
  </r>
  <r>
    <x v="2"/>
    <n v="1197831"/>
    <x v="442"/>
    <s v="West"/>
    <s v="Idaho"/>
    <s v="Boise"/>
    <s v="Women's Apparel"/>
    <n v="51"/>
    <n v="194"/>
    <n v="9894"/>
    <n v="5837.4600000000009"/>
    <n v="0.59000000000000008"/>
    <x v="1"/>
  </r>
  <r>
    <x v="0"/>
    <n v="1197831"/>
    <x v="471"/>
    <s v="West"/>
    <s v="Idaho"/>
    <s v="Boise"/>
    <s v="Men's Street Footwear"/>
    <n v="40"/>
    <n v="240"/>
    <n v="9600"/>
    <n v="4320"/>
    <n v="0.44999999999999996"/>
    <x v="1"/>
  </r>
  <r>
    <x v="0"/>
    <n v="1197831"/>
    <x v="471"/>
    <s v="West"/>
    <s v="Idaho"/>
    <s v="Boise"/>
    <s v="Men's Athletic Footwear"/>
    <n v="41"/>
    <n v="240"/>
    <n v="9840"/>
    <n v="4526.3999999999996"/>
    <n v="0.45999999999999996"/>
    <x v="1"/>
  </r>
  <r>
    <x v="0"/>
    <n v="1197831"/>
    <x v="471"/>
    <s v="West"/>
    <s v="Idaho"/>
    <s v="Boise"/>
    <s v="Women's Street Footwear"/>
    <n v="47"/>
    <n v="223"/>
    <n v="10481"/>
    <n v="4611.6399999999994"/>
    <n v="0.43999999999999995"/>
    <x v="1"/>
  </r>
  <r>
    <x v="0"/>
    <n v="1197831"/>
    <x v="471"/>
    <s v="West"/>
    <s v="Idaho"/>
    <s v="Boise"/>
    <s v="Women's Athletic Footwear"/>
    <n v="44"/>
    <n v="184"/>
    <n v="8096"/>
    <n v="4209.92"/>
    <n v="0.52"/>
    <x v="1"/>
  </r>
  <r>
    <x v="0"/>
    <n v="1197831"/>
    <x v="471"/>
    <s v="West"/>
    <s v="Idaho"/>
    <s v="Boise"/>
    <s v="Men's Apparel"/>
    <n v="43"/>
    <n v="147"/>
    <n v="6321"/>
    <n v="2591.6099999999997"/>
    <n v="0.41"/>
    <x v="1"/>
  </r>
  <r>
    <x v="0"/>
    <n v="1197831"/>
    <x v="471"/>
    <s v="West"/>
    <s v="Idaho"/>
    <s v="Boise"/>
    <s v="Women's Apparel"/>
    <n v="47"/>
    <n v="232"/>
    <n v="10904"/>
    <n v="6651.4400000000014"/>
    <n v="0.6100000000000001"/>
    <x v="1"/>
  </r>
  <r>
    <x v="0"/>
    <n v="1128299"/>
    <x v="187"/>
    <s v="West"/>
    <s v="Idaho"/>
    <s v="Boise"/>
    <s v="Men's Street Footwear"/>
    <n v="23"/>
    <n v="136"/>
    <n v="3128"/>
    <n v="1251.1999999999998"/>
    <n v="0.39999999999999997"/>
    <x v="1"/>
  </r>
  <r>
    <x v="0"/>
    <n v="1128299"/>
    <x v="187"/>
    <s v="West"/>
    <s v="Idaho"/>
    <s v="Boise"/>
    <s v="Men's Athletic Footwear"/>
    <n v="30"/>
    <n v="140"/>
    <n v="4200"/>
    <n v="1806.0000000000002"/>
    <n v="0.43000000000000005"/>
    <x v="1"/>
  </r>
  <r>
    <x v="0"/>
    <n v="1128299"/>
    <x v="187"/>
    <s v="West"/>
    <s v="Idaho"/>
    <s v="Boise"/>
    <s v="Women's Street Footwear"/>
    <n v="31"/>
    <n v="145"/>
    <n v="4495"/>
    <n v="1753.0499999999997"/>
    <n v="0.38999999999999996"/>
    <x v="1"/>
  </r>
  <r>
    <x v="0"/>
    <n v="1128299"/>
    <x v="187"/>
    <s v="West"/>
    <s v="Idaho"/>
    <s v="Boise"/>
    <s v="Women's Athletic Footwear"/>
    <n v="30"/>
    <n v="88"/>
    <n v="2640"/>
    <n v="976.8"/>
    <n v="0.37"/>
    <x v="1"/>
  </r>
  <r>
    <x v="0"/>
    <n v="1128299"/>
    <x v="187"/>
    <s v="West"/>
    <s v="Idaho"/>
    <s v="Boise"/>
    <s v="Men's Apparel"/>
    <n v="35"/>
    <n v="68"/>
    <n v="2380"/>
    <n v="809.19999999999993"/>
    <n v="0.33999999999999997"/>
    <x v="1"/>
  </r>
  <r>
    <x v="0"/>
    <n v="1128299"/>
    <x v="187"/>
    <s v="West"/>
    <s v="Idaho"/>
    <s v="Boise"/>
    <s v="Women's Apparel"/>
    <n v="27"/>
    <n v="140"/>
    <n v="3780"/>
    <n v="1020.6"/>
    <n v="0.27"/>
    <x v="1"/>
  </r>
  <r>
    <x v="0"/>
    <n v="1128299"/>
    <x v="697"/>
    <s v="West"/>
    <s v="Idaho"/>
    <s v="Boise"/>
    <s v="Men's Street Footwear"/>
    <n v="21"/>
    <n v="162"/>
    <n v="3402"/>
    <n v="1258.74"/>
    <n v="0.37"/>
    <x v="1"/>
  </r>
  <r>
    <x v="0"/>
    <n v="1128299"/>
    <x v="697"/>
    <s v="West"/>
    <s v="Idaho"/>
    <s v="Boise"/>
    <s v="Men's Athletic Footwear"/>
    <n v="28"/>
    <n v="128"/>
    <n v="3584"/>
    <n v="1541.1200000000001"/>
    <n v="0.43000000000000005"/>
    <x v="1"/>
  </r>
  <r>
    <x v="0"/>
    <n v="1128299"/>
    <x v="697"/>
    <s v="West"/>
    <s v="Idaho"/>
    <s v="Boise"/>
    <s v="Women's Street Footwear"/>
    <n v="28"/>
    <n v="124"/>
    <n v="3472"/>
    <n v="1458.24"/>
    <n v="0.42"/>
    <x v="1"/>
  </r>
  <r>
    <x v="0"/>
    <n v="1128299"/>
    <x v="697"/>
    <s v="West"/>
    <s v="Arizona"/>
    <s v="Phoenix"/>
    <s v="Women's Athletic Footwear"/>
    <n v="26"/>
    <n v="68"/>
    <n v="1768"/>
    <n v="742.56"/>
    <n v="0.42"/>
    <x v="1"/>
  </r>
  <r>
    <x v="0"/>
    <n v="1128299"/>
    <x v="697"/>
    <s v="West"/>
    <s v="Arizona"/>
    <s v="Phoenix"/>
    <s v="Men's Apparel"/>
    <n v="36"/>
    <n v="51"/>
    <n v="1836"/>
    <n v="679.31999999999994"/>
    <n v="0.37"/>
    <x v="1"/>
  </r>
  <r>
    <x v="0"/>
    <n v="1128299"/>
    <x v="697"/>
    <s v="West"/>
    <s v="Arizona"/>
    <s v="Phoenix"/>
    <s v="Women's Apparel"/>
    <n v="31"/>
    <n v="116"/>
    <n v="3596"/>
    <n v="970.92000000000007"/>
    <n v="0.27"/>
    <x v="1"/>
  </r>
  <r>
    <x v="0"/>
    <n v="1128299"/>
    <x v="227"/>
    <s v="West"/>
    <s v="Arizona"/>
    <s v="Phoenix"/>
    <s v="Men's Street Footwear"/>
    <n v="29"/>
    <n v="160"/>
    <n v="4640"/>
    <n v="1855.9999999999998"/>
    <n v="0.39999999999999997"/>
    <x v="1"/>
  </r>
  <r>
    <x v="0"/>
    <n v="1128299"/>
    <x v="227"/>
    <s v="West"/>
    <s v="Arizona"/>
    <s v="Phoenix"/>
    <s v="Men's Athletic Footwear"/>
    <n v="38"/>
    <n v="116"/>
    <n v="4408"/>
    <n v="1939.52"/>
    <n v="0.44"/>
    <x v="1"/>
  </r>
  <r>
    <x v="0"/>
    <n v="1128299"/>
    <x v="227"/>
    <s v="West"/>
    <s v="Arizona"/>
    <s v="Phoenix"/>
    <s v="Women's Street Footwear"/>
    <n v="37"/>
    <n v="119"/>
    <n v="4403"/>
    <n v="1805.2299999999998"/>
    <n v="0.41"/>
    <x v="1"/>
  </r>
  <r>
    <x v="0"/>
    <n v="1128299"/>
    <x v="227"/>
    <s v="West"/>
    <s v="Arizona"/>
    <s v="Phoenix"/>
    <s v="Women's Athletic Footwear"/>
    <n v="38"/>
    <n v="68"/>
    <n v="2584"/>
    <n v="956.08"/>
    <n v="0.37"/>
    <x v="1"/>
  </r>
  <r>
    <x v="0"/>
    <n v="1128299"/>
    <x v="227"/>
    <s v="West"/>
    <s v="Arizona"/>
    <s v="Phoenix"/>
    <s v="Men's Apparel"/>
    <n v="41"/>
    <n v="39"/>
    <n v="1599"/>
    <n v="511.68"/>
    <n v="0.32"/>
    <x v="1"/>
  </r>
  <r>
    <x v="0"/>
    <n v="1128299"/>
    <x v="227"/>
    <s v="West"/>
    <s v="Arizona"/>
    <s v="Phoenix"/>
    <s v="Women's Apparel"/>
    <n v="37"/>
    <n v="107"/>
    <n v="3959"/>
    <n v="1068.93"/>
    <n v="0.27"/>
    <x v="1"/>
  </r>
  <r>
    <x v="0"/>
    <n v="1128299"/>
    <x v="246"/>
    <s v="West"/>
    <s v="Arizona"/>
    <s v="Phoenix"/>
    <s v="Men's Street Footwear"/>
    <n v="40"/>
    <n v="175"/>
    <n v="7000"/>
    <n v="2660"/>
    <n v="0.38"/>
    <x v="1"/>
  </r>
  <r>
    <x v="0"/>
    <n v="1128299"/>
    <x v="246"/>
    <s v="West"/>
    <s v="Arizona"/>
    <s v="Phoenix"/>
    <s v="Men's Athletic Footwear"/>
    <n v="37"/>
    <n v="90"/>
    <n v="3330"/>
    <n v="1465.2"/>
    <n v="0.44"/>
    <x v="1"/>
  </r>
  <r>
    <x v="0"/>
    <n v="1128299"/>
    <x v="246"/>
    <s v="West"/>
    <s v="Arizona"/>
    <s v="Phoenix"/>
    <s v="Women's Street Footwear"/>
    <n v="42"/>
    <n v="123"/>
    <n v="5166"/>
    <n v="1911.42"/>
    <n v="0.37"/>
    <x v="1"/>
  </r>
  <r>
    <x v="0"/>
    <n v="1128299"/>
    <x v="246"/>
    <s v="West"/>
    <s v="Arizona"/>
    <s v="Phoenix"/>
    <s v="Women's Athletic Footwear"/>
    <n v="40"/>
    <n v="78"/>
    <n v="3120"/>
    <n v="1248"/>
    <n v="0.39999999999999997"/>
    <x v="1"/>
  </r>
  <r>
    <x v="0"/>
    <n v="1128299"/>
    <x v="246"/>
    <s v="West"/>
    <s v="Arizona"/>
    <s v="Phoenix"/>
    <s v="Men's Apparel"/>
    <n v="43"/>
    <n v="47"/>
    <n v="2021"/>
    <n v="687.14"/>
    <n v="0.33999999999999997"/>
    <x v="1"/>
  </r>
  <r>
    <x v="0"/>
    <n v="1128299"/>
    <x v="246"/>
    <s v="West"/>
    <s v="Arizona"/>
    <s v="Phoenix"/>
    <s v="Women's Apparel"/>
    <n v="49"/>
    <n v="111"/>
    <n v="5439"/>
    <n v="1631.7"/>
    <n v="0.3"/>
    <x v="1"/>
  </r>
  <r>
    <x v="0"/>
    <n v="1128299"/>
    <x v="277"/>
    <s v="West"/>
    <s v="Arizona"/>
    <s v="Phoenix"/>
    <s v="Men's Street Footwear"/>
    <n v="38"/>
    <n v="184"/>
    <n v="6992"/>
    <n v="2656.96"/>
    <n v="0.38"/>
    <x v="1"/>
  </r>
  <r>
    <x v="0"/>
    <n v="1128299"/>
    <x v="277"/>
    <s v="West"/>
    <s v="Arizona"/>
    <s v="Phoenix"/>
    <s v="Men's Athletic Footwear"/>
    <n v="36"/>
    <n v="116"/>
    <n v="4176"/>
    <n v="1753.92"/>
    <n v="0.42000000000000004"/>
    <x v="1"/>
  </r>
  <r>
    <x v="0"/>
    <n v="1128299"/>
    <x v="277"/>
    <s v="West"/>
    <s v="Arizona"/>
    <s v="Phoenix"/>
    <s v="Women's Street Footwear"/>
    <n v="41"/>
    <n v="132"/>
    <n v="5412"/>
    <n v="2056.56"/>
    <n v="0.38"/>
    <x v="1"/>
  </r>
  <r>
    <x v="0"/>
    <n v="1128299"/>
    <x v="277"/>
    <s v="West"/>
    <s v="Arizona"/>
    <s v="Phoenix"/>
    <s v="Women's Athletic Footwear"/>
    <n v="39"/>
    <n v="93"/>
    <n v="3627"/>
    <n v="1341.99"/>
    <n v="0.37"/>
    <x v="1"/>
  </r>
  <r>
    <x v="0"/>
    <n v="1128299"/>
    <x v="277"/>
    <s v="West"/>
    <s v="Arizona"/>
    <s v="Phoenix"/>
    <s v="Men's Apparel"/>
    <n v="39"/>
    <n v="62"/>
    <n v="2418"/>
    <n v="797.93999999999994"/>
    <n v="0.32999999999999996"/>
    <x v="1"/>
  </r>
  <r>
    <x v="0"/>
    <n v="1128299"/>
    <x v="277"/>
    <s v="West"/>
    <s v="Arizona"/>
    <s v="Phoenix"/>
    <s v="Women's Apparel"/>
    <n v="53"/>
    <n v="124"/>
    <n v="6572"/>
    <n v="1905.8799999999999"/>
    <n v="0.28999999999999998"/>
    <x v="1"/>
  </r>
  <r>
    <x v="0"/>
    <n v="1128299"/>
    <x v="307"/>
    <s v="West"/>
    <s v="Arizona"/>
    <s v="Phoenix"/>
    <s v="Men's Street Footwear"/>
    <n v="37"/>
    <n v="194"/>
    <n v="7178"/>
    <n v="2799.4199999999996"/>
    <n v="0.38999999999999996"/>
    <x v="1"/>
  </r>
  <r>
    <x v="0"/>
    <n v="1128299"/>
    <x v="307"/>
    <s v="West"/>
    <s v="Arizona"/>
    <s v="Phoenix"/>
    <s v="Men's Athletic Footwear"/>
    <n v="36"/>
    <n v="143"/>
    <n v="5148"/>
    <n v="2162.1600000000003"/>
    <n v="0.42000000000000004"/>
    <x v="1"/>
  </r>
  <r>
    <x v="0"/>
    <n v="1128299"/>
    <x v="307"/>
    <s v="West"/>
    <s v="Arizona"/>
    <s v="Phoenix"/>
    <s v="Women's Street Footwear"/>
    <n v="41"/>
    <n v="147"/>
    <n v="6027"/>
    <n v="2290.2600000000002"/>
    <n v="0.38"/>
    <x v="1"/>
  </r>
  <r>
    <x v="0"/>
    <n v="1128299"/>
    <x v="307"/>
    <s v="West"/>
    <s v="Arizona"/>
    <s v="Phoenix"/>
    <s v="Women's Athletic Footwear"/>
    <n v="38"/>
    <n v="105"/>
    <n v="3990"/>
    <n v="1595.9999999999998"/>
    <n v="0.39999999999999997"/>
    <x v="1"/>
  </r>
  <r>
    <x v="0"/>
    <n v="1128299"/>
    <x v="307"/>
    <s v="West"/>
    <s v="Arizona"/>
    <s v="Phoenix"/>
    <s v="Men's Apparel"/>
    <n v="43"/>
    <n v="72"/>
    <n v="3096"/>
    <n v="1052.6399999999999"/>
    <n v="0.33999999999999997"/>
    <x v="1"/>
  </r>
  <r>
    <x v="0"/>
    <n v="1128299"/>
    <x v="307"/>
    <s v="West"/>
    <s v="Arizona"/>
    <s v="Phoenix"/>
    <s v="Women's Apparel"/>
    <n v="46"/>
    <n v="158"/>
    <n v="7268"/>
    <n v="2253.08"/>
    <n v="0.31"/>
    <x v="1"/>
  </r>
  <r>
    <x v="0"/>
    <n v="1128299"/>
    <x v="336"/>
    <s v="West"/>
    <s v="Arizona"/>
    <s v="Phoenix"/>
    <s v="Men's Street Footwear"/>
    <n v="40"/>
    <n v="216"/>
    <n v="8640"/>
    <n v="3196.8"/>
    <n v="0.37"/>
    <x v="1"/>
  </r>
  <r>
    <x v="0"/>
    <n v="1128299"/>
    <x v="336"/>
    <s v="West"/>
    <s v="Arizona"/>
    <s v="Phoenix"/>
    <s v="Men's Athletic Footwear"/>
    <n v="40"/>
    <n v="163"/>
    <n v="6520"/>
    <n v="2999.2000000000003"/>
    <n v="0.46"/>
    <x v="1"/>
  </r>
  <r>
    <x v="0"/>
    <n v="1128299"/>
    <x v="336"/>
    <s v="West"/>
    <s v="Arizona"/>
    <s v="Phoenix"/>
    <s v="Women's Street Footwear"/>
    <n v="39"/>
    <n v="157"/>
    <n v="6123"/>
    <n v="2387.9699999999998"/>
    <n v="0.38999999999999996"/>
    <x v="1"/>
  </r>
  <r>
    <x v="0"/>
    <n v="1128299"/>
    <x v="336"/>
    <s v="West"/>
    <s v="Arizona"/>
    <s v="Phoenix"/>
    <s v="Women's Athletic Footwear"/>
    <n v="36"/>
    <n v="113"/>
    <n v="4068"/>
    <n v="1545.84"/>
    <n v="0.38"/>
    <x v="1"/>
  </r>
  <r>
    <x v="0"/>
    <n v="1128299"/>
    <x v="336"/>
    <s v="West"/>
    <s v="Arizona"/>
    <s v="Phoenix"/>
    <s v="Men's Apparel"/>
    <n v="40"/>
    <n v="145"/>
    <n v="5800"/>
    <n v="2146"/>
    <n v="0.37"/>
    <x v="1"/>
  </r>
  <r>
    <x v="0"/>
    <n v="1128299"/>
    <x v="336"/>
    <s v="West"/>
    <s v="Arizona"/>
    <s v="Phoenix"/>
    <s v="Women's Apparel"/>
    <n v="46"/>
    <n v="145"/>
    <n v="6670"/>
    <n v="2001"/>
    <n v="0.3"/>
    <x v="1"/>
  </r>
  <r>
    <x v="0"/>
    <n v="1128299"/>
    <x v="368"/>
    <s v="West"/>
    <s v="Arizona"/>
    <s v="Phoenix"/>
    <s v="Men's Street Footwear"/>
    <n v="41"/>
    <n v="194"/>
    <n v="7954"/>
    <n v="3181.6"/>
    <n v="0.39999999999999997"/>
    <x v="1"/>
  </r>
  <r>
    <x v="0"/>
    <n v="1128299"/>
    <x v="368"/>
    <s v="West"/>
    <s v="Arizona"/>
    <s v="Phoenix"/>
    <s v="Men's Athletic Footwear"/>
    <n v="46"/>
    <n v="190"/>
    <n v="8740"/>
    <n v="3670.8"/>
    <n v="0.42000000000000004"/>
    <x v="1"/>
  </r>
  <r>
    <x v="0"/>
    <n v="1128299"/>
    <x v="368"/>
    <s v="West"/>
    <s v="Arizona"/>
    <s v="Phoenix"/>
    <s v="Women's Street Footwear"/>
    <n v="37"/>
    <n v="153"/>
    <n v="5661"/>
    <n v="2321.0099999999998"/>
    <n v="0.41"/>
    <x v="1"/>
  </r>
  <r>
    <x v="0"/>
    <n v="1128299"/>
    <x v="368"/>
    <s v="West"/>
    <s v="Arizona"/>
    <s v="Phoenix"/>
    <s v="Women's Athletic Footwear"/>
    <n v="43"/>
    <n v="120"/>
    <n v="5160"/>
    <n v="2167.1999999999998"/>
    <n v="0.42"/>
    <x v="1"/>
  </r>
  <r>
    <x v="0"/>
    <n v="1128299"/>
    <x v="368"/>
    <s v="West"/>
    <s v="Arizona"/>
    <s v="Phoenix"/>
    <s v="Men's Apparel"/>
    <n v="45"/>
    <n v="136"/>
    <n v="6120"/>
    <n v="2264.4"/>
    <n v="0.37"/>
    <x v="1"/>
  </r>
  <r>
    <x v="0"/>
    <n v="1128299"/>
    <x v="368"/>
    <s v="West"/>
    <s v="Arizona"/>
    <s v="Phoenix"/>
    <s v="Women's Apparel"/>
    <n v="48"/>
    <n v="131"/>
    <n v="6288"/>
    <n v="1760.64"/>
    <n v="0.28000000000000003"/>
    <x v="1"/>
  </r>
  <r>
    <x v="0"/>
    <n v="1128299"/>
    <x v="400"/>
    <s v="West"/>
    <s v="Arizona"/>
    <s v="Phoenix"/>
    <s v="Men's Street Footwear"/>
    <n v="35"/>
    <n v="184"/>
    <n v="6440"/>
    <n v="2704.7999999999997"/>
    <n v="0.42"/>
    <x v="1"/>
  </r>
  <r>
    <x v="0"/>
    <n v="1128299"/>
    <x v="400"/>
    <s v="West"/>
    <s v="Arizona"/>
    <s v="Phoenix"/>
    <s v="Men's Athletic Footwear"/>
    <n v="34"/>
    <n v="201"/>
    <n v="6834"/>
    <n v="3211.98"/>
    <n v="0.47000000000000003"/>
    <x v="1"/>
  </r>
  <r>
    <x v="0"/>
    <n v="1128299"/>
    <x v="400"/>
    <s v="West"/>
    <s v="Arizona"/>
    <s v="Phoenix"/>
    <s v="Women's Street Footwear"/>
    <n v="34"/>
    <n v="145"/>
    <n v="4930"/>
    <n v="1824.1"/>
    <n v="0.37"/>
    <x v="1"/>
  </r>
  <r>
    <x v="0"/>
    <n v="1128299"/>
    <x v="400"/>
    <s v="West"/>
    <s v="Arizona"/>
    <s v="Phoenix"/>
    <s v="Women's Athletic Footwear"/>
    <n v="33"/>
    <n v="124"/>
    <n v="4092"/>
    <n v="1514.04"/>
    <n v="0.37"/>
    <x v="1"/>
  </r>
  <r>
    <x v="0"/>
    <n v="1128299"/>
    <x v="400"/>
    <s v="West"/>
    <s v="Arizona"/>
    <s v="Phoenix"/>
    <s v="Men's Apparel"/>
    <n v="41"/>
    <n v="128"/>
    <n v="5248"/>
    <n v="1731.8399999999997"/>
    <n v="0.32999999999999996"/>
    <x v="1"/>
  </r>
  <r>
    <x v="0"/>
    <n v="1128299"/>
    <x v="400"/>
    <s v="West"/>
    <s v="Arizona"/>
    <s v="Phoenix"/>
    <s v="Women's Apparel"/>
    <n v="43"/>
    <n v="132"/>
    <n v="5676"/>
    <n v="1816.32"/>
    <n v="0.32"/>
    <x v="1"/>
  </r>
  <r>
    <x v="0"/>
    <n v="1128299"/>
    <x v="429"/>
    <s v="West"/>
    <s v="Arizona"/>
    <s v="Phoenix"/>
    <s v="Men's Street Footwear"/>
    <n v="36"/>
    <n v="170"/>
    <n v="6120"/>
    <n v="2570.4"/>
    <n v="0.42"/>
    <x v="1"/>
  </r>
  <r>
    <x v="0"/>
    <n v="1128299"/>
    <x v="429"/>
    <s v="West"/>
    <s v="Arizona"/>
    <s v="Phoenix"/>
    <s v="Men's Athletic Footwear"/>
    <n v="33"/>
    <n v="175"/>
    <n v="5775"/>
    <n v="2425.5000000000005"/>
    <n v="0.42000000000000004"/>
    <x v="1"/>
  </r>
  <r>
    <x v="0"/>
    <n v="1128299"/>
    <x v="429"/>
    <s v="West"/>
    <s v="Arizona"/>
    <s v="Phoenix"/>
    <s v="Women's Street Footwear"/>
    <n v="31"/>
    <n v="111"/>
    <n v="3441"/>
    <n v="1273.17"/>
    <n v="0.37"/>
    <x v="1"/>
  </r>
  <r>
    <x v="0"/>
    <n v="1128299"/>
    <x v="429"/>
    <s v="West"/>
    <s v="Arizona"/>
    <s v="Phoenix"/>
    <s v="Women's Athletic Footwear"/>
    <n v="32"/>
    <n v="102"/>
    <n v="3264"/>
    <n v="1272.9599999999998"/>
    <n v="0.38999999999999996"/>
    <x v="1"/>
  </r>
  <r>
    <x v="0"/>
    <n v="1128299"/>
    <x v="429"/>
    <s v="West"/>
    <s v="Arizona"/>
    <s v="Phoenix"/>
    <s v="Men's Apparel"/>
    <n v="44"/>
    <n v="88"/>
    <n v="3872"/>
    <n v="1432.6399999999999"/>
    <n v="0.37"/>
    <x v="1"/>
  </r>
  <r>
    <x v="0"/>
    <n v="1128299"/>
    <x v="429"/>
    <s v="West"/>
    <s v="Arizona"/>
    <s v="Phoenix"/>
    <s v="Women's Apparel"/>
    <n v="47"/>
    <n v="107"/>
    <n v="5029"/>
    <n v="1458.4099999999999"/>
    <n v="0.28999999999999998"/>
    <x v="1"/>
  </r>
  <r>
    <x v="0"/>
    <n v="1128299"/>
    <x v="460"/>
    <s v="West"/>
    <s v="Arizona"/>
    <s v="Phoenix"/>
    <s v="Men's Street Footwear"/>
    <n v="31"/>
    <n v="150"/>
    <n v="4650"/>
    <n v="1767"/>
    <n v="0.38"/>
    <x v="1"/>
  </r>
  <r>
    <x v="0"/>
    <n v="1128299"/>
    <x v="460"/>
    <s v="West"/>
    <s v="Arizona"/>
    <s v="Phoenix"/>
    <s v="Men's Athletic Footwear"/>
    <n v="38"/>
    <n v="163"/>
    <n v="6194"/>
    <n v="2911.1800000000003"/>
    <n v="0.47000000000000003"/>
    <x v="1"/>
  </r>
  <r>
    <x v="0"/>
    <n v="1128299"/>
    <x v="460"/>
    <s v="West"/>
    <s v="Arizona"/>
    <s v="Phoenix"/>
    <s v="Women's Street Footwear"/>
    <n v="33"/>
    <n v="124"/>
    <n v="4092"/>
    <n v="1595.8799999999999"/>
    <n v="0.38999999999999996"/>
    <x v="1"/>
  </r>
  <r>
    <x v="0"/>
    <n v="1128299"/>
    <x v="460"/>
    <s v="West"/>
    <s v="Arizona"/>
    <s v="Phoenix"/>
    <s v="Women's Athletic Footwear"/>
    <n v="33"/>
    <n v="116"/>
    <n v="3828"/>
    <n v="1607.76"/>
    <n v="0.42"/>
    <x v="1"/>
  </r>
  <r>
    <x v="0"/>
    <n v="1128299"/>
    <x v="460"/>
    <s v="West"/>
    <s v="Arizona"/>
    <s v="Phoenix"/>
    <s v="Men's Apparel"/>
    <n v="44"/>
    <n v="99"/>
    <n v="4356"/>
    <n v="1568.1599999999999"/>
    <n v="0.36"/>
    <x v="1"/>
  </r>
  <r>
    <x v="0"/>
    <n v="1128299"/>
    <x v="460"/>
    <s v="West"/>
    <s v="Arizona"/>
    <s v="Phoenix"/>
    <s v="Women's Apparel"/>
    <n v="39"/>
    <n v="140"/>
    <n v="5460"/>
    <n v="1528.8000000000002"/>
    <n v="0.28000000000000003"/>
    <x v="1"/>
  </r>
  <r>
    <x v="0"/>
    <n v="1128299"/>
    <x v="489"/>
    <s v="West"/>
    <s v="Arizona"/>
    <s v="Phoenix"/>
    <s v="Men's Street Footwear"/>
    <n v="35"/>
    <n v="194"/>
    <n v="6790"/>
    <n v="2716"/>
    <n v="0.39999999999999997"/>
    <x v="1"/>
  </r>
  <r>
    <x v="0"/>
    <n v="1128299"/>
    <x v="489"/>
    <s v="West"/>
    <s v="Arizona"/>
    <s v="Phoenix"/>
    <s v="Men's Athletic Footwear"/>
    <n v="33"/>
    <n v="213"/>
    <n v="7029"/>
    <n v="3233.34"/>
    <n v="0.46"/>
    <x v="1"/>
  </r>
  <r>
    <x v="4"/>
    <n v="1128299"/>
    <x v="489"/>
    <s v="West"/>
    <s v="Arizona"/>
    <s v="Phoenix"/>
    <s v="Women's Street Footwear"/>
    <n v="35"/>
    <n v="136"/>
    <n v="4760"/>
    <n v="1951.6"/>
    <n v="0.41"/>
    <x v="1"/>
  </r>
  <r>
    <x v="4"/>
    <n v="1128299"/>
    <x v="489"/>
    <s v="West"/>
    <s v="Arizona"/>
    <s v="Phoenix"/>
    <s v="Women's Athletic Footwear"/>
    <n v="32"/>
    <n v="128"/>
    <n v="4096"/>
    <n v="1679.36"/>
    <n v="0.41"/>
    <x v="1"/>
  </r>
  <r>
    <x v="4"/>
    <n v="1128299"/>
    <x v="489"/>
    <s v="West"/>
    <s v="Arizona"/>
    <s v="Phoenix"/>
    <s v="Men's Apparel"/>
    <n v="42"/>
    <n v="109"/>
    <n v="4578"/>
    <n v="1556.5199999999998"/>
    <n v="0.33999999999999997"/>
    <x v="1"/>
  </r>
  <r>
    <x v="4"/>
    <n v="1128299"/>
    <x v="489"/>
    <s v="West"/>
    <s v="Arizona"/>
    <s v="Phoenix"/>
    <s v="Women's Apparel"/>
    <n v="43"/>
    <n v="135"/>
    <n v="5805"/>
    <n v="1625.4"/>
    <n v="0.28000000000000003"/>
    <x v="1"/>
  </r>
  <r>
    <x v="4"/>
    <n v="1128299"/>
    <x v="190"/>
    <s v="West"/>
    <s v="Arizona"/>
    <s v="Phoenix"/>
    <s v="Men's Street Footwear"/>
    <n v="27"/>
    <n v="152"/>
    <n v="4104"/>
    <n v="1682.6399999999999"/>
    <n v="0.41"/>
    <x v="1"/>
  </r>
  <r>
    <x v="4"/>
    <n v="1128299"/>
    <x v="190"/>
    <s v="West"/>
    <s v="Arizona"/>
    <s v="Phoenix"/>
    <s v="Men's Athletic Footwear"/>
    <n v="30"/>
    <n v="147"/>
    <n v="4410"/>
    <n v="2072.7000000000003"/>
    <n v="0.47000000000000003"/>
    <x v="1"/>
  </r>
  <r>
    <x v="4"/>
    <n v="1128299"/>
    <x v="190"/>
    <s v="West"/>
    <s v="Arizona"/>
    <s v="Phoenix"/>
    <s v="Women's Street Footwear"/>
    <n v="32"/>
    <n v="157"/>
    <n v="5024"/>
    <n v="1959.36"/>
    <n v="0.38999999999999996"/>
    <x v="1"/>
  </r>
  <r>
    <x v="4"/>
    <n v="1128299"/>
    <x v="190"/>
    <s v="West"/>
    <s v="Arizona"/>
    <s v="Phoenix"/>
    <s v="Women's Athletic Footwear"/>
    <n v="30"/>
    <n v="101"/>
    <n v="3030"/>
    <n v="1151.4000000000001"/>
    <n v="0.38"/>
    <x v="1"/>
  </r>
  <r>
    <x v="4"/>
    <n v="1128299"/>
    <x v="190"/>
    <s v="West"/>
    <s v="Arizona"/>
    <s v="Phoenix"/>
    <s v="Men's Apparel"/>
    <n v="33"/>
    <n v="94"/>
    <n v="3102"/>
    <n v="1147.74"/>
    <n v="0.37"/>
    <x v="1"/>
  </r>
  <r>
    <x v="4"/>
    <n v="1128299"/>
    <x v="190"/>
    <s v="West"/>
    <s v="Arizona"/>
    <s v="Phoenix"/>
    <s v="Women's Apparel"/>
    <n v="36"/>
    <n v="166"/>
    <n v="5976"/>
    <n v="1613.5200000000002"/>
    <n v="0.27"/>
    <x v="1"/>
  </r>
  <r>
    <x v="4"/>
    <n v="1128299"/>
    <x v="700"/>
    <s v="West"/>
    <s v="Arizona"/>
    <s v="Phoenix"/>
    <s v="Men's Street Footwear"/>
    <n v="27"/>
    <n v="173"/>
    <n v="4671"/>
    <n v="1868.3999999999999"/>
    <n v="0.39999999999999997"/>
    <x v="1"/>
  </r>
  <r>
    <x v="4"/>
    <n v="1128299"/>
    <x v="700"/>
    <s v="West"/>
    <s v="Arizona"/>
    <s v="Phoenix"/>
    <s v="Men's Athletic Footwear"/>
    <n v="36"/>
    <n v="136"/>
    <n v="4896"/>
    <n v="2301.1200000000003"/>
    <n v="0.47000000000000003"/>
    <x v="1"/>
  </r>
  <r>
    <x v="4"/>
    <n v="1128299"/>
    <x v="700"/>
    <s v="West"/>
    <s v="Arizona"/>
    <s v="Phoenix"/>
    <s v="Women's Street Footwear"/>
    <n v="35"/>
    <n v="132"/>
    <n v="4620"/>
    <n v="1847.9999999999998"/>
    <n v="0.39999999999999997"/>
    <x v="1"/>
  </r>
  <r>
    <x v="4"/>
    <n v="1128299"/>
    <x v="700"/>
    <s v="West"/>
    <s v="New Mexico"/>
    <s v="Albuquerque"/>
    <s v="Women's Athletic Footwear"/>
    <n v="29"/>
    <n v="91"/>
    <n v="2639"/>
    <n v="976.43"/>
    <n v="0.37"/>
    <x v="1"/>
  </r>
  <r>
    <x v="4"/>
    <n v="1128299"/>
    <x v="700"/>
    <s v="West"/>
    <s v="New Mexico"/>
    <s v="Albuquerque"/>
    <s v="Men's Apparel"/>
    <n v="34"/>
    <n v="62"/>
    <n v="2108"/>
    <n v="674.56000000000006"/>
    <n v="0.32"/>
    <x v="1"/>
  </r>
  <r>
    <x v="4"/>
    <n v="1128299"/>
    <x v="700"/>
    <s v="West"/>
    <s v="New Mexico"/>
    <s v="Albuquerque"/>
    <s v="Women's Apparel"/>
    <n v="35"/>
    <n v="140"/>
    <n v="4900"/>
    <n v="1372.0000000000002"/>
    <n v="0.28000000000000003"/>
    <x v="1"/>
  </r>
  <r>
    <x v="4"/>
    <n v="1128299"/>
    <x v="712"/>
    <s v="West"/>
    <s v="New Mexico"/>
    <s v="Albuquerque"/>
    <s v="Men's Street Footwear"/>
    <n v="30"/>
    <n v="187"/>
    <n v="5610"/>
    <n v="2300.1"/>
    <n v="0.41"/>
    <x v="1"/>
  </r>
  <r>
    <x v="4"/>
    <n v="1128299"/>
    <x v="712"/>
    <s v="West"/>
    <s v="New Mexico"/>
    <s v="Albuquerque"/>
    <s v="Men's Athletic Footwear"/>
    <n v="36"/>
    <n v="136"/>
    <n v="4896"/>
    <n v="2203.2000000000003"/>
    <n v="0.45"/>
    <x v="1"/>
  </r>
  <r>
    <x v="4"/>
    <n v="1128299"/>
    <x v="712"/>
    <s v="West"/>
    <s v="New Mexico"/>
    <s v="Albuquerque"/>
    <s v="Women's Street Footwear"/>
    <n v="44"/>
    <n v="124"/>
    <n v="5456"/>
    <n v="2073.2800000000002"/>
    <n v="0.38"/>
    <x v="1"/>
  </r>
  <r>
    <x v="4"/>
    <n v="1128299"/>
    <x v="712"/>
    <s v="West"/>
    <s v="New Mexico"/>
    <s v="Albuquerque"/>
    <s v="Women's Athletic Footwear"/>
    <n v="37"/>
    <n v="88"/>
    <n v="3256"/>
    <n v="1269.8399999999999"/>
    <n v="0.38999999999999996"/>
    <x v="1"/>
  </r>
  <r>
    <x v="4"/>
    <n v="1128299"/>
    <x v="712"/>
    <s v="West"/>
    <s v="New Mexico"/>
    <s v="Albuquerque"/>
    <s v="Men's Apparel"/>
    <n v="41"/>
    <n v="53"/>
    <n v="2173"/>
    <n v="695.36"/>
    <n v="0.32"/>
    <x v="1"/>
  </r>
  <r>
    <x v="4"/>
    <n v="1128299"/>
    <x v="712"/>
    <s v="West"/>
    <s v="New Mexico"/>
    <s v="Albuquerque"/>
    <s v="Women's Apparel"/>
    <n v="44"/>
    <n v="131"/>
    <n v="5764"/>
    <n v="1786.84"/>
    <n v="0.31"/>
    <x v="1"/>
  </r>
  <r>
    <x v="4"/>
    <n v="1128299"/>
    <x v="249"/>
    <s v="West"/>
    <s v="New Mexico"/>
    <s v="Albuquerque"/>
    <s v="Men's Street Footwear"/>
    <n v="41"/>
    <n v="165"/>
    <n v="6765"/>
    <n v="2841.2999999999997"/>
    <n v="0.42"/>
    <x v="1"/>
  </r>
  <r>
    <x v="4"/>
    <n v="1128299"/>
    <x v="249"/>
    <s v="West"/>
    <s v="New Mexico"/>
    <s v="Albuquerque"/>
    <s v="Men's Athletic Footwear"/>
    <n v="43"/>
    <n v="109"/>
    <n v="4687"/>
    <n v="2156.02"/>
    <n v="0.46"/>
    <x v="1"/>
  </r>
  <r>
    <x v="4"/>
    <n v="1128299"/>
    <x v="249"/>
    <s v="West"/>
    <s v="New Mexico"/>
    <s v="Albuquerque"/>
    <s v="Women's Street Footwear"/>
    <n v="44"/>
    <n v="140"/>
    <n v="6160"/>
    <n v="2587.1999999999998"/>
    <n v="0.42"/>
    <x v="1"/>
  </r>
  <r>
    <x v="4"/>
    <n v="1128299"/>
    <x v="249"/>
    <s v="West"/>
    <s v="New Mexico"/>
    <s v="Albuquerque"/>
    <s v="Women's Athletic Footwear"/>
    <n v="37"/>
    <n v="96"/>
    <n v="3552"/>
    <n v="1385.2799999999997"/>
    <n v="0.38999999999999996"/>
    <x v="1"/>
  </r>
  <r>
    <x v="4"/>
    <n v="1128299"/>
    <x v="249"/>
    <s v="West"/>
    <s v="New Mexico"/>
    <s v="Albuquerque"/>
    <s v="Men's Apparel"/>
    <n v="46"/>
    <n v="60"/>
    <n v="2760"/>
    <n v="965.99999999999989"/>
    <n v="0.35"/>
    <x v="1"/>
  </r>
  <r>
    <x v="4"/>
    <n v="1128299"/>
    <x v="249"/>
    <s v="West"/>
    <s v="New Mexico"/>
    <s v="Albuquerque"/>
    <s v="Women's Apparel"/>
    <n v="56"/>
    <n v="116"/>
    <n v="6496"/>
    <n v="1818.88"/>
    <n v="0.28000000000000003"/>
    <x v="1"/>
  </r>
  <r>
    <x v="4"/>
    <n v="1128299"/>
    <x v="280"/>
    <s v="West"/>
    <s v="New Mexico"/>
    <s v="Albuquerque"/>
    <s v="Men's Street Footwear"/>
    <n v="43"/>
    <n v="184"/>
    <n v="7912"/>
    <n v="3243.9199999999996"/>
    <n v="0.41"/>
    <x v="1"/>
  </r>
  <r>
    <x v="4"/>
    <n v="1128299"/>
    <x v="280"/>
    <s v="West"/>
    <s v="New Mexico"/>
    <s v="Albuquerque"/>
    <s v="Men's Athletic Footwear"/>
    <n v="46"/>
    <n v="136"/>
    <n v="6256"/>
    <n v="2627.5200000000004"/>
    <n v="0.42000000000000004"/>
    <x v="1"/>
  </r>
  <r>
    <x v="4"/>
    <n v="1128299"/>
    <x v="280"/>
    <s v="West"/>
    <s v="New Mexico"/>
    <s v="Albuquerque"/>
    <s v="Women's Street Footwear"/>
    <n v="46"/>
    <n v="135"/>
    <n v="6210"/>
    <n v="2546.1"/>
    <n v="0.41"/>
    <x v="1"/>
  </r>
  <r>
    <x v="4"/>
    <n v="1128299"/>
    <x v="280"/>
    <s v="West"/>
    <s v="New Mexico"/>
    <s v="Albuquerque"/>
    <s v="Women's Athletic Footwear"/>
    <n v="43"/>
    <n v="109"/>
    <n v="4687"/>
    <n v="1921.6699999999998"/>
    <n v="0.41"/>
    <x v="1"/>
  </r>
  <r>
    <x v="4"/>
    <n v="1128299"/>
    <x v="280"/>
    <s v="West"/>
    <s v="New Mexico"/>
    <s v="Albuquerque"/>
    <s v="Men's Apparel"/>
    <n v="45"/>
    <n v="78"/>
    <n v="3510"/>
    <n v="1228.5"/>
    <n v="0.35"/>
    <x v="1"/>
  </r>
  <r>
    <x v="4"/>
    <n v="1128299"/>
    <x v="280"/>
    <s v="West"/>
    <s v="New Mexico"/>
    <s v="Albuquerque"/>
    <s v="Women's Apparel"/>
    <n v="56"/>
    <n v="132"/>
    <n v="7392"/>
    <n v="2143.6799999999998"/>
    <n v="0.28999999999999998"/>
    <x v="1"/>
  </r>
  <r>
    <x v="4"/>
    <n v="1128299"/>
    <x v="310"/>
    <s v="West"/>
    <s v="New Mexico"/>
    <s v="Albuquerque"/>
    <s v="Men's Street Footwear"/>
    <n v="37"/>
    <n v="224"/>
    <n v="8288"/>
    <n v="3232.3199999999997"/>
    <n v="0.38999999999999996"/>
    <x v="1"/>
  </r>
  <r>
    <x v="4"/>
    <n v="1128299"/>
    <x v="310"/>
    <s v="West"/>
    <s v="New Mexico"/>
    <s v="Albuquerque"/>
    <s v="Men's Athletic Footwear"/>
    <n v="47"/>
    <n v="187"/>
    <n v="8789"/>
    <n v="3779.2700000000004"/>
    <n v="0.43000000000000005"/>
    <x v="1"/>
  </r>
  <r>
    <x v="4"/>
    <n v="1128299"/>
    <x v="310"/>
    <s v="West"/>
    <s v="New Mexico"/>
    <s v="Albuquerque"/>
    <s v="Women's Street Footwear"/>
    <n v="41"/>
    <n v="193"/>
    <n v="7913"/>
    <n v="3165.2"/>
    <n v="0.39999999999999997"/>
    <x v="1"/>
  </r>
  <r>
    <x v="4"/>
    <n v="1128299"/>
    <x v="310"/>
    <s v="West"/>
    <s v="New Mexico"/>
    <s v="Albuquerque"/>
    <s v="Women's Athletic Footwear"/>
    <n v="37"/>
    <n v="128"/>
    <n v="4736"/>
    <n v="1894.3999999999999"/>
    <n v="0.39999999999999997"/>
    <x v="1"/>
  </r>
  <r>
    <x v="4"/>
    <n v="1128299"/>
    <x v="310"/>
    <s v="West"/>
    <s v="New Mexico"/>
    <s v="Albuquerque"/>
    <s v="Men's Apparel"/>
    <n v="44"/>
    <n v="93"/>
    <n v="4092"/>
    <n v="1432.1999999999998"/>
    <n v="0.35"/>
    <x v="1"/>
  </r>
  <r>
    <x v="4"/>
    <n v="1128299"/>
    <x v="310"/>
    <s v="West"/>
    <s v="New Mexico"/>
    <s v="Albuquerque"/>
    <s v="Women's Apparel"/>
    <n v="50"/>
    <n v="192"/>
    <n v="9600"/>
    <n v="2688.0000000000005"/>
    <n v="0.28000000000000003"/>
    <x v="1"/>
  </r>
  <r>
    <x v="4"/>
    <n v="1128299"/>
    <x v="339"/>
    <s v="West"/>
    <s v="New Mexico"/>
    <s v="Albuquerque"/>
    <s v="Men's Street Footwear"/>
    <n v="41"/>
    <n v="248"/>
    <n v="10168"/>
    <n v="3965.5199999999995"/>
    <n v="0.38999999999999996"/>
    <x v="1"/>
  </r>
  <r>
    <x v="4"/>
    <n v="1128299"/>
    <x v="339"/>
    <s v="West"/>
    <s v="New Mexico"/>
    <s v="Albuquerque"/>
    <s v="Men's Athletic Footwear"/>
    <n v="45"/>
    <n v="210"/>
    <n v="9450"/>
    <n v="4063.5000000000005"/>
    <n v="0.43000000000000005"/>
    <x v="1"/>
  </r>
  <r>
    <x v="4"/>
    <n v="1128299"/>
    <x v="339"/>
    <s v="West"/>
    <s v="New Mexico"/>
    <s v="Albuquerque"/>
    <s v="Women's Street Footwear"/>
    <n v="39"/>
    <n v="171"/>
    <n v="6669"/>
    <n v="2467.5299999999997"/>
    <n v="0.37"/>
    <x v="1"/>
  </r>
  <r>
    <x v="4"/>
    <n v="1128299"/>
    <x v="339"/>
    <s v="West"/>
    <s v="New Mexico"/>
    <s v="Albuquerque"/>
    <s v="Women's Athletic Footwear"/>
    <n v="39"/>
    <n v="149"/>
    <n v="5811"/>
    <n v="2440.62"/>
    <n v="0.42"/>
    <x v="1"/>
  </r>
  <r>
    <x v="4"/>
    <n v="1128299"/>
    <x v="339"/>
    <s v="West"/>
    <s v="New Mexico"/>
    <s v="Albuquerque"/>
    <s v="Men's Apparel"/>
    <n v="40"/>
    <n v="160"/>
    <n v="6400"/>
    <n v="2048"/>
    <n v="0.32"/>
    <x v="1"/>
  </r>
  <r>
    <x v="4"/>
    <n v="1128299"/>
    <x v="339"/>
    <s v="West"/>
    <s v="New Mexico"/>
    <s v="Albuquerque"/>
    <s v="Women's Apparel"/>
    <n v="49"/>
    <n v="160"/>
    <n v="7840"/>
    <n v="2508.8000000000002"/>
    <n v="0.32"/>
    <x v="1"/>
  </r>
  <r>
    <x v="4"/>
    <n v="1128299"/>
    <x v="371"/>
    <s v="West"/>
    <s v="New Mexico"/>
    <s v="Albuquerque"/>
    <s v="Men's Street Footwear"/>
    <n v="40"/>
    <n v="224"/>
    <n v="8960"/>
    <n v="3315.2"/>
    <n v="0.37"/>
    <x v="1"/>
  </r>
  <r>
    <x v="4"/>
    <n v="1128299"/>
    <x v="371"/>
    <s v="West"/>
    <s v="New Mexico"/>
    <s v="Albuquerque"/>
    <s v="Men's Athletic Footwear"/>
    <n v="44"/>
    <n v="208"/>
    <n v="9152"/>
    <n v="4026.88"/>
    <n v="0.44"/>
    <x v="1"/>
  </r>
  <r>
    <x v="4"/>
    <n v="1128299"/>
    <x v="371"/>
    <s v="West"/>
    <s v="New Mexico"/>
    <s v="Albuquerque"/>
    <s v="Women's Street Footwear"/>
    <n v="46"/>
    <n v="163"/>
    <n v="7498"/>
    <n v="2999.2"/>
    <n v="0.39999999999999997"/>
    <x v="1"/>
  </r>
  <r>
    <x v="4"/>
    <n v="1128299"/>
    <x v="371"/>
    <s v="West"/>
    <s v="New Mexico"/>
    <s v="Albuquerque"/>
    <s v="Women's Athletic Footwear"/>
    <n v="46"/>
    <n v="152"/>
    <n v="6992"/>
    <n v="2587.04"/>
    <n v="0.37"/>
    <x v="1"/>
  </r>
  <r>
    <x v="4"/>
    <n v="1128299"/>
    <x v="371"/>
    <s v="West"/>
    <s v="New Mexico"/>
    <s v="Albuquerque"/>
    <s v="Men's Apparel"/>
    <n v="48"/>
    <n v="162"/>
    <n v="7776"/>
    <n v="2643.8399999999997"/>
    <n v="0.33999999999999997"/>
    <x v="1"/>
  </r>
  <r>
    <x v="4"/>
    <n v="1128299"/>
    <x v="371"/>
    <s v="West"/>
    <s v="New Mexico"/>
    <s v="Albuquerque"/>
    <s v="Women's Apparel"/>
    <n v="50"/>
    <n v="153"/>
    <n v="7650"/>
    <n v="2448"/>
    <n v="0.32"/>
    <x v="1"/>
  </r>
  <r>
    <x v="4"/>
    <n v="1128299"/>
    <x v="403"/>
    <s v="West"/>
    <s v="New Mexico"/>
    <s v="Albuquerque"/>
    <s v="Men's Street Footwear"/>
    <n v="37"/>
    <n v="206"/>
    <n v="7622"/>
    <n v="3201.24"/>
    <n v="0.42"/>
    <x v="1"/>
  </r>
  <r>
    <x v="4"/>
    <n v="1128299"/>
    <x v="403"/>
    <s v="West"/>
    <s v="New Mexico"/>
    <s v="Albuquerque"/>
    <s v="Men's Athletic Footwear"/>
    <n v="39"/>
    <n v="188"/>
    <n v="7332"/>
    <n v="3372.7200000000003"/>
    <n v="0.46"/>
    <x v="1"/>
  </r>
  <r>
    <x v="4"/>
    <n v="1128299"/>
    <x v="403"/>
    <s v="West"/>
    <s v="New Mexico"/>
    <s v="Albuquerque"/>
    <s v="Women's Street Footwear"/>
    <n v="39"/>
    <n v="147"/>
    <n v="5733"/>
    <n v="2407.86"/>
    <n v="0.42"/>
    <x v="1"/>
  </r>
  <r>
    <x v="4"/>
    <n v="1128299"/>
    <x v="403"/>
    <s v="West"/>
    <s v="New Mexico"/>
    <s v="Albuquerque"/>
    <s v="Women's Athletic Footwear"/>
    <n v="37"/>
    <n v="145"/>
    <n v="5365"/>
    <n v="2199.65"/>
    <n v="0.41"/>
    <x v="1"/>
  </r>
  <r>
    <x v="4"/>
    <n v="1128299"/>
    <x v="403"/>
    <s v="West"/>
    <s v="New Mexico"/>
    <s v="Albuquerque"/>
    <s v="Men's Apparel"/>
    <n v="40"/>
    <n v="145"/>
    <n v="5800"/>
    <n v="2029.9999999999998"/>
    <n v="0.35"/>
    <x v="1"/>
  </r>
  <r>
    <x v="4"/>
    <n v="1128299"/>
    <x v="403"/>
    <s v="West"/>
    <s v="New Mexico"/>
    <s v="Albuquerque"/>
    <s v="Women's Apparel"/>
    <n v="48"/>
    <n v="157"/>
    <n v="7536"/>
    <n v="2260.7999999999997"/>
    <n v="0.3"/>
    <x v="1"/>
  </r>
  <r>
    <x v="4"/>
    <n v="1128299"/>
    <x v="432"/>
    <s v="West"/>
    <s v="New Mexico"/>
    <s v="Albuquerque"/>
    <s v="Men's Street Footwear"/>
    <n v="35"/>
    <n v="171"/>
    <n v="5985"/>
    <n v="2214.4499999999998"/>
    <n v="0.37"/>
    <x v="1"/>
  </r>
  <r>
    <x v="4"/>
    <n v="1128299"/>
    <x v="432"/>
    <s v="West"/>
    <s v="New Mexico"/>
    <s v="Albuquerque"/>
    <s v="Men's Athletic Footwear"/>
    <n v="38"/>
    <n v="182"/>
    <n v="6916"/>
    <n v="2973.8800000000006"/>
    <n v="0.43000000000000005"/>
    <x v="1"/>
  </r>
  <r>
    <x v="4"/>
    <n v="1128299"/>
    <x v="432"/>
    <s v="West"/>
    <s v="New Mexico"/>
    <s v="Albuquerque"/>
    <s v="Women's Street Footwear"/>
    <n v="34"/>
    <n v="120"/>
    <n v="4080"/>
    <n v="1631.9999999999998"/>
    <n v="0.39999999999999997"/>
    <x v="1"/>
  </r>
  <r>
    <x v="4"/>
    <n v="1128299"/>
    <x v="432"/>
    <s v="West"/>
    <s v="New Mexico"/>
    <s v="Albuquerque"/>
    <s v="Women's Athletic Footwear"/>
    <n v="35"/>
    <n v="112"/>
    <n v="3920"/>
    <n v="1646.3999999999999"/>
    <n v="0.42"/>
    <x v="1"/>
  </r>
  <r>
    <x v="4"/>
    <n v="1128299"/>
    <x v="432"/>
    <s v="West"/>
    <s v="New Mexico"/>
    <s v="Albuquerque"/>
    <s v="Men's Apparel"/>
    <n v="41"/>
    <n v="114"/>
    <n v="4674"/>
    <n v="1542.4199999999998"/>
    <n v="0.32999999999999996"/>
    <x v="1"/>
  </r>
  <r>
    <x v="4"/>
    <n v="1128299"/>
    <x v="432"/>
    <s v="West"/>
    <s v="New Mexico"/>
    <s v="Albuquerque"/>
    <s v="Women's Apparel"/>
    <n v="57"/>
    <n v="131"/>
    <n v="7467"/>
    <n v="2314.77"/>
    <n v="0.31"/>
    <x v="1"/>
  </r>
  <r>
    <x v="4"/>
    <n v="1128299"/>
    <x v="463"/>
    <s v="West"/>
    <s v="New Mexico"/>
    <s v="Albuquerque"/>
    <s v="Men's Street Footwear"/>
    <n v="47"/>
    <n v="176"/>
    <n v="8272"/>
    <n v="3391.52"/>
    <n v="0.41"/>
    <x v="1"/>
  </r>
  <r>
    <x v="4"/>
    <n v="1128299"/>
    <x v="463"/>
    <s v="West"/>
    <s v="New Mexico"/>
    <s v="Albuquerque"/>
    <s v="Men's Athletic Footwear"/>
    <n v="44"/>
    <n v="180"/>
    <n v="7920"/>
    <n v="3405.6000000000004"/>
    <n v="0.43000000000000005"/>
    <x v="1"/>
  </r>
  <r>
    <x v="4"/>
    <n v="1128299"/>
    <x v="463"/>
    <s v="West"/>
    <s v="New Mexico"/>
    <s v="Albuquerque"/>
    <s v="Women's Street Footwear"/>
    <n v="46"/>
    <n v="149"/>
    <n v="6854"/>
    <n v="2535.98"/>
    <n v="0.37"/>
    <x v="1"/>
  </r>
  <r>
    <x v="4"/>
    <n v="1128299"/>
    <x v="463"/>
    <s v="West"/>
    <s v="New Mexico"/>
    <s v="Albuquerque"/>
    <s v="Women's Athletic Footwear"/>
    <n v="40"/>
    <n v="136"/>
    <n v="5440"/>
    <n v="2230.4"/>
    <n v="0.41"/>
    <x v="1"/>
  </r>
  <r>
    <x v="4"/>
    <n v="1128299"/>
    <x v="463"/>
    <s v="West"/>
    <s v="New Mexico"/>
    <s v="Albuquerque"/>
    <s v="Men's Apparel"/>
    <n v="54"/>
    <n v="131"/>
    <n v="7074"/>
    <n v="2617.38"/>
    <n v="0.37"/>
    <x v="1"/>
  </r>
  <r>
    <x v="4"/>
    <n v="1128299"/>
    <x v="463"/>
    <s v="West"/>
    <s v="New Mexico"/>
    <s v="Albuquerque"/>
    <s v="Women's Apparel"/>
    <n v="56"/>
    <n v="170"/>
    <n v="9520"/>
    <n v="2856"/>
    <n v="0.3"/>
    <x v="1"/>
  </r>
  <r>
    <x v="4"/>
    <n v="1128299"/>
    <x v="492"/>
    <s v="West"/>
    <s v="New Mexico"/>
    <s v="Albuquerque"/>
    <s v="Men's Street Footwear"/>
    <n v="44"/>
    <n v="238"/>
    <n v="10472"/>
    <n v="4398.24"/>
    <n v="0.42"/>
    <x v="1"/>
  </r>
  <r>
    <x v="4"/>
    <n v="1128299"/>
    <x v="492"/>
    <s v="West"/>
    <s v="New Mexico"/>
    <s v="Albuquerque"/>
    <s v="Men's Athletic Footwear"/>
    <n v="47"/>
    <n v="217"/>
    <n v="10199"/>
    <n v="4793.5300000000007"/>
    <n v="0.47000000000000003"/>
    <x v="1"/>
  </r>
  <r>
    <x v="2"/>
    <n v="1128299"/>
    <x v="492"/>
    <s v="West"/>
    <s v="New Mexico"/>
    <s v="Albuquerque"/>
    <s v="Women's Street Footwear"/>
    <n v="44"/>
    <n v="150"/>
    <n v="6600"/>
    <n v="2706"/>
    <n v="0.41"/>
    <x v="1"/>
  </r>
  <r>
    <x v="2"/>
    <n v="1128299"/>
    <x v="492"/>
    <s v="West"/>
    <s v="New Mexico"/>
    <s v="Albuquerque"/>
    <s v="Women's Athletic Footwear"/>
    <n v="45"/>
    <n v="160"/>
    <n v="7200"/>
    <n v="2879.9999999999995"/>
    <n v="0.39999999999999997"/>
    <x v="1"/>
  </r>
  <r>
    <x v="2"/>
    <n v="1128299"/>
    <x v="492"/>
    <s v="West"/>
    <s v="New Mexico"/>
    <s v="Albuquerque"/>
    <s v="Men's Apparel"/>
    <n v="55"/>
    <n v="128"/>
    <n v="7040"/>
    <n v="2323.1999999999998"/>
    <n v="0.32999999999999996"/>
    <x v="1"/>
  </r>
  <r>
    <x v="2"/>
    <n v="1128299"/>
    <x v="492"/>
    <s v="West"/>
    <s v="New Mexico"/>
    <s v="Albuquerque"/>
    <s v="Women's Apparel"/>
    <n v="56"/>
    <n v="173"/>
    <n v="9688"/>
    <n v="2615.7600000000002"/>
    <n v="0.27"/>
    <x v="1"/>
  </r>
  <r>
    <x v="2"/>
    <n v="1128299"/>
    <x v="177"/>
    <s v="West"/>
    <s v="New Mexico"/>
    <s v="Albuquerque"/>
    <s v="Men's Street Footwear"/>
    <n v="24"/>
    <n v="149"/>
    <n v="3576"/>
    <n v="1644.96"/>
    <n v="0.46"/>
    <x v="1"/>
  </r>
  <r>
    <x v="2"/>
    <n v="1128299"/>
    <x v="177"/>
    <s v="West"/>
    <s v="New Mexico"/>
    <s v="Albuquerque"/>
    <s v="Men's Athletic Footwear"/>
    <n v="27"/>
    <n v="140"/>
    <n v="3780"/>
    <n v="1776.6000000000001"/>
    <n v="0.47000000000000003"/>
    <x v="1"/>
  </r>
  <r>
    <x v="2"/>
    <n v="1128299"/>
    <x v="177"/>
    <s v="West"/>
    <s v="New Mexico"/>
    <s v="Albuquerque"/>
    <s v="Women's Street Footwear"/>
    <n v="32"/>
    <n v="140"/>
    <n v="4480"/>
    <n v="1881.6"/>
    <n v="0.42"/>
    <x v="1"/>
  </r>
  <r>
    <x v="2"/>
    <n v="1128299"/>
    <x v="177"/>
    <s v="West"/>
    <s v="New Mexico"/>
    <s v="Albuquerque"/>
    <s v="Women's Athletic Footwear"/>
    <n v="28"/>
    <n v="99"/>
    <n v="2772"/>
    <n v="1164.24"/>
    <n v="0.42000000000000004"/>
    <x v="1"/>
  </r>
  <r>
    <x v="2"/>
    <n v="1128299"/>
    <x v="177"/>
    <s v="West"/>
    <s v="New Mexico"/>
    <s v="Albuquerque"/>
    <s v="Men's Apparel"/>
    <n v="35"/>
    <n v="75"/>
    <n v="2625"/>
    <n v="1050"/>
    <n v="0.39999999999999997"/>
    <x v="1"/>
  </r>
  <r>
    <x v="2"/>
    <n v="1128299"/>
    <x v="177"/>
    <s v="West"/>
    <s v="New Mexico"/>
    <s v="Albuquerque"/>
    <s v="Women's Apparel"/>
    <n v="28"/>
    <n v="140"/>
    <n v="3920"/>
    <n v="1254.4000000000001"/>
    <n v="0.32"/>
    <x v="1"/>
  </r>
  <r>
    <x v="2"/>
    <n v="1128299"/>
    <x v="208"/>
    <s v="West"/>
    <s v="New Mexico"/>
    <s v="Albuquerque"/>
    <s v="Men's Street Footwear"/>
    <n v="23"/>
    <n v="150"/>
    <n v="3450"/>
    <n v="1483.5000000000002"/>
    <n v="0.43000000000000005"/>
    <x v="1"/>
  </r>
  <r>
    <x v="2"/>
    <n v="1128299"/>
    <x v="208"/>
    <s v="West"/>
    <s v="New Mexico"/>
    <s v="Albuquerque"/>
    <s v="Men's Athletic Footwear"/>
    <n v="27"/>
    <n v="124"/>
    <n v="3348"/>
    <n v="1540.0800000000002"/>
    <n v="0.46"/>
    <x v="1"/>
  </r>
  <r>
    <x v="2"/>
    <n v="1128299"/>
    <x v="208"/>
    <s v="West"/>
    <s v="New Mexico"/>
    <s v="Albuquerque"/>
    <s v="Women's Street Footwear"/>
    <n v="28"/>
    <n v="120"/>
    <n v="3360"/>
    <n v="1377.6"/>
    <n v="0.41"/>
    <x v="1"/>
  </r>
  <r>
    <x v="2"/>
    <n v="1128299"/>
    <x v="208"/>
    <s v="Southeast"/>
    <s v="Georgia"/>
    <s v="Atlanta"/>
    <s v="Women's Athletic Footwear"/>
    <n v="30"/>
    <n v="80"/>
    <n v="2400"/>
    <n v="1056"/>
    <n v="0.44"/>
    <x v="1"/>
  </r>
  <r>
    <x v="2"/>
    <n v="1128299"/>
    <x v="208"/>
    <s v="Southeast"/>
    <s v="Georgia"/>
    <s v="Atlanta"/>
    <s v="Men's Apparel"/>
    <n v="34"/>
    <n v="60"/>
    <n v="2040"/>
    <n v="795.59999999999991"/>
    <n v="0.38999999999999996"/>
    <x v="1"/>
  </r>
  <r>
    <x v="2"/>
    <n v="1128299"/>
    <x v="208"/>
    <s v="Southeast"/>
    <s v="Georgia"/>
    <s v="Atlanta"/>
    <s v="Women's Apparel"/>
    <n v="28"/>
    <n v="131"/>
    <n v="3668"/>
    <n v="1063.72"/>
    <n v="0.28999999999999998"/>
    <x v="1"/>
  </r>
  <r>
    <x v="2"/>
    <n v="1128299"/>
    <x v="217"/>
    <s v="Southeast"/>
    <s v="Georgia"/>
    <s v="Atlanta"/>
    <s v="Men's Street Footwear"/>
    <n v="30"/>
    <n v="163"/>
    <n v="4890"/>
    <n v="2102.7000000000003"/>
    <n v="0.43000000000000005"/>
    <x v="1"/>
  </r>
  <r>
    <x v="2"/>
    <n v="1128299"/>
    <x v="217"/>
    <s v="Southeast"/>
    <s v="Georgia"/>
    <s v="Atlanta"/>
    <s v="Men's Athletic Footwear"/>
    <n v="37"/>
    <n v="113"/>
    <n v="4181"/>
    <n v="1839.64"/>
    <n v="0.44"/>
    <x v="1"/>
  </r>
  <r>
    <x v="2"/>
    <n v="1128299"/>
    <x v="217"/>
    <s v="Southeast"/>
    <s v="Georgia"/>
    <s v="Atlanta"/>
    <s v="Women's Street Footwear"/>
    <n v="39"/>
    <n v="124"/>
    <n v="4836"/>
    <n v="1837.68"/>
    <n v="0.38"/>
    <x v="1"/>
  </r>
  <r>
    <x v="2"/>
    <n v="1128299"/>
    <x v="217"/>
    <s v="Southeast"/>
    <s v="Georgia"/>
    <s v="Atlanta"/>
    <s v="Women's Athletic Footwear"/>
    <n v="38"/>
    <n v="78"/>
    <n v="2964"/>
    <n v="1333.8"/>
    <n v="0.45"/>
    <x v="1"/>
  </r>
  <r>
    <x v="2"/>
    <n v="1128299"/>
    <x v="217"/>
    <s v="Southeast"/>
    <s v="Georgia"/>
    <s v="Atlanta"/>
    <s v="Men's Apparel"/>
    <n v="41"/>
    <n v="45"/>
    <n v="1845"/>
    <n v="756.44999999999993"/>
    <n v="0.41"/>
    <x v="1"/>
  </r>
  <r>
    <x v="2"/>
    <n v="1128299"/>
    <x v="217"/>
    <s v="Southeast"/>
    <s v="Georgia"/>
    <s v="Atlanta"/>
    <s v="Women's Apparel"/>
    <n v="40"/>
    <n v="112"/>
    <n v="4480"/>
    <n v="1299.1999999999998"/>
    <n v="0.28999999999999998"/>
    <x v="1"/>
  </r>
  <r>
    <x v="2"/>
    <n v="1128299"/>
    <x v="236"/>
    <s v="Southeast"/>
    <s v="Georgia"/>
    <s v="Atlanta"/>
    <s v="Men's Street Footwear"/>
    <n v="37"/>
    <n v="179"/>
    <n v="6623"/>
    <n v="2847.8900000000003"/>
    <n v="0.43000000000000005"/>
    <x v="1"/>
  </r>
  <r>
    <x v="2"/>
    <n v="1128299"/>
    <x v="236"/>
    <s v="Southeast"/>
    <s v="Georgia"/>
    <s v="Atlanta"/>
    <s v="Men's Athletic Footwear"/>
    <n v="40"/>
    <n v="111"/>
    <n v="4440"/>
    <n v="1864.8000000000002"/>
    <n v="0.42000000000000004"/>
    <x v="1"/>
  </r>
  <r>
    <x v="2"/>
    <n v="1128299"/>
    <x v="236"/>
    <s v="Southeast"/>
    <s v="Georgia"/>
    <s v="Atlanta"/>
    <s v="Women's Street Footwear"/>
    <n v="36"/>
    <n v="113"/>
    <n v="4068"/>
    <n v="1505.16"/>
    <n v="0.37"/>
    <x v="1"/>
  </r>
  <r>
    <x v="2"/>
    <n v="1128299"/>
    <x v="236"/>
    <s v="Southeast"/>
    <s v="Georgia"/>
    <s v="Atlanta"/>
    <s v="Women's Athletic Footwear"/>
    <n v="40"/>
    <n v="96"/>
    <n v="3840"/>
    <n v="1728"/>
    <n v="0.45"/>
    <x v="1"/>
  </r>
  <r>
    <x v="2"/>
    <n v="1128299"/>
    <x v="236"/>
    <s v="Southeast"/>
    <s v="Georgia"/>
    <s v="Atlanta"/>
    <s v="Men's Apparel"/>
    <n v="38"/>
    <n v="56"/>
    <n v="2128"/>
    <n v="893.76"/>
    <n v="0.42"/>
    <x v="1"/>
  </r>
  <r>
    <x v="2"/>
    <n v="1128299"/>
    <x v="236"/>
    <s v="Southeast"/>
    <s v="Georgia"/>
    <s v="Atlanta"/>
    <s v="Women's Apparel"/>
    <n v="56"/>
    <n v="112"/>
    <n v="6272"/>
    <n v="1756.16"/>
    <n v="0.28000000000000003"/>
    <x v="1"/>
  </r>
  <r>
    <x v="2"/>
    <n v="1128299"/>
    <x v="267"/>
    <s v="Southeast"/>
    <s v="Georgia"/>
    <s v="Atlanta"/>
    <s v="Men's Street Footwear"/>
    <n v="37"/>
    <n v="187"/>
    <n v="6919"/>
    <n v="3182.7400000000002"/>
    <n v="0.46"/>
    <x v="1"/>
  </r>
  <r>
    <x v="2"/>
    <n v="1128299"/>
    <x v="267"/>
    <s v="Southeast"/>
    <s v="Georgia"/>
    <s v="Atlanta"/>
    <s v="Men's Athletic Footwear"/>
    <n v="36"/>
    <n v="136"/>
    <n v="4896"/>
    <n v="2203.2000000000003"/>
    <n v="0.45"/>
    <x v="1"/>
  </r>
  <r>
    <x v="2"/>
    <n v="1128299"/>
    <x v="267"/>
    <s v="Southeast"/>
    <s v="Georgia"/>
    <s v="Atlanta"/>
    <s v="Women's Street Footwear"/>
    <n v="40"/>
    <n v="145"/>
    <n v="5800"/>
    <n v="2261.9999999999995"/>
    <n v="0.38999999999999996"/>
    <x v="1"/>
  </r>
  <r>
    <x v="2"/>
    <n v="1128299"/>
    <x v="267"/>
    <s v="Southeast"/>
    <s v="Georgia"/>
    <s v="Atlanta"/>
    <s v="Women's Athletic Footwear"/>
    <n v="34"/>
    <n v="114"/>
    <n v="3876"/>
    <n v="1666.6800000000003"/>
    <n v="0.43000000000000005"/>
    <x v="1"/>
  </r>
  <r>
    <x v="2"/>
    <n v="1128299"/>
    <x v="267"/>
    <s v="Southeast"/>
    <s v="Georgia"/>
    <s v="Atlanta"/>
    <s v="Men's Apparel"/>
    <n v="39"/>
    <n v="74"/>
    <n v="2886"/>
    <n v="1212.1199999999999"/>
    <n v="0.42"/>
    <x v="1"/>
  </r>
  <r>
    <x v="2"/>
    <n v="1128299"/>
    <x v="267"/>
    <s v="Southeast"/>
    <s v="Georgia"/>
    <s v="Atlanta"/>
    <s v="Women's Apparel"/>
    <n v="53"/>
    <n v="124"/>
    <n v="6572"/>
    <n v="2037.32"/>
    <n v="0.31"/>
    <x v="1"/>
  </r>
  <r>
    <x v="2"/>
    <n v="1128299"/>
    <x v="297"/>
    <s v="Southeast"/>
    <s v="Georgia"/>
    <s v="Atlanta"/>
    <s v="Men's Street Footwear"/>
    <n v="35"/>
    <n v="203"/>
    <n v="7105"/>
    <n v="3055.1500000000005"/>
    <n v="0.43000000000000005"/>
    <x v="1"/>
  </r>
  <r>
    <x v="2"/>
    <n v="1128299"/>
    <x v="297"/>
    <s v="Southeast"/>
    <s v="Georgia"/>
    <s v="Atlanta"/>
    <s v="Men's Athletic Footwear"/>
    <n v="41"/>
    <n v="163"/>
    <n v="6683"/>
    <n v="2940.52"/>
    <n v="0.44"/>
    <x v="1"/>
  </r>
  <r>
    <x v="2"/>
    <n v="1128299"/>
    <x v="297"/>
    <s v="Southeast"/>
    <s v="Georgia"/>
    <s v="Atlanta"/>
    <s v="Women's Street Footwear"/>
    <n v="39"/>
    <n v="158"/>
    <n v="6162"/>
    <n v="2341.56"/>
    <n v="0.38"/>
    <x v="1"/>
  </r>
  <r>
    <x v="2"/>
    <n v="1128299"/>
    <x v="297"/>
    <s v="Southeast"/>
    <s v="Georgia"/>
    <s v="Atlanta"/>
    <s v="Women's Athletic Footwear"/>
    <n v="33"/>
    <n v="132"/>
    <n v="4356"/>
    <n v="1873.0800000000002"/>
    <n v="0.43000000000000005"/>
    <x v="1"/>
  </r>
  <r>
    <x v="2"/>
    <n v="1128299"/>
    <x v="297"/>
    <s v="Southeast"/>
    <s v="Georgia"/>
    <s v="Atlanta"/>
    <s v="Men's Apparel"/>
    <n v="42"/>
    <n v="94"/>
    <n v="3948"/>
    <n v="1539.7199999999998"/>
    <n v="0.38999999999999996"/>
    <x v="1"/>
  </r>
  <r>
    <x v="2"/>
    <n v="1128299"/>
    <x v="297"/>
    <s v="Southeast"/>
    <s v="Georgia"/>
    <s v="Atlanta"/>
    <s v="Women's Apparel"/>
    <n v="53"/>
    <n v="190"/>
    <n v="10070"/>
    <n v="3222.4"/>
    <n v="0.32"/>
    <x v="1"/>
  </r>
  <r>
    <x v="2"/>
    <n v="1128299"/>
    <x v="326"/>
    <s v="Southeast"/>
    <s v="Georgia"/>
    <s v="Atlanta"/>
    <s v="Men's Street Footwear"/>
    <n v="37"/>
    <n v="218"/>
    <n v="8066"/>
    <n v="3710.36"/>
    <n v="0.46"/>
    <x v="1"/>
  </r>
  <r>
    <x v="2"/>
    <n v="1128299"/>
    <x v="326"/>
    <s v="Southeast"/>
    <s v="Georgia"/>
    <s v="Atlanta"/>
    <s v="Men's Athletic Footwear"/>
    <n v="37"/>
    <n v="173"/>
    <n v="6401"/>
    <n v="2944.46"/>
    <n v="0.46"/>
    <x v="1"/>
  </r>
  <r>
    <x v="2"/>
    <n v="1128299"/>
    <x v="326"/>
    <s v="Southeast"/>
    <s v="Georgia"/>
    <s v="Atlanta"/>
    <s v="Women's Street Footwear"/>
    <n v="41"/>
    <n v="184"/>
    <n v="7544"/>
    <n v="3093.04"/>
    <n v="0.41"/>
    <x v="1"/>
  </r>
  <r>
    <x v="2"/>
    <n v="1128299"/>
    <x v="326"/>
    <s v="Southeast"/>
    <s v="Georgia"/>
    <s v="Atlanta"/>
    <s v="Women's Athletic Footwear"/>
    <n v="39"/>
    <n v="128"/>
    <n v="4992"/>
    <n v="2246.4"/>
    <n v="0.45"/>
    <x v="1"/>
  </r>
  <r>
    <x v="2"/>
    <n v="1128299"/>
    <x v="326"/>
    <s v="Southeast"/>
    <s v="Georgia"/>
    <s v="Atlanta"/>
    <s v="Men's Apparel"/>
    <n v="39"/>
    <n v="162"/>
    <n v="6318"/>
    <n v="2400.84"/>
    <n v="0.38"/>
    <x v="1"/>
  </r>
  <r>
    <x v="2"/>
    <n v="1128299"/>
    <x v="326"/>
    <s v="Southeast"/>
    <s v="Georgia"/>
    <s v="Atlanta"/>
    <s v="Women's Apparel"/>
    <n v="51"/>
    <n v="157"/>
    <n v="8007"/>
    <n v="2322.0299999999997"/>
    <n v="0.28999999999999998"/>
    <x v="1"/>
  </r>
  <r>
    <x v="2"/>
    <n v="1128299"/>
    <x v="358"/>
    <s v="Southeast"/>
    <s v="Georgia"/>
    <s v="Atlanta"/>
    <s v="Men's Street Footwear"/>
    <n v="39"/>
    <n v="209"/>
    <n v="8151"/>
    <n v="3749.46"/>
    <n v="0.46"/>
    <x v="1"/>
  </r>
  <r>
    <x v="2"/>
    <n v="1128299"/>
    <x v="358"/>
    <s v="Southeast"/>
    <s v="Georgia"/>
    <s v="Atlanta"/>
    <s v="Men's Athletic Footwear"/>
    <n v="44"/>
    <n v="200"/>
    <n v="8800"/>
    <n v="3696.0000000000005"/>
    <n v="0.42000000000000004"/>
    <x v="1"/>
  </r>
  <r>
    <x v="2"/>
    <n v="1128299"/>
    <x v="358"/>
    <s v="Southeast"/>
    <s v="Georgia"/>
    <s v="Atlanta"/>
    <s v="Women's Street Footwear"/>
    <n v="42"/>
    <n v="150"/>
    <n v="6300"/>
    <n v="2646"/>
    <n v="0.42"/>
    <x v="1"/>
  </r>
  <r>
    <x v="2"/>
    <n v="1128299"/>
    <x v="358"/>
    <s v="Southeast"/>
    <s v="Georgia"/>
    <s v="Atlanta"/>
    <s v="Women's Athletic Footwear"/>
    <n v="42"/>
    <n v="149"/>
    <n v="6258"/>
    <n v="2816.1"/>
    <n v="0.45"/>
    <x v="1"/>
  </r>
  <r>
    <x v="2"/>
    <n v="1128299"/>
    <x v="358"/>
    <s v="Southeast"/>
    <s v="Georgia"/>
    <s v="Atlanta"/>
    <s v="Men's Apparel"/>
    <n v="51"/>
    <n v="140"/>
    <n v="7140"/>
    <n v="2784.6"/>
    <n v="0.38999999999999996"/>
    <x v="1"/>
  </r>
  <r>
    <x v="2"/>
    <n v="1128299"/>
    <x v="358"/>
    <s v="Southeast"/>
    <s v="Georgia"/>
    <s v="Atlanta"/>
    <s v="Women's Apparel"/>
    <n v="50"/>
    <n v="128"/>
    <n v="6400"/>
    <n v="1855.9999999999998"/>
    <n v="0.28999999999999998"/>
    <x v="1"/>
  </r>
  <r>
    <x v="2"/>
    <n v="1128299"/>
    <x v="390"/>
    <s v="Southeast"/>
    <s v="Georgia"/>
    <s v="Atlanta"/>
    <s v="Men's Street Footwear"/>
    <n v="31"/>
    <n v="204"/>
    <n v="6324"/>
    <n v="2909.04"/>
    <n v="0.46"/>
    <x v="1"/>
  </r>
  <r>
    <x v="2"/>
    <n v="1128299"/>
    <x v="390"/>
    <s v="Southeast"/>
    <s v="Georgia"/>
    <s v="Atlanta"/>
    <s v="Men's Athletic Footwear"/>
    <n v="38"/>
    <n v="198"/>
    <n v="7524"/>
    <n v="3310.56"/>
    <n v="0.44"/>
    <x v="1"/>
  </r>
  <r>
    <x v="2"/>
    <n v="1128299"/>
    <x v="390"/>
    <s v="Southeast"/>
    <s v="Georgia"/>
    <s v="Atlanta"/>
    <s v="Women's Street Footwear"/>
    <n v="32"/>
    <n v="135"/>
    <n v="4320"/>
    <n v="1598.4"/>
    <n v="0.37"/>
    <x v="1"/>
  </r>
  <r>
    <x v="2"/>
    <n v="1128299"/>
    <x v="390"/>
    <s v="Southeast"/>
    <s v="Georgia"/>
    <s v="Atlanta"/>
    <s v="Women's Athletic Footwear"/>
    <n v="35"/>
    <n v="120"/>
    <n v="4200"/>
    <n v="1932"/>
    <n v="0.46"/>
    <x v="1"/>
  </r>
  <r>
    <x v="2"/>
    <n v="1128299"/>
    <x v="390"/>
    <s v="Southeast"/>
    <s v="Georgia"/>
    <s v="Atlanta"/>
    <s v="Men's Apparel"/>
    <n v="36"/>
    <n v="132"/>
    <n v="4752"/>
    <n v="1758.24"/>
    <n v="0.37"/>
    <x v="1"/>
  </r>
  <r>
    <x v="2"/>
    <n v="1128299"/>
    <x v="390"/>
    <s v="Southeast"/>
    <s v="Georgia"/>
    <s v="Atlanta"/>
    <s v="Women's Apparel"/>
    <n v="46"/>
    <n v="135"/>
    <n v="6210"/>
    <n v="1863"/>
    <n v="0.3"/>
    <x v="1"/>
  </r>
  <r>
    <x v="2"/>
    <n v="1128299"/>
    <x v="419"/>
    <s v="Southeast"/>
    <s v="Georgia"/>
    <s v="Atlanta"/>
    <s v="Men's Street Footwear"/>
    <n v="34"/>
    <n v="173"/>
    <n v="5882"/>
    <n v="2705.7200000000003"/>
    <n v="0.46"/>
    <x v="1"/>
  </r>
  <r>
    <x v="2"/>
    <n v="1128299"/>
    <x v="419"/>
    <s v="Southeast"/>
    <s v="Georgia"/>
    <s v="Atlanta"/>
    <s v="Men's Athletic Footwear"/>
    <n v="34"/>
    <n v="173"/>
    <n v="5882"/>
    <n v="2470.44"/>
    <n v="0.42000000000000004"/>
    <x v="1"/>
  </r>
  <r>
    <x v="2"/>
    <n v="1128299"/>
    <x v="419"/>
    <s v="Southeast"/>
    <s v="Georgia"/>
    <s v="Atlanta"/>
    <s v="Women's Street Footwear"/>
    <n v="32"/>
    <n v="123"/>
    <n v="3936"/>
    <n v="1495.68"/>
    <n v="0.38"/>
    <x v="1"/>
  </r>
  <r>
    <x v="2"/>
    <n v="1128299"/>
    <x v="419"/>
    <s v="Southeast"/>
    <s v="Georgia"/>
    <s v="Atlanta"/>
    <s v="Women's Athletic Footwear"/>
    <n v="32"/>
    <n v="114"/>
    <n v="3648"/>
    <n v="1605.1200000000001"/>
    <n v="0.44"/>
    <x v="1"/>
  </r>
  <r>
    <x v="2"/>
    <n v="1128299"/>
    <x v="419"/>
    <s v="Southeast"/>
    <s v="Georgia"/>
    <s v="Atlanta"/>
    <s v="Men's Apparel"/>
    <n v="41"/>
    <n v="102"/>
    <n v="4182"/>
    <n v="1672.8"/>
    <n v="0.39999999999999997"/>
    <x v="1"/>
  </r>
  <r>
    <x v="2"/>
    <n v="1128299"/>
    <x v="419"/>
    <s v="Southeast"/>
    <s v="Georgia"/>
    <s v="Atlanta"/>
    <s v="Women's Apparel"/>
    <n v="46"/>
    <n v="109"/>
    <n v="5014"/>
    <n v="1554.34"/>
    <n v="0.31"/>
    <x v="1"/>
  </r>
  <r>
    <x v="2"/>
    <n v="1128299"/>
    <x v="450"/>
    <s v="Southeast"/>
    <s v="Georgia"/>
    <s v="Atlanta"/>
    <s v="Men's Street Footwear"/>
    <n v="36"/>
    <n v="173"/>
    <n v="6228"/>
    <n v="2615.7600000000002"/>
    <n v="0.42000000000000004"/>
    <x v="1"/>
  </r>
  <r>
    <x v="2"/>
    <n v="1128299"/>
    <x v="450"/>
    <s v="Southeast"/>
    <s v="Georgia"/>
    <s v="Atlanta"/>
    <s v="Men's Athletic Footwear"/>
    <n v="40"/>
    <n v="184"/>
    <n v="7360"/>
    <n v="3238.4"/>
    <n v="0.44"/>
    <x v="1"/>
  </r>
  <r>
    <x v="2"/>
    <n v="1128299"/>
    <x v="450"/>
    <s v="Southeast"/>
    <s v="Georgia"/>
    <s v="Atlanta"/>
    <s v="Women's Street Footwear"/>
    <n v="39"/>
    <n v="145"/>
    <n v="5655"/>
    <n v="2262"/>
    <n v="0.39999999999999997"/>
    <x v="1"/>
  </r>
  <r>
    <x v="2"/>
    <n v="1128299"/>
    <x v="450"/>
    <s v="Southeast"/>
    <s v="Georgia"/>
    <s v="Atlanta"/>
    <s v="Women's Athletic Footwear"/>
    <n v="37"/>
    <n v="140"/>
    <n v="5180"/>
    <n v="2382.8000000000002"/>
    <n v="0.46"/>
    <x v="1"/>
  </r>
  <r>
    <x v="2"/>
    <n v="1128299"/>
    <x v="450"/>
    <s v="Southeast"/>
    <s v="Georgia"/>
    <s v="Atlanta"/>
    <s v="Men's Apparel"/>
    <n v="47"/>
    <n v="119"/>
    <n v="5593"/>
    <n v="2125.34"/>
    <n v="0.38"/>
    <x v="1"/>
  </r>
  <r>
    <x v="2"/>
    <n v="1128299"/>
    <x v="450"/>
    <s v="Southeast"/>
    <s v="Georgia"/>
    <s v="Atlanta"/>
    <s v="Women's Apparel"/>
    <n v="46"/>
    <n v="157"/>
    <n v="7222"/>
    <n v="2094.3799999999997"/>
    <n v="0.28999999999999998"/>
    <x v="1"/>
  </r>
  <r>
    <x v="2"/>
    <n v="1128299"/>
    <x v="479"/>
    <s v="Southeast"/>
    <s v="Georgia"/>
    <s v="Atlanta"/>
    <s v="Men's Street Footwear"/>
    <n v="42"/>
    <n v="209"/>
    <n v="8778"/>
    <n v="4125.66"/>
    <n v="0.47000000000000003"/>
    <x v="1"/>
  </r>
  <r>
    <x v="2"/>
    <n v="1128299"/>
    <x v="479"/>
    <s v="Southeast"/>
    <s v="Georgia"/>
    <s v="Atlanta"/>
    <s v="Men's Athletic Footwear"/>
    <n v="39"/>
    <n v="223"/>
    <n v="8697"/>
    <n v="4087.59"/>
    <n v="0.47000000000000003"/>
    <x v="1"/>
  </r>
  <r>
    <x v="0"/>
    <n v="1128299"/>
    <x v="479"/>
    <s v="Southeast"/>
    <s v="Georgia"/>
    <s v="Atlanta"/>
    <s v="Women's Street Footwear"/>
    <n v="36"/>
    <n v="147"/>
    <n v="5292"/>
    <n v="2222.64"/>
    <n v="0.42"/>
    <x v="1"/>
  </r>
  <r>
    <x v="0"/>
    <n v="1128299"/>
    <x v="479"/>
    <s v="Southeast"/>
    <s v="Georgia"/>
    <s v="Atlanta"/>
    <s v="Women's Athletic Footwear"/>
    <n v="40"/>
    <n v="143"/>
    <n v="5720"/>
    <n v="2459.6000000000004"/>
    <n v="0.43000000000000005"/>
    <x v="1"/>
  </r>
  <r>
    <x v="0"/>
    <n v="1128299"/>
    <x v="479"/>
    <s v="Southeast"/>
    <s v="Georgia"/>
    <s v="Atlanta"/>
    <s v="Men's Apparel"/>
    <n v="44"/>
    <n v="120"/>
    <n v="5280"/>
    <n v="2006.4"/>
    <n v="0.38"/>
    <x v="1"/>
  </r>
  <r>
    <x v="0"/>
    <n v="1128299"/>
    <x v="479"/>
    <s v="Southeast"/>
    <s v="Georgia"/>
    <s v="Atlanta"/>
    <s v="Women's Apparel"/>
    <n v="47"/>
    <n v="160"/>
    <n v="7520"/>
    <n v="2256"/>
    <n v="0.3"/>
    <x v="1"/>
  </r>
  <r>
    <x v="0"/>
    <n v="1185732"/>
    <x v="173"/>
    <s v="Southeast"/>
    <s v="Georgia"/>
    <s v="Atlanta"/>
    <s v="Men's Street Footwear"/>
    <n v="26"/>
    <n v="349"/>
    <n v="9074"/>
    <n v="4264.7800000000007"/>
    <n v="0.47000000000000003"/>
    <x v="1"/>
  </r>
  <r>
    <x v="0"/>
    <n v="1185732"/>
    <x v="173"/>
    <s v="Southeast"/>
    <s v="Georgia"/>
    <s v="Atlanta"/>
    <s v="Men's Athletic Footwear"/>
    <n v="30"/>
    <n v="256"/>
    <n v="7680"/>
    <n v="3071.9999999999995"/>
    <n v="0.39999999999999997"/>
    <x v="1"/>
  </r>
  <r>
    <x v="0"/>
    <n v="1185732"/>
    <x v="173"/>
    <s v="Southeast"/>
    <s v="Georgia"/>
    <s v="Atlanta"/>
    <s v="Women's Street Footwear"/>
    <n v="24"/>
    <n v="264"/>
    <n v="6336"/>
    <n v="2027.52"/>
    <n v="0.32"/>
    <x v="1"/>
  </r>
  <r>
    <x v="0"/>
    <n v="1185732"/>
    <x v="173"/>
    <s v="Southeast"/>
    <s v="Georgia"/>
    <s v="Atlanta"/>
    <s v="Women's Athletic Footwear"/>
    <n v="25"/>
    <n v="209"/>
    <n v="5225"/>
    <n v="1828.7499999999998"/>
    <n v="0.35"/>
    <x v="1"/>
  </r>
  <r>
    <x v="0"/>
    <n v="1185732"/>
    <x v="173"/>
    <s v="Southeast"/>
    <s v="Georgia"/>
    <s v="Atlanta"/>
    <s v="Men's Apparel"/>
    <n v="35"/>
    <n v="247"/>
    <n v="8645"/>
    <n v="3371.5499999999997"/>
    <n v="0.38999999999999996"/>
    <x v="1"/>
  </r>
  <r>
    <x v="0"/>
    <n v="1185732"/>
    <x v="173"/>
    <s v="Southeast"/>
    <s v="Georgia"/>
    <s v="Atlanta"/>
    <s v="Women's Apparel"/>
    <n v="30"/>
    <n v="281"/>
    <n v="8430"/>
    <n v="4467.9000000000005"/>
    <n v="0.53"/>
    <x v="1"/>
  </r>
  <r>
    <x v="0"/>
    <n v="1185732"/>
    <x v="202"/>
    <s v="Southeast"/>
    <s v="Georgia"/>
    <s v="Atlanta"/>
    <s v="Men's Street Footwear"/>
    <n v="31"/>
    <n v="376"/>
    <n v="11656"/>
    <n v="5594.88"/>
    <n v="0.48"/>
    <x v="1"/>
  </r>
  <r>
    <x v="0"/>
    <n v="1185732"/>
    <x v="202"/>
    <s v="Southeast"/>
    <s v="Georgia"/>
    <s v="Atlanta"/>
    <s v="Men's Athletic Footwear"/>
    <n v="27"/>
    <n v="247"/>
    <n v="6669"/>
    <n v="2534.2200000000003"/>
    <n v="0.38"/>
    <x v="1"/>
  </r>
  <r>
    <x v="0"/>
    <n v="1185732"/>
    <x v="202"/>
    <s v="Southeast"/>
    <s v="Georgia"/>
    <s v="Atlanta"/>
    <s v="Women's Street Footwear"/>
    <n v="21"/>
    <n v="248"/>
    <n v="5208"/>
    <n v="1562.3999999999999"/>
    <n v="0.3"/>
    <x v="1"/>
  </r>
  <r>
    <x v="0"/>
    <n v="1185732"/>
    <x v="213"/>
    <s v="South"/>
    <s v="Mississippi"/>
    <s v="Jackson"/>
    <s v="Women's Athletic Footwear"/>
    <n v="19"/>
    <n v="98"/>
    <n v="1862"/>
    <n v="856.52"/>
    <n v="0.46"/>
    <x v="1"/>
  </r>
  <r>
    <x v="0"/>
    <n v="1185732"/>
    <x v="213"/>
    <s v="South"/>
    <s v="Mississippi"/>
    <s v="Jackson"/>
    <s v="Men's Apparel"/>
    <n v="26"/>
    <n v="136"/>
    <n v="3536"/>
    <n v="1379.04"/>
    <n v="0.38999999999999996"/>
    <x v="1"/>
  </r>
  <r>
    <x v="0"/>
    <n v="1185732"/>
    <x v="213"/>
    <s v="South"/>
    <s v="Mississippi"/>
    <s v="Jackson"/>
    <s v="Women's Apparel"/>
    <n v="20"/>
    <n v="160"/>
    <n v="3200"/>
    <n v="1824.0000000000002"/>
    <n v="0.57000000000000006"/>
    <x v="1"/>
  </r>
  <r>
    <x v="0"/>
    <n v="1185732"/>
    <x v="221"/>
    <s v="South"/>
    <s v="Mississippi"/>
    <s v="Jackson"/>
    <s v="Men's Street Footwear"/>
    <n v="20"/>
    <n v="223"/>
    <n v="4460"/>
    <n v="2051.6"/>
    <n v="0.46"/>
    <x v="1"/>
  </r>
  <r>
    <x v="0"/>
    <n v="1185732"/>
    <x v="221"/>
    <s v="South"/>
    <s v="Mississippi"/>
    <s v="Jackson"/>
    <s v="Men's Athletic Footwear"/>
    <n v="20"/>
    <n v="128"/>
    <n v="2560"/>
    <n v="998.39999999999986"/>
    <n v="0.38999999999999996"/>
    <x v="1"/>
  </r>
  <r>
    <x v="0"/>
    <n v="1185732"/>
    <x v="221"/>
    <s v="South"/>
    <s v="Mississippi"/>
    <s v="Jackson"/>
    <s v="Women's Street Footwear"/>
    <n v="11"/>
    <n v="136"/>
    <n v="1496"/>
    <n v="703.12"/>
    <n v="0.47000000000000003"/>
    <x v="1"/>
  </r>
  <r>
    <x v="0"/>
    <n v="1185732"/>
    <x v="221"/>
    <s v="South"/>
    <s v="Mississippi"/>
    <s v="Jackson"/>
    <s v="Women's Athletic Footwear"/>
    <n v="15"/>
    <n v="85"/>
    <n v="1275"/>
    <n v="573.75"/>
    <n v="0.45"/>
    <x v="1"/>
  </r>
  <r>
    <x v="0"/>
    <n v="1185732"/>
    <x v="221"/>
    <s v="South"/>
    <s v="Mississippi"/>
    <s v="Jackson"/>
    <s v="Men's Apparel"/>
    <n v="25"/>
    <n v="104"/>
    <n v="2600"/>
    <n v="962"/>
    <n v="0.37"/>
    <x v="1"/>
  </r>
  <r>
    <x v="0"/>
    <n v="1185732"/>
    <x v="221"/>
    <s v="South"/>
    <s v="Mississippi"/>
    <s v="Jackson"/>
    <s v="Women's Apparel"/>
    <n v="17"/>
    <n v="136"/>
    <n v="2312"/>
    <n v="1248.48"/>
    <n v="0.54"/>
    <x v="1"/>
  </r>
  <r>
    <x v="0"/>
    <n v="1185732"/>
    <x v="240"/>
    <s v="South"/>
    <s v="Mississippi"/>
    <s v="Jackson"/>
    <s v="Men's Street Footwear"/>
    <n v="19"/>
    <n v="223"/>
    <n v="4237"/>
    <n v="1864.28"/>
    <n v="0.44"/>
    <x v="1"/>
  </r>
  <r>
    <x v="0"/>
    <n v="1185732"/>
    <x v="240"/>
    <s v="South"/>
    <s v="Mississippi"/>
    <s v="Jackson"/>
    <s v="Men's Athletic Footwear"/>
    <n v="20"/>
    <n v="116"/>
    <n v="2320"/>
    <n v="927.99999999999989"/>
    <n v="0.39999999999999997"/>
    <x v="1"/>
  </r>
  <r>
    <x v="0"/>
    <n v="1185732"/>
    <x v="240"/>
    <s v="South"/>
    <s v="Mississippi"/>
    <s v="Jackson"/>
    <s v="Women's Street Footwear"/>
    <n v="11"/>
    <n v="124"/>
    <n v="1364"/>
    <n v="613.80000000000007"/>
    <n v="0.45"/>
    <x v="1"/>
  </r>
  <r>
    <x v="0"/>
    <n v="1185732"/>
    <x v="240"/>
    <s v="South"/>
    <s v="Mississippi"/>
    <s v="Jackson"/>
    <s v="Women's Athletic Footwear"/>
    <n v="16"/>
    <n v="96"/>
    <n v="1536"/>
    <n v="660.48"/>
    <n v="0.43000000000000005"/>
    <x v="1"/>
  </r>
  <r>
    <x v="0"/>
    <n v="1185732"/>
    <x v="240"/>
    <s v="South"/>
    <s v="Mississippi"/>
    <s v="Jackson"/>
    <s v="Men's Apparel"/>
    <n v="30"/>
    <n v="98"/>
    <n v="2940"/>
    <n v="1176"/>
    <n v="0.39999999999999997"/>
    <x v="1"/>
  </r>
  <r>
    <x v="0"/>
    <n v="1185732"/>
    <x v="240"/>
    <s v="South"/>
    <s v="Mississippi"/>
    <s v="Jackson"/>
    <s v="Women's Apparel"/>
    <n v="22"/>
    <n v="147"/>
    <n v="3234"/>
    <n v="1714.02"/>
    <n v="0.53"/>
    <x v="1"/>
  </r>
  <r>
    <x v="0"/>
    <n v="1185732"/>
    <x v="269"/>
    <s v="South"/>
    <s v="Mississippi"/>
    <s v="Jackson"/>
    <s v="Men's Street Footwear"/>
    <n v="27"/>
    <n v="238"/>
    <n v="6426"/>
    <n v="2698.92"/>
    <n v="0.42000000000000004"/>
    <x v="1"/>
  </r>
  <r>
    <x v="0"/>
    <n v="1185732"/>
    <x v="269"/>
    <s v="South"/>
    <s v="Mississippi"/>
    <s v="Jackson"/>
    <s v="Men's Athletic Footwear"/>
    <n v="28"/>
    <n v="140"/>
    <n v="3920"/>
    <n v="1607.1999999999998"/>
    <n v="0.41"/>
    <x v="1"/>
  </r>
  <r>
    <x v="0"/>
    <n v="1185732"/>
    <x v="269"/>
    <s v="South"/>
    <s v="Mississippi"/>
    <s v="Jackson"/>
    <s v="Women's Street Footwear"/>
    <n v="26"/>
    <n v="136"/>
    <n v="3536"/>
    <n v="1520.4800000000002"/>
    <n v="0.43000000000000005"/>
    <x v="1"/>
  </r>
  <r>
    <x v="0"/>
    <n v="1185732"/>
    <x v="269"/>
    <s v="South"/>
    <s v="Mississippi"/>
    <s v="Jackson"/>
    <s v="Women's Athletic Footwear"/>
    <n v="24"/>
    <n v="116"/>
    <n v="2784"/>
    <n v="1280.6400000000001"/>
    <n v="0.46"/>
    <x v="1"/>
  </r>
  <r>
    <x v="0"/>
    <n v="1185732"/>
    <x v="269"/>
    <s v="South"/>
    <s v="Mississippi"/>
    <s v="Jackson"/>
    <s v="Men's Apparel"/>
    <n v="34"/>
    <n v="132"/>
    <n v="4488"/>
    <n v="1795.1999999999998"/>
    <n v="0.39999999999999997"/>
    <x v="1"/>
  </r>
  <r>
    <x v="0"/>
    <n v="1185732"/>
    <x v="269"/>
    <s v="South"/>
    <s v="Mississippi"/>
    <s v="Jackson"/>
    <s v="Women's Apparel"/>
    <n v="35"/>
    <n v="150"/>
    <n v="5250"/>
    <n v="2940.0000000000005"/>
    <n v="0.56000000000000005"/>
    <x v="1"/>
  </r>
  <r>
    <x v="0"/>
    <n v="1185732"/>
    <x v="302"/>
    <s v="South"/>
    <s v="Mississippi"/>
    <s v="Jackson"/>
    <s v="Men's Street Footwear"/>
    <n v="31"/>
    <n v="263"/>
    <n v="8153"/>
    <n v="3587.32"/>
    <n v="0.44"/>
    <x v="1"/>
  </r>
  <r>
    <x v="0"/>
    <n v="1185732"/>
    <x v="302"/>
    <s v="South"/>
    <s v="Mississippi"/>
    <s v="Jackson"/>
    <s v="Men's Athletic Footwear"/>
    <n v="29"/>
    <n v="150"/>
    <n v="4350"/>
    <n v="1696.4999999999998"/>
    <n v="0.38999999999999996"/>
    <x v="1"/>
  </r>
  <r>
    <x v="0"/>
    <n v="1185732"/>
    <x v="302"/>
    <s v="South"/>
    <s v="Mississippi"/>
    <s v="Jackson"/>
    <s v="Women's Street Footwear"/>
    <n v="33"/>
    <n v="157"/>
    <n v="5181"/>
    <n v="2383.2600000000002"/>
    <n v="0.46"/>
    <x v="1"/>
  </r>
  <r>
    <x v="0"/>
    <n v="1185732"/>
    <x v="302"/>
    <s v="South"/>
    <s v="Mississippi"/>
    <s v="Jackson"/>
    <s v="Women's Athletic Footwear"/>
    <n v="34"/>
    <n v="149"/>
    <n v="5066"/>
    <n v="2178.38"/>
    <n v="0.43000000000000005"/>
    <x v="1"/>
  </r>
  <r>
    <x v="0"/>
    <n v="1185732"/>
    <x v="302"/>
    <s v="South"/>
    <s v="Mississippi"/>
    <s v="Jackson"/>
    <s v="Men's Apparel"/>
    <n v="47"/>
    <n v="135"/>
    <n v="6345"/>
    <n v="2411.1"/>
    <n v="0.38"/>
    <x v="1"/>
  </r>
  <r>
    <x v="0"/>
    <n v="1185732"/>
    <x v="302"/>
    <s v="South"/>
    <s v="Mississippi"/>
    <s v="Jackson"/>
    <s v="Women's Apparel"/>
    <n v="51"/>
    <n v="219"/>
    <n v="11169"/>
    <n v="5919.5700000000006"/>
    <n v="0.53"/>
    <x v="1"/>
  </r>
  <r>
    <x v="0"/>
    <n v="1185732"/>
    <x v="330"/>
    <s v="South"/>
    <s v="Mississippi"/>
    <s v="Jackson"/>
    <s v="Men's Street Footwear"/>
    <n v="47"/>
    <n v="289"/>
    <n v="13583"/>
    <n v="6248.18"/>
    <n v="0.46"/>
    <x v="1"/>
  </r>
  <r>
    <x v="1"/>
    <n v="1185732"/>
    <x v="330"/>
    <s v="South"/>
    <s v="Mississippi"/>
    <s v="Jackson"/>
    <s v="Men's Athletic Footwear"/>
    <n v="42"/>
    <n v="192"/>
    <n v="8064"/>
    <n v="3064.32"/>
    <n v="0.38"/>
    <x v="1"/>
  </r>
  <r>
    <x v="1"/>
    <n v="1185732"/>
    <x v="330"/>
    <s v="South"/>
    <s v="Mississippi"/>
    <s v="Jackson"/>
    <s v="Women's Street Footwear"/>
    <n v="37"/>
    <n v="168"/>
    <n v="6216"/>
    <n v="2610.7200000000003"/>
    <n v="0.42000000000000004"/>
    <x v="1"/>
  </r>
  <r>
    <x v="1"/>
    <n v="1185732"/>
    <x v="330"/>
    <s v="South"/>
    <s v="Mississippi"/>
    <s v="Jackson"/>
    <s v="Women's Athletic Footwear"/>
    <n v="33"/>
    <n v="143"/>
    <n v="4719"/>
    <n v="2029.1700000000003"/>
    <n v="0.43000000000000005"/>
    <x v="1"/>
  </r>
  <r>
    <x v="1"/>
    <n v="1185732"/>
    <x v="330"/>
    <s v="South"/>
    <s v="Mississippi"/>
    <s v="Jackson"/>
    <s v="Men's Apparel"/>
    <n v="46"/>
    <n v="150"/>
    <n v="6900"/>
    <n v="2553"/>
    <n v="0.37"/>
    <x v="1"/>
  </r>
  <r>
    <x v="1"/>
    <n v="1185732"/>
    <x v="330"/>
    <s v="South"/>
    <s v="Mississippi"/>
    <s v="Jackson"/>
    <s v="Women's Apparel"/>
    <n v="49"/>
    <n v="209"/>
    <n v="10241"/>
    <n v="5427.7300000000005"/>
    <n v="0.53"/>
    <x v="1"/>
  </r>
  <r>
    <x v="1"/>
    <n v="1185732"/>
    <x v="362"/>
    <s v="South"/>
    <s v="Mississippi"/>
    <s v="Jackson"/>
    <s v="Men's Street Footwear"/>
    <n v="41"/>
    <n v="256"/>
    <n v="10496"/>
    <n v="4723.2"/>
    <n v="0.45"/>
    <x v="1"/>
  </r>
  <r>
    <x v="1"/>
    <n v="1185732"/>
    <x v="362"/>
    <s v="South"/>
    <s v="Mississippi"/>
    <s v="Jackson"/>
    <s v="Men's Athletic Footwear"/>
    <n v="44"/>
    <n v="198"/>
    <n v="8712"/>
    <n v="3571.9199999999996"/>
    <n v="0.41"/>
    <x v="1"/>
  </r>
  <r>
    <x v="1"/>
    <n v="1185732"/>
    <x v="362"/>
    <s v="South"/>
    <s v="Mississippi"/>
    <s v="Jackson"/>
    <s v="Women's Street Footwear"/>
    <n v="37"/>
    <n v="179"/>
    <n v="6623"/>
    <n v="2914.12"/>
    <n v="0.44"/>
    <x v="1"/>
  </r>
  <r>
    <x v="1"/>
    <n v="1185732"/>
    <x v="362"/>
    <s v="South"/>
    <s v="Mississippi"/>
    <s v="Jackson"/>
    <s v="Women's Athletic Footwear"/>
    <n v="32"/>
    <n v="147"/>
    <n v="4704"/>
    <n v="1975.6800000000003"/>
    <n v="0.42000000000000004"/>
    <x v="1"/>
  </r>
  <r>
    <x v="1"/>
    <n v="1185732"/>
    <x v="362"/>
    <s v="South"/>
    <s v="Mississippi"/>
    <s v="Jackson"/>
    <s v="Men's Apparel"/>
    <n v="35"/>
    <n v="158"/>
    <n v="5530"/>
    <n v="2322.6"/>
    <n v="0.42"/>
    <x v="1"/>
  </r>
  <r>
    <x v="1"/>
    <n v="1185732"/>
    <x v="362"/>
    <s v="South"/>
    <s v="Mississippi"/>
    <s v="Jackson"/>
    <s v="Women's Apparel"/>
    <n v="42"/>
    <n v="206"/>
    <n v="8652"/>
    <n v="4758.6000000000004"/>
    <n v="0.55000000000000004"/>
    <x v="1"/>
  </r>
  <r>
    <x v="1"/>
    <n v="1185732"/>
    <x v="392"/>
    <s v="South"/>
    <s v="Mississippi"/>
    <s v="Jackson"/>
    <s v="Men's Street Footwear"/>
    <n v="40"/>
    <n v="232"/>
    <n v="9280"/>
    <n v="4083.2"/>
    <n v="0.44"/>
    <x v="1"/>
  </r>
  <r>
    <x v="1"/>
    <n v="1185732"/>
    <x v="392"/>
    <s v="South"/>
    <s v="Mississippi"/>
    <s v="Jackson"/>
    <s v="Men's Athletic Footwear"/>
    <n v="33"/>
    <n v="158"/>
    <n v="5214"/>
    <n v="2137.7399999999998"/>
    <n v="0.41"/>
    <x v="1"/>
  </r>
  <r>
    <x v="1"/>
    <n v="1185732"/>
    <x v="392"/>
    <s v="South"/>
    <s v="Mississippi"/>
    <s v="Jackson"/>
    <s v="Women's Street Footwear"/>
    <n v="15"/>
    <n v="145"/>
    <n v="2175"/>
    <n v="1022.2500000000001"/>
    <n v="0.47000000000000003"/>
    <x v="1"/>
  </r>
  <r>
    <x v="1"/>
    <n v="1185732"/>
    <x v="392"/>
    <s v="South"/>
    <s v="Mississippi"/>
    <s v="Jackson"/>
    <s v="Women's Athletic Footwear"/>
    <n v="16"/>
    <n v="120"/>
    <n v="1920"/>
    <n v="864"/>
    <n v="0.45"/>
    <x v="1"/>
  </r>
  <r>
    <x v="1"/>
    <n v="1185732"/>
    <x v="392"/>
    <s v="South"/>
    <s v="Mississippi"/>
    <s v="Jackson"/>
    <s v="Men's Apparel"/>
    <n v="22"/>
    <n v="132"/>
    <n v="2904"/>
    <n v="1103.52"/>
    <n v="0.38"/>
    <x v="1"/>
  </r>
  <r>
    <x v="1"/>
    <n v="1185732"/>
    <x v="392"/>
    <s v="South"/>
    <s v="Mississippi"/>
    <s v="Jackson"/>
    <s v="Women's Apparel"/>
    <n v="26"/>
    <n v="160"/>
    <n v="4160"/>
    <n v="2329.6000000000004"/>
    <n v="0.56000000000000005"/>
    <x v="1"/>
  </r>
  <r>
    <x v="1"/>
    <n v="1185732"/>
    <x v="424"/>
    <s v="South"/>
    <s v="Mississippi"/>
    <s v="Jackson"/>
    <s v="Men's Street Footwear"/>
    <n v="24"/>
    <n v="216"/>
    <n v="5184"/>
    <n v="2384.6400000000003"/>
    <n v="0.46"/>
    <x v="1"/>
  </r>
  <r>
    <x v="1"/>
    <n v="1185732"/>
    <x v="424"/>
    <s v="South"/>
    <s v="Mississippi"/>
    <s v="Jackson"/>
    <s v="Men's Athletic Footwear"/>
    <n v="17"/>
    <n v="165"/>
    <n v="2805"/>
    <n v="1037.8499999999999"/>
    <n v="0.37"/>
    <x v="1"/>
  </r>
  <r>
    <x v="1"/>
    <n v="1185732"/>
    <x v="424"/>
    <s v="South"/>
    <s v="Mississippi"/>
    <s v="Jackson"/>
    <s v="Women's Street Footwear"/>
    <n v="19"/>
    <n v="120"/>
    <n v="2280"/>
    <n v="1071.6000000000001"/>
    <n v="0.47000000000000003"/>
    <x v="1"/>
  </r>
  <r>
    <x v="1"/>
    <n v="1185732"/>
    <x v="424"/>
    <s v="South"/>
    <s v="Mississippi"/>
    <s v="Jackson"/>
    <s v="Women's Athletic Footwear"/>
    <n v="20"/>
    <n v="109"/>
    <n v="2180"/>
    <n v="981"/>
    <n v="0.45"/>
    <x v="1"/>
  </r>
  <r>
    <x v="1"/>
    <n v="1185732"/>
    <x v="424"/>
    <s v="South"/>
    <s v="Mississippi"/>
    <s v="Jackson"/>
    <s v="Men's Apparel"/>
    <n v="25"/>
    <n v="105"/>
    <n v="2625"/>
    <n v="1102.5"/>
    <n v="0.42"/>
    <x v="1"/>
  </r>
  <r>
    <x v="2"/>
    <n v="1185732"/>
    <x v="424"/>
    <s v="South"/>
    <s v="Mississippi"/>
    <s v="Jackson"/>
    <s v="Women's Apparel"/>
    <n v="27"/>
    <n v="162"/>
    <n v="4374"/>
    <n v="2361.96"/>
    <n v="0.54"/>
    <x v="1"/>
  </r>
  <r>
    <x v="2"/>
    <n v="1185732"/>
    <x v="454"/>
    <s v="South"/>
    <s v="Mississippi"/>
    <s v="Jackson"/>
    <s v="Men's Street Footwear"/>
    <n v="22"/>
    <n v="206"/>
    <n v="4532"/>
    <n v="1994.08"/>
    <n v="0.44"/>
    <x v="1"/>
  </r>
  <r>
    <x v="2"/>
    <n v="1185732"/>
    <x v="454"/>
    <s v="South"/>
    <s v="Mississippi"/>
    <s v="Jackson"/>
    <s v="Men's Athletic Footwear"/>
    <n v="15"/>
    <n v="153"/>
    <n v="2295"/>
    <n v="872.1"/>
    <n v="0.38"/>
    <x v="1"/>
  </r>
  <r>
    <x v="2"/>
    <n v="1185732"/>
    <x v="454"/>
    <s v="South"/>
    <s v="Mississippi"/>
    <s v="Jackson"/>
    <s v="Women's Street Footwear"/>
    <n v="22"/>
    <n v="119"/>
    <n v="2618"/>
    <n v="1099.5600000000002"/>
    <n v="0.42000000000000004"/>
    <x v="1"/>
  </r>
  <r>
    <x v="2"/>
    <n v="1185732"/>
    <x v="454"/>
    <s v="South"/>
    <s v="Mississippi"/>
    <s v="Jackson"/>
    <s v="Women's Athletic Footwear"/>
    <n v="43"/>
    <n v="153"/>
    <n v="6579"/>
    <n v="2894.76"/>
    <n v="0.44"/>
    <x v="1"/>
  </r>
  <r>
    <x v="2"/>
    <n v="1185732"/>
    <x v="454"/>
    <s v="South"/>
    <s v="Mississippi"/>
    <s v="Jackson"/>
    <s v="Men's Apparel"/>
    <n v="59"/>
    <n v="132"/>
    <n v="7788"/>
    <n v="3115.2"/>
    <n v="0.39999999999999997"/>
    <x v="1"/>
  </r>
  <r>
    <x v="2"/>
    <n v="1185732"/>
    <x v="454"/>
    <s v="South"/>
    <s v="Mississippi"/>
    <s v="Jackson"/>
    <s v="Women's Apparel"/>
    <n v="51"/>
    <n v="168"/>
    <n v="8568"/>
    <n v="4883.76"/>
    <n v="0.57000000000000006"/>
    <x v="1"/>
  </r>
  <r>
    <x v="2"/>
    <n v="1185732"/>
    <x v="483"/>
    <s v="South"/>
    <s v="Mississippi"/>
    <s v="Jackson"/>
    <s v="Men's Street Footwear"/>
    <n v="48"/>
    <n v="256"/>
    <n v="12288"/>
    <n v="5775.3600000000006"/>
    <n v="0.47000000000000003"/>
    <x v="1"/>
  </r>
  <r>
    <x v="2"/>
    <n v="1185732"/>
    <x v="483"/>
    <s v="South"/>
    <s v="Mississippi"/>
    <s v="Jackson"/>
    <s v="Men's Athletic Footwear"/>
    <n v="44"/>
    <n v="201"/>
    <n v="8844"/>
    <n v="3272.2799999999997"/>
    <n v="0.37"/>
    <x v="1"/>
  </r>
  <r>
    <x v="2"/>
    <n v="1185732"/>
    <x v="483"/>
    <s v="South"/>
    <s v="Mississippi"/>
    <s v="Jackson"/>
    <s v="Women's Street Footwear"/>
    <n v="43"/>
    <n v="158"/>
    <n v="6794"/>
    <n v="3057.3"/>
    <n v="0.45"/>
    <x v="1"/>
  </r>
  <r>
    <x v="2"/>
    <n v="1185732"/>
    <x v="483"/>
    <s v="South"/>
    <s v="Mississippi"/>
    <s v="Jackson"/>
    <s v="Women's Athletic Footwear"/>
    <n v="41"/>
    <n v="143"/>
    <n v="5863"/>
    <n v="2755.61"/>
    <n v="0.47000000000000003"/>
    <x v="1"/>
  </r>
  <r>
    <x v="2"/>
    <n v="1185732"/>
    <x v="483"/>
    <s v="South"/>
    <s v="Mississippi"/>
    <s v="Jackson"/>
    <s v="Men's Apparel"/>
    <n v="54"/>
    <n v="157"/>
    <n v="8478"/>
    <n v="3221.64"/>
    <n v="0.38"/>
    <x v="1"/>
  </r>
  <r>
    <x v="2"/>
    <n v="1185732"/>
    <x v="483"/>
    <s v="South"/>
    <s v="Mississippi"/>
    <s v="Jackson"/>
    <s v="Women's Apparel"/>
    <n v="53"/>
    <n v="178"/>
    <n v="9434"/>
    <n v="5188.7000000000007"/>
    <n v="0.55000000000000004"/>
    <x v="1"/>
  </r>
  <r>
    <x v="2"/>
    <n v="1197831"/>
    <x v="187"/>
    <s v="South"/>
    <s v="Mississippi"/>
    <s v="Jackson"/>
    <s v="Men's Street Footwear"/>
    <n v="17"/>
    <n v="215"/>
    <n v="3655"/>
    <n v="1608.2"/>
    <n v="0.44"/>
    <x v="1"/>
  </r>
  <r>
    <x v="2"/>
    <n v="1197831"/>
    <x v="187"/>
    <s v="South"/>
    <s v="Mississippi"/>
    <s v="Jackson"/>
    <s v="Men's Athletic Footwear"/>
    <n v="18"/>
    <n v="135"/>
    <n v="2430"/>
    <n v="971.99999999999989"/>
    <n v="0.39999999999999997"/>
    <x v="1"/>
  </r>
  <r>
    <x v="2"/>
    <n v="1197831"/>
    <x v="187"/>
    <s v="South"/>
    <s v="Mississippi"/>
    <s v="Jackson"/>
    <s v="Women's Street Footwear"/>
    <n v="11"/>
    <n v="140"/>
    <n v="1540"/>
    <n v="677.6"/>
    <n v="0.44"/>
    <x v="1"/>
  </r>
  <r>
    <x v="2"/>
    <n v="1197831"/>
    <x v="187"/>
    <s v="South"/>
    <s v="Mississippi"/>
    <s v="Jackson"/>
    <s v="Women's Athletic Footwear"/>
    <n v="13"/>
    <n v="102"/>
    <n v="1326"/>
    <n v="623.22"/>
    <n v="0.47000000000000003"/>
    <x v="1"/>
  </r>
  <r>
    <x v="2"/>
    <n v="1197831"/>
    <x v="187"/>
    <s v="South"/>
    <s v="Mississippi"/>
    <s v="Jackson"/>
    <s v="Men's Apparel"/>
    <n v="26"/>
    <n v="123"/>
    <n v="3198"/>
    <n v="1215.24"/>
    <n v="0.38"/>
    <x v="1"/>
  </r>
  <r>
    <x v="2"/>
    <n v="1197831"/>
    <x v="187"/>
    <s v="South"/>
    <s v="Mississippi"/>
    <s v="Jackson"/>
    <s v="Women's Apparel"/>
    <n v="18"/>
    <n v="158"/>
    <n v="2844"/>
    <n v="1222.92"/>
    <n v="0.43000000000000005"/>
    <x v="1"/>
  </r>
  <r>
    <x v="2"/>
    <n v="1197831"/>
    <x v="695"/>
    <s v="South"/>
    <s v="Mississippi"/>
    <s v="Jackson"/>
    <s v="Men's Street Footwear"/>
    <n v="17"/>
    <n v="210"/>
    <n v="3570"/>
    <n v="1606.5"/>
    <n v="0.45"/>
    <x v="1"/>
  </r>
  <r>
    <x v="2"/>
    <n v="1197831"/>
    <x v="695"/>
    <s v="South"/>
    <s v="Mississippi"/>
    <s v="Jackson"/>
    <s v="Men's Athletic Footwear"/>
    <n v="17"/>
    <n v="112"/>
    <n v="1904"/>
    <n v="742.56"/>
    <n v="0.38999999999999996"/>
    <x v="1"/>
  </r>
  <r>
    <x v="2"/>
    <n v="1197831"/>
    <x v="695"/>
    <s v="South"/>
    <s v="Mississippi"/>
    <s v="Jackson"/>
    <s v="Women's Street Footwear"/>
    <n v="11"/>
    <n v="136"/>
    <n v="1496"/>
    <n v="628.32000000000005"/>
    <n v="0.42000000000000004"/>
    <x v="1"/>
  </r>
  <r>
    <x v="1"/>
    <n v="1197831"/>
    <x v="695"/>
    <s v="South"/>
    <s v="Arkansas"/>
    <s v="Little Rock"/>
    <s v="Women's Athletic Footwear"/>
    <n v="15"/>
    <n v="78"/>
    <n v="1170"/>
    <n v="549.9"/>
    <n v="0.47000000000000003"/>
    <x v="1"/>
  </r>
  <r>
    <x v="1"/>
    <n v="1197831"/>
    <x v="695"/>
    <s v="South"/>
    <s v="Arkansas"/>
    <s v="Little Rock"/>
    <s v="Men's Apparel"/>
    <n v="23"/>
    <n v="111"/>
    <n v="2553"/>
    <n v="944.61"/>
    <n v="0.37"/>
    <x v="1"/>
  </r>
  <r>
    <x v="1"/>
    <n v="1197831"/>
    <x v="695"/>
    <s v="South"/>
    <s v="Arkansas"/>
    <s v="Little Rock"/>
    <s v="Women's Apparel"/>
    <n v="16"/>
    <n v="145"/>
    <n v="2320"/>
    <n v="974.40000000000009"/>
    <n v="0.42000000000000004"/>
    <x v="1"/>
  </r>
  <r>
    <x v="1"/>
    <n v="1197831"/>
    <x v="224"/>
    <s v="South"/>
    <s v="Arkansas"/>
    <s v="Little Rock"/>
    <s v="Men's Street Footwear"/>
    <n v="15"/>
    <n v="206"/>
    <n v="3090"/>
    <n v="1452.3000000000002"/>
    <n v="0.47000000000000003"/>
    <x v="1"/>
  </r>
  <r>
    <x v="1"/>
    <n v="1197831"/>
    <x v="224"/>
    <s v="South"/>
    <s v="Arkansas"/>
    <s v="Little Rock"/>
    <s v="Men's Athletic Footwear"/>
    <n v="14"/>
    <n v="107"/>
    <n v="1498"/>
    <n v="554.26"/>
    <n v="0.37"/>
    <x v="1"/>
  </r>
  <r>
    <x v="1"/>
    <n v="1197831"/>
    <x v="224"/>
    <s v="South"/>
    <s v="Arkansas"/>
    <s v="Little Rock"/>
    <s v="Women's Street Footwear"/>
    <n v="8"/>
    <n v="112"/>
    <n v="896"/>
    <n v="403.2"/>
    <n v="0.45"/>
    <x v="1"/>
  </r>
  <r>
    <x v="1"/>
    <n v="1197831"/>
    <x v="224"/>
    <s v="South"/>
    <s v="Arkansas"/>
    <s v="Little Rock"/>
    <s v="Women's Athletic Footwear"/>
    <n v="15"/>
    <n v="70"/>
    <n v="1050"/>
    <n v="493.50000000000006"/>
    <n v="0.47000000000000003"/>
    <x v="1"/>
  </r>
  <r>
    <x v="1"/>
    <n v="1197831"/>
    <x v="224"/>
    <s v="South"/>
    <s v="Arkansas"/>
    <s v="Little Rock"/>
    <s v="Men's Apparel"/>
    <n v="24"/>
    <n v="88"/>
    <n v="2112"/>
    <n v="844.8"/>
    <n v="0.39999999999999997"/>
    <x v="1"/>
  </r>
  <r>
    <x v="1"/>
    <n v="1197831"/>
    <x v="224"/>
    <s v="South"/>
    <s v="Arkansas"/>
    <s v="Little Rock"/>
    <s v="Women's Apparel"/>
    <n v="20"/>
    <n v="112"/>
    <n v="2240"/>
    <n v="1030.4000000000001"/>
    <n v="0.46"/>
    <x v="1"/>
  </r>
  <r>
    <x v="1"/>
    <n v="1197831"/>
    <x v="243"/>
    <s v="South"/>
    <s v="Arkansas"/>
    <s v="Little Rock"/>
    <s v="Men's Street Footwear"/>
    <n v="19"/>
    <n v="204"/>
    <n v="3876"/>
    <n v="1744.2"/>
    <n v="0.45"/>
    <x v="1"/>
  </r>
  <r>
    <x v="1"/>
    <n v="1197831"/>
    <x v="243"/>
    <s v="South"/>
    <s v="Arkansas"/>
    <s v="Little Rock"/>
    <s v="Men's Athletic Footwear"/>
    <n v="20"/>
    <n v="102"/>
    <n v="2040"/>
    <n v="815.99999999999989"/>
    <n v="0.39999999999999997"/>
    <x v="1"/>
  </r>
  <r>
    <x v="1"/>
    <n v="1197831"/>
    <x v="243"/>
    <s v="South"/>
    <s v="Arkansas"/>
    <s v="Little Rock"/>
    <s v="Women's Street Footwear"/>
    <n v="11"/>
    <n v="96"/>
    <n v="1056"/>
    <n v="496.32000000000005"/>
    <n v="0.47000000000000003"/>
    <x v="1"/>
  </r>
  <r>
    <x v="1"/>
    <n v="1197831"/>
    <x v="243"/>
    <s v="South"/>
    <s v="Arkansas"/>
    <s v="Little Rock"/>
    <s v="Women's Athletic Footwear"/>
    <n v="13"/>
    <n v="77"/>
    <n v="1001"/>
    <n v="470.47"/>
    <n v="0.47000000000000003"/>
    <x v="1"/>
  </r>
  <r>
    <x v="1"/>
    <n v="1197831"/>
    <x v="243"/>
    <s v="South"/>
    <s v="Arkansas"/>
    <s v="Little Rock"/>
    <s v="Men's Apparel"/>
    <n v="31"/>
    <n v="75"/>
    <n v="2325"/>
    <n v="860.25"/>
    <n v="0.37"/>
    <x v="1"/>
  </r>
  <r>
    <x v="1"/>
    <n v="1197831"/>
    <x v="243"/>
    <s v="South"/>
    <s v="Arkansas"/>
    <s v="Little Rock"/>
    <s v="Women's Apparel"/>
    <n v="24"/>
    <n v="120"/>
    <n v="2880"/>
    <n v="1267.2"/>
    <n v="0.44"/>
    <x v="1"/>
  </r>
  <r>
    <x v="1"/>
    <n v="1197831"/>
    <x v="272"/>
    <s v="South"/>
    <s v="Arkansas"/>
    <s v="Little Rock"/>
    <s v="Men's Street Footwear"/>
    <n v="26"/>
    <n v="228"/>
    <n v="5928"/>
    <n v="2726.88"/>
    <n v="0.46"/>
    <x v="1"/>
  </r>
  <r>
    <x v="1"/>
    <n v="1197831"/>
    <x v="272"/>
    <s v="South"/>
    <s v="Arkansas"/>
    <s v="Little Rock"/>
    <s v="Men's Athletic Footwear"/>
    <n v="28"/>
    <n v="116"/>
    <n v="3248"/>
    <n v="1364.1599999999999"/>
    <n v="0.42"/>
    <x v="1"/>
  </r>
  <r>
    <x v="1"/>
    <n v="1197831"/>
    <x v="272"/>
    <s v="South"/>
    <s v="Arkansas"/>
    <s v="Little Rock"/>
    <s v="Women's Street Footwear"/>
    <n v="27"/>
    <n v="119"/>
    <n v="3213"/>
    <n v="1413.72"/>
    <n v="0.44"/>
    <x v="1"/>
  </r>
  <r>
    <x v="1"/>
    <n v="1197831"/>
    <x v="272"/>
    <s v="South"/>
    <s v="Arkansas"/>
    <s v="Little Rock"/>
    <s v="Women's Athletic Footwear"/>
    <n v="24"/>
    <n v="90"/>
    <n v="2160"/>
    <n v="1015.2"/>
    <n v="0.47000000000000003"/>
    <x v="1"/>
  </r>
  <r>
    <x v="1"/>
    <n v="1197831"/>
    <x v="272"/>
    <s v="South"/>
    <s v="Arkansas"/>
    <s v="Little Rock"/>
    <s v="Men's Apparel"/>
    <n v="32"/>
    <n v="111"/>
    <n v="3552"/>
    <n v="1385.2799999999997"/>
    <n v="0.38999999999999996"/>
    <x v="1"/>
  </r>
  <r>
    <x v="1"/>
    <n v="1197831"/>
    <x v="272"/>
    <s v="South"/>
    <s v="Arkansas"/>
    <s v="Little Rock"/>
    <s v="Women's Apparel"/>
    <n v="33"/>
    <n v="145"/>
    <n v="4785"/>
    <n v="2248.9500000000003"/>
    <n v="0.47000000000000003"/>
    <x v="1"/>
  </r>
  <r>
    <x v="1"/>
    <n v="1197831"/>
    <x v="305"/>
    <s v="South"/>
    <s v="Arkansas"/>
    <s v="Little Rock"/>
    <s v="Men's Street Footwear"/>
    <n v="28"/>
    <n v="236"/>
    <n v="6608"/>
    <n v="2907.52"/>
    <n v="0.44"/>
    <x v="1"/>
  </r>
  <r>
    <x v="1"/>
    <n v="1197831"/>
    <x v="305"/>
    <s v="South"/>
    <s v="Arkansas"/>
    <s v="Little Rock"/>
    <s v="Men's Athletic Footwear"/>
    <n v="25"/>
    <n v="149"/>
    <n v="3725"/>
    <n v="1452.7499999999998"/>
    <n v="0.38999999999999996"/>
    <x v="1"/>
  </r>
  <r>
    <x v="1"/>
    <n v="1197831"/>
    <x v="305"/>
    <s v="South"/>
    <s v="Arkansas"/>
    <s v="Little Rock"/>
    <s v="Women's Street Footwear"/>
    <n v="28"/>
    <n v="124"/>
    <n v="3472"/>
    <n v="1562.4"/>
    <n v="0.45"/>
    <x v="1"/>
  </r>
  <r>
    <x v="1"/>
    <n v="1197831"/>
    <x v="305"/>
    <s v="South"/>
    <s v="Arkansas"/>
    <s v="Little Rock"/>
    <s v="Women's Athletic Footwear"/>
    <n v="29"/>
    <n v="124"/>
    <n v="3596"/>
    <n v="1582.24"/>
    <n v="0.44"/>
    <x v="1"/>
  </r>
  <r>
    <x v="1"/>
    <n v="1197831"/>
    <x v="305"/>
    <s v="South"/>
    <s v="Arkansas"/>
    <s v="Little Rock"/>
    <s v="Men's Apparel"/>
    <n v="37"/>
    <n v="116"/>
    <n v="4292"/>
    <n v="1673.8799999999999"/>
    <n v="0.38999999999999996"/>
    <x v="1"/>
  </r>
  <r>
    <x v="1"/>
    <n v="1197831"/>
    <x v="305"/>
    <s v="South"/>
    <s v="Arkansas"/>
    <s v="Little Rock"/>
    <s v="Women's Apparel"/>
    <n v="48"/>
    <n v="165"/>
    <n v="7920"/>
    <n v="3405.6000000000004"/>
    <n v="0.43000000000000005"/>
    <x v="1"/>
  </r>
  <r>
    <x v="1"/>
    <n v="1197831"/>
    <x v="333"/>
    <s v="South"/>
    <s v="Arkansas"/>
    <s v="Little Rock"/>
    <s v="Men's Street Footwear"/>
    <n v="39"/>
    <n v="271"/>
    <n v="10569"/>
    <n v="4438.9800000000005"/>
    <n v="0.42000000000000004"/>
    <x v="1"/>
  </r>
  <r>
    <x v="1"/>
    <n v="1197831"/>
    <x v="333"/>
    <s v="South"/>
    <s v="Arkansas"/>
    <s v="Little Rock"/>
    <s v="Men's Athletic Footwear"/>
    <n v="36"/>
    <n v="163"/>
    <n v="5868"/>
    <n v="2171.16"/>
    <n v="0.37"/>
    <x v="1"/>
  </r>
  <r>
    <x v="1"/>
    <n v="1197831"/>
    <x v="333"/>
    <s v="South"/>
    <s v="Arkansas"/>
    <s v="Little Rock"/>
    <s v="Women's Street Footwear"/>
    <n v="32"/>
    <n v="140"/>
    <n v="4480"/>
    <n v="1971.2"/>
    <n v="0.44"/>
    <x v="1"/>
  </r>
  <r>
    <x v="1"/>
    <n v="1197831"/>
    <x v="333"/>
    <s v="South"/>
    <s v="Arkansas"/>
    <s v="Little Rock"/>
    <s v="Women's Athletic Footwear"/>
    <n v="35"/>
    <n v="120"/>
    <n v="4200"/>
    <n v="1806.0000000000002"/>
    <n v="0.43000000000000005"/>
    <x v="1"/>
  </r>
  <r>
    <x v="1"/>
    <n v="1197831"/>
    <x v="333"/>
    <s v="South"/>
    <s v="Arkansas"/>
    <s v="Little Rock"/>
    <s v="Men's Apparel"/>
    <n v="40"/>
    <n v="149"/>
    <n v="5960"/>
    <n v="2384"/>
    <n v="0.39999999999999997"/>
    <x v="1"/>
  </r>
  <r>
    <x v="1"/>
    <n v="1197831"/>
    <x v="333"/>
    <s v="South"/>
    <s v="Arkansas"/>
    <s v="Little Rock"/>
    <s v="Women's Apparel"/>
    <n v="50"/>
    <n v="198"/>
    <n v="9900"/>
    <n v="4554"/>
    <n v="0.46"/>
    <x v="1"/>
  </r>
  <r>
    <x v="1"/>
    <n v="1197831"/>
    <x v="365"/>
    <s v="South"/>
    <s v="Arkansas"/>
    <s v="Little Rock"/>
    <s v="Men's Street Footwear"/>
    <n v="43"/>
    <n v="233"/>
    <n v="10019"/>
    <n v="4508.55"/>
    <n v="0.45"/>
    <x v="1"/>
  </r>
  <r>
    <x v="1"/>
    <n v="1197831"/>
    <x v="365"/>
    <s v="South"/>
    <s v="Arkansas"/>
    <s v="Little Rock"/>
    <s v="Men's Athletic Footwear"/>
    <n v="42"/>
    <n v="163"/>
    <n v="6846"/>
    <n v="2669.9399999999996"/>
    <n v="0.38999999999999996"/>
    <x v="1"/>
  </r>
  <r>
    <x v="1"/>
    <n v="1197831"/>
    <x v="365"/>
    <s v="South"/>
    <s v="Arkansas"/>
    <s v="Little Rock"/>
    <s v="Women's Street Footwear"/>
    <n v="40"/>
    <n v="135"/>
    <n v="5400"/>
    <n v="2376"/>
    <n v="0.44"/>
    <x v="1"/>
  </r>
  <r>
    <x v="1"/>
    <n v="1197831"/>
    <x v="365"/>
    <s v="South"/>
    <s v="Arkansas"/>
    <s v="Little Rock"/>
    <s v="Women's Athletic Footwear"/>
    <n v="29"/>
    <n v="132"/>
    <n v="3828"/>
    <n v="1722.6000000000001"/>
    <n v="0.45"/>
    <x v="1"/>
  </r>
  <r>
    <x v="1"/>
    <n v="1197831"/>
    <x v="365"/>
    <s v="South"/>
    <s v="Arkansas"/>
    <s v="Little Rock"/>
    <s v="Men's Apparel"/>
    <n v="40"/>
    <n v="113"/>
    <n v="4520"/>
    <n v="1672.4"/>
    <n v="0.37"/>
    <x v="1"/>
  </r>
  <r>
    <x v="1"/>
    <n v="1197831"/>
    <x v="365"/>
    <s v="South"/>
    <s v="Arkansas"/>
    <s v="Little Rock"/>
    <s v="Women's Apparel"/>
    <n v="40"/>
    <n v="193"/>
    <n v="7720"/>
    <n v="3628.4"/>
    <n v="0.47000000000000003"/>
    <x v="1"/>
  </r>
  <r>
    <x v="1"/>
    <n v="1197831"/>
    <x v="395"/>
    <s v="South"/>
    <s v="Arkansas"/>
    <s v="Little Rock"/>
    <s v="Men's Street Footwear"/>
    <n v="35"/>
    <n v="221"/>
    <n v="7735"/>
    <n v="3326.05"/>
    <n v="0.43000000000000005"/>
    <x v="1"/>
  </r>
  <r>
    <x v="1"/>
    <n v="1197831"/>
    <x v="395"/>
    <s v="South"/>
    <s v="Arkansas"/>
    <s v="Little Rock"/>
    <s v="Men's Athletic Footwear"/>
    <n v="26"/>
    <n v="135"/>
    <n v="3510"/>
    <n v="1439.1"/>
    <n v="0.41"/>
    <x v="1"/>
  </r>
  <r>
    <x v="1"/>
    <n v="1197831"/>
    <x v="395"/>
    <s v="South"/>
    <s v="Arkansas"/>
    <s v="Little Rock"/>
    <s v="Women's Street Footwear"/>
    <n v="11"/>
    <n v="123"/>
    <n v="1353"/>
    <n v="635.91000000000008"/>
    <n v="0.47000000000000003"/>
    <x v="1"/>
  </r>
  <r>
    <x v="1"/>
    <n v="1197831"/>
    <x v="395"/>
    <s v="South"/>
    <s v="Arkansas"/>
    <s v="Little Rock"/>
    <s v="Women's Athletic Footwear"/>
    <n v="12"/>
    <n v="104"/>
    <n v="1248"/>
    <n v="524.16000000000008"/>
    <n v="0.42000000000000004"/>
    <x v="1"/>
  </r>
  <r>
    <x v="1"/>
    <n v="1197831"/>
    <x v="395"/>
    <s v="South"/>
    <s v="Arkansas"/>
    <s v="Little Rock"/>
    <s v="Men's Apparel"/>
    <n v="18"/>
    <n v="111"/>
    <n v="1998"/>
    <n v="779.21999999999991"/>
    <n v="0.38999999999999996"/>
    <x v="1"/>
  </r>
  <r>
    <x v="1"/>
    <n v="1197831"/>
    <x v="395"/>
    <s v="South"/>
    <s v="Arkansas"/>
    <s v="Little Rock"/>
    <s v="Women's Apparel"/>
    <n v="22"/>
    <n v="140"/>
    <n v="3080"/>
    <n v="1293.6000000000001"/>
    <n v="0.42000000000000004"/>
    <x v="1"/>
  </r>
  <r>
    <x v="1"/>
    <n v="1197831"/>
    <x v="427"/>
    <s v="South"/>
    <s v="Arkansas"/>
    <s v="Little Rock"/>
    <s v="Men's Street Footwear"/>
    <n v="21"/>
    <n v="180"/>
    <n v="3780"/>
    <n v="1701"/>
    <n v="0.45"/>
    <x v="1"/>
  </r>
  <r>
    <x v="1"/>
    <n v="1197831"/>
    <x v="427"/>
    <s v="South"/>
    <s v="Arkansas"/>
    <s v="Little Rock"/>
    <s v="Men's Athletic Footwear"/>
    <n v="14"/>
    <n v="132"/>
    <n v="1848"/>
    <n v="739.19999999999993"/>
    <n v="0.39999999999999997"/>
    <x v="1"/>
  </r>
  <r>
    <x v="1"/>
    <n v="1197831"/>
    <x v="427"/>
    <s v="South"/>
    <s v="Arkansas"/>
    <s v="Little Rock"/>
    <s v="Women's Street Footwear"/>
    <n v="16"/>
    <n v="99"/>
    <n v="1584"/>
    <n v="728.64"/>
    <n v="0.46"/>
    <x v="1"/>
  </r>
  <r>
    <x v="1"/>
    <n v="1197831"/>
    <x v="427"/>
    <s v="South"/>
    <s v="Arkansas"/>
    <s v="Little Rock"/>
    <s v="Women's Athletic Footwear"/>
    <n v="15"/>
    <n v="94"/>
    <n v="1410"/>
    <n v="634.5"/>
    <n v="0.45"/>
    <x v="1"/>
  </r>
  <r>
    <x v="1"/>
    <n v="1197831"/>
    <x v="427"/>
    <s v="South"/>
    <s v="Arkansas"/>
    <s v="Little Rock"/>
    <s v="Men's Apparel"/>
    <n v="21"/>
    <n v="91"/>
    <n v="1911"/>
    <n v="707.06999999999994"/>
    <n v="0.37"/>
    <x v="1"/>
  </r>
  <r>
    <x v="3"/>
    <n v="1197831"/>
    <x v="427"/>
    <s v="South"/>
    <s v="Arkansas"/>
    <s v="Little Rock"/>
    <s v="Women's Apparel"/>
    <n v="20"/>
    <n v="132"/>
    <n v="2640"/>
    <n v="1188"/>
    <n v="0.45"/>
    <x v="1"/>
  </r>
  <r>
    <x v="3"/>
    <n v="1197831"/>
    <x v="457"/>
    <s v="South"/>
    <s v="Arkansas"/>
    <s v="Little Rock"/>
    <s v="Men's Street Footwear"/>
    <n v="18"/>
    <n v="176"/>
    <n v="3168"/>
    <n v="1457.28"/>
    <n v="0.46"/>
    <x v="1"/>
  </r>
  <r>
    <x v="3"/>
    <n v="1197831"/>
    <x v="457"/>
    <s v="South"/>
    <s v="Arkansas"/>
    <s v="Little Rock"/>
    <s v="Men's Athletic Footwear"/>
    <n v="11"/>
    <n v="116"/>
    <n v="1276"/>
    <n v="535.91999999999996"/>
    <n v="0.42"/>
    <x v="1"/>
  </r>
  <r>
    <x v="3"/>
    <n v="1197831"/>
    <x v="457"/>
    <s v="South"/>
    <s v="Arkansas"/>
    <s v="Little Rock"/>
    <s v="Women's Street Footwear"/>
    <n v="19"/>
    <n v="102"/>
    <n v="1938"/>
    <n v="833.34000000000015"/>
    <n v="0.43000000000000005"/>
    <x v="1"/>
  </r>
  <r>
    <x v="3"/>
    <n v="1197831"/>
    <x v="457"/>
    <s v="South"/>
    <s v="Arkansas"/>
    <s v="Little Rock"/>
    <s v="Women's Athletic Footwear"/>
    <n v="41"/>
    <n v="128"/>
    <n v="5248"/>
    <n v="2309.12"/>
    <n v="0.44"/>
    <x v="1"/>
  </r>
  <r>
    <x v="3"/>
    <n v="1197831"/>
    <x v="457"/>
    <s v="South"/>
    <s v="Arkansas"/>
    <s v="Little Rock"/>
    <s v="Men's Apparel"/>
    <n v="56"/>
    <n v="105"/>
    <n v="5880"/>
    <n v="2410.7999999999997"/>
    <n v="0.41"/>
    <x v="1"/>
  </r>
  <r>
    <x v="3"/>
    <n v="1197831"/>
    <x v="457"/>
    <s v="South"/>
    <s v="Arkansas"/>
    <s v="Little Rock"/>
    <s v="Women's Apparel"/>
    <n v="53"/>
    <n v="135"/>
    <n v="7155"/>
    <n v="3219.75"/>
    <n v="0.45"/>
    <x v="1"/>
  </r>
  <r>
    <x v="3"/>
    <n v="1197831"/>
    <x v="486"/>
    <s v="South"/>
    <s v="Arkansas"/>
    <s v="Little Rock"/>
    <s v="Men's Street Footwear"/>
    <n v="55"/>
    <n v="238"/>
    <n v="13090"/>
    <n v="6021.4000000000005"/>
    <n v="0.46"/>
    <x v="1"/>
  </r>
  <r>
    <x v="3"/>
    <n v="1197831"/>
    <x v="486"/>
    <s v="South"/>
    <s v="Arkansas"/>
    <s v="Little Rock"/>
    <s v="Men's Athletic Footwear"/>
    <n v="46"/>
    <n v="155"/>
    <n v="7130"/>
    <n v="2851.9999999999995"/>
    <n v="0.39999999999999997"/>
    <x v="1"/>
  </r>
  <r>
    <x v="3"/>
    <n v="1197831"/>
    <x v="486"/>
    <s v="South"/>
    <s v="Arkansas"/>
    <s v="Little Rock"/>
    <s v="Women's Street Footwear"/>
    <n v="43"/>
    <n v="149"/>
    <n v="6407"/>
    <n v="2819.08"/>
    <n v="0.44"/>
    <x v="1"/>
  </r>
  <r>
    <x v="3"/>
    <n v="1197831"/>
    <x v="486"/>
    <s v="South"/>
    <s v="Arkansas"/>
    <s v="Little Rock"/>
    <s v="Women's Athletic Footwear"/>
    <n v="40"/>
    <n v="124"/>
    <n v="4960"/>
    <n v="2281.6"/>
    <n v="0.46"/>
    <x v="1"/>
  </r>
  <r>
    <x v="3"/>
    <n v="1197831"/>
    <x v="486"/>
    <s v="South"/>
    <s v="Arkansas"/>
    <s v="Little Rock"/>
    <s v="Men's Apparel"/>
    <n v="50"/>
    <n v="132"/>
    <n v="6600"/>
    <n v="2640"/>
    <n v="0.39999999999999997"/>
    <x v="1"/>
  </r>
  <r>
    <x v="3"/>
    <n v="1197831"/>
    <x v="486"/>
    <s v="South"/>
    <s v="Arkansas"/>
    <s v="Little Rock"/>
    <s v="Women's Apparel"/>
    <n v="55"/>
    <n v="170"/>
    <n v="9350"/>
    <n v="4207.5"/>
    <n v="0.45"/>
    <x v="1"/>
  </r>
  <r>
    <x v="3"/>
    <n v="1197831"/>
    <x v="187"/>
    <s v="South"/>
    <s v="Arkansas"/>
    <s v="Little Rock"/>
    <s v="Men's Street Footwear"/>
    <n v="17"/>
    <n v="178"/>
    <n v="3026"/>
    <n v="1422.22"/>
    <n v="0.47000000000000003"/>
    <x v="1"/>
  </r>
  <r>
    <x v="3"/>
    <n v="1197831"/>
    <x v="187"/>
    <s v="South"/>
    <s v="Arkansas"/>
    <s v="Little Rock"/>
    <s v="Men's Athletic Footwear"/>
    <n v="18"/>
    <n v="124"/>
    <n v="2232"/>
    <n v="848.16"/>
    <n v="0.38"/>
    <x v="1"/>
  </r>
  <r>
    <x v="3"/>
    <n v="1197831"/>
    <x v="187"/>
    <s v="South"/>
    <s v="Arkansas"/>
    <s v="Little Rock"/>
    <s v="Women's Street Footwear"/>
    <n v="10"/>
    <n v="131"/>
    <n v="1310"/>
    <n v="563.30000000000007"/>
    <n v="0.43000000000000005"/>
    <x v="1"/>
  </r>
  <r>
    <x v="3"/>
    <n v="1197831"/>
    <x v="187"/>
    <s v="South"/>
    <s v="Arkansas"/>
    <s v="Little Rock"/>
    <s v="Women's Athletic Footwear"/>
    <n v="13"/>
    <n v="74"/>
    <n v="962"/>
    <n v="413.66"/>
    <n v="0.43000000000000005"/>
    <x v="1"/>
  </r>
  <r>
    <x v="3"/>
    <n v="1197831"/>
    <x v="187"/>
    <s v="South"/>
    <s v="Arkansas"/>
    <s v="Little Rock"/>
    <s v="Men's Apparel"/>
    <n v="23"/>
    <n v="91"/>
    <n v="2093"/>
    <n v="858.13"/>
    <n v="0.41"/>
    <x v="1"/>
  </r>
  <r>
    <x v="3"/>
    <n v="1197831"/>
    <x v="187"/>
    <s v="South"/>
    <s v="Arkansas"/>
    <s v="Little Rock"/>
    <s v="Women's Apparel"/>
    <n v="18"/>
    <n v="124"/>
    <n v="2232"/>
    <n v="1004.4"/>
    <n v="0.45"/>
    <x v="1"/>
  </r>
  <r>
    <x v="3"/>
    <n v="1197831"/>
    <x v="695"/>
    <s v="South"/>
    <s v="Arkansas"/>
    <s v="Little Rock"/>
    <s v="Men's Street Footwear"/>
    <n v="18"/>
    <n v="206"/>
    <n v="3708"/>
    <n v="1631.52"/>
    <n v="0.44"/>
    <x v="1"/>
  </r>
  <r>
    <x v="3"/>
    <n v="1197831"/>
    <x v="695"/>
    <s v="South"/>
    <s v="Arkansas"/>
    <s v="Little Rock"/>
    <s v="Men's Athletic Footwear"/>
    <n v="17"/>
    <n v="83"/>
    <n v="1411"/>
    <n v="550.29"/>
    <n v="0.38999999999999996"/>
    <x v="1"/>
  </r>
  <r>
    <x v="3"/>
    <n v="1197831"/>
    <x v="695"/>
    <s v="South"/>
    <s v="Arkansas"/>
    <s v="Little Rock"/>
    <s v="Women's Street Footwear"/>
    <n v="12"/>
    <n v="98"/>
    <n v="1176"/>
    <n v="552.72"/>
    <n v="0.47000000000000003"/>
    <x v="1"/>
  </r>
  <r>
    <x v="3"/>
    <n v="1197831"/>
    <x v="695"/>
    <s v="South"/>
    <s v="Oklahoma"/>
    <s v="Oklahoma City"/>
    <s v="Women's Athletic Footwear"/>
    <n v="15"/>
    <n v="58"/>
    <n v="870"/>
    <n v="400.20000000000005"/>
    <n v="0.46"/>
    <x v="1"/>
  </r>
  <r>
    <x v="3"/>
    <n v="1197831"/>
    <x v="695"/>
    <s v="South"/>
    <s v="Oklahoma"/>
    <s v="Oklahoma City"/>
    <s v="Men's Apparel"/>
    <n v="24"/>
    <n v="85"/>
    <n v="2040"/>
    <n v="815.99999999999989"/>
    <n v="0.39999999999999997"/>
    <x v="1"/>
  </r>
  <r>
    <x v="3"/>
    <n v="1197831"/>
    <x v="695"/>
    <s v="South"/>
    <s v="Oklahoma"/>
    <s v="Oklahoma City"/>
    <s v="Women's Apparel"/>
    <n v="14"/>
    <n v="112"/>
    <n v="1568"/>
    <n v="721.28000000000009"/>
    <n v="0.46"/>
    <x v="1"/>
  </r>
  <r>
    <x v="3"/>
    <n v="1197831"/>
    <x v="224"/>
    <s v="South"/>
    <s v="Oklahoma"/>
    <s v="Oklahoma City"/>
    <s v="Men's Street Footwear"/>
    <n v="14"/>
    <n v="182"/>
    <n v="2548"/>
    <n v="1172.0800000000002"/>
    <n v="0.46"/>
    <x v="1"/>
  </r>
  <r>
    <x v="3"/>
    <n v="1197831"/>
    <x v="224"/>
    <s v="South"/>
    <s v="Oklahoma"/>
    <s v="Oklahoma City"/>
    <s v="Men's Athletic Footwear"/>
    <n v="15"/>
    <n v="78"/>
    <n v="1170"/>
    <n v="479.7"/>
    <n v="0.41"/>
    <x v="1"/>
  </r>
  <r>
    <x v="3"/>
    <n v="1197831"/>
    <x v="224"/>
    <s v="South"/>
    <s v="Oklahoma"/>
    <s v="Oklahoma City"/>
    <s v="Women's Street Footwear"/>
    <n v="7"/>
    <n v="83"/>
    <n v="581"/>
    <n v="261.45"/>
    <n v="0.45"/>
    <x v="1"/>
  </r>
  <r>
    <x v="3"/>
    <n v="1197831"/>
    <x v="224"/>
    <s v="South"/>
    <s v="Oklahoma"/>
    <s v="Oklahoma City"/>
    <s v="Women's Athletic Footwear"/>
    <n v="16"/>
    <n v="39"/>
    <n v="624"/>
    <n v="293.28000000000003"/>
    <n v="0.47000000000000003"/>
    <x v="1"/>
  </r>
  <r>
    <x v="3"/>
    <n v="1197831"/>
    <x v="224"/>
    <s v="South"/>
    <s v="Oklahoma"/>
    <s v="Oklahoma City"/>
    <s v="Men's Apparel"/>
    <n v="26"/>
    <n v="61"/>
    <n v="1586"/>
    <n v="666.12"/>
    <n v="0.42"/>
    <x v="1"/>
  </r>
  <r>
    <x v="3"/>
    <n v="1197831"/>
    <x v="224"/>
    <s v="South"/>
    <s v="Oklahoma"/>
    <s v="Oklahoma City"/>
    <s v="Women's Apparel"/>
    <n v="18"/>
    <n v="88"/>
    <n v="1584"/>
    <n v="728.64"/>
    <n v="0.46"/>
    <x v="1"/>
  </r>
  <r>
    <x v="3"/>
    <n v="1197831"/>
    <x v="243"/>
    <s v="South"/>
    <s v="Oklahoma"/>
    <s v="Oklahoma City"/>
    <s v="Men's Street Footwear"/>
    <n v="20"/>
    <n v="184"/>
    <n v="3680"/>
    <n v="1692.8000000000002"/>
    <n v="0.46"/>
    <x v="1"/>
  </r>
  <r>
    <x v="3"/>
    <n v="1197831"/>
    <x v="243"/>
    <s v="South"/>
    <s v="Oklahoma"/>
    <s v="Oklahoma City"/>
    <s v="Men's Athletic Footwear"/>
    <n v="18"/>
    <n v="79"/>
    <n v="1422"/>
    <n v="554.57999999999993"/>
    <n v="0.38999999999999996"/>
    <x v="1"/>
  </r>
  <r>
    <x v="3"/>
    <n v="1197831"/>
    <x v="243"/>
    <s v="South"/>
    <s v="Oklahoma"/>
    <s v="Oklahoma City"/>
    <s v="Women's Street Footwear"/>
    <n v="10"/>
    <n v="70"/>
    <n v="700"/>
    <n v="322"/>
    <n v="0.46"/>
    <x v="1"/>
  </r>
  <r>
    <x v="3"/>
    <n v="1197831"/>
    <x v="243"/>
    <s v="South"/>
    <s v="Oklahoma"/>
    <s v="Oklahoma City"/>
    <s v="Women's Athletic Footwear"/>
    <n v="15"/>
    <n v="47"/>
    <n v="705"/>
    <n v="303.15000000000003"/>
    <n v="0.43000000000000005"/>
    <x v="1"/>
  </r>
  <r>
    <x v="3"/>
    <n v="1197831"/>
    <x v="243"/>
    <s v="South"/>
    <s v="Oklahoma"/>
    <s v="Oklahoma City"/>
    <s v="Men's Apparel"/>
    <n v="27"/>
    <n v="54"/>
    <n v="1458"/>
    <n v="568.61999999999989"/>
    <n v="0.38999999999999996"/>
    <x v="1"/>
  </r>
  <r>
    <x v="3"/>
    <n v="1197831"/>
    <x v="243"/>
    <s v="South"/>
    <s v="Oklahoma"/>
    <s v="Oklahoma City"/>
    <s v="Women's Apparel"/>
    <n v="22"/>
    <n v="111"/>
    <n v="2442"/>
    <n v="1050.0600000000002"/>
    <n v="0.43000000000000005"/>
    <x v="1"/>
  </r>
  <r>
    <x v="3"/>
    <n v="1197831"/>
    <x v="272"/>
    <s v="South"/>
    <s v="Oklahoma"/>
    <s v="Oklahoma City"/>
    <s v="Men's Street Footwear"/>
    <n v="28"/>
    <n v="179"/>
    <n v="5012"/>
    <n v="2155.1600000000003"/>
    <n v="0.43000000000000005"/>
    <x v="1"/>
  </r>
  <r>
    <x v="3"/>
    <n v="1197831"/>
    <x v="272"/>
    <s v="South"/>
    <s v="Oklahoma"/>
    <s v="Oklahoma City"/>
    <s v="Men's Athletic Footwear"/>
    <n v="29"/>
    <n v="93"/>
    <n v="2697"/>
    <n v="1024.8599999999999"/>
    <n v="0.38"/>
    <x v="1"/>
  </r>
  <r>
    <x v="3"/>
    <n v="1197831"/>
    <x v="272"/>
    <s v="South"/>
    <s v="Oklahoma"/>
    <s v="Oklahoma City"/>
    <s v="Women's Street Footwear"/>
    <n v="27"/>
    <n v="88"/>
    <n v="2376"/>
    <n v="997.92000000000007"/>
    <n v="0.42000000000000004"/>
    <x v="1"/>
  </r>
  <r>
    <x v="3"/>
    <n v="1197831"/>
    <x v="272"/>
    <s v="South"/>
    <s v="Oklahoma"/>
    <s v="Oklahoma City"/>
    <s v="Women's Athletic Footwear"/>
    <n v="26"/>
    <n v="74"/>
    <n v="1924"/>
    <n v="808.08"/>
    <n v="0.42000000000000004"/>
    <x v="1"/>
  </r>
  <r>
    <x v="3"/>
    <n v="1197831"/>
    <x v="272"/>
    <s v="South"/>
    <s v="Oklahoma"/>
    <s v="Oklahoma City"/>
    <s v="Men's Apparel"/>
    <n v="33"/>
    <n v="80"/>
    <n v="2640"/>
    <n v="1082.3999999999999"/>
    <n v="0.41"/>
    <x v="1"/>
  </r>
  <r>
    <x v="3"/>
    <n v="1197831"/>
    <x v="272"/>
    <s v="South"/>
    <s v="Oklahoma"/>
    <s v="Oklahoma City"/>
    <s v="Women's Apparel"/>
    <n v="33"/>
    <n v="116"/>
    <n v="3828"/>
    <n v="1722.6000000000001"/>
    <n v="0.45"/>
    <x v="1"/>
  </r>
  <r>
    <x v="3"/>
    <n v="1197831"/>
    <x v="305"/>
    <s v="South"/>
    <s v="Oklahoma"/>
    <s v="Oklahoma City"/>
    <s v="Men's Street Footwear"/>
    <n v="32"/>
    <n v="192"/>
    <n v="6144"/>
    <n v="2826.2400000000002"/>
    <n v="0.46"/>
    <x v="1"/>
  </r>
  <r>
    <x v="3"/>
    <n v="1197831"/>
    <x v="305"/>
    <s v="South"/>
    <s v="Oklahoma"/>
    <s v="Oklahoma City"/>
    <s v="Men's Athletic Footwear"/>
    <n v="25"/>
    <n v="123"/>
    <n v="3075"/>
    <n v="1199.2499999999998"/>
    <n v="0.38999999999999996"/>
    <x v="1"/>
  </r>
  <r>
    <x v="3"/>
    <n v="1197831"/>
    <x v="305"/>
    <s v="South"/>
    <s v="Oklahoma"/>
    <s v="Oklahoma City"/>
    <s v="Women's Street Footwear"/>
    <n v="27"/>
    <n v="107"/>
    <n v="2889"/>
    <n v="1242.2700000000002"/>
    <n v="0.43000000000000005"/>
    <x v="1"/>
  </r>
  <r>
    <x v="3"/>
    <n v="1197831"/>
    <x v="305"/>
    <s v="South"/>
    <s v="Oklahoma"/>
    <s v="Oklahoma City"/>
    <s v="Women's Athletic Footwear"/>
    <n v="29"/>
    <n v="102"/>
    <n v="2958"/>
    <n v="1331.1000000000001"/>
    <n v="0.45"/>
    <x v="1"/>
  </r>
  <r>
    <x v="3"/>
    <n v="1197831"/>
    <x v="305"/>
    <s v="South"/>
    <s v="Oklahoma"/>
    <s v="Oklahoma City"/>
    <s v="Men's Apparel"/>
    <n v="41"/>
    <n v="105"/>
    <n v="4305"/>
    <n v="1635.9"/>
    <n v="0.38"/>
    <x v="1"/>
  </r>
  <r>
    <x v="3"/>
    <n v="1197831"/>
    <x v="305"/>
    <s v="South"/>
    <s v="Oklahoma"/>
    <s v="Oklahoma City"/>
    <s v="Women's Apparel"/>
    <n v="40"/>
    <n v="143"/>
    <n v="5720"/>
    <n v="2402.4"/>
    <n v="0.42000000000000004"/>
    <x v="1"/>
  </r>
  <r>
    <x v="3"/>
    <n v="1197831"/>
    <x v="333"/>
    <s v="South"/>
    <s v="Oklahoma"/>
    <s v="Oklahoma City"/>
    <s v="Men's Street Footwear"/>
    <n v="43"/>
    <n v="238"/>
    <n v="10234"/>
    <n v="4298.2800000000007"/>
    <n v="0.42000000000000004"/>
    <x v="1"/>
  </r>
  <r>
    <x v="3"/>
    <n v="1197831"/>
    <x v="333"/>
    <s v="South"/>
    <s v="Oklahoma"/>
    <s v="Oklahoma City"/>
    <s v="Men's Athletic Footwear"/>
    <n v="35"/>
    <n v="135"/>
    <n v="4725"/>
    <n v="1795.5"/>
    <n v="0.38"/>
    <x v="1"/>
  </r>
  <r>
    <x v="3"/>
    <n v="1197831"/>
    <x v="333"/>
    <s v="South"/>
    <s v="Oklahoma"/>
    <s v="Oklahoma City"/>
    <s v="Women's Street Footwear"/>
    <n v="33"/>
    <n v="131"/>
    <n v="4323"/>
    <n v="1858.89"/>
    <n v="0.43000000000000005"/>
    <x v="1"/>
  </r>
  <r>
    <x v="3"/>
    <n v="1197831"/>
    <x v="333"/>
    <s v="South"/>
    <s v="Oklahoma"/>
    <s v="Oklahoma City"/>
    <s v="Women's Athletic Footwear"/>
    <n v="36"/>
    <n v="107"/>
    <n v="3852"/>
    <n v="1771.92"/>
    <n v="0.46"/>
    <x v="1"/>
  </r>
  <r>
    <x v="3"/>
    <n v="1197831"/>
    <x v="333"/>
    <s v="South"/>
    <s v="Oklahoma"/>
    <s v="Oklahoma City"/>
    <s v="Men's Apparel"/>
    <n v="43"/>
    <n v="116"/>
    <n v="4988"/>
    <n v="2045.08"/>
    <n v="0.41"/>
    <x v="1"/>
  </r>
  <r>
    <x v="3"/>
    <n v="1197831"/>
    <x v="333"/>
    <s v="South"/>
    <s v="Oklahoma"/>
    <s v="Oklahoma City"/>
    <s v="Women's Apparel"/>
    <n v="45"/>
    <n v="163"/>
    <n v="7335"/>
    <n v="3447.4500000000003"/>
    <n v="0.47000000000000003"/>
    <x v="1"/>
  </r>
  <r>
    <x v="3"/>
    <n v="1197831"/>
    <x v="365"/>
    <s v="South"/>
    <s v="Oklahoma"/>
    <s v="Oklahoma City"/>
    <s v="Men's Street Footwear"/>
    <n v="41"/>
    <n v="230"/>
    <n v="9430"/>
    <n v="3960.6000000000004"/>
    <n v="0.42000000000000004"/>
    <x v="1"/>
  </r>
  <r>
    <x v="3"/>
    <n v="1197831"/>
    <x v="365"/>
    <s v="South"/>
    <s v="Oklahoma"/>
    <s v="Oklahoma City"/>
    <s v="Men's Athletic Footwear"/>
    <n v="37"/>
    <n v="140"/>
    <n v="5180"/>
    <n v="2175.6"/>
    <n v="0.42"/>
    <x v="1"/>
  </r>
  <r>
    <x v="3"/>
    <n v="1197831"/>
    <x v="365"/>
    <s v="South"/>
    <s v="Oklahoma"/>
    <s v="Oklahoma City"/>
    <s v="Women's Street Footwear"/>
    <n v="38"/>
    <n v="113"/>
    <n v="4294"/>
    <n v="2018.18"/>
    <n v="0.47000000000000003"/>
    <x v="1"/>
  </r>
  <r>
    <x v="3"/>
    <n v="1197831"/>
    <x v="365"/>
    <s v="South"/>
    <s v="Oklahoma"/>
    <s v="Oklahoma City"/>
    <s v="Women's Athletic Footwear"/>
    <n v="32"/>
    <n v="111"/>
    <n v="3552"/>
    <n v="1491.8400000000001"/>
    <n v="0.42000000000000004"/>
    <x v="1"/>
  </r>
  <r>
    <x v="3"/>
    <n v="1197831"/>
    <x v="365"/>
    <s v="South"/>
    <s v="Oklahoma"/>
    <s v="Oklahoma City"/>
    <s v="Men's Apparel"/>
    <n v="40"/>
    <n v="105"/>
    <n v="4200"/>
    <n v="1554"/>
    <n v="0.37"/>
    <x v="1"/>
  </r>
  <r>
    <x v="3"/>
    <n v="1197831"/>
    <x v="365"/>
    <s v="South"/>
    <s v="Oklahoma"/>
    <s v="Oklahoma City"/>
    <s v="Women's Apparel"/>
    <n v="40"/>
    <n v="166"/>
    <n v="6640"/>
    <n v="3120.8"/>
    <n v="0.47000000000000003"/>
    <x v="1"/>
  </r>
  <r>
    <x v="3"/>
    <n v="1197831"/>
    <x v="395"/>
    <s v="South"/>
    <s v="Oklahoma"/>
    <s v="Oklahoma City"/>
    <s v="Men's Street Footwear"/>
    <n v="35"/>
    <n v="196"/>
    <n v="6860"/>
    <n v="3155.6000000000004"/>
    <n v="0.46"/>
    <x v="1"/>
  </r>
  <r>
    <x v="3"/>
    <n v="1197831"/>
    <x v="395"/>
    <s v="South"/>
    <s v="Oklahoma"/>
    <s v="Oklahoma City"/>
    <s v="Men's Athletic Footwear"/>
    <n v="28"/>
    <n v="128"/>
    <n v="3584"/>
    <n v="1469.4399999999998"/>
    <n v="0.41"/>
    <x v="1"/>
  </r>
  <r>
    <x v="3"/>
    <n v="1197831"/>
    <x v="395"/>
    <s v="South"/>
    <s v="Oklahoma"/>
    <s v="Oklahoma City"/>
    <s v="Women's Street Footwear"/>
    <n v="12"/>
    <n v="91"/>
    <n v="1092"/>
    <n v="458.64000000000004"/>
    <n v="0.42000000000000004"/>
    <x v="1"/>
  </r>
  <r>
    <x v="3"/>
    <n v="1197831"/>
    <x v="395"/>
    <s v="South"/>
    <s v="Oklahoma"/>
    <s v="Oklahoma City"/>
    <s v="Women's Athletic Footwear"/>
    <n v="12"/>
    <n v="83"/>
    <n v="996"/>
    <n v="418.32000000000005"/>
    <n v="0.42000000000000004"/>
    <x v="1"/>
  </r>
  <r>
    <x v="3"/>
    <n v="1197831"/>
    <x v="395"/>
    <s v="South"/>
    <s v="Oklahoma"/>
    <s v="Oklahoma City"/>
    <s v="Men's Apparel"/>
    <n v="20"/>
    <n v="78"/>
    <n v="1560"/>
    <n v="592.79999999999995"/>
    <n v="0.38"/>
    <x v="1"/>
  </r>
  <r>
    <x v="3"/>
    <n v="1197831"/>
    <x v="395"/>
    <s v="South"/>
    <s v="Oklahoma"/>
    <s v="Oklahoma City"/>
    <s v="Women's Apparel"/>
    <n v="23"/>
    <n v="119"/>
    <n v="2737"/>
    <n v="1286.3900000000001"/>
    <n v="0.47000000000000003"/>
    <x v="1"/>
  </r>
  <r>
    <x v="3"/>
    <n v="1197831"/>
    <x v="427"/>
    <s v="South"/>
    <s v="Oklahoma"/>
    <s v="Oklahoma City"/>
    <s v="Men's Street Footwear"/>
    <n v="20"/>
    <n v="173"/>
    <n v="3460"/>
    <n v="1626.2"/>
    <n v="0.47000000000000003"/>
    <x v="1"/>
  </r>
  <r>
    <x v="3"/>
    <n v="1197831"/>
    <x v="427"/>
    <s v="South"/>
    <s v="Oklahoma"/>
    <s v="Oklahoma City"/>
    <s v="Men's Athletic Footwear"/>
    <n v="14"/>
    <n v="112"/>
    <n v="1568"/>
    <n v="658.56"/>
    <n v="0.42"/>
    <x v="1"/>
  </r>
  <r>
    <x v="3"/>
    <n v="1197831"/>
    <x v="427"/>
    <s v="South"/>
    <s v="Oklahoma"/>
    <s v="Oklahoma City"/>
    <s v="Women's Street Footwear"/>
    <n v="14"/>
    <n v="74"/>
    <n v="1036"/>
    <n v="435.12000000000006"/>
    <n v="0.42000000000000004"/>
    <x v="1"/>
  </r>
  <r>
    <x v="3"/>
    <n v="1197831"/>
    <x v="427"/>
    <s v="South"/>
    <s v="Oklahoma"/>
    <s v="Oklahoma City"/>
    <s v="Women's Athletic Footwear"/>
    <n v="15"/>
    <n v="62"/>
    <n v="930"/>
    <n v="390.6"/>
    <n v="0.42000000000000004"/>
    <x v="1"/>
  </r>
  <r>
    <x v="3"/>
    <n v="1197831"/>
    <x v="427"/>
    <s v="South"/>
    <s v="Oklahoma"/>
    <s v="Oklahoma City"/>
    <s v="Men's Apparel"/>
    <n v="22"/>
    <n v="68"/>
    <n v="1496"/>
    <n v="568.48"/>
    <n v="0.38"/>
    <x v="1"/>
  </r>
  <r>
    <x v="4"/>
    <n v="1197831"/>
    <x v="427"/>
    <s v="South"/>
    <s v="Oklahoma"/>
    <s v="Oklahoma City"/>
    <s v="Women's Apparel"/>
    <n v="22"/>
    <n v="101"/>
    <n v="2222"/>
    <n v="1044.3400000000001"/>
    <n v="0.47000000000000003"/>
    <x v="1"/>
  </r>
  <r>
    <x v="4"/>
    <n v="1197831"/>
    <x v="457"/>
    <s v="South"/>
    <s v="Oklahoma"/>
    <s v="Oklahoma City"/>
    <s v="Men's Street Footwear"/>
    <n v="16"/>
    <n v="166"/>
    <n v="2656"/>
    <n v="1168.6400000000001"/>
    <n v="0.44"/>
    <x v="1"/>
  </r>
  <r>
    <x v="4"/>
    <n v="1197831"/>
    <x v="457"/>
    <s v="South"/>
    <s v="Oklahoma"/>
    <s v="Oklahoma City"/>
    <s v="Men's Athletic Footwear"/>
    <n v="11"/>
    <n v="96"/>
    <n v="1056"/>
    <n v="401.28000000000003"/>
    <n v="0.38"/>
    <x v="1"/>
  </r>
  <r>
    <x v="4"/>
    <n v="1197831"/>
    <x v="457"/>
    <s v="South"/>
    <s v="Oklahoma"/>
    <s v="Oklahoma City"/>
    <s v="Women's Street Footwear"/>
    <n v="19"/>
    <n v="81"/>
    <n v="1539"/>
    <n v="661.7700000000001"/>
    <n v="0.43000000000000005"/>
    <x v="1"/>
  </r>
  <r>
    <x v="4"/>
    <n v="1197831"/>
    <x v="457"/>
    <s v="South"/>
    <s v="Oklahoma"/>
    <s v="Oklahoma City"/>
    <s v="Women's Athletic Footwear"/>
    <n v="37"/>
    <n v="90"/>
    <n v="3330"/>
    <n v="1565.1000000000001"/>
    <n v="0.47000000000000003"/>
    <x v="1"/>
  </r>
  <r>
    <x v="4"/>
    <n v="1197831"/>
    <x v="457"/>
    <s v="South"/>
    <s v="Oklahoma"/>
    <s v="Oklahoma City"/>
    <s v="Men's Apparel"/>
    <n v="60"/>
    <n v="85"/>
    <n v="5100"/>
    <n v="2039.9999999999998"/>
    <n v="0.39999999999999997"/>
    <x v="1"/>
  </r>
  <r>
    <x v="4"/>
    <n v="1197831"/>
    <x v="457"/>
    <s v="South"/>
    <s v="Oklahoma"/>
    <s v="Oklahoma City"/>
    <s v="Women's Apparel"/>
    <n v="60"/>
    <n v="128"/>
    <n v="7680"/>
    <n v="3302.4000000000005"/>
    <n v="0.43000000000000005"/>
    <x v="1"/>
  </r>
  <r>
    <x v="4"/>
    <n v="1197831"/>
    <x v="486"/>
    <s v="South"/>
    <s v="Oklahoma"/>
    <s v="Oklahoma City"/>
    <s v="Men's Street Footwear"/>
    <n v="55"/>
    <n v="200"/>
    <n v="11000"/>
    <n v="4620"/>
    <n v="0.42000000000000004"/>
    <x v="1"/>
  </r>
  <r>
    <x v="4"/>
    <n v="1197831"/>
    <x v="486"/>
    <s v="South"/>
    <s v="Oklahoma"/>
    <s v="Oklahoma City"/>
    <s v="Men's Athletic Footwear"/>
    <n v="47"/>
    <n v="149"/>
    <n v="7003"/>
    <n v="2661.14"/>
    <n v="0.38"/>
    <x v="1"/>
  </r>
  <r>
    <x v="4"/>
    <n v="1197831"/>
    <x v="486"/>
    <s v="South"/>
    <s v="Oklahoma"/>
    <s v="Oklahoma City"/>
    <s v="Women's Street Footwear"/>
    <n v="44"/>
    <n v="131"/>
    <n v="5764"/>
    <n v="2593.8000000000002"/>
    <n v="0.45"/>
    <x v="1"/>
  </r>
  <r>
    <x v="4"/>
    <n v="1197831"/>
    <x v="486"/>
    <s v="South"/>
    <s v="Oklahoma"/>
    <s v="Oklahoma City"/>
    <s v="Women's Athletic Footwear"/>
    <n v="45"/>
    <n v="114"/>
    <n v="5130"/>
    <n v="2308.5"/>
    <n v="0.45"/>
    <x v="1"/>
  </r>
  <r>
    <x v="4"/>
    <n v="1197831"/>
    <x v="486"/>
    <s v="South"/>
    <s v="Oklahoma"/>
    <s v="Oklahoma City"/>
    <s v="Men's Apparel"/>
    <n v="55"/>
    <n v="98"/>
    <n v="5390"/>
    <n v="2156"/>
    <n v="0.39999999999999997"/>
    <x v="1"/>
  </r>
  <r>
    <x v="4"/>
    <n v="1197831"/>
    <x v="486"/>
    <s v="South"/>
    <s v="Oklahoma"/>
    <s v="Oklahoma City"/>
    <s v="Women's Apparel"/>
    <n v="51"/>
    <n v="128"/>
    <n v="6528"/>
    <n v="2807.0400000000004"/>
    <n v="0.43000000000000005"/>
    <x v="1"/>
  </r>
  <r>
    <x v="4"/>
    <n v="1197831"/>
    <x v="180"/>
    <s v="South"/>
    <s v="Oklahoma"/>
    <s v="Oklahoma City"/>
    <s v="Men's Street Footwear"/>
    <n v="17"/>
    <n v="176"/>
    <n v="2992"/>
    <n v="1136.96"/>
    <n v="0.38"/>
    <x v="1"/>
  </r>
  <r>
    <x v="4"/>
    <n v="1197831"/>
    <x v="180"/>
    <s v="South"/>
    <s v="Oklahoma"/>
    <s v="Oklahoma City"/>
    <s v="Men's Athletic Footwear"/>
    <n v="16"/>
    <n v="105"/>
    <n v="1680"/>
    <n v="638.4"/>
    <n v="0.38"/>
    <x v="1"/>
  </r>
  <r>
    <x v="4"/>
    <n v="1197831"/>
    <x v="180"/>
    <s v="South"/>
    <s v="Oklahoma"/>
    <s v="Oklahoma City"/>
    <s v="Women's Street Footwear"/>
    <n v="12"/>
    <n v="116"/>
    <n v="1392"/>
    <n v="556.79999999999995"/>
    <n v="0.39999999999999997"/>
    <x v="1"/>
  </r>
  <r>
    <x v="4"/>
    <n v="1197831"/>
    <x v="180"/>
    <s v="South"/>
    <s v="Oklahoma"/>
    <s v="Oklahoma City"/>
    <s v="Women's Athletic Footwear"/>
    <n v="16"/>
    <n v="70"/>
    <n v="1120"/>
    <n v="447.99999999999994"/>
    <n v="0.39999999999999997"/>
    <x v="1"/>
  </r>
  <r>
    <x v="4"/>
    <n v="1197831"/>
    <x v="180"/>
    <s v="South"/>
    <s v="Oklahoma"/>
    <s v="Oklahoma City"/>
    <s v="Men's Apparel"/>
    <n v="28"/>
    <n v="88"/>
    <n v="2464"/>
    <n v="1010.2399999999999"/>
    <n v="0.41"/>
    <x v="1"/>
  </r>
  <r>
    <x v="4"/>
    <n v="1197831"/>
    <x v="180"/>
    <s v="South"/>
    <s v="Oklahoma"/>
    <s v="Oklahoma City"/>
    <s v="Women's Apparel"/>
    <n v="17"/>
    <n v="119"/>
    <n v="2023"/>
    <n v="748.51"/>
    <n v="0.37"/>
    <x v="1"/>
  </r>
  <r>
    <x v="4"/>
    <n v="1197831"/>
    <x v="209"/>
    <s v="South"/>
    <s v="Oklahoma"/>
    <s v="Oklahoma City"/>
    <s v="Men's Street Footwear"/>
    <n v="18"/>
    <n v="204"/>
    <n v="3672"/>
    <n v="1468.8"/>
    <n v="0.39999999999999997"/>
    <x v="1"/>
  </r>
  <r>
    <x v="4"/>
    <n v="1197831"/>
    <x v="209"/>
    <s v="South"/>
    <s v="Oklahoma"/>
    <s v="Oklahoma City"/>
    <s v="Men's Athletic Footwear"/>
    <n v="17"/>
    <n v="75"/>
    <n v="1275"/>
    <n v="522.75"/>
    <n v="0.41"/>
    <x v="1"/>
  </r>
  <r>
    <x v="4"/>
    <n v="1197831"/>
    <x v="209"/>
    <s v="South"/>
    <s v="Oklahoma"/>
    <s v="Oklahoma City"/>
    <s v="Women's Street Footwear"/>
    <n v="11"/>
    <n v="90"/>
    <n v="990"/>
    <n v="386.09999999999997"/>
    <n v="0.38999999999999996"/>
    <x v="1"/>
  </r>
  <r>
    <x v="2"/>
    <n v="1185732"/>
    <x v="200"/>
    <s v="Northeast"/>
    <s v="Connecticut"/>
    <s v="Hartford"/>
    <s v="Women's Athletic Footwear"/>
    <n v="24"/>
    <n v="39"/>
    <n v="936"/>
    <n v="308.87999999999994"/>
    <n v="0.32999999999999996"/>
    <x v="1"/>
  </r>
  <r>
    <x v="2"/>
    <n v="1185732"/>
    <x v="200"/>
    <s v="Northeast"/>
    <s v="Connecticut"/>
    <s v="Hartford"/>
    <s v="Men's Apparel"/>
    <n v="39"/>
    <n v="66"/>
    <n v="2574"/>
    <n v="952.38"/>
    <n v="0.37"/>
    <x v="1"/>
  </r>
  <r>
    <x v="2"/>
    <n v="1185732"/>
    <x v="200"/>
    <s v="Northeast"/>
    <s v="Connecticut"/>
    <s v="Hartford"/>
    <s v="Women's Apparel"/>
    <n v="32"/>
    <n v="96"/>
    <n v="3072"/>
    <n v="1198.08"/>
    <n v="0.38999999999999996"/>
    <x v="1"/>
  </r>
  <r>
    <x v="2"/>
    <n v="1185732"/>
    <x v="705"/>
    <s v="Northeast"/>
    <s v="Connecticut"/>
    <s v="Hartford"/>
    <s v="Men's Street Footwear"/>
    <n v="26"/>
    <n v="182"/>
    <n v="4732"/>
    <n v="2034.7600000000002"/>
    <n v="0.43000000000000005"/>
    <x v="1"/>
  </r>
  <r>
    <x v="2"/>
    <n v="1185732"/>
    <x v="705"/>
    <s v="Northeast"/>
    <s v="Connecticut"/>
    <s v="Hartford"/>
    <s v="Men's Athletic Footwear"/>
    <n v="32"/>
    <n v="68"/>
    <n v="2176"/>
    <n v="979.2"/>
    <n v="0.45"/>
    <x v="1"/>
  </r>
  <r>
    <x v="2"/>
    <n v="1185732"/>
    <x v="705"/>
    <s v="Northeast"/>
    <s v="Connecticut"/>
    <s v="Hartford"/>
    <s v="Women's Street Footwear"/>
    <n v="23"/>
    <n v="75"/>
    <n v="1725"/>
    <n v="552"/>
    <n v="0.32"/>
    <x v="1"/>
  </r>
  <r>
    <x v="2"/>
    <n v="1185732"/>
    <x v="705"/>
    <s v="Northeast"/>
    <s v="Connecticut"/>
    <s v="Hartford"/>
    <s v="Women's Athletic Footwear"/>
    <n v="27"/>
    <n v="34"/>
    <n v="918"/>
    <n v="293.76"/>
    <n v="0.32"/>
    <x v="1"/>
  </r>
  <r>
    <x v="2"/>
    <n v="1185732"/>
    <x v="705"/>
    <s v="Northeast"/>
    <s v="Connecticut"/>
    <s v="Hartford"/>
    <s v="Men's Apparel"/>
    <n v="39"/>
    <n v="53"/>
    <n v="2067"/>
    <n v="702.78"/>
    <n v="0.33999999999999997"/>
    <x v="1"/>
  </r>
  <r>
    <x v="2"/>
    <n v="1185732"/>
    <x v="705"/>
    <s v="Northeast"/>
    <s v="Connecticut"/>
    <s v="Hartford"/>
    <s v="Women's Apparel"/>
    <n v="29"/>
    <n v="85"/>
    <n v="2465"/>
    <n v="961.34999999999991"/>
    <n v="0.38999999999999996"/>
    <x v="1"/>
  </r>
  <r>
    <x v="2"/>
    <n v="1185732"/>
    <x v="722"/>
    <s v="Northeast"/>
    <s v="Connecticut"/>
    <s v="Hartford"/>
    <s v="Men's Street Footwear"/>
    <n v="28"/>
    <n v="155"/>
    <n v="4340"/>
    <n v="1996.4"/>
    <n v="0.46"/>
    <x v="1"/>
  </r>
  <r>
    <x v="2"/>
    <n v="1185732"/>
    <x v="722"/>
    <s v="Northeast"/>
    <s v="Connecticut"/>
    <s v="Hartford"/>
    <s v="Men's Athletic Footwear"/>
    <n v="30"/>
    <n v="64"/>
    <n v="1920"/>
    <n v="844.8"/>
    <n v="0.44"/>
    <x v="1"/>
  </r>
  <r>
    <x v="2"/>
    <n v="1185732"/>
    <x v="722"/>
    <s v="Northeast"/>
    <s v="Connecticut"/>
    <s v="Hartford"/>
    <s v="Women's Street Footwear"/>
    <n v="20"/>
    <n v="64"/>
    <n v="1280"/>
    <n v="460.79999999999995"/>
    <n v="0.36"/>
    <x v="1"/>
  </r>
  <r>
    <x v="2"/>
    <n v="1185732"/>
    <x v="722"/>
    <s v="Northeast"/>
    <s v="Connecticut"/>
    <s v="Hartford"/>
    <s v="Women's Athletic Footwear"/>
    <n v="26"/>
    <n v="41"/>
    <n v="1066"/>
    <n v="341.12"/>
    <n v="0.32"/>
    <x v="1"/>
  </r>
  <r>
    <x v="2"/>
    <n v="1185732"/>
    <x v="722"/>
    <s v="Northeast"/>
    <s v="Connecticut"/>
    <s v="Hartford"/>
    <s v="Men's Apparel"/>
    <n v="37"/>
    <n v="40"/>
    <n v="1480"/>
    <n v="503.19999999999993"/>
    <n v="0.33999999999999997"/>
    <x v="1"/>
  </r>
  <r>
    <x v="2"/>
    <n v="1185732"/>
    <x v="722"/>
    <s v="Northeast"/>
    <s v="Connecticut"/>
    <s v="Hartford"/>
    <s v="Women's Apparel"/>
    <n v="26"/>
    <n v="94"/>
    <n v="2444"/>
    <n v="1026.48"/>
    <n v="0.42"/>
    <x v="1"/>
  </r>
  <r>
    <x v="2"/>
    <n v="1185732"/>
    <x v="256"/>
    <s v="Northeast"/>
    <s v="Connecticut"/>
    <s v="Hartford"/>
    <s v="Men's Street Footwear"/>
    <n v="40"/>
    <n v="191"/>
    <n v="7640"/>
    <n v="3361.6"/>
    <n v="0.44"/>
    <x v="1"/>
  </r>
  <r>
    <x v="2"/>
    <n v="1185732"/>
    <x v="256"/>
    <s v="Northeast"/>
    <s v="Connecticut"/>
    <s v="Hartford"/>
    <s v="Men's Athletic Footwear"/>
    <n v="35"/>
    <n v="83"/>
    <n v="2905"/>
    <n v="1278.2"/>
    <n v="0.44"/>
    <x v="1"/>
  </r>
  <r>
    <x v="2"/>
    <n v="1185732"/>
    <x v="256"/>
    <s v="Northeast"/>
    <s v="Connecticut"/>
    <s v="Hartford"/>
    <s v="Women's Street Footwear"/>
    <n v="32"/>
    <n v="83"/>
    <n v="2656"/>
    <n v="903.04"/>
    <n v="0.33999999999999997"/>
    <x v="1"/>
  </r>
  <r>
    <x v="2"/>
    <n v="1185732"/>
    <x v="256"/>
    <s v="Northeast"/>
    <s v="Connecticut"/>
    <s v="Hartford"/>
    <s v="Women's Athletic Footwear"/>
    <n v="32"/>
    <n v="74"/>
    <n v="2368"/>
    <n v="781.43999999999994"/>
    <n v="0.32999999999999996"/>
    <x v="1"/>
  </r>
  <r>
    <x v="2"/>
    <n v="1185732"/>
    <x v="256"/>
    <s v="Northeast"/>
    <s v="Connecticut"/>
    <s v="Hartford"/>
    <s v="Men's Apparel"/>
    <n v="37"/>
    <n v="83"/>
    <n v="3071"/>
    <n v="1074.8499999999999"/>
    <n v="0.35"/>
    <x v="1"/>
  </r>
  <r>
    <x v="2"/>
    <n v="1185732"/>
    <x v="256"/>
    <s v="Northeast"/>
    <s v="Connecticut"/>
    <s v="Hartford"/>
    <s v="Women's Apparel"/>
    <n v="41"/>
    <n v="128"/>
    <n v="5248"/>
    <n v="2204.16"/>
    <n v="0.42"/>
    <x v="1"/>
  </r>
  <r>
    <x v="2"/>
    <n v="1185732"/>
    <x v="289"/>
    <s v="Northeast"/>
    <s v="Connecticut"/>
    <s v="Hartford"/>
    <s v="Men's Street Footwear"/>
    <n v="40"/>
    <n v="206"/>
    <n v="8240"/>
    <n v="3872.8"/>
    <n v="0.47000000000000003"/>
    <x v="1"/>
  </r>
  <r>
    <x v="2"/>
    <n v="1185732"/>
    <x v="289"/>
    <s v="Northeast"/>
    <s v="Connecticut"/>
    <s v="Hartford"/>
    <s v="Men's Athletic Footwear"/>
    <n v="38"/>
    <n v="124"/>
    <n v="4712"/>
    <n v="2214.6400000000003"/>
    <n v="0.47000000000000003"/>
    <x v="1"/>
  </r>
  <r>
    <x v="2"/>
    <n v="1185732"/>
    <x v="289"/>
    <s v="Northeast"/>
    <s v="Connecticut"/>
    <s v="Hartford"/>
    <s v="Women's Street Footwear"/>
    <n v="35"/>
    <n v="96"/>
    <n v="3360"/>
    <n v="1108.8"/>
    <n v="0.32999999999999996"/>
    <x v="1"/>
  </r>
  <r>
    <x v="2"/>
    <n v="1185732"/>
    <x v="289"/>
    <s v="Northeast"/>
    <s v="Connecticut"/>
    <s v="Hartford"/>
    <s v="Women's Athletic Footwear"/>
    <n v="35"/>
    <n v="85"/>
    <n v="2975"/>
    <n v="1041.25"/>
    <n v="0.35"/>
    <x v="1"/>
  </r>
  <r>
    <x v="2"/>
    <n v="1185732"/>
    <x v="289"/>
    <s v="Northeast"/>
    <s v="Connecticut"/>
    <s v="Hartford"/>
    <s v="Men's Apparel"/>
    <n v="36"/>
    <n v="91"/>
    <n v="3276"/>
    <n v="1048.32"/>
    <n v="0.32"/>
    <x v="1"/>
  </r>
  <r>
    <x v="2"/>
    <n v="1185732"/>
    <x v="289"/>
    <s v="Northeast"/>
    <s v="Connecticut"/>
    <s v="Hartford"/>
    <s v="Women's Apparel"/>
    <n v="39"/>
    <n v="128"/>
    <n v="4992"/>
    <n v="1946.8799999999999"/>
    <n v="0.38999999999999996"/>
    <x v="1"/>
  </r>
  <r>
    <x v="2"/>
    <n v="1185732"/>
    <x v="317"/>
    <s v="Northeast"/>
    <s v="Connecticut"/>
    <s v="Hartford"/>
    <s v="Men's Street Footwear"/>
    <n v="42"/>
    <n v="195"/>
    <n v="8190"/>
    <n v="3685.5"/>
    <n v="0.45"/>
    <x v="1"/>
  </r>
  <r>
    <x v="2"/>
    <n v="1185732"/>
    <x v="317"/>
    <s v="Northeast"/>
    <s v="Connecticut"/>
    <s v="Hartford"/>
    <s v="Men's Athletic Footwear"/>
    <n v="38"/>
    <n v="120"/>
    <n v="4560"/>
    <n v="1915.2000000000003"/>
    <n v="0.42000000000000004"/>
    <x v="1"/>
  </r>
  <r>
    <x v="2"/>
    <n v="1185732"/>
    <x v="317"/>
    <s v="Northeast"/>
    <s v="Connecticut"/>
    <s v="Hartford"/>
    <s v="Women's Street Footwear"/>
    <n v="29"/>
    <n v="111"/>
    <n v="3219"/>
    <n v="1094.4599999999998"/>
    <n v="0.33999999999999997"/>
    <x v="1"/>
  </r>
  <r>
    <x v="2"/>
    <n v="1185732"/>
    <x v="317"/>
    <s v="Northeast"/>
    <s v="Connecticut"/>
    <s v="Hartford"/>
    <s v="Women's Athletic Footwear"/>
    <n v="34"/>
    <n v="94"/>
    <n v="3196"/>
    <n v="1150.56"/>
    <n v="0.36"/>
    <x v="1"/>
  </r>
  <r>
    <x v="2"/>
    <n v="1185732"/>
    <x v="317"/>
    <s v="Northeast"/>
    <s v="Connecticut"/>
    <s v="Hartford"/>
    <s v="Men's Apparel"/>
    <n v="43"/>
    <n v="93"/>
    <n v="3999"/>
    <n v="1319.6699999999998"/>
    <n v="0.32999999999999996"/>
    <x v="1"/>
  </r>
  <r>
    <x v="2"/>
    <n v="1185732"/>
    <x v="317"/>
    <s v="Northeast"/>
    <s v="Connecticut"/>
    <s v="Hartford"/>
    <s v="Women's Apparel"/>
    <n v="40"/>
    <n v="152"/>
    <n v="6080"/>
    <n v="2310.4"/>
    <n v="0.38"/>
    <x v="1"/>
  </r>
  <r>
    <x v="2"/>
    <n v="1185732"/>
    <x v="349"/>
    <s v="Northeast"/>
    <s v="Connecticut"/>
    <s v="Hartford"/>
    <s v="Men's Street Footwear"/>
    <n v="40"/>
    <n v="194"/>
    <n v="7760"/>
    <n v="3259.2000000000003"/>
    <n v="0.42000000000000004"/>
    <x v="1"/>
  </r>
  <r>
    <x v="2"/>
    <n v="1185732"/>
    <x v="349"/>
    <s v="Northeast"/>
    <s v="Connecticut"/>
    <s v="Hartford"/>
    <s v="Men's Athletic Footwear"/>
    <n v="34"/>
    <n v="128"/>
    <n v="4352"/>
    <n v="1871.3600000000001"/>
    <n v="0.43000000000000005"/>
    <x v="1"/>
  </r>
  <r>
    <x v="2"/>
    <n v="1185732"/>
    <x v="349"/>
    <s v="Northeast"/>
    <s v="Connecticut"/>
    <s v="Hartford"/>
    <s v="Women's Street Footwear"/>
    <n v="36"/>
    <n v="107"/>
    <n v="3852"/>
    <n v="1348.1999999999998"/>
    <n v="0.35"/>
    <x v="1"/>
  </r>
  <r>
    <x v="2"/>
    <n v="1185732"/>
    <x v="349"/>
    <s v="Northeast"/>
    <s v="Connecticut"/>
    <s v="Hartford"/>
    <s v="Women's Athletic Footwear"/>
    <n v="32"/>
    <n v="72"/>
    <n v="2304"/>
    <n v="760.31999999999994"/>
    <n v="0.32999999999999996"/>
    <x v="1"/>
  </r>
  <r>
    <x v="2"/>
    <n v="1185732"/>
    <x v="349"/>
    <s v="Northeast"/>
    <s v="Connecticut"/>
    <s v="Hartford"/>
    <s v="Men's Apparel"/>
    <n v="43"/>
    <n v="62"/>
    <n v="2666"/>
    <n v="879.77999999999986"/>
    <n v="0.32999999999999996"/>
    <x v="1"/>
  </r>
  <r>
    <x v="2"/>
    <n v="1185732"/>
    <x v="349"/>
    <s v="Northeast"/>
    <s v="Connecticut"/>
    <s v="Hartford"/>
    <s v="Women's Apparel"/>
    <n v="44"/>
    <n v="124"/>
    <n v="5456"/>
    <n v="2073.2800000000002"/>
    <n v="0.38"/>
    <x v="1"/>
  </r>
  <r>
    <x v="2"/>
    <n v="1185732"/>
    <x v="379"/>
    <s v="Northeast"/>
    <s v="Connecticut"/>
    <s v="Hartford"/>
    <s v="Men's Street Footwear"/>
    <n v="43"/>
    <n v="170"/>
    <n v="7310"/>
    <n v="3435.7000000000003"/>
    <n v="0.47000000000000003"/>
    <x v="1"/>
  </r>
  <r>
    <x v="2"/>
    <n v="1185732"/>
    <x v="379"/>
    <s v="Northeast"/>
    <s v="Connecticut"/>
    <s v="Hartford"/>
    <s v="Men's Athletic Footwear"/>
    <n v="40"/>
    <n v="93"/>
    <n v="3720"/>
    <n v="1748.4"/>
    <n v="0.47000000000000003"/>
    <x v="1"/>
  </r>
  <r>
    <x v="2"/>
    <n v="1185732"/>
    <x v="379"/>
    <s v="Northeast"/>
    <s v="Connecticut"/>
    <s v="Hartford"/>
    <s v="Women's Street Footwear"/>
    <n v="33"/>
    <n v="64"/>
    <n v="2112"/>
    <n v="675.84"/>
    <n v="0.32"/>
    <x v="1"/>
  </r>
  <r>
    <x v="2"/>
    <n v="1185732"/>
    <x v="379"/>
    <s v="Northeast"/>
    <s v="Connecticut"/>
    <s v="Hartford"/>
    <s v="Women's Athletic Footwear"/>
    <n v="30"/>
    <n v="58"/>
    <n v="1740"/>
    <n v="591.59999999999991"/>
    <n v="0.33999999999999997"/>
    <x v="1"/>
  </r>
  <r>
    <x v="2"/>
    <n v="1185732"/>
    <x v="379"/>
    <s v="Northeast"/>
    <s v="Connecticut"/>
    <s v="Hartford"/>
    <s v="Men's Apparel"/>
    <n v="41"/>
    <n v="58"/>
    <n v="2378"/>
    <n v="856.07999999999993"/>
    <n v="0.36"/>
    <x v="1"/>
  </r>
  <r>
    <x v="2"/>
    <n v="1185732"/>
    <x v="379"/>
    <s v="Northeast"/>
    <s v="Connecticut"/>
    <s v="Hartford"/>
    <s v="Women's Apparel"/>
    <n v="45"/>
    <n v="83"/>
    <n v="3735"/>
    <n v="1568.7"/>
    <n v="0.42"/>
    <x v="1"/>
  </r>
  <r>
    <x v="2"/>
    <n v="1185732"/>
    <x v="411"/>
    <s v="Northeast"/>
    <s v="Connecticut"/>
    <s v="Hartford"/>
    <s v="Men's Street Footwear"/>
    <n v="46"/>
    <n v="153"/>
    <n v="7038"/>
    <n v="2955.9600000000005"/>
    <n v="0.42000000000000004"/>
    <x v="1"/>
  </r>
  <r>
    <x v="2"/>
    <n v="1185732"/>
    <x v="411"/>
    <s v="Northeast"/>
    <s v="Connecticut"/>
    <s v="Hartford"/>
    <s v="Men's Athletic Footwear"/>
    <n v="39"/>
    <n v="94"/>
    <n v="3666"/>
    <n v="1613.04"/>
    <n v="0.44"/>
    <x v="1"/>
  </r>
  <r>
    <x v="2"/>
    <n v="1185732"/>
    <x v="411"/>
    <s v="Northeast"/>
    <s v="Connecticut"/>
    <s v="Hartford"/>
    <s v="Women's Street Footwear"/>
    <n v="36"/>
    <n v="61"/>
    <n v="2196"/>
    <n v="812.52"/>
    <n v="0.37"/>
    <x v="1"/>
  </r>
  <r>
    <x v="2"/>
    <n v="1185732"/>
    <x v="411"/>
    <s v="Northeast"/>
    <s v="Connecticut"/>
    <s v="Hartford"/>
    <s v="Women's Athletic Footwear"/>
    <n v="43"/>
    <n v="45"/>
    <n v="1935"/>
    <n v="696.6"/>
    <n v="0.36"/>
    <x v="1"/>
  </r>
  <r>
    <x v="2"/>
    <n v="1185732"/>
    <x v="411"/>
    <s v="Northeast"/>
    <s v="Connecticut"/>
    <s v="Hartford"/>
    <s v="Men's Apparel"/>
    <n v="50"/>
    <n v="45"/>
    <n v="2250"/>
    <n v="742.49999999999989"/>
    <n v="0.32999999999999996"/>
    <x v="1"/>
  </r>
  <r>
    <x v="0"/>
    <n v="1185732"/>
    <x v="411"/>
    <s v="Northeast"/>
    <s v="Connecticut"/>
    <s v="Hartford"/>
    <s v="Women's Apparel"/>
    <n v="46"/>
    <n v="94"/>
    <n v="4324"/>
    <n v="1816.08"/>
    <n v="0.42"/>
    <x v="1"/>
  </r>
  <r>
    <x v="0"/>
    <n v="1185732"/>
    <x v="441"/>
    <s v="Northeast"/>
    <s v="Connecticut"/>
    <s v="Hartford"/>
    <s v="Men's Street Footwear"/>
    <n v="51"/>
    <n v="149"/>
    <n v="7599"/>
    <n v="3267.57"/>
    <n v="0.43000000000000005"/>
    <x v="1"/>
  </r>
  <r>
    <x v="0"/>
    <n v="1185732"/>
    <x v="441"/>
    <s v="Northeast"/>
    <s v="Connecticut"/>
    <s v="Hartford"/>
    <s v="Men's Athletic Footwear"/>
    <n v="37"/>
    <n v="105"/>
    <n v="3885"/>
    <n v="1787.1000000000001"/>
    <n v="0.46"/>
    <x v="1"/>
  </r>
  <r>
    <x v="0"/>
    <n v="1185732"/>
    <x v="441"/>
    <s v="Northeast"/>
    <s v="Connecticut"/>
    <s v="Hartford"/>
    <s v="Women's Street Footwear"/>
    <n v="36"/>
    <n v="103"/>
    <n v="3708"/>
    <n v="1371.96"/>
    <n v="0.37"/>
    <x v="1"/>
  </r>
  <r>
    <x v="0"/>
    <n v="1185732"/>
    <x v="441"/>
    <s v="Northeast"/>
    <s v="Connecticut"/>
    <s v="Hartford"/>
    <s v="Women's Athletic Footwear"/>
    <n v="39"/>
    <n v="83"/>
    <n v="3237"/>
    <n v="1197.69"/>
    <n v="0.37"/>
    <x v="1"/>
  </r>
  <r>
    <x v="0"/>
    <n v="1185732"/>
    <x v="441"/>
    <s v="Northeast"/>
    <s v="Connecticut"/>
    <s v="Hartford"/>
    <s v="Men's Apparel"/>
    <n v="44"/>
    <n v="88"/>
    <n v="3872"/>
    <n v="1393.9199999999998"/>
    <n v="0.36"/>
    <x v="1"/>
  </r>
  <r>
    <x v="0"/>
    <n v="1185732"/>
    <x v="441"/>
    <s v="Northeast"/>
    <s v="Connecticut"/>
    <s v="Hartford"/>
    <s v="Women's Apparel"/>
    <n v="52"/>
    <n v="116"/>
    <n v="6032"/>
    <n v="2352.4799999999996"/>
    <n v="0.38999999999999996"/>
    <x v="1"/>
  </r>
  <r>
    <x v="0"/>
    <n v="1185732"/>
    <x v="470"/>
    <s v="Northeast"/>
    <s v="Connecticut"/>
    <s v="Hartford"/>
    <s v="Men's Street Footwear"/>
    <n v="45"/>
    <n v="173"/>
    <n v="7785"/>
    <n v="3269.7000000000003"/>
    <n v="0.42000000000000004"/>
    <x v="1"/>
  </r>
  <r>
    <x v="0"/>
    <n v="1185732"/>
    <x v="470"/>
    <s v="Northeast"/>
    <s v="Connecticut"/>
    <s v="Hartford"/>
    <s v="Men's Athletic Footwear"/>
    <n v="37"/>
    <n v="131"/>
    <n v="4847"/>
    <n v="2181.15"/>
    <n v="0.45"/>
    <x v="1"/>
  </r>
  <r>
    <x v="0"/>
    <n v="1185732"/>
    <x v="470"/>
    <s v="Northeast"/>
    <s v="Connecticut"/>
    <s v="Hartford"/>
    <s v="Women's Street Footwear"/>
    <n v="43"/>
    <n v="116"/>
    <n v="4988"/>
    <n v="1646.0399999999997"/>
    <n v="0.32999999999999996"/>
    <x v="1"/>
  </r>
  <r>
    <x v="0"/>
    <n v="1185732"/>
    <x v="470"/>
    <s v="Northeast"/>
    <s v="Connecticut"/>
    <s v="Hartford"/>
    <s v="Women's Athletic Footwear"/>
    <n v="38"/>
    <n v="96"/>
    <n v="3648"/>
    <n v="1276.8"/>
    <n v="0.35"/>
    <x v="1"/>
  </r>
  <r>
    <x v="0"/>
    <n v="1185732"/>
    <x v="470"/>
    <s v="Northeast"/>
    <s v="Connecticut"/>
    <s v="Hartford"/>
    <s v="Men's Apparel"/>
    <n v="42"/>
    <n v="99"/>
    <n v="4158"/>
    <n v="1455.3"/>
    <n v="0.35"/>
    <x v="1"/>
  </r>
  <r>
    <x v="0"/>
    <n v="1185732"/>
    <x v="470"/>
    <s v="Northeast"/>
    <s v="Connecticut"/>
    <s v="Hartford"/>
    <s v="Women's Apparel"/>
    <n v="52"/>
    <n v="120"/>
    <n v="6240"/>
    <n v="2308.8000000000002"/>
    <n v="0.37"/>
    <x v="1"/>
  </r>
  <r>
    <x v="0"/>
    <n v="1185732"/>
    <x v="174"/>
    <s v="Northeast"/>
    <s v="Connecticut"/>
    <s v="Hartford"/>
    <s v="Men's Street Footwear"/>
    <n v="23"/>
    <n v="149"/>
    <n v="3427"/>
    <n v="1439.34"/>
    <n v="0.42"/>
    <x v="1"/>
  </r>
  <r>
    <x v="0"/>
    <n v="1185732"/>
    <x v="174"/>
    <s v="Northeast"/>
    <s v="Connecticut"/>
    <s v="Hartford"/>
    <s v="Men's Athletic Footwear"/>
    <n v="28"/>
    <n v="79"/>
    <n v="2212"/>
    <n v="884.8"/>
    <n v="0.39999999999999997"/>
    <x v="1"/>
  </r>
  <r>
    <x v="0"/>
    <n v="1185732"/>
    <x v="174"/>
    <s v="Northeast"/>
    <s v="Connecticut"/>
    <s v="Hartford"/>
    <s v="Women's Street Footwear"/>
    <n v="19"/>
    <n v="72"/>
    <n v="1368"/>
    <n v="574.56000000000006"/>
    <n v="0.42000000000000004"/>
    <x v="1"/>
  </r>
  <r>
    <x v="0"/>
    <n v="1185732"/>
    <x v="174"/>
    <s v="Northeast"/>
    <s v="Connecticut"/>
    <s v="Hartford"/>
    <s v="Women's Athletic Footwear"/>
    <n v="24"/>
    <n v="24"/>
    <n v="576"/>
    <n v="264.96000000000004"/>
    <n v="0.46"/>
    <x v="1"/>
  </r>
  <r>
    <x v="0"/>
    <n v="1185732"/>
    <x v="174"/>
    <s v="Northeast"/>
    <s v="Connecticut"/>
    <s v="Hartford"/>
    <s v="Men's Apparel"/>
    <n v="34"/>
    <n v="44"/>
    <n v="1496"/>
    <n v="538.55999999999995"/>
    <n v="0.36"/>
    <x v="1"/>
  </r>
  <r>
    <x v="0"/>
    <n v="1185732"/>
    <x v="174"/>
    <s v="Northeast"/>
    <s v="Connecticut"/>
    <s v="Hartford"/>
    <s v="Women's Apparel"/>
    <n v="26"/>
    <n v="72"/>
    <n v="1872"/>
    <n v="879.84"/>
    <n v="0.47000000000000003"/>
    <x v="1"/>
  </r>
  <r>
    <x v="0"/>
    <n v="1185732"/>
    <x v="203"/>
    <s v="Northeast"/>
    <s v="Connecticut"/>
    <s v="Hartford"/>
    <s v="Men's Street Footwear"/>
    <n v="24"/>
    <n v="162"/>
    <n v="3888"/>
    <n v="1555.1999999999998"/>
    <n v="0.39999999999999997"/>
    <x v="1"/>
  </r>
  <r>
    <x v="0"/>
    <n v="1185732"/>
    <x v="203"/>
    <s v="Northeast"/>
    <s v="Connecticut"/>
    <s v="Hartford"/>
    <s v="Men's Athletic Footwear"/>
    <n v="24"/>
    <n v="41"/>
    <n v="984"/>
    <n v="383.75999999999993"/>
    <n v="0.38999999999999996"/>
    <x v="1"/>
  </r>
  <r>
    <x v="0"/>
    <n v="1185732"/>
    <x v="203"/>
    <s v="Northeast"/>
    <s v="Connecticut"/>
    <s v="Hartford"/>
    <s v="Women's Street Footwear"/>
    <n v="18"/>
    <n v="53"/>
    <n v="954"/>
    <n v="410.22"/>
    <n v="0.43000000000000005"/>
    <x v="1"/>
  </r>
  <r>
    <x v="0"/>
    <n v="1185732"/>
    <x v="203"/>
    <s v="Northeast"/>
    <s v="Rhode Island"/>
    <s v="Providence"/>
    <s v="Women's Athletic Footwear"/>
    <n v="20"/>
    <n v="16"/>
    <n v="320"/>
    <n v="144"/>
    <n v="0.45"/>
    <x v="1"/>
  </r>
  <r>
    <x v="0"/>
    <n v="1185732"/>
    <x v="203"/>
    <s v="Northeast"/>
    <s v="Rhode Island"/>
    <s v="Providence"/>
    <s v="Men's Apparel"/>
    <n v="34"/>
    <n v="40"/>
    <n v="1360"/>
    <n v="489.59999999999997"/>
    <n v="0.36"/>
    <x v="1"/>
  </r>
  <r>
    <x v="0"/>
    <n v="1185732"/>
    <x v="203"/>
    <s v="Northeast"/>
    <s v="Rhode Island"/>
    <s v="Providence"/>
    <s v="Women's Apparel"/>
    <n v="27"/>
    <n v="77"/>
    <n v="2079"/>
    <n v="977.13000000000011"/>
    <n v="0.47000000000000003"/>
    <x v="1"/>
  </r>
  <r>
    <x v="0"/>
    <n v="1185732"/>
    <x v="708"/>
    <s v="Northeast"/>
    <s v="Rhode Island"/>
    <s v="Providence"/>
    <s v="Men's Street Footwear"/>
    <n v="26"/>
    <n v="156"/>
    <n v="4056"/>
    <n v="1500.72"/>
    <n v="0.37"/>
    <x v="1"/>
  </r>
  <r>
    <x v="0"/>
    <n v="1185732"/>
    <x v="708"/>
    <s v="Northeast"/>
    <s v="Rhode Island"/>
    <s v="Providence"/>
    <s v="Men's Athletic Footwear"/>
    <n v="27"/>
    <n v="45"/>
    <n v="1215"/>
    <n v="473.84999999999997"/>
    <n v="0.38999999999999996"/>
    <x v="1"/>
  </r>
  <r>
    <x v="0"/>
    <n v="1185732"/>
    <x v="708"/>
    <s v="Northeast"/>
    <s v="Rhode Island"/>
    <s v="Providence"/>
    <s v="Women's Street Footwear"/>
    <n v="17"/>
    <n v="56"/>
    <n v="952"/>
    <n v="447.44000000000005"/>
    <n v="0.47000000000000003"/>
    <x v="1"/>
  </r>
  <r>
    <x v="0"/>
    <n v="1185732"/>
    <x v="708"/>
    <s v="Northeast"/>
    <s v="Rhode Island"/>
    <s v="Providence"/>
    <s v="Women's Athletic Footwear"/>
    <n v="20"/>
    <n v="8"/>
    <n v="160"/>
    <n v="75.2"/>
    <n v="0.47000000000000003"/>
    <x v="1"/>
  </r>
  <r>
    <x v="0"/>
    <n v="1185732"/>
    <x v="708"/>
    <s v="Northeast"/>
    <s v="Rhode Island"/>
    <s v="Providence"/>
    <s v="Men's Apparel"/>
    <n v="33"/>
    <n v="25"/>
    <n v="825"/>
    <n v="297"/>
    <n v="0.36"/>
    <x v="1"/>
  </r>
  <r>
    <x v="0"/>
    <n v="1185732"/>
    <x v="708"/>
    <s v="Northeast"/>
    <s v="Rhode Island"/>
    <s v="Providence"/>
    <s v="Women's Apparel"/>
    <n v="25"/>
    <n v="58"/>
    <n v="1450"/>
    <n v="638"/>
    <n v="0.44"/>
    <x v="1"/>
  </r>
  <r>
    <x v="0"/>
    <n v="1185732"/>
    <x v="230"/>
    <s v="Northeast"/>
    <s v="Rhode Island"/>
    <s v="Providence"/>
    <s v="Men's Street Footwear"/>
    <n v="28"/>
    <n v="132"/>
    <n v="3696"/>
    <n v="1552.32"/>
    <n v="0.42"/>
    <x v="1"/>
  </r>
  <r>
    <x v="0"/>
    <n v="1185732"/>
    <x v="230"/>
    <s v="Northeast"/>
    <s v="Rhode Island"/>
    <s v="Providence"/>
    <s v="Men's Athletic Footwear"/>
    <n v="23"/>
    <n v="40"/>
    <n v="920"/>
    <n v="367.99999999999994"/>
    <n v="0.39999999999999997"/>
    <x v="1"/>
  </r>
  <r>
    <x v="0"/>
    <n v="1185732"/>
    <x v="230"/>
    <s v="Northeast"/>
    <s v="Rhode Island"/>
    <s v="Providence"/>
    <s v="Women's Street Footwear"/>
    <n v="16"/>
    <n v="44"/>
    <n v="704"/>
    <n v="295.68"/>
    <n v="0.42000000000000004"/>
    <x v="1"/>
  </r>
  <r>
    <x v="0"/>
    <n v="1185732"/>
    <x v="230"/>
    <s v="Northeast"/>
    <s v="Rhode Island"/>
    <s v="Providence"/>
    <s v="Women's Athletic Footwear"/>
    <n v="21"/>
    <n v="17"/>
    <n v="357"/>
    <n v="160.65"/>
    <n v="0.45"/>
    <x v="1"/>
  </r>
  <r>
    <x v="0"/>
    <n v="1185732"/>
    <x v="230"/>
    <s v="Northeast"/>
    <s v="Rhode Island"/>
    <s v="Providence"/>
    <s v="Men's Apparel"/>
    <n v="33"/>
    <n v="15"/>
    <n v="495"/>
    <n v="158.4"/>
    <n v="0.32"/>
    <x v="1"/>
  </r>
  <r>
    <x v="0"/>
    <n v="1185732"/>
    <x v="230"/>
    <s v="Northeast"/>
    <s v="Rhode Island"/>
    <s v="Providence"/>
    <s v="Women's Apparel"/>
    <n v="26"/>
    <n v="60"/>
    <n v="1560"/>
    <n v="686.4"/>
    <n v="0.44"/>
    <x v="1"/>
  </r>
  <r>
    <x v="0"/>
    <n v="1185732"/>
    <x v="259"/>
    <s v="Northeast"/>
    <s v="Rhode Island"/>
    <s v="Providence"/>
    <s v="Men's Street Footwear"/>
    <n v="39"/>
    <n v="150"/>
    <n v="5850"/>
    <n v="2398.5"/>
    <n v="0.41"/>
    <x v="1"/>
  </r>
  <r>
    <x v="0"/>
    <n v="1185732"/>
    <x v="259"/>
    <s v="Northeast"/>
    <s v="Rhode Island"/>
    <s v="Providence"/>
    <s v="Men's Athletic Footwear"/>
    <n v="32"/>
    <n v="58"/>
    <n v="1856"/>
    <n v="686.72"/>
    <n v="0.37"/>
    <x v="1"/>
  </r>
  <r>
    <x v="0"/>
    <n v="1185732"/>
    <x v="259"/>
    <s v="Northeast"/>
    <s v="Rhode Island"/>
    <s v="Providence"/>
    <s v="Women's Street Footwear"/>
    <n v="32"/>
    <n v="60"/>
    <n v="1920"/>
    <n v="806.40000000000009"/>
    <n v="0.42000000000000004"/>
    <x v="1"/>
  </r>
  <r>
    <x v="0"/>
    <n v="1185732"/>
    <x v="259"/>
    <s v="Northeast"/>
    <s v="Rhode Island"/>
    <s v="Providence"/>
    <s v="Women's Athletic Footwear"/>
    <n v="27"/>
    <n v="51"/>
    <n v="1377"/>
    <n v="633.42000000000007"/>
    <n v="0.46"/>
    <x v="1"/>
  </r>
  <r>
    <x v="0"/>
    <n v="1185732"/>
    <x v="259"/>
    <s v="Northeast"/>
    <s v="Rhode Island"/>
    <s v="Providence"/>
    <s v="Men's Apparel"/>
    <n v="40"/>
    <n v="54"/>
    <n v="2160"/>
    <n v="799.2"/>
    <n v="0.37"/>
    <x v="1"/>
  </r>
  <r>
    <x v="0"/>
    <n v="1185732"/>
    <x v="259"/>
    <s v="Northeast"/>
    <s v="Rhode Island"/>
    <s v="Providence"/>
    <s v="Women's Apparel"/>
    <n v="36"/>
    <n v="93"/>
    <n v="3348"/>
    <n v="1473.1200000000001"/>
    <n v="0.44"/>
    <x v="1"/>
  </r>
  <r>
    <x v="0"/>
    <n v="1185732"/>
    <x v="292"/>
    <s v="Northeast"/>
    <s v="Rhode Island"/>
    <s v="Providence"/>
    <s v="Men's Street Footwear"/>
    <n v="36"/>
    <n v="176"/>
    <n v="6336"/>
    <n v="2534.3999999999996"/>
    <n v="0.39999999999999997"/>
    <x v="1"/>
  </r>
  <r>
    <x v="0"/>
    <n v="1185732"/>
    <x v="292"/>
    <s v="Northeast"/>
    <s v="Rhode Island"/>
    <s v="Providence"/>
    <s v="Men's Athletic Footwear"/>
    <n v="35"/>
    <n v="105"/>
    <n v="3675"/>
    <n v="1433.2499999999998"/>
    <n v="0.38999999999999996"/>
    <x v="1"/>
  </r>
  <r>
    <x v="0"/>
    <n v="1185732"/>
    <x v="292"/>
    <s v="Northeast"/>
    <s v="Rhode Island"/>
    <s v="Providence"/>
    <s v="Women's Street Footwear"/>
    <n v="32"/>
    <n v="74"/>
    <n v="2368"/>
    <n v="994.56000000000006"/>
    <n v="0.42000000000000004"/>
    <x v="1"/>
  </r>
  <r>
    <x v="0"/>
    <n v="1185732"/>
    <x v="292"/>
    <s v="Northeast"/>
    <s v="Rhode Island"/>
    <s v="Providence"/>
    <s v="Women's Athletic Footwear"/>
    <n v="26"/>
    <n v="70"/>
    <n v="1820"/>
    <n v="837.2"/>
    <n v="0.46"/>
    <x v="1"/>
  </r>
  <r>
    <x v="0"/>
    <n v="1185732"/>
    <x v="292"/>
    <s v="Northeast"/>
    <s v="Rhode Island"/>
    <s v="Providence"/>
    <s v="Men's Apparel"/>
    <n v="39"/>
    <n v="66"/>
    <n v="2574"/>
    <n v="900.9"/>
    <n v="0.35"/>
    <x v="1"/>
  </r>
  <r>
    <x v="0"/>
    <n v="1185732"/>
    <x v="292"/>
    <s v="Northeast"/>
    <s v="Rhode Island"/>
    <s v="Providence"/>
    <s v="Women's Apparel"/>
    <n v="43"/>
    <n v="119"/>
    <n v="5117"/>
    <n v="2302.65"/>
    <n v="0.45"/>
    <x v="1"/>
  </r>
  <r>
    <x v="0"/>
    <n v="1185732"/>
    <x v="320"/>
    <s v="Northeast"/>
    <s v="Rhode Island"/>
    <s v="Providence"/>
    <s v="Men's Street Footwear"/>
    <n v="38"/>
    <n v="173"/>
    <n v="6574"/>
    <n v="2498.12"/>
    <n v="0.38"/>
    <x v="1"/>
  </r>
  <r>
    <x v="0"/>
    <n v="1185732"/>
    <x v="320"/>
    <s v="Northeast"/>
    <s v="Rhode Island"/>
    <s v="Providence"/>
    <s v="Men's Athletic Footwear"/>
    <n v="32"/>
    <n v="114"/>
    <n v="3648"/>
    <n v="1349.76"/>
    <n v="0.37"/>
    <x v="1"/>
  </r>
  <r>
    <x v="0"/>
    <n v="1185732"/>
    <x v="320"/>
    <s v="Northeast"/>
    <s v="Rhode Island"/>
    <s v="Providence"/>
    <s v="Women's Street Footwear"/>
    <n v="27"/>
    <n v="78"/>
    <n v="2106"/>
    <n v="947.7"/>
    <n v="0.45"/>
    <x v="1"/>
  </r>
  <r>
    <x v="0"/>
    <n v="1185732"/>
    <x v="320"/>
    <s v="Northeast"/>
    <s v="Rhode Island"/>
    <s v="Providence"/>
    <s v="Women's Athletic Footwear"/>
    <n v="31"/>
    <n v="60"/>
    <n v="1860"/>
    <n v="855.6"/>
    <n v="0.46"/>
    <x v="1"/>
  </r>
  <r>
    <x v="0"/>
    <n v="1185732"/>
    <x v="320"/>
    <s v="Northeast"/>
    <s v="Rhode Island"/>
    <s v="Providence"/>
    <s v="Men's Apparel"/>
    <n v="33"/>
    <n v="68"/>
    <n v="2244"/>
    <n v="762.95999999999992"/>
    <n v="0.33999999999999997"/>
    <x v="1"/>
  </r>
  <r>
    <x v="0"/>
    <n v="1185732"/>
    <x v="320"/>
    <s v="Northeast"/>
    <s v="Rhode Island"/>
    <s v="Providence"/>
    <s v="Women's Apparel"/>
    <n v="38"/>
    <n v="136"/>
    <n v="5168"/>
    <n v="2170.5600000000004"/>
    <n v="0.42000000000000004"/>
    <x v="1"/>
  </r>
  <r>
    <x v="0"/>
    <n v="1185732"/>
    <x v="352"/>
    <s v="Northeast"/>
    <s v="Rhode Island"/>
    <s v="Providence"/>
    <s v="Men's Street Footwear"/>
    <n v="38"/>
    <n v="182"/>
    <n v="6916"/>
    <n v="2835.56"/>
    <n v="0.41"/>
    <x v="1"/>
  </r>
  <r>
    <x v="0"/>
    <n v="1185732"/>
    <x v="352"/>
    <s v="Northeast"/>
    <s v="Rhode Island"/>
    <s v="Providence"/>
    <s v="Men's Athletic Footwear"/>
    <n v="31"/>
    <n v="111"/>
    <n v="3441"/>
    <n v="1307.58"/>
    <n v="0.38"/>
    <x v="1"/>
  </r>
  <r>
    <x v="0"/>
    <n v="1185732"/>
    <x v="352"/>
    <s v="Northeast"/>
    <s v="Rhode Island"/>
    <s v="Providence"/>
    <s v="Women's Street Footwear"/>
    <n v="30"/>
    <n v="85"/>
    <n v="2550"/>
    <n v="1096.5000000000002"/>
    <n v="0.43000000000000005"/>
    <x v="1"/>
  </r>
  <r>
    <x v="0"/>
    <n v="1185732"/>
    <x v="352"/>
    <s v="Northeast"/>
    <s v="Rhode Island"/>
    <s v="Providence"/>
    <s v="Women's Athletic Footwear"/>
    <n v="29"/>
    <n v="47"/>
    <n v="1363"/>
    <n v="586.09"/>
    <n v="0.43000000000000005"/>
    <x v="1"/>
  </r>
  <r>
    <x v="0"/>
    <n v="1185732"/>
    <x v="352"/>
    <s v="Northeast"/>
    <s v="Rhode Island"/>
    <s v="Providence"/>
    <s v="Men's Apparel"/>
    <n v="37"/>
    <n v="40"/>
    <n v="1480"/>
    <n v="532.79999999999995"/>
    <n v="0.36"/>
    <x v="1"/>
  </r>
  <r>
    <x v="0"/>
    <n v="1185732"/>
    <x v="352"/>
    <s v="Northeast"/>
    <s v="Rhode Island"/>
    <s v="Providence"/>
    <s v="Women's Apparel"/>
    <n v="38"/>
    <n v="96"/>
    <n v="3648"/>
    <n v="1714.5600000000002"/>
    <n v="0.47000000000000003"/>
    <x v="1"/>
  </r>
  <r>
    <x v="0"/>
    <n v="1185732"/>
    <x v="382"/>
    <s v="Northeast"/>
    <s v="Rhode Island"/>
    <s v="Providence"/>
    <s v="Men's Street Footwear"/>
    <n v="39"/>
    <n v="128"/>
    <n v="4992"/>
    <n v="2096.64"/>
    <n v="0.42"/>
    <x v="1"/>
  </r>
  <r>
    <x v="0"/>
    <n v="1185732"/>
    <x v="382"/>
    <s v="Northeast"/>
    <s v="Rhode Island"/>
    <s v="Providence"/>
    <s v="Men's Athletic Footwear"/>
    <n v="30"/>
    <n v="79"/>
    <n v="2370"/>
    <n v="876.9"/>
    <n v="0.37"/>
    <x v="1"/>
  </r>
  <r>
    <x v="0"/>
    <n v="1185732"/>
    <x v="382"/>
    <s v="Northeast"/>
    <s v="Rhode Island"/>
    <s v="Providence"/>
    <s v="Women's Street Footwear"/>
    <n v="29"/>
    <n v="39"/>
    <n v="1131"/>
    <n v="486.33000000000004"/>
    <n v="0.43000000000000005"/>
    <x v="1"/>
  </r>
  <r>
    <x v="0"/>
    <n v="1185732"/>
    <x v="382"/>
    <s v="Northeast"/>
    <s v="Rhode Island"/>
    <s v="Providence"/>
    <s v="Women's Athletic Footwear"/>
    <n v="30"/>
    <n v="32"/>
    <n v="960"/>
    <n v="441.6"/>
    <n v="0.46"/>
    <x v="1"/>
  </r>
  <r>
    <x v="0"/>
    <n v="1185732"/>
    <x v="382"/>
    <s v="Northeast"/>
    <s v="Rhode Island"/>
    <s v="Providence"/>
    <s v="Men's Apparel"/>
    <n v="34"/>
    <n v="33"/>
    <n v="1122"/>
    <n v="403.91999999999996"/>
    <n v="0.36"/>
    <x v="1"/>
  </r>
  <r>
    <x v="0"/>
    <n v="1185732"/>
    <x v="382"/>
    <s v="Northeast"/>
    <s v="Rhode Island"/>
    <s v="Providence"/>
    <s v="Women's Apparel"/>
    <n v="41"/>
    <n v="64"/>
    <n v="2624"/>
    <n v="1180.8"/>
    <n v="0.45"/>
    <x v="1"/>
  </r>
  <r>
    <x v="0"/>
    <n v="1185732"/>
    <x v="414"/>
    <s v="Northeast"/>
    <s v="Rhode Island"/>
    <s v="Providence"/>
    <s v="Men's Street Footwear"/>
    <n v="37"/>
    <n v="113"/>
    <n v="4181"/>
    <n v="1714.2099999999998"/>
    <n v="0.41"/>
    <x v="1"/>
  </r>
  <r>
    <x v="0"/>
    <n v="1185732"/>
    <x v="414"/>
    <s v="Northeast"/>
    <s v="Rhode Island"/>
    <s v="Providence"/>
    <s v="Men's Athletic Footwear"/>
    <n v="38"/>
    <n v="68"/>
    <n v="2584"/>
    <n v="981.92"/>
    <n v="0.38"/>
    <x v="1"/>
  </r>
  <r>
    <x v="0"/>
    <n v="1185732"/>
    <x v="414"/>
    <s v="Northeast"/>
    <s v="Rhode Island"/>
    <s v="Providence"/>
    <s v="Women's Street Footwear"/>
    <n v="40"/>
    <n v="30"/>
    <n v="1200"/>
    <n v="528"/>
    <n v="0.44"/>
    <x v="1"/>
  </r>
  <r>
    <x v="0"/>
    <n v="1185732"/>
    <x v="414"/>
    <s v="Northeast"/>
    <s v="Rhode Island"/>
    <s v="Providence"/>
    <s v="Women's Athletic Footwear"/>
    <n v="39"/>
    <n v="23"/>
    <n v="897"/>
    <n v="403.65000000000003"/>
    <n v="0.45"/>
    <x v="1"/>
  </r>
  <r>
    <x v="0"/>
    <n v="1185732"/>
    <x v="414"/>
    <s v="Northeast"/>
    <s v="Rhode Island"/>
    <s v="Providence"/>
    <s v="Men's Apparel"/>
    <n v="40"/>
    <n v="23"/>
    <n v="920"/>
    <n v="303.59999999999997"/>
    <n v="0.32999999999999996"/>
    <x v="1"/>
  </r>
  <r>
    <x v="2"/>
    <n v="1185732"/>
    <x v="414"/>
    <s v="Northeast"/>
    <s v="Rhode Island"/>
    <s v="Providence"/>
    <s v="Women's Apparel"/>
    <n v="47"/>
    <n v="66"/>
    <n v="3102"/>
    <n v="1364.88"/>
    <n v="0.44"/>
    <x v="1"/>
  </r>
  <r>
    <x v="2"/>
    <n v="1185732"/>
    <x v="444"/>
    <s v="Northeast"/>
    <s v="Rhode Island"/>
    <s v="Providence"/>
    <s v="Men's Street Footwear"/>
    <n v="40"/>
    <n v="105"/>
    <n v="4200"/>
    <n v="1764"/>
    <n v="0.42"/>
    <x v="1"/>
  </r>
  <r>
    <x v="2"/>
    <n v="1185732"/>
    <x v="444"/>
    <s v="Northeast"/>
    <s v="Rhode Island"/>
    <s v="Providence"/>
    <s v="Men's Athletic Footwear"/>
    <n v="40"/>
    <n v="74"/>
    <n v="2960"/>
    <n v="1243.2"/>
    <n v="0.42"/>
    <x v="1"/>
  </r>
  <r>
    <x v="2"/>
    <n v="1185732"/>
    <x v="444"/>
    <s v="Northeast"/>
    <s v="Rhode Island"/>
    <s v="Providence"/>
    <s v="Women's Street Footwear"/>
    <n v="37"/>
    <n v="68"/>
    <n v="2516"/>
    <n v="1132.2"/>
    <n v="0.45"/>
    <x v="1"/>
  </r>
  <r>
    <x v="2"/>
    <n v="1185732"/>
    <x v="444"/>
    <s v="Northeast"/>
    <s v="Rhode Island"/>
    <s v="Providence"/>
    <s v="Women's Athletic Footwear"/>
    <n v="36"/>
    <n v="68"/>
    <n v="2448"/>
    <n v="1101.6000000000001"/>
    <n v="0.45"/>
    <x v="1"/>
  </r>
  <r>
    <x v="2"/>
    <n v="1185732"/>
    <x v="444"/>
    <s v="Northeast"/>
    <s v="Rhode Island"/>
    <s v="Providence"/>
    <s v="Men's Apparel"/>
    <n v="43"/>
    <n v="61"/>
    <n v="2623"/>
    <n v="865.58999999999992"/>
    <n v="0.32999999999999996"/>
    <x v="1"/>
  </r>
  <r>
    <x v="2"/>
    <n v="1185732"/>
    <x v="444"/>
    <s v="Northeast"/>
    <s v="Rhode Island"/>
    <s v="Providence"/>
    <s v="Women's Apparel"/>
    <n v="46"/>
    <n v="83"/>
    <n v="3818"/>
    <n v="1679.92"/>
    <n v="0.44"/>
    <x v="1"/>
  </r>
  <r>
    <x v="2"/>
    <n v="1185732"/>
    <x v="473"/>
    <s v="Northeast"/>
    <s v="Rhode Island"/>
    <s v="Providence"/>
    <s v="Men's Street Footwear"/>
    <n v="48"/>
    <n v="160"/>
    <n v="7680"/>
    <n v="2995.2"/>
    <n v="0.38999999999999996"/>
    <x v="1"/>
  </r>
  <r>
    <x v="2"/>
    <n v="1185732"/>
    <x v="473"/>
    <s v="Northeast"/>
    <s v="Rhode Island"/>
    <s v="Providence"/>
    <s v="Men's Athletic Footwear"/>
    <n v="37"/>
    <n v="102"/>
    <n v="3774"/>
    <n v="1396.3799999999999"/>
    <n v="0.37"/>
    <x v="1"/>
  </r>
  <r>
    <x v="2"/>
    <n v="1185732"/>
    <x v="473"/>
    <s v="Northeast"/>
    <s v="Rhode Island"/>
    <s v="Providence"/>
    <s v="Women's Street Footwear"/>
    <n v="40"/>
    <n v="88"/>
    <n v="3520"/>
    <n v="1654.4"/>
    <n v="0.47000000000000003"/>
    <x v="1"/>
  </r>
  <r>
    <x v="2"/>
    <n v="1185732"/>
    <x v="473"/>
    <s v="Northeast"/>
    <s v="Rhode Island"/>
    <s v="Providence"/>
    <s v="Women's Athletic Footwear"/>
    <n v="34"/>
    <n v="77"/>
    <n v="2618"/>
    <n v="1125.7400000000002"/>
    <n v="0.43000000000000005"/>
    <x v="1"/>
  </r>
  <r>
    <x v="2"/>
    <n v="1185732"/>
    <x v="473"/>
    <s v="Northeast"/>
    <s v="Rhode Island"/>
    <s v="Providence"/>
    <s v="Men's Apparel"/>
    <n v="41"/>
    <n v="74"/>
    <n v="3034"/>
    <n v="1122.58"/>
    <n v="0.37"/>
    <x v="1"/>
  </r>
  <r>
    <x v="2"/>
    <n v="1185732"/>
    <x v="473"/>
    <s v="Northeast"/>
    <s v="Rhode Island"/>
    <s v="Providence"/>
    <s v="Women's Apparel"/>
    <n v="51"/>
    <n v="111"/>
    <n v="5661"/>
    <n v="2434.2300000000005"/>
    <n v="0.43000000000000005"/>
    <x v="1"/>
  </r>
  <r>
    <x v="2"/>
    <n v="1185732"/>
    <x v="181"/>
    <s v="Northeast"/>
    <s v="Rhode Island"/>
    <s v="Providence"/>
    <s v="Men's Street Footwear"/>
    <n v="28"/>
    <n v="140"/>
    <n v="3920"/>
    <n v="1293.5999999999999"/>
    <n v="0.32999999999999996"/>
    <x v="1"/>
  </r>
  <r>
    <x v="2"/>
    <n v="1185732"/>
    <x v="181"/>
    <s v="Northeast"/>
    <s v="Rhode Island"/>
    <s v="Providence"/>
    <s v="Men's Athletic Footwear"/>
    <n v="28"/>
    <n v="88"/>
    <n v="2464"/>
    <n v="837.75999999999988"/>
    <n v="0.33999999999999997"/>
    <x v="1"/>
  </r>
  <r>
    <x v="2"/>
    <n v="1185732"/>
    <x v="181"/>
    <s v="Northeast"/>
    <s v="Rhode Island"/>
    <s v="Providence"/>
    <s v="Women's Street Footwear"/>
    <n v="22"/>
    <n v="75"/>
    <n v="1650"/>
    <n v="478.49999999999994"/>
    <n v="0.28999999999999998"/>
    <x v="1"/>
  </r>
  <r>
    <x v="2"/>
    <n v="1185732"/>
    <x v="181"/>
    <s v="Northeast"/>
    <s v="Rhode Island"/>
    <s v="Providence"/>
    <s v="Women's Athletic Footwear"/>
    <n v="25"/>
    <n v="33"/>
    <n v="825"/>
    <n v="255.75"/>
    <n v="0.31"/>
    <x v="1"/>
  </r>
  <r>
    <x v="2"/>
    <n v="1185732"/>
    <x v="181"/>
    <s v="Northeast"/>
    <s v="Rhode Island"/>
    <s v="Providence"/>
    <s v="Men's Apparel"/>
    <n v="39"/>
    <n v="47"/>
    <n v="1833"/>
    <n v="586.56000000000006"/>
    <n v="0.32"/>
    <x v="1"/>
  </r>
  <r>
    <x v="2"/>
    <n v="1185732"/>
    <x v="181"/>
    <s v="Northeast"/>
    <s v="Rhode Island"/>
    <s v="Providence"/>
    <s v="Women's Apparel"/>
    <n v="26"/>
    <n v="83"/>
    <n v="2158"/>
    <n v="733.71999999999991"/>
    <n v="0.33999999999999997"/>
    <x v="1"/>
  </r>
  <r>
    <x v="2"/>
    <n v="1185732"/>
    <x v="210"/>
    <s v="Northeast"/>
    <s v="Rhode Island"/>
    <s v="Providence"/>
    <s v="Men's Street Footwear"/>
    <n v="26"/>
    <n v="155"/>
    <n v="4030"/>
    <n v="1491.1"/>
    <n v="0.37"/>
    <x v="1"/>
  </r>
  <r>
    <x v="2"/>
    <n v="1185732"/>
    <x v="210"/>
    <s v="Northeast"/>
    <s v="Rhode Island"/>
    <s v="Providence"/>
    <s v="Men's Athletic Footwear"/>
    <n v="31"/>
    <n v="53"/>
    <n v="1643"/>
    <n v="575.04999999999995"/>
    <n v="0.35"/>
    <x v="1"/>
  </r>
  <r>
    <x v="2"/>
    <n v="1185732"/>
    <x v="210"/>
    <s v="Northeast"/>
    <s v="Rhode Island"/>
    <s v="Providence"/>
    <s v="Women's Street Footwear"/>
    <n v="24"/>
    <n v="70"/>
    <n v="1680"/>
    <n v="487.2"/>
    <n v="0.28999999999999998"/>
    <x v="1"/>
  </r>
  <r>
    <x v="2"/>
    <n v="1185732"/>
    <x v="210"/>
    <s v="Northeast"/>
    <s v="Massachusetts"/>
    <s v="Boston"/>
    <s v="Women's Athletic Footwear"/>
    <n v="27"/>
    <n v="75"/>
    <n v="2025"/>
    <n v="648"/>
    <n v="0.32"/>
    <x v="1"/>
  </r>
  <r>
    <x v="2"/>
    <n v="1185732"/>
    <x v="210"/>
    <s v="Northeast"/>
    <s v="Massachusetts"/>
    <s v="Boston"/>
    <s v="Men's Apparel"/>
    <n v="36"/>
    <n v="53"/>
    <n v="1908"/>
    <n v="515.16000000000008"/>
    <n v="0.27"/>
    <x v="1"/>
  </r>
  <r>
    <x v="2"/>
    <n v="1185732"/>
    <x v="210"/>
    <s v="Northeast"/>
    <s v="Massachusetts"/>
    <s v="Boston"/>
    <s v="Women's Apparel"/>
    <n v="30"/>
    <n v="80"/>
    <n v="2400"/>
    <n v="768"/>
    <n v="0.32"/>
    <x v="1"/>
  </r>
  <r>
    <x v="2"/>
    <n v="1185732"/>
    <x v="218"/>
    <s v="Northeast"/>
    <s v="Massachusetts"/>
    <s v="Boston"/>
    <s v="Men's Street Footwear"/>
    <n v="28"/>
    <n v="155"/>
    <n v="4340"/>
    <n v="1475.6"/>
    <n v="0.33999999999999997"/>
    <x v="1"/>
  </r>
  <r>
    <x v="2"/>
    <n v="1185732"/>
    <x v="218"/>
    <s v="Northeast"/>
    <s v="Massachusetts"/>
    <s v="Boston"/>
    <s v="Men's Athletic Footwear"/>
    <n v="31"/>
    <n v="61"/>
    <n v="1891"/>
    <n v="642.93999999999994"/>
    <n v="0.33999999999999997"/>
    <x v="1"/>
  </r>
  <r>
    <x v="2"/>
    <n v="1185732"/>
    <x v="218"/>
    <s v="Northeast"/>
    <s v="Massachusetts"/>
    <s v="Boston"/>
    <s v="Women's Street Footwear"/>
    <n v="23"/>
    <n v="60"/>
    <n v="1380"/>
    <n v="441.6"/>
    <n v="0.32"/>
    <x v="1"/>
  </r>
  <r>
    <x v="2"/>
    <n v="1185732"/>
    <x v="218"/>
    <s v="Northeast"/>
    <s v="Massachusetts"/>
    <s v="Boston"/>
    <s v="Women's Athletic Footwear"/>
    <n v="25"/>
    <n v="93"/>
    <n v="2325"/>
    <n v="651.00000000000011"/>
    <n v="0.28000000000000003"/>
    <x v="1"/>
  </r>
  <r>
    <x v="2"/>
    <n v="1185732"/>
    <x v="218"/>
    <s v="Northeast"/>
    <s v="Massachusetts"/>
    <s v="Boston"/>
    <s v="Men's Apparel"/>
    <n v="36"/>
    <n v="31"/>
    <n v="1116"/>
    <n v="334.8"/>
    <n v="0.3"/>
    <x v="1"/>
  </r>
  <r>
    <x v="2"/>
    <n v="1185732"/>
    <x v="218"/>
    <s v="Northeast"/>
    <s v="Massachusetts"/>
    <s v="Boston"/>
    <s v="Women's Apparel"/>
    <n v="31"/>
    <n v="68"/>
    <n v="2108"/>
    <n v="779.96"/>
    <n v="0.37"/>
    <x v="1"/>
  </r>
  <r>
    <x v="2"/>
    <n v="1185732"/>
    <x v="237"/>
    <s v="Northeast"/>
    <s v="Massachusetts"/>
    <s v="Boston"/>
    <s v="Men's Street Footwear"/>
    <n v="28"/>
    <n v="149"/>
    <n v="4172"/>
    <n v="1376.7599999999998"/>
    <n v="0.32999999999999996"/>
    <x v="1"/>
  </r>
  <r>
    <x v="2"/>
    <n v="1185732"/>
    <x v="237"/>
    <s v="Northeast"/>
    <s v="Massachusetts"/>
    <s v="Boston"/>
    <s v="Men's Athletic Footwear"/>
    <n v="28"/>
    <n v="51"/>
    <n v="1428"/>
    <n v="514.07999999999993"/>
    <n v="0.36"/>
    <x v="1"/>
  </r>
  <r>
    <x v="2"/>
    <n v="1185732"/>
    <x v="237"/>
    <s v="Northeast"/>
    <s v="Massachusetts"/>
    <s v="Boston"/>
    <s v="Women's Street Footwear"/>
    <n v="22"/>
    <n v="51"/>
    <n v="1122"/>
    <n v="347.82"/>
    <n v="0.31"/>
    <x v="1"/>
  </r>
  <r>
    <x v="2"/>
    <n v="1185732"/>
    <x v="237"/>
    <s v="Northeast"/>
    <s v="Massachusetts"/>
    <s v="Boston"/>
    <s v="Women's Athletic Footwear"/>
    <n v="23"/>
    <n v="39"/>
    <n v="897"/>
    <n v="251.16000000000003"/>
    <n v="0.28000000000000003"/>
    <x v="1"/>
  </r>
  <r>
    <x v="2"/>
    <n v="1185732"/>
    <x v="237"/>
    <s v="Northeast"/>
    <s v="Massachusetts"/>
    <s v="Boston"/>
    <s v="Men's Apparel"/>
    <n v="33"/>
    <n v="44"/>
    <n v="1452"/>
    <n v="392.04"/>
    <n v="0.27"/>
    <x v="1"/>
  </r>
  <r>
    <x v="2"/>
    <n v="1185732"/>
    <x v="237"/>
    <s v="Northeast"/>
    <s v="Massachusetts"/>
    <s v="Boston"/>
    <s v="Women's Apparel"/>
    <n v="30"/>
    <n v="94"/>
    <n v="2820"/>
    <n v="1015.1999999999999"/>
    <n v="0.36"/>
    <x v="1"/>
  </r>
  <r>
    <x v="2"/>
    <n v="1185732"/>
    <x v="266"/>
    <s v="Northeast"/>
    <s v="Massachusetts"/>
    <s v="Boston"/>
    <s v="Men's Street Footwear"/>
    <n v="41"/>
    <n v="173"/>
    <n v="7093"/>
    <n v="2553.48"/>
    <n v="0.36"/>
    <x v="1"/>
  </r>
  <r>
    <x v="2"/>
    <n v="1185732"/>
    <x v="266"/>
    <s v="Northeast"/>
    <s v="Massachusetts"/>
    <s v="Boston"/>
    <s v="Men's Athletic Footwear"/>
    <n v="34"/>
    <n v="68"/>
    <n v="2312"/>
    <n v="832.31999999999994"/>
    <n v="0.36"/>
    <x v="1"/>
  </r>
  <r>
    <x v="2"/>
    <n v="1185732"/>
    <x v="266"/>
    <s v="Northeast"/>
    <s v="Massachusetts"/>
    <s v="Boston"/>
    <s v="Women's Street Footwear"/>
    <n v="30"/>
    <n v="68"/>
    <n v="2040"/>
    <n v="632.4"/>
    <n v="0.31"/>
    <x v="1"/>
  </r>
  <r>
    <x v="2"/>
    <n v="1185732"/>
    <x v="266"/>
    <s v="Northeast"/>
    <s v="Massachusetts"/>
    <s v="Boston"/>
    <s v="Women's Athletic Footwear"/>
    <n v="32"/>
    <n v="54"/>
    <n v="1728"/>
    <n v="518.4"/>
    <n v="0.3"/>
    <x v="1"/>
  </r>
  <r>
    <x v="2"/>
    <n v="1185732"/>
    <x v="266"/>
    <s v="Northeast"/>
    <s v="Massachusetts"/>
    <s v="Boston"/>
    <s v="Men's Apparel"/>
    <n v="39"/>
    <n v="60"/>
    <n v="2340"/>
    <n v="655.20000000000005"/>
    <n v="0.28000000000000003"/>
    <x v="1"/>
  </r>
  <r>
    <x v="2"/>
    <n v="1185732"/>
    <x v="266"/>
    <s v="Northeast"/>
    <s v="Massachusetts"/>
    <s v="Boston"/>
    <s v="Women's Apparel"/>
    <n v="43"/>
    <n v="104"/>
    <n v="4472"/>
    <n v="1520.4799999999998"/>
    <n v="0.33999999999999997"/>
    <x v="1"/>
  </r>
  <r>
    <x v="2"/>
    <n v="1185732"/>
    <x v="299"/>
    <s v="Northeast"/>
    <s v="Massachusetts"/>
    <s v="Boston"/>
    <s v="Men's Street Footwear"/>
    <n v="39"/>
    <n v="196"/>
    <n v="7644"/>
    <n v="2675.3999999999996"/>
    <n v="0.35"/>
    <x v="1"/>
  </r>
  <r>
    <x v="2"/>
    <n v="1185732"/>
    <x v="299"/>
    <s v="Northeast"/>
    <s v="Massachusetts"/>
    <s v="Boston"/>
    <s v="Men's Athletic Footwear"/>
    <n v="36"/>
    <n v="114"/>
    <n v="4104"/>
    <n v="1313.28"/>
    <n v="0.32"/>
    <x v="1"/>
  </r>
  <r>
    <x v="2"/>
    <n v="1185732"/>
    <x v="299"/>
    <s v="Northeast"/>
    <s v="Massachusetts"/>
    <s v="Boston"/>
    <s v="Women's Street Footwear"/>
    <n v="36"/>
    <n v="75"/>
    <n v="2700"/>
    <n v="837"/>
    <n v="0.31"/>
    <x v="1"/>
  </r>
  <r>
    <x v="2"/>
    <n v="1185732"/>
    <x v="299"/>
    <s v="Northeast"/>
    <s v="Massachusetts"/>
    <s v="Boston"/>
    <s v="Women's Athletic Footwear"/>
    <n v="34"/>
    <n v="72"/>
    <n v="2448"/>
    <n v="685.44"/>
    <n v="0.28000000000000003"/>
    <x v="1"/>
  </r>
  <r>
    <x v="2"/>
    <n v="1185732"/>
    <x v="299"/>
    <s v="Northeast"/>
    <s v="Massachusetts"/>
    <s v="Boston"/>
    <s v="Men's Apparel"/>
    <n v="39"/>
    <n v="74"/>
    <n v="2886"/>
    <n v="923.52"/>
    <n v="0.32"/>
    <x v="1"/>
  </r>
  <r>
    <x v="2"/>
    <n v="1185732"/>
    <x v="299"/>
    <s v="Northeast"/>
    <s v="Massachusetts"/>
    <s v="Boston"/>
    <s v="Women's Apparel"/>
    <n v="47"/>
    <n v="120"/>
    <n v="5640"/>
    <n v="1973.9999999999998"/>
    <n v="0.35"/>
    <x v="1"/>
  </r>
  <r>
    <x v="2"/>
    <n v="1185732"/>
    <x v="327"/>
    <s v="Northeast"/>
    <s v="Massachusetts"/>
    <s v="Boston"/>
    <s v="Men's Street Footwear"/>
    <n v="37"/>
    <n v="180"/>
    <n v="6660"/>
    <n v="2197.7999999999997"/>
    <n v="0.32999999999999996"/>
    <x v="1"/>
  </r>
  <r>
    <x v="2"/>
    <n v="1185732"/>
    <x v="327"/>
    <s v="Northeast"/>
    <s v="Massachusetts"/>
    <s v="Boston"/>
    <s v="Men's Athletic Footwear"/>
    <n v="36"/>
    <n v="105"/>
    <n v="3780"/>
    <n v="1398.6"/>
    <n v="0.37"/>
    <x v="1"/>
  </r>
  <r>
    <x v="2"/>
    <n v="1185732"/>
    <x v="327"/>
    <s v="Northeast"/>
    <s v="Massachusetts"/>
    <s v="Boston"/>
    <s v="Women's Street Footwear"/>
    <n v="32"/>
    <n v="88"/>
    <n v="2816"/>
    <n v="844.8"/>
    <n v="0.3"/>
    <x v="1"/>
  </r>
  <r>
    <x v="2"/>
    <n v="1185732"/>
    <x v="327"/>
    <s v="Northeast"/>
    <s v="Massachusetts"/>
    <s v="Boston"/>
    <s v="Women's Athletic Footwear"/>
    <n v="34"/>
    <n v="77"/>
    <n v="2618"/>
    <n v="837.76"/>
    <n v="0.32"/>
    <x v="1"/>
  </r>
  <r>
    <x v="2"/>
    <n v="1185732"/>
    <x v="327"/>
    <s v="Northeast"/>
    <s v="Massachusetts"/>
    <s v="Boston"/>
    <s v="Men's Apparel"/>
    <n v="41"/>
    <n v="80"/>
    <n v="3280"/>
    <n v="1016.8"/>
    <n v="0.31"/>
    <x v="1"/>
  </r>
  <r>
    <x v="2"/>
    <n v="1185732"/>
    <x v="327"/>
    <s v="Northeast"/>
    <s v="Massachusetts"/>
    <s v="Boston"/>
    <s v="Women's Apparel"/>
    <n v="41"/>
    <n v="132"/>
    <n v="5412"/>
    <n v="1731.8400000000001"/>
    <n v="0.32"/>
    <x v="1"/>
  </r>
  <r>
    <x v="2"/>
    <n v="1185732"/>
    <x v="359"/>
    <s v="Northeast"/>
    <s v="Massachusetts"/>
    <s v="Boston"/>
    <s v="Men's Street Footwear"/>
    <n v="40"/>
    <n v="196"/>
    <n v="7840"/>
    <n v="2587.1999999999998"/>
    <n v="0.32999999999999996"/>
    <x v="1"/>
  </r>
  <r>
    <x v="2"/>
    <n v="1185732"/>
    <x v="359"/>
    <s v="Northeast"/>
    <s v="Massachusetts"/>
    <s v="Boston"/>
    <s v="Men's Athletic Footwear"/>
    <n v="33"/>
    <n v="112"/>
    <n v="3696"/>
    <n v="1182.72"/>
    <n v="0.32"/>
    <x v="1"/>
  </r>
  <r>
    <x v="2"/>
    <n v="1185732"/>
    <x v="359"/>
    <s v="Northeast"/>
    <s v="Massachusetts"/>
    <s v="Boston"/>
    <s v="Women's Street Footwear"/>
    <n v="29"/>
    <n v="85"/>
    <n v="2465"/>
    <n v="764.15"/>
    <n v="0.31"/>
    <x v="1"/>
  </r>
  <r>
    <x v="2"/>
    <n v="1185732"/>
    <x v="359"/>
    <s v="Northeast"/>
    <s v="Massachusetts"/>
    <s v="Boston"/>
    <s v="Women's Athletic Footwear"/>
    <n v="31"/>
    <n v="58"/>
    <n v="1798"/>
    <n v="503.44000000000005"/>
    <n v="0.28000000000000003"/>
    <x v="1"/>
  </r>
  <r>
    <x v="2"/>
    <n v="1185732"/>
    <x v="359"/>
    <s v="Northeast"/>
    <s v="Massachusetts"/>
    <s v="Boston"/>
    <s v="Men's Apparel"/>
    <n v="40"/>
    <n v="51"/>
    <n v="2040"/>
    <n v="550.80000000000007"/>
    <n v="0.27"/>
    <x v="1"/>
  </r>
  <r>
    <x v="2"/>
    <n v="1185732"/>
    <x v="359"/>
    <s v="Northeast"/>
    <s v="Massachusetts"/>
    <s v="Boston"/>
    <s v="Women's Apparel"/>
    <n v="46"/>
    <n v="98"/>
    <n v="4508"/>
    <n v="1577.8"/>
    <n v="0.35"/>
    <x v="1"/>
  </r>
  <r>
    <x v="2"/>
    <n v="1185732"/>
    <x v="389"/>
    <s v="Northeast"/>
    <s v="Massachusetts"/>
    <s v="Boston"/>
    <s v="Men's Street Footwear"/>
    <n v="36"/>
    <n v="153"/>
    <n v="5508"/>
    <n v="1872.7199999999998"/>
    <n v="0.33999999999999997"/>
    <x v="1"/>
  </r>
  <r>
    <x v="2"/>
    <n v="1185732"/>
    <x v="389"/>
    <s v="Northeast"/>
    <s v="Massachusetts"/>
    <s v="Boston"/>
    <s v="Men's Athletic Footwear"/>
    <n v="35"/>
    <n v="88"/>
    <n v="3080"/>
    <n v="1139.5999999999999"/>
    <n v="0.37"/>
    <x v="1"/>
  </r>
  <r>
    <x v="2"/>
    <n v="1185732"/>
    <x v="389"/>
    <s v="Northeast"/>
    <s v="Massachusetts"/>
    <s v="Boston"/>
    <s v="Women's Street Footwear"/>
    <n v="30"/>
    <n v="47"/>
    <n v="1410"/>
    <n v="423"/>
    <n v="0.3"/>
    <x v="1"/>
  </r>
  <r>
    <x v="2"/>
    <n v="1185732"/>
    <x v="389"/>
    <s v="Northeast"/>
    <s v="Massachusetts"/>
    <s v="Boston"/>
    <s v="Women's Athletic Footwear"/>
    <n v="34"/>
    <n v="39"/>
    <n v="1326"/>
    <n v="358.02000000000004"/>
    <n v="0.27"/>
    <x v="1"/>
  </r>
  <r>
    <x v="2"/>
    <n v="1185732"/>
    <x v="389"/>
    <s v="Northeast"/>
    <s v="Massachusetts"/>
    <s v="Boston"/>
    <s v="Men's Apparel"/>
    <n v="39"/>
    <n v="41"/>
    <n v="1599"/>
    <n v="495.69"/>
    <n v="0.31"/>
    <x v="1"/>
  </r>
  <r>
    <x v="2"/>
    <n v="1185732"/>
    <x v="389"/>
    <s v="Northeast"/>
    <s v="Massachusetts"/>
    <s v="Boston"/>
    <s v="Women's Apparel"/>
    <n v="41"/>
    <n v="77"/>
    <n v="3157"/>
    <n v="1041.81"/>
    <n v="0.32999999999999996"/>
    <x v="1"/>
  </r>
  <r>
    <x v="2"/>
    <n v="1185732"/>
    <x v="421"/>
    <s v="Northeast"/>
    <s v="Massachusetts"/>
    <s v="Boston"/>
    <s v="Men's Street Footwear"/>
    <n v="40"/>
    <n v="132"/>
    <n v="5280"/>
    <n v="1742.3999999999999"/>
    <n v="0.32999999999999996"/>
    <x v="1"/>
  </r>
  <r>
    <x v="2"/>
    <n v="1185732"/>
    <x v="421"/>
    <s v="Northeast"/>
    <s v="Massachusetts"/>
    <s v="Boston"/>
    <s v="Men's Athletic Footwear"/>
    <n v="37"/>
    <n v="68"/>
    <n v="2516"/>
    <n v="880.59999999999991"/>
    <n v="0.35"/>
    <x v="1"/>
  </r>
  <r>
    <x v="2"/>
    <n v="1185732"/>
    <x v="421"/>
    <s v="Northeast"/>
    <s v="Massachusetts"/>
    <s v="Boston"/>
    <s v="Women's Street Footwear"/>
    <n v="41"/>
    <n v="38"/>
    <n v="1558"/>
    <n v="467.4"/>
    <n v="0.3"/>
    <x v="1"/>
  </r>
  <r>
    <x v="2"/>
    <n v="1185732"/>
    <x v="421"/>
    <s v="Northeast"/>
    <s v="Massachusetts"/>
    <s v="Boston"/>
    <s v="Women's Athletic Footwear"/>
    <n v="38"/>
    <n v="32"/>
    <n v="1216"/>
    <n v="328.32000000000005"/>
    <n v="0.27"/>
    <x v="1"/>
  </r>
  <r>
    <x v="2"/>
    <n v="1185732"/>
    <x v="421"/>
    <s v="Northeast"/>
    <s v="Massachusetts"/>
    <s v="Boston"/>
    <s v="Men's Apparel"/>
    <n v="51"/>
    <n v="34"/>
    <n v="1734"/>
    <n v="485.52000000000004"/>
    <n v="0.28000000000000003"/>
    <x v="1"/>
  </r>
  <r>
    <x v="5"/>
    <n v="1185732"/>
    <x v="421"/>
    <s v="Northeast"/>
    <s v="Massachusetts"/>
    <s v="Boston"/>
    <s v="Women's Apparel"/>
    <n v="51"/>
    <n v="68"/>
    <n v="3468"/>
    <n v="1213.8"/>
    <n v="0.35"/>
    <x v="1"/>
  </r>
  <r>
    <x v="5"/>
    <n v="1185732"/>
    <x v="451"/>
    <s v="Northeast"/>
    <s v="Massachusetts"/>
    <s v="Boston"/>
    <s v="Men's Street Footwear"/>
    <n v="49"/>
    <n v="120"/>
    <n v="5880"/>
    <n v="2058"/>
    <n v="0.35"/>
    <x v="1"/>
  </r>
  <r>
    <x v="5"/>
    <n v="1185732"/>
    <x v="451"/>
    <s v="Northeast"/>
    <s v="Massachusetts"/>
    <s v="Boston"/>
    <s v="Men's Athletic Footwear"/>
    <n v="40"/>
    <n v="102"/>
    <n v="4080"/>
    <n v="1428"/>
    <n v="0.35"/>
    <x v="1"/>
  </r>
  <r>
    <x v="5"/>
    <n v="1185732"/>
    <x v="451"/>
    <s v="Northeast"/>
    <s v="Massachusetts"/>
    <s v="Boston"/>
    <s v="Women's Street Footwear"/>
    <n v="44"/>
    <n v="91"/>
    <n v="4004"/>
    <n v="1201.2"/>
    <n v="0.3"/>
    <x v="1"/>
  </r>
  <r>
    <x v="5"/>
    <n v="1185732"/>
    <x v="451"/>
    <s v="Northeast"/>
    <s v="Massachusetts"/>
    <s v="Boston"/>
    <s v="Women's Athletic Footwear"/>
    <n v="42"/>
    <n v="83"/>
    <n v="3486"/>
    <n v="1010.9399999999999"/>
    <n v="0.28999999999999998"/>
    <x v="1"/>
  </r>
  <r>
    <x v="5"/>
    <n v="1185732"/>
    <x v="451"/>
    <s v="Northeast"/>
    <s v="Massachusetts"/>
    <s v="Boston"/>
    <s v="Men's Apparel"/>
    <n v="50"/>
    <n v="78"/>
    <n v="3900"/>
    <n v="1248"/>
    <n v="0.32"/>
    <x v="1"/>
  </r>
  <r>
    <x v="5"/>
    <n v="1185732"/>
    <x v="451"/>
    <s v="Northeast"/>
    <s v="Massachusetts"/>
    <s v="Boston"/>
    <s v="Women's Apparel"/>
    <n v="48"/>
    <n v="123"/>
    <n v="5904"/>
    <n v="2066.4"/>
    <n v="0.35"/>
    <x v="1"/>
  </r>
  <r>
    <x v="5"/>
    <n v="1185732"/>
    <x v="480"/>
    <s v="Northeast"/>
    <s v="Massachusetts"/>
    <s v="Boston"/>
    <s v="Men's Street Footwear"/>
    <n v="51"/>
    <n v="178"/>
    <n v="9078"/>
    <n v="3177.2999999999997"/>
    <n v="0.35"/>
    <x v="1"/>
  </r>
  <r>
    <x v="5"/>
    <n v="1185732"/>
    <x v="480"/>
    <s v="Northeast"/>
    <s v="Massachusetts"/>
    <s v="Boston"/>
    <s v="Men's Athletic Footwear"/>
    <n v="37"/>
    <n v="113"/>
    <n v="4181"/>
    <n v="1337.92"/>
    <n v="0.32"/>
    <x v="1"/>
  </r>
  <r>
    <x v="5"/>
    <n v="1185732"/>
    <x v="480"/>
    <s v="Northeast"/>
    <s v="Massachusetts"/>
    <s v="Boston"/>
    <s v="Women's Street Footwear"/>
    <n v="36"/>
    <n v="112"/>
    <n v="4032"/>
    <n v="1088.6400000000001"/>
    <n v="0.27"/>
    <x v="1"/>
  </r>
  <r>
    <x v="5"/>
    <n v="1185732"/>
    <x v="480"/>
    <s v="Northeast"/>
    <s v="Massachusetts"/>
    <s v="Boston"/>
    <s v="Women's Athletic Footwear"/>
    <n v="43"/>
    <n v="105"/>
    <n v="4515"/>
    <n v="1264.2"/>
    <n v="0.28000000000000003"/>
    <x v="1"/>
  </r>
  <r>
    <x v="5"/>
    <n v="1185732"/>
    <x v="480"/>
    <s v="Northeast"/>
    <s v="Massachusetts"/>
    <s v="Boston"/>
    <s v="Men's Apparel"/>
    <n v="52"/>
    <n v="90"/>
    <n v="4680"/>
    <n v="1357.1999999999998"/>
    <n v="0.28999999999999998"/>
    <x v="1"/>
  </r>
  <r>
    <x v="5"/>
    <n v="1185732"/>
    <x v="480"/>
    <s v="Northeast"/>
    <s v="Massachusetts"/>
    <s v="Boston"/>
    <s v="Women's Apparel"/>
    <n v="51"/>
    <n v="128"/>
    <n v="6528"/>
    <n v="2154.2399999999998"/>
    <n v="0.32999999999999996"/>
    <x v="1"/>
  </r>
  <r>
    <x v="5"/>
    <n v="1185732"/>
    <x v="178"/>
    <s v="Northeast"/>
    <s v="Massachusetts"/>
    <s v="Boston"/>
    <s v="Men's Street Footwear"/>
    <n v="35"/>
    <n v="179"/>
    <n v="6265"/>
    <n v="3257.8"/>
    <n v="0.52"/>
    <x v="1"/>
  </r>
  <r>
    <x v="5"/>
    <n v="1185732"/>
    <x v="178"/>
    <s v="Northeast"/>
    <s v="Massachusetts"/>
    <s v="Boston"/>
    <s v="Men's Athletic Footwear"/>
    <n v="36"/>
    <n v="107"/>
    <n v="3852"/>
    <n v="1887.48"/>
    <n v="0.49"/>
    <x v="1"/>
  </r>
  <r>
    <x v="5"/>
    <n v="1185732"/>
    <x v="178"/>
    <s v="Northeast"/>
    <s v="Massachusetts"/>
    <s v="Boston"/>
    <s v="Women's Street Footwear"/>
    <n v="27"/>
    <n v="101"/>
    <n v="2727"/>
    <n v="1090.8"/>
    <n v="0.39999999999999997"/>
    <x v="1"/>
  </r>
  <r>
    <x v="5"/>
    <n v="1185732"/>
    <x v="178"/>
    <s v="Northeast"/>
    <s v="Massachusetts"/>
    <s v="Boston"/>
    <s v="Women's Athletic Footwear"/>
    <n v="29"/>
    <n v="53"/>
    <n v="1537"/>
    <n v="599.42999999999995"/>
    <n v="0.38999999999999996"/>
    <x v="1"/>
  </r>
  <r>
    <x v="5"/>
    <n v="1185732"/>
    <x v="178"/>
    <s v="Northeast"/>
    <s v="Massachusetts"/>
    <s v="Boston"/>
    <s v="Men's Apparel"/>
    <n v="37"/>
    <n v="70"/>
    <n v="2590"/>
    <n v="1061.8999999999999"/>
    <n v="0.41"/>
    <x v="1"/>
  </r>
  <r>
    <x v="5"/>
    <n v="1185732"/>
    <x v="178"/>
    <s v="Northeast"/>
    <s v="Massachusetts"/>
    <s v="Boston"/>
    <s v="Women's Apparel"/>
    <n v="34"/>
    <n v="104"/>
    <n v="3536"/>
    <n v="1520.4799999999998"/>
    <n v="0.42999999999999994"/>
    <x v="1"/>
  </r>
  <r>
    <x v="5"/>
    <n v="1185732"/>
    <x v="207"/>
    <s v="Northeast"/>
    <s v="Massachusetts"/>
    <s v="Boston"/>
    <s v="Men's Street Footwear"/>
    <n v="33"/>
    <n v="184"/>
    <n v="6072"/>
    <n v="2853.84"/>
    <n v="0.47000000000000003"/>
    <x v="1"/>
  </r>
  <r>
    <x v="5"/>
    <n v="1185732"/>
    <x v="207"/>
    <s v="Northeast"/>
    <s v="Massachusetts"/>
    <s v="Boston"/>
    <s v="Men's Athletic Footwear"/>
    <n v="33"/>
    <n v="72"/>
    <n v="2376"/>
    <n v="1116.72"/>
    <n v="0.47000000000000003"/>
    <x v="1"/>
  </r>
  <r>
    <x v="5"/>
    <n v="1185732"/>
    <x v="207"/>
    <s v="Northeast"/>
    <s v="Massachusetts"/>
    <s v="Boston"/>
    <s v="Women's Street Footwear"/>
    <n v="25"/>
    <n v="85"/>
    <n v="2125"/>
    <n v="849.99999999999989"/>
    <n v="0.39999999999999997"/>
    <x v="1"/>
  </r>
  <r>
    <x v="5"/>
    <n v="1185732"/>
    <x v="207"/>
    <s v="Northeast"/>
    <s v="Vermont"/>
    <s v="Burlington"/>
    <s v="Women's Athletic Footwear"/>
    <n v="30"/>
    <n v="48"/>
    <n v="1440"/>
    <n v="547.20000000000005"/>
    <n v="0.38"/>
    <x v="1"/>
  </r>
  <r>
    <x v="5"/>
    <n v="1185732"/>
    <x v="207"/>
    <s v="Northeast"/>
    <s v="Vermont"/>
    <s v="Burlington"/>
    <s v="Men's Apparel"/>
    <n v="36"/>
    <n v="68"/>
    <n v="2448"/>
    <n v="954.71999999999991"/>
    <n v="0.38999999999999996"/>
    <x v="1"/>
  </r>
  <r>
    <x v="5"/>
    <n v="1185732"/>
    <x v="207"/>
    <s v="Northeast"/>
    <s v="Vermont"/>
    <s v="Burlington"/>
    <s v="Women's Apparel"/>
    <n v="35"/>
    <n v="107"/>
    <n v="3745"/>
    <n v="1760.1499999999999"/>
    <n v="0.47"/>
    <x v="1"/>
  </r>
  <r>
    <x v="5"/>
    <n v="1185732"/>
    <x v="215"/>
    <s v="Northeast"/>
    <s v="Vermont"/>
    <s v="Burlington"/>
    <s v="Men's Street Footwear"/>
    <n v="35"/>
    <n v="185"/>
    <n v="6475"/>
    <n v="3172.75"/>
    <n v="0.49"/>
    <x v="1"/>
  </r>
  <r>
    <x v="5"/>
    <n v="1185732"/>
    <x v="215"/>
    <s v="Northeast"/>
    <s v="Vermont"/>
    <s v="Burlington"/>
    <s v="Men's Athletic Footwear"/>
    <n v="36"/>
    <n v="80"/>
    <n v="2880"/>
    <n v="1440"/>
    <n v="0.5"/>
    <x v="1"/>
  </r>
  <r>
    <x v="5"/>
    <n v="1185732"/>
    <x v="215"/>
    <s v="Northeast"/>
    <s v="Vermont"/>
    <s v="Burlington"/>
    <s v="Women's Street Footwear"/>
    <n v="23"/>
    <n v="85"/>
    <n v="1955"/>
    <n v="742.9"/>
    <n v="0.38"/>
    <x v="1"/>
  </r>
  <r>
    <x v="5"/>
    <n v="1185732"/>
    <x v="215"/>
    <s v="Northeast"/>
    <s v="Vermont"/>
    <s v="Burlington"/>
    <s v="Women's Athletic Footwear"/>
    <n v="30"/>
    <n v="39"/>
    <n v="1170"/>
    <n v="467.99999999999994"/>
    <n v="0.39999999999999997"/>
    <x v="1"/>
  </r>
  <r>
    <x v="5"/>
    <n v="1185732"/>
    <x v="215"/>
    <s v="Northeast"/>
    <s v="Vermont"/>
    <s v="Burlington"/>
    <s v="Men's Apparel"/>
    <n v="36"/>
    <n v="56"/>
    <n v="2016"/>
    <n v="786.2399999999999"/>
    <n v="0.38999999999999996"/>
    <x v="1"/>
  </r>
  <r>
    <x v="5"/>
    <n v="1185732"/>
    <x v="215"/>
    <s v="Northeast"/>
    <s v="Vermont"/>
    <s v="Burlington"/>
    <s v="Women's Apparel"/>
    <n v="29"/>
    <n v="96"/>
    <n v="2784"/>
    <n v="1280.6399999999999"/>
    <n v="0.45999999999999996"/>
    <x v="1"/>
  </r>
  <r>
    <x v="5"/>
    <n v="1185732"/>
    <x v="234"/>
    <s v="Northeast"/>
    <s v="Vermont"/>
    <s v="Burlington"/>
    <s v="Men's Street Footwear"/>
    <n v="30"/>
    <n v="168"/>
    <n v="5040"/>
    <n v="2620.8000000000002"/>
    <n v="0.52"/>
    <x v="1"/>
  </r>
  <r>
    <x v="5"/>
    <n v="1185732"/>
    <x v="234"/>
    <s v="Northeast"/>
    <s v="Vermont"/>
    <s v="Burlington"/>
    <s v="Men's Athletic Footwear"/>
    <n v="35"/>
    <n v="68"/>
    <n v="2380"/>
    <n v="1118.6000000000001"/>
    <n v="0.47000000000000003"/>
    <x v="1"/>
  </r>
  <r>
    <x v="5"/>
    <n v="1185732"/>
    <x v="234"/>
    <s v="Northeast"/>
    <s v="Vermont"/>
    <s v="Burlington"/>
    <s v="Women's Street Footwear"/>
    <n v="25"/>
    <n v="74"/>
    <n v="1850"/>
    <n v="777"/>
    <n v="0.42"/>
    <x v="1"/>
  </r>
  <r>
    <x v="5"/>
    <n v="1185732"/>
    <x v="234"/>
    <s v="Northeast"/>
    <s v="Vermont"/>
    <s v="Burlington"/>
    <s v="Women's Athletic Footwear"/>
    <n v="30"/>
    <n v="50"/>
    <n v="1500"/>
    <n v="600"/>
    <n v="0.39999999999999997"/>
    <x v="1"/>
  </r>
  <r>
    <x v="5"/>
    <n v="1185732"/>
    <x v="234"/>
    <s v="Northeast"/>
    <s v="Vermont"/>
    <s v="Burlington"/>
    <s v="Men's Apparel"/>
    <n v="41"/>
    <n v="53"/>
    <n v="2173"/>
    <n v="912.66"/>
    <n v="0.42"/>
    <x v="1"/>
  </r>
  <r>
    <x v="5"/>
    <n v="1185732"/>
    <x v="234"/>
    <s v="Northeast"/>
    <s v="Vermont"/>
    <s v="Burlington"/>
    <s v="Women's Apparel"/>
    <n v="36"/>
    <n v="90"/>
    <n v="3240"/>
    <n v="1425.6"/>
    <n v="0.43999999999999995"/>
    <x v="1"/>
  </r>
  <r>
    <x v="5"/>
    <n v="1185732"/>
    <x v="263"/>
    <s v="Northeast"/>
    <s v="Vermont"/>
    <s v="Burlington"/>
    <s v="Men's Street Footwear"/>
    <n v="48"/>
    <n v="177"/>
    <n v="8496"/>
    <n v="4332.96"/>
    <n v="0.51"/>
    <x v="1"/>
  </r>
  <r>
    <x v="5"/>
    <n v="1185732"/>
    <x v="263"/>
    <s v="Northeast"/>
    <s v="Vermont"/>
    <s v="Burlington"/>
    <s v="Men's Athletic Footwear"/>
    <n v="41"/>
    <n v="94"/>
    <n v="3854"/>
    <n v="1965.54"/>
    <n v="0.51"/>
    <x v="1"/>
  </r>
  <r>
    <x v="5"/>
    <n v="1185732"/>
    <x v="263"/>
    <s v="Northeast"/>
    <s v="Vermont"/>
    <s v="Burlington"/>
    <s v="Women's Street Footwear"/>
    <n v="37"/>
    <n v="96"/>
    <n v="3552"/>
    <n v="1314.24"/>
    <n v="0.37"/>
    <x v="1"/>
  </r>
  <r>
    <x v="5"/>
    <n v="1185732"/>
    <x v="263"/>
    <s v="Northeast"/>
    <s v="Vermont"/>
    <s v="Burlington"/>
    <s v="Women's Athletic Footwear"/>
    <n v="40"/>
    <n v="83"/>
    <n v="3320"/>
    <n v="1328"/>
    <n v="0.39999999999999997"/>
    <x v="1"/>
  </r>
  <r>
    <x v="5"/>
    <n v="1185732"/>
    <x v="263"/>
    <s v="Northeast"/>
    <s v="Vermont"/>
    <s v="Burlington"/>
    <s v="Men's Apparel"/>
    <n v="46"/>
    <n v="91"/>
    <n v="4186"/>
    <n v="1716.26"/>
    <n v="0.41"/>
    <x v="1"/>
  </r>
  <r>
    <x v="5"/>
    <n v="1185732"/>
    <x v="263"/>
    <s v="Northeast"/>
    <s v="Vermont"/>
    <s v="Burlington"/>
    <s v="Women's Apparel"/>
    <n v="47"/>
    <n v="120"/>
    <n v="5640"/>
    <n v="2594.3999999999996"/>
    <n v="0.45999999999999996"/>
    <x v="1"/>
  </r>
  <r>
    <x v="5"/>
    <n v="1185732"/>
    <x v="296"/>
    <s v="Northeast"/>
    <s v="Vermont"/>
    <s v="Burlington"/>
    <s v="Men's Street Footwear"/>
    <n v="47"/>
    <n v="195"/>
    <n v="9165"/>
    <n v="4490.8500000000004"/>
    <n v="0.49"/>
    <x v="1"/>
  </r>
  <r>
    <x v="5"/>
    <n v="1185732"/>
    <x v="296"/>
    <s v="Northeast"/>
    <s v="Vermont"/>
    <s v="Burlington"/>
    <s v="Men's Athletic Footwear"/>
    <n v="44"/>
    <n v="120"/>
    <n v="5280"/>
    <n v="2640"/>
    <n v="0.5"/>
    <x v="1"/>
  </r>
  <r>
    <x v="5"/>
    <n v="1185732"/>
    <x v="296"/>
    <s v="Northeast"/>
    <s v="Vermont"/>
    <s v="Burlington"/>
    <s v="Women's Street Footwear"/>
    <n v="35"/>
    <n v="104"/>
    <n v="3640"/>
    <n v="1419.6"/>
    <n v="0.38999999999999996"/>
    <x v="1"/>
  </r>
  <r>
    <x v="5"/>
    <n v="1185732"/>
    <x v="296"/>
    <s v="Northeast"/>
    <s v="Vermont"/>
    <s v="Burlington"/>
    <s v="Women's Athletic Footwear"/>
    <n v="38"/>
    <n v="102"/>
    <n v="3876"/>
    <n v="1550.3999999999999"/>
    <n v="0.39999999999999997"/>
    <x v="1"/>
  </r>
  <r>
    <x v="5"/>
    <n v="1185732"/>
    <x v="296"/>
    <s v="Northeast"/>
    <s v="Vermont"/>
    <s v="Burlington"/>
    <s v="Men's Apparel"/>
    <n v="44"/>
    <n v="105"/>
    <n v="4620"/>
    <n v="1894.1999999999998"/>
    <n v="0.41"/>
    <x v="1"/>
  </r>
  <r>
    <x v="5"/>
    <n v="1185732"/>
    <x v="296"/>
    <s v="Northeast"/>
    <s v="Vermont"/>
    <s v="Burlington"/>
    <s v="Women's Apparel"/>
    <n v="49"/>
    <n v="158"/>
    <n v="7742"/>
    <n v="3483.8999999999996"/>
    <n v="0.44999999999999996"/>
    <x v="1"/>
  </r>
  <r>
    <x v="5"/>
    <n v="1185732"/>
    <x v="324"/>
    <s v="Northeast"/>
    <s v="Vermont"/>
    <s v="Burlington"/>
    <s v="Men's Street Footwear"/>
    <n v="45"/>
    <n v="209"/>
    <n v="9405"/>
    <n v="4890.6000000000004"/>
    <n v="0.52"/>
    <x v="1"/>
  </r>
  <r>
    <x v="5"/>
    <n v="1185732"/>
    <x v="324"/>
    <s v="Northeast"/>
    <s v="Vermont"/>
    <s v="Burlington"/>
    <s v="Men's Athletic Footwear"/>
    <n v="42"/>
    <n v="145"/>
    <n v="6090"/>
    <n v="3045"/>
    <n v="0.5"/>
    <x v="1"/>
  </r>
  <r>
    <x v="5"/>
    <n v="1185732"/>
    <x v="324"/>
    <s v="Northeast"/>
    <s v="Vermont"/>
    <s v="Burlington"/>
    <s v="Women's Street Footwear"/>
    <n v="33"/>
    <n v="109"/>
    <n v="3597"/>
    <n v="1330.8899999999999"/>
    <n v="0.37"/>
    <x v="1"/>
  </r>
  <r>
    <x v="5"/>
    <n v="1185732"/>
    <x v="324"/>
    <s v="Northeast"/>
    <s v="Vermont"/>
    <s v="Burlington"/>
    <s v="Women's Athletic Footwear"/>
    <n v="36"/>
    <n v="96"/>
    <n v="3456"/>
    <n v="1451.52"/>
    <n v="0.42"/>
    <x v="1"/>
  </r>
  <r>
    <x v="5"/>
    <n v="1185732"/>
    <x v="324"/>
    <s v="Northeast"/>
    <s v="Vermont"/>
    <s v="Burlington"/>
    <s v="Men's Apparel"/>
    <n v="39"/>
    <n v="114"/>
    <n v="4446"/>
    <n v="1689.48"/>
    <n v="0.38"/>
    <x v="1"/>
  </r>
  <r>
    <x v="5"/>
    <n v="1185732"/>
    <x v="324"/>
    <s v="Northeast"/>
    <s v="Vermont"/>
    <s v="Burlington"/>
    <s v="Women's Apparel"/>
    <n v="49"/>
    <n v="175"/>
    <n v="8575"/>
    <n v="4030.2499999999995"/>
    <n v="0.47"/>
    <x v="1"/>
  </r>
  <r>
    <x v="5"/>
    <n v="1185732"/>
    <x v="356"/>
    <s v="Northeast"/>
    <s v="Vermont"/>
    <s v="Burlington"/>
    <s v="Men's Street Footwear"/>
    <n v="42"/>
    <n v="215"/>
    <n v="9030"/>
    <n v="4605.3"/>
    <n v="0.51"/>
    <x v="1"/>
  </r>
  <r>
    <x v="5"/>
    <n v="1185732"/>
    <x v="356"/>
    <s v="Northeast"/>
    <s v="Vermont"/>
    <s v="Burlington"/>
    <s v="Men's Athletic Footwear"/>
    <n v="43"/>
    <n v="149"/>
    <n v="6407"/>
    <n v="3331.6400000000003"/>
    <n v="0.52"/>
    <x v="1"/>
  </r>
  <r>
    <x v="5"/>
    <n v="1185732"/>
    <x v="356"/>
    <s v="Northeast"/>
    <s v="Vermont"/>
    <s v="Burlington"/>
    <s v="Women's Street Footwear"/>
    <n v="34"/>
    <n v="116"/>
    <n v="3944"/>
    <n v="1538.1599999999999"/>
    <n v="0.38999999999999996"/>
    <x v="1"/>
  </r>
  <r>
    <x v="5"/>
    <n v="1185732"/>
    <x v="356"/>
    <s v="Northeast"/>
    <s v="Vermont"/>
    <s v="Burlington"/>
    <s v="Women's Athletic Footwear"/>
    <n v="40"/>
    <n v="85"/>
    <n v="3400"/>
    <n v="1428"/>
    <n v="0.42"/>
    <x v="1"/>
  </r>
  <r>
    <x v="5"/>
    <n v="1185732"/>
    <x v="356"/>
    <s v="Northeast"/>
    <s v="Vermont"/>
    <s v="Burlington"/>
    <s v="Men's Apparel"/>
    <n v="43"/>
    <n v="72"/>
    <n v="3096"/>
    <n v="1207.4399999999998"/>
    <n v="0.38999999999999996"/>
    <x v="1"/>
  </r>
  <r>
    <x v="5"/>
    <n v="1185732"/>
    <x v="356"/>
    <s v="Northeast"/>
    <s v="Vermont"/>
    <s v="Burlington"/>
    <s v="Women's Apparel"/>
    <n v="44"/>
    <n v="136"/>
    <n v="5984"/>
    <n v="2573.1199999999994"/>
    <n v="0.42999999999999994"/>
    <x v="1"/>
  </r>
  <r>
    <x v="5"/>
    <n v="1185732"/>
    <x v="386"/>
    <s v="Northeast"/>
    <s v="Vermont"/>
    <s v="Burlington"/>
    <s v="Men's Street Footwear"/>
    <n v="44"/>
    <n v="179"/>
    <n v="7876"/>
    <n v="3859.24"/>
    <n v="0.49"/>
    <x v="1"/>
  </r>
  <r>
    <x v="5"/>
    <n v="1185732"/>
    <x v="386"/>
    <s v="Northeast"/>
    <s v="Vermont"/>
    <s v="Burlington"/>
    <s v="Men's Athletic Footwear"/>
    <n v="42"/>
    <n v="111"/>
    <n v="4662"/>
    <n v="2377.62"/>
    <n v="0.51"/>
    <x v="1"/>
  </r>
  <r>
    <x v="5"/>
    <n v="1185732"/>
    <x v="386"/>
    <s v="Northeast"/>
    <s v="Vermont"/>
    <s v="Burlington"/>
    <s v="Women's Street Footwear"/>
    <n v="40"/>
    <n v="72"/>
    <n v="2880"/>
    <n v="1209.5999999999999"/>
    <n v="0.42"/>
    <x v="1"/>
  </r>
  <r>
    <x v="5"/>
    <n v="1185732"/>
    <x v="386"/>
    <s v="Northeast"/>
    <s v="Vermont"/>
    <s v="Burlington"/>
    <s v="Women's Athletic Footwear"/>
    <n v="35"/>
    <n v="66"/>
    <n v="2310"/>
    <n v="923.99999999999989"/>
    <n v="0.39999999999999997"/>
    <x v="1"/>
  </r>
  <r>
    <x v="5"/>
    <n v="1185732"/>
    <x v="386"/>
    <s v="Northeast"/>
    <s v="Vermont"/>
    <s v="Burlington"/>
    <s v="Men's Apparel"/>
    <n v="48"/>
    <n v="68"/>
    <n v="3264"/>
    <n v="1207.68"/>
    <n v="0.37"/>
    <x v="1"/>
  </r>
  <r>
    <x v="5"/>
    <n v="1185732"/>
    <x v="386"/>
    <s v="Northeast"/>
    <s v="Vermont"/>
    <s v="Burlington"/>
    <s v="Women's Apparel"/>
    <n v="45"/>
    <n v="93"/>
    <n v="4185"/>
    <n v="1925.1"/>
    <n v="0.45999999999999996"/>
    <x v="1"/>
  </r>
  <r>
    <x v="5"/>
    <n v="1185732"/>
    <x v="418"/>
    <s v="Northeast"/>
    <s v="Vermont"/>
    <s v="Burlington"/>
    <s v="Men's Street Footwear"/>
    <n v="44"/>
    <n v="157"/>
    <n v="6908"/>
    <n v="3246.76"/>
    <n v="0.47000000000000003"/>
    <x v="1"/>
  </r>
  <r>
    <x v="5"/>
    <n v="1185732"/>
    <x v="418"/>
    <s v="Northeast"/>
    <s v="Vermont"/>
    <s v="Burlington"/>
    <s v="Men's Athletic Footwear"/>
    <n v="44"/>
    <n v="99"/>
    <n v="4356"/>
    <n v="2134.44"/>
    <n v="0.49"/>
    <x v="1"/>
  </r>
  <r>
    <x v="5"/>
    <n v="1185732"/>
    <x v="418"/>
    <s v="Northeast"/>
    <s v="Vermont"/>
    <s v="Burlington"/>
    <s v="Women's Street Footwear"/>
    <n v="40"/>
    <n v="66"/>
    <n v="2640"/>
    <n v="976.8"/>
    <n v="0.37"/>
    <x v="1"/>
  </r>
  <r>
    <x v="5"/>
    <n v="1185732"/>
    <x v="418"/>
    <s v="Northeast"/>
    <s v="Vermont"/>
    <s v="Burlington"/>
    <s v="Women's Athletic Footwear"/>
    <n v="46"/>
    <n v="61"/>
    <n v="2806"/>
    <n v="1038.22"/>
    <n v="0.37"/>
    <x v="1"/>
  </r>
  <r>
    <x v="5"/>
    <n v="1185732"/>
    <x v="418"/>
    <s v="Northeast"/>
    <s v="Vermont"/>
    <s v="Burlington"/>
    <s v="Men's Apparel"/>
    <n v="55"/>
    <n v="58"/>
    <n v="3190"/>
    <n v="1180.3"/>
    <n v="0.37"/>
    <x v="1"/>
  </r>
  <r>
    <x v="3"/>
    <n v="1185732"/>
    <x v="418"/>
    <s v="Northeast"/>
    <s v="Vermont"/>
    <s v="Burlington"/>
    <s v="Women's Apparel"/>
    <n v="54"/>
    <n v="90"/>
    <n v="4860"/>
    <n v="2235.6"/>
    <n v="0.45999999999999996"/>
    <x v="1"/>
  </r>
  <r>
    <x v="3"/>
    <n v="1185732"/>
    <x v="448"/>
    <s v="Northeast"/>
    <s v="Vermont"/>
    <s v="Burlington"/>
    <s v="Men's Street Footwear"/>
    <n v="54"/>
    <n v="140"/>
    <n v="7560"/>
    <n v="3780"/>
    <n v="0.5"/>
    <x v="1"/>
  </r>
  <r>
    <x v="3"/>
    <n v="1185732"/>
    <x v="448"/>
    <s v="Northeast"/>
    <s v="Vermont"/>
    <s v="Burlington"/>
    <s v="Men's Athletic Footwear"/>
    <n v="47"/>
    <n v="98"/>
    <n v="4606"/>
    <n v="2256.94"/>
    <n v="0.49"/>
    <x v="1"/>
  </r>
  <r>
    <x v="3"/>
    <n v="1185732"/>
    <x v="448"/>
    <s v="Northeast"/>
    <s v="Vermont"/>
    <s v="Burlington"/>
    <s v="Women's Street Footwear"/>
    <n v="46"/>
    <n v="102"/>
    <n v="4692"/>
    <n v="1736.04"/>
    <n v="0.37"/>
    <x v="1"/>
  </r>
  <r>
    <x v="5"/>
    <n v="1185732"/>
    <x v="448"/>
    <s v="Northeast"/>
    <s v="Vermont"/>
    <s v="Burlington"/>
    <s v="Women's Athletic Footwear"/>
    <n v="42"/>
    <n v="96"/>
    <n v="4032"/>
    <n v="1572.4799999999998"/>
    <n v="0.38999999999999996"/>
    <x v="1"/>
  </r>
  <r>
    <x v="5"/>
    <n v="1185732"/>
    <x v="448"/>
    <s v="Northeast"/>
    <s v="Vermont"/>
    <s v="Burlington"/>
    <s v="Men's Apparel"/>
    <n v="50"/>
    <n v="91"/>
    <n v="4550"/>
    <n v="1774.4999999999998"/>
    <n v="0.38999999999999996"/>
    <x v="1"/>
  </r>
  <r>
    <x v="5"/>
    <n v="1185732"/>
    <x v="448"/>
    <s v="Northeast"/>
    <s v="Vermont"/>
    <s v="Burlington"/>
    <s v="Women's Apparel"/>
    <n v="57"/>
    <n v="128"/>
    <n v="7296"/>
    <n v="3429.12"/>
    <n v="0.47"/>
    <x v="1"/>
  </r>
  <r>
    <x v="5"/>
    <n v="1185732"/>
    <x v="477"/>
    <s v="Northeast"/>
    <s v="Vermont"/>
    <s v="Burlington"/>
    <s v="Men's Street Footwear"/>
    <n v="48"/>
    <n v="186"/>
    <n v="8928"/>
    <n v="4285.4399999999996"/>
    <n v="0.48"/>
    <x v="1"/>
  </r>
  <r>
    <x v="5"/>
    <n v="1185732"/>
    <x v="477"/>
    <s v="Northeast"/>
    <s v="Vermont"/>
    <s v="Burlington"/>
    <s v="Men's Athletic Footwear"/>
    <n v="41"/>
    <n v="132"/>
    <n v="5412"/>
    <n v="2760.12"/>
    <n v="0.51"/>
    <x v="1"/>
  </r>
  <r>
    <x v="5"/>
    <n v="1185732"/>
    <x v="477"/>
    <s v="Northeast"/>
    <s v="Vermont"/>
    <s v="Burlington"/>
    <s v="Women's Street Footwear"/>
    <n v="44"/>
    <n v="131"/>
    <n v="5764"/>
    <n v="2305.6"/>
    <n v="0.39999999999999997"/>
    <x v="1"/>
  </r>
  <r>
    <x v="5"/>
    <n v="1185732"/>
    <x v="477"/>
    <s v="Northeast"/>
    <s v="Vermont"/>
    <s v="Burlington"/>
    <s v="Women's Athletic Footwear"/>
    <n v="44"/>
    <n v="101"/>
    <n v="4444"/>
    <n v="1866.48"/>
    <n v="0.42"/>
    <x v="1"/>
  </r>
  <r>
    <x v="5"/>
    <n v="1185732"/>
    <x v="477"/>
    <s v="Northeast"/>
    <s v="Vermont"/>
    <s v="Burlington"/>
    <s v="Men's Apparel"/>
    <n v="48"/>
    <n v="104"/>
    <n v="4992"/>
    <n v="2096.64"/>
    <n v="0.42"/>
    <x v="1"/>
  </r>
  <r>
    <x v="5"/>
    <n v="1185732"/>
    <x v="477"/>
    <s v="Northeast"/>
    <s v="Vermont"/>
    <s v="Burlington"/>
    <s v="Women's Apparel"/>
    <n v="60"/>
    <n v="145"/>
    <n v="8700"/>
    <n v="4088.9999999999995"/>
    <n v="0.47"/>
    <x v="1"/>
  </r>
  <r>
    <x v="5"/>
    <n v="1185732"/>
    <x v="185"/>
    <s v="Northeast"/>
    <s v="Vermont"/>
    <s v="Burlington"/>
    <s v="Men's Street Footwear"/>
    <n v="34"/>
    <n v="173"/>
    <n v="5882"/>
    <n v="2529.2600000000002"/>
    <n v="0.43000000000000005"/>
    <x v="1"/>
  </r>
  <r>
    <x v="5"/>
    <n v="1185732"/>
    <x v="185"/>
    <s v="Northeast"/>
    <s v="Vermont"/>
    <s v="Burlington"/>
    <s v="Men's Athletic Footwear"/>
    <n v="39"/>
    <n v="111"/>
    <n v="4329"/>
    <n v="1861.4700000000003"/>
    <n v="0.43000000000000005"/>
    <x v="1"/>
  </r>
  <r>
    <x v="5"/>
    <n v="1185732"/>
    <x v="185"/>
    <s v="Northeast"/>
    <s v="Vermont"/>
    <s v="Burlington"/>
    <s v="Women's Street Footwear"/>
    <n v="28"/>
    <n v="101"/>
    <n v="2828"/>
    <n v="1018.0799999999999"/>
    <n v="0.36"/>
    <x v="1"/>
  </r>
  <r>
    <x v="5"/>
    <n v="1185732"/>
    <x v="185"/>
    <s v="Northeast"/>
    <s v="Vermont"/>
    <s v="Burlington"/>
    <s v="Women's Athletic Footwear"/>
    <n v="36"/>
    <n v="60"/>
    <n v="2160"/>
    <n v="691.2"/>
    <n v="0.32"/>
    <x v="1"/>
  </r>
  <r>
    <x v="5"/>
    <n v="1185732"/>
    <x v="185"/>
    <s v="Northeast"/>
    <s v="Vermont"/>
    <s v="Burlington"/>
    <s v="Men's Apparel"/>
    <n v="43"/>
    <n v="74"/>
    <n v="3182"/>
    <n v="1050.06"/>
    <n v="0.32999999999999996"/>
    <x v="1"/>
  </r>
  <r>
    <x v="5"/>
    <n v="1185732"/>
    <x v="185"/>
    <s v="Northeast"/>
    <s v="Vermont"/>
    <s v="Burlington"/>
    <s v="Women's Apparel"/>
    <n v="35"/>
    <n v="101"/>
    <n v="3535"/>
    <n v="1413.9999999999998"/>
    <n v="0.39999999999999997"/>
    <x v="1"/>
  </r>
  <r>
    <x v="5"/>
    <n v="1185732"/>
    <x v="693"/>
    <s v="Northeast"/>
    <s v="Vermont"/>
    <s v="Burlington"/>
    <s v="Men's Street Footwear"/>
    <n v="34"/>
    <n v="186"/>
    <n v="6324"/>
    <n v="2782.56"/>
    <n v="0.44"/>
    <x v="1"/>
  </r>
  <r>
    <x v="5"/>
    <n v="1185732"/>
    <x v="693"/>
    <s v="Northeast"/>
    <s v="Vermont"/>
    <s v="Burlington"/>
    <s v="Men's Athletic Footwear"/>
    <n v="37"/>
    <n v="85"/>
    <n v="3145"/>
    <n v="1352.3500000000001"/>
    <n v="0.43000000000000005"/>
    <x v="1"/>
  </r>
  <r>
    <x v="5"/>
    <n v="1185732"/>
    <x v="693"/>
    <s v="Northeast"/>
    <s v="Vermont"/>
    <s v="Burlington"/>
    <s v="Women's Street Footwear"/>
    <n v="31"/>
    <n v="96"/>
    <n v="2976"/>
    <n v="1011.8399999999999"/>
    <n v="0.33999999999999997"/>
    <x v="1"/>
  </r>
  <r>
    <x v="5"/>
    <n v="1185732"/>
    <x v="693"/>
    <s v="Northeast"/>
    <s v="New Hampshire"/>
    <s v="Manchester"/>
    <s v="Women's Athletic Footwear"/>
    <n v="31"/>
    <n v="68"/>
    <n v="2108"/>
    <n v="716.71999999999991"/>
    <n v="0.33999999999999997"/>
    <x v="1"/>
  </r>
  <r>
    <x v="5"/>
    <n v="1185732"/>
    <x v="693"/>
    <s v="Northeast"/>
    <s v="New Hampshire"/>
    <s v="Manchester"/>
    <s v="Men's Apparel"/>
    <n v="41"/>
    <n v="96"/>
    <n v="3936"/>
    <n v="1298.8799999999999"/>
    <n v="0.32999999999999996"/>
    <x v="1"/>
  </r>
  <r>
    <x v="5"/>
    <n v="1185732"/>
    <x v="693"/>
    <s v="Northeast"/>
    <s v="New Hampshire"/>
    <s v="Manchester"/>
    <s v="Women's Apparel"/>
    <n v="36"/>
    <n v="124"/>
    <n v="4464"/>
    <n v="1785.6"/>
    <n v="0.39999999999999997"/>
    <x v="1"/>
  </r>
  <r>
    <x v="5"/>
    <n v="1185732"/>
    <x v="222"/>
    <s v="Northeast"/>
    <s v="New Hampshire"/>
    <s v="Manchester"/>
    <s v="Men's Street Footwear"/>
    <n v="39"/>
    <n v="188"/>
    <n v="7332"/>
    <n v="3372.7200000000003"/>
    <n v="0.46"/>
    <x v="1"/>
  </r>
  <r>
    <x v="5"/>
    <n v="1185732"/>
    <x v="222"/>
    <s v="Northeast"/>
    <s v="New Hampshire"/>
    <s v="Manchester"/>
    <s v="Men's Athletic Footwear"/>
    <n v="36"/>
    <n v="88"/>
    <n v="3168"/>
    <n v="1457.28"/>
    <n v="0.46"/>
    <x v="1"/>
  </r>
  <r>
    <x v="5"/>
    <n v="1185732"/>
    <x v="222"/>
    <s v="Northeast"/>
    <s v="New Hampshire"/>
    <s v="Manchester"/>
    <s v="Women's Street Footwear"/>
    <n v="32"/>
    <n v="105"/>
    <n v="3360"/>
    <n v="1142.3999999999999"/>
    <n v="0.33999999999999997"/>
    <x v="1"/>
  </r>
  <r>
    <x v="5"/>
    <n v="1185732"/>
    <x v="222"/>
    <s v="Northeast"/>
    <s v="New Hampshire"/>
    <s v="Manchester"/>
    <s v="Women's Athletic Footwear"/>
    <n v="33"/>
    <n v="45"/>
    <n v="1485"/>
    <n v="549.45000000000005"/>
    <n v="0.37"/>
    <x v="1"/>
  </r>
  <r>
    <x v="5"/>
    <n v="1185732"/>
    <x v="222"/>
    <s v="Northeast"/>
    <s v="New Hampshire"/>
    <s v="Manchester"/>
    <s v="Men's Apparel"/>
    <n v="47"/>
    <n v="60"/>
    <n v="2820"/>
    <n v="930.59999999999991"/>
    <n v="0.32999999999999996"/>
    <x v="1"/>
  </r>
  <r>
    <x v="5"/>
    <n v="1185732"/>
    <x v="222"/>
    <s v="Northeast"/>
    <s v="New Hampshire"/>
    <s v="Manchester"/>
    <s v="Women's Apparel"/>
    <n v="36"/>
    <n v="99"/>
    <n v="3564"/>
    <n v="1354.32"/>
    <n v="0.38"/>
    <x v="1"/>
  </r>
  <r>
    <x v="5"/>
    <n v="1185732"/>
    <x v="241"/>
    <s v="Northeast"/>
    <s v="New Hampshire"/>
    <s v="Manchester"/>
    <s v="Men's Street Footwear"/>
    <n v="33"/>
    <n v="187"/>
    <n v="6171"/>
    <n v="2591.8200000000002"/>
    <n v="0.42000000000000004"/>
    <x v="1"/>
  </r>
  <r>
    <x v="5"/>
    <n v="1185732"/>
    <x v="241"/>
    <s v="Northeast"/>
    <s v="New Hampshire"/>
    <s v="Manchester"/>
    <s v="Men's Athletic Footwear"/>
    <n v="38"/>
    <n v="85"/>
    <n v="3230"/>
    <n v="1356.6000000000001"/>
    <n v="0.42000000000000004"/>
    <x v="1"/>
  </r>
  <r>
    <x v="5"/>
    <n v="1185732"/>
    <x v="241"/>
    <s v="Northeast"/>
    <s v="New Hampshire"/>
    <s v="Manchester"/>
    <s v="Women's Street Footwear"/>
    <n v="26"/>
    <n v="80"/>
    <n v="2080"/>
    <n v="707.19999999999993"/>
    <n v="0.33999999999999997"/>
    <x v="1"/>
  </r>
  <r>
    <x v="5"/>
    <n v="1185732"/>
    <x v="241"/>
    <s v="Northeast"/>
    <s v="New Hampshire"/>
    <s v="Manchester"/>
    <s v="Women's Athletic Footwear"/>
    <n v="35"/>
    <n v="53"/>
    <n v="1855"/>
    <n v="593.6"/>
    <n v="0.32"/>
    <x v="1"/>
  </r>
  <r>
    <x v="5"/>
    <n v="1185732"/>
    <x v="241"/>
    <s v="Northeast"/>
    <s v="New Hampshire"/>
    <s v="Manchester"/>
    <s v="Men's Apparel"/>
    <n v="40"/>
    <n v="61"/>
    <n v="2440"/>
    <n v="805.19999999999993"/>
    <n v="0.32999999999999996"/>
    <x v="1"/>
  </r>
  <r>
    <x v="5"/>
    <n v="1185732"/>
    <x v="241"/>
    <s v="Northeast"/>
    <s v="New Hampshire"/>
    <s v="Manchester"/>
    <s v="Women's Apparel"/>
    <n v="33"/>
    <n v="101"/>
    <n v="3333"/>
    <n v="1233.21"/>
    <n v="0.37"/>
    <x v="1"/>
  </r>
  <r>
    <x v="5"/>
    <n v="1185732"/>
    <x v="270"/>
    <s v="Northeast"/>
    <s v="New Hampshire"/>
    <s v="Manchester"/>
    <s v="Men's Street Footwear"/>
    <n v="47"/>
    <n v="196"/>
    <n v="9212"/>
    <n v="3961.1600000000003"/>
    <n v="0.43000000000000005"/>
    <x v="1"/>
  </r>
  <r>
    <x v="5"/>
    <n v="1185732"/>
    <x v="270"/>
    <s v="Northeast"/>
    <s v="New Hampshire"/>
    <s v="Manchester"/>
    <s v="Men's Athletic Footwear"/>
    <n v="40"/>
    <n v="93"/>
    <n v="3720"/>
    <n v="1599.6000000000001"/>
    <n v="0.43000000000000005"/>
    <x v="1"/>
  </r>
  <r>
    <x v="5"/>
    <n v="1185732"/>
    <x v="270"/>
    <s v="Northeast"/>
    <s v="New Hampshire"/>
    <s v="Manchester"/>
    <s v="Women's Street Footwear"/>
    <n v="42"/>
    <n v="101"/>
    <n v="4242"/>
    <n v="1442.28"/>
    <n v="0.33999999999999997"/>
    <x v="1"/>
  </r>
  <r>
    <x v="5"/>
    <n v="1185732"/>
    <x v="270"/>
    <s v="Northeast"/>
    <s v="New Hampshire"/>
    <s v="Manchester"/>
    <s v="Women's Athletic Footwear"/>
    <n v="41"/>
    <n v="91"/>
    <n v="3731"/>
    <n v="1268.54"/>
    <n v="0.33999999999999997"/>
    <x v="1"/>
  </r>
  <r>
    <x v="5"/>
    <n v="1185732"/>
    <x v="270"/>
    <s v="Northeast"/>
    <s v="New Hampshire"/>
    <s v="Manchester"/>
    <s v="Men's Apparel"/>
    <n v="52"/>
    <n v="90"/>
    <n v="4680"/>
    <n v="1497.6000000000001"/>
    <n v="0.32"/>
    <x v="1"/>
  </r>
  <r>
    <x v="5"/>
    <n v="1185732"/>
    <x v="270"/>
    <s v="Northeast"/>
    <s v="New Hampshire"/>
    <s v="Manchester"/>
    <s v="Women's Apparel"/>
    <n v="46"/>
    <n v="140"/>
    <n v="6440"/>
    <n v="2511.6"/>
    <n v="0.38999999999999996"/>
    <x v="1"/>
  </r>
  <r>
    <x v="5"/>
    <n v="1185732"/>
    <x v="303"/>
    <s v="Northeast"/>
    <s v="New Hampshire"/>
    <s v="Manchester"/>
    <s v="Men's Street Footwear"/>
    <n v="44"/>
    <n v="216"/>
    <n v="9504"/>
    <n v="4371.84"/>
    <n v="0.46"/>
    <x v="1"/>
  </r>
  <r>
    <x v="5"/>
    <n v="1185732"/>
    <x v="303"/>
    <s v="Northeast"/>
    <s v="New Hampshire"/>
    <s v="Manchester"/>
    <s v="Men's Athletic Footwear"/>
    <n v="40"/>
    <n v="140"/>
    <n v="5600"/>
    <n v="2632"/>
    <n v="0.47000000000000003"/>
    <x v="1"/>
  </r>
  <r>
    <x v="5"/>
    <n v="1185732"/>
    <x v="303"/>
    <s v="Northeast"/>
    <s v="New Hampshire"/>
    <s v="Manchester"/>
    <s v="Women's Street Footwear"/>
    <n v="43"/>
    <n v="109"/>
    <n v="4687"/>
    <n v="1687.32"/>
    <n v="0.36"/>
    <x v="1"/>
  </r>
  <r>
    <x v="5"/>
    <n v="1185732"/>
    <x v="303"/>
    <s v="Northeast"/>
    <s v="New Hampshire"/>
    <s v="Manchester"/>
    <s v="Women's Athletic Footwear"/>
    <n v="37"/>
    <n v="104"/>
    <n v="3848"/>
    <n v="1308.32"/>
    <n v="0.33999999999999997"/>
    <x v="1"/>
  </r>
  <r>
    <x v="5"/>
    <n v="1185732"/>
    <x v="303"/>
    <s v="Northeast"/>
    <s v="New Hampshire"/>
    <s v="Manchester"/>
    <s v="Men's Apparel"/>
    <n v="47"/>
    <n v="114"/>
    <n v="5358"/>
    <n v="1982.46"/>
    <n v="0.37"/>
    <x v="1"/>
  </r>
  <r>
    <x v="5"/>
    <n v="1185732"/>
    <x v="303"/>
    <s v="Northeast"/>
    <s v="New Hampshire"/>
    <s v="Manchester"/>
    <s v="Women's Apparel"/>
    <n v="50"/>
    <n v="162"/>
    <n v="8100"/>
    <n v="3402"/>
    <n v="0.42"/>
    <x v="1"/>
  </r>
  <r>
    <x v="5"/>
    <n v="1185732"/>
    <x v="331"/>
    <s v="Northeast"/>
    <s v="New Hampshire"/>
    <s v="Manchester"/>
    <s v="Men's Street Footwear"/>
    <n v="49"/>
    <n v="224"/>
    <n v="10976"/>
    <n v="4609.92"/>
    <n v="0.42000000000000004"/>
    <x v="1"/>
  </r>
  <r>
    <x v="5"/>
    <n v="1185732"/>
    <x v="331"/>
    <s v="Northeast"/>
    <s v="New Hampshire"/>
    <s v="Manchester"/>
    <s v="Men's Athletic Footwear"/>
    <n v="47"/>
    <n v="149"/>
    <n v="7003"/>
    <n v="3081.32"/>
    <n v="0.44"/>
    <x v="1"/>
  </r>
  <r>
    <x v="5"/>
    <n v="1185732"/>
    <x v="331"/>
    <s v="Northeast"/>
    <s v="New Hampshire"/>
    <s v="Manchester"/>
    <s v="Women's Street Footwear"/>
    <n v="37"/>
    <n v="128"/>
    <n v="4736"/>
    <n v="1704.96"/>
    <n v="0.36"/>
    <x v="1"/>
  </r>
  <r>
    <x v="5"/>
    <n v="1185732"/>
    <x v="331"/>
    <s v="Northeast"/>
    <s v="New Hampshire"/>
    <s v="Manchester"/>
    <s v="Women's Athletic Footwear"/>
    <n v="39"/>
    <n v="107"/>
    <n v="4173"/>
    <n v="1460.55"/>
    <n v="0.35"/>
    <x v="1"/>
  </r>
  <r>
    <x v="5"/>
    <n v="1185732"/>
    <x v="331"/>
    <s v="Northeast"/>
    <s v="New Hampshire"/>
    <s v="Manchester"/>
    <s v="Men's Apparel"/>
    <n v="47"/>
    <n v="119"/>
    <n v="5593"/>
    <n v="2069.41"/>
    <n v="0.37"/>
    <x v="1"/>
  </r>
  <r>
    <x v="5"/>
    <n v="1185732"/>
    <x v="331"/>
    <s v="Northeast"/>
    <s v="New Hampshire"/>
    <s v="Manchester"/>
    <s v="Women's Apparel"/>
    <n v="47"/>
    <n v="163"/>
    <n v="7661"/>
    <n v="3064.3999999999996"/>
    <n v="0.39999999999999997"/>
    <x v="1"/>
  </r>
  <r>
    <x v="5"/>
    <n v="1185732"/>
    <x v="363"/>
    <s v="Northeast"/>
    <s v="New Hampshire"/>
    <s v="Manchester"/>
    <s v="Men's Street Footwear"/>
    <n v="48"/>
    <n v="203"/>
    <n v="9744"/>
    <n v="4482.24"/>
    <n v="0.46"/>
    <x v="1"/>
  </r>
  <r>
    <x v="5"/>
    <n v="1185732"/>
    <x v="363"/>
    <s v="Northeast"/>
    <s v="New Hampshire"/>
    <s v="Manchester"/>
    <s v="Men's Athletic Footwear"/>
    <n v="39"/>
    <n v="135"/>
    <n v="5265"/>
    <n v="2474.5500000000002"/>
    <n v="0.47000000000000003"/>
    <x v="1"/>
  </r>
  <r>
    <x v="5"/>
    <n v="1185732"/>
    <x v="363"/>
    <s v="Northeast"/>
    <s v="New Hampshire"/>
    <s v="Manchester"/>
    <s v="Women's Street Footwear"/>
    <n v="39"/>
    <n v="113"/>
    <n v="4407"/>
    <n v="1542.4499999999998"/>
    <n v="0.35"/>
    <x v="1"/>
  </r>
  <r>
    <x v="5"/>
    <n v="1185732"/>
    <x v="363"/>
    <s v="Northeast"/>
    <s v="New Hampshire"/>
    <s v="Manchester"/>
    <s v="Women's Athletic Footwear"/>
    <n v="42"/>
    <n v="88"/>
    <n v="3696"/>
    <n v="1182.72"/>
    <n v="0.32"/>
    <x v="1"/>
  </r>
  <r>
    <x v="5"/>
    <n v="1185732"/>
    <x v="363"/>
    <s v="Northeast"/>
    <s v="New Hampshire"/>
    <s v="Manchester"/>
    <s v="Men's Apparel"/>
    <n v="45"/>
    <n v="80"/>
    <n v="3600"/>
    <n v="1187.9999999999998"/>
    <n v="0.32999999999999996"/>
    <x v="1"/>
  </r>
  <r>
    <x v="5"/>
    <n v="1185732"/>
    <x v="363"/>
    <s v="Northeast"/>
    <s v="New Hampshire"/>
    <s v="Manchester"/>
    <s v="Women's Apparel"/>
    <n v="46"/>
    <n v="145"/>
    <n v="6670"/>
    <n v="2467.9"/>
    <n v="0.37"/>
    <x v="1"/>
  </r>
  <r>
    <x v="5"/>
    <n v="1185732"/>
    <x v="393"/>
    <s v="Northeast"/>
    <s v="New Hampshire"/>
    <s v="Manchester"/>
    <s v="Men's Street Footwear"/>
    <n v="51"/>
    <n v="193"/>
    <n v="9843"/>
    <n v="4330.92"/>
    <n v="0.44"/>
    <x v="1"/>
  </r>
  <r>
    <x v="5"/>
    <n v="1185732"/>
    <x v="393"/>
    <s v="Northeast"/>
    <s v="New Hampshire"/>
    <s v="Manchester"/>
    <s v="Men's Athletic Footwear"/>
    <n v="43"/>
    <n v="116"/>
    <n v="4988"/>
    <n v="2094.96"/>
    <n v="0.42000000000000004"/>
    <x v="1"/>
  </r>
  <r>
    <x v="5"/>
    <n v="1185732"/>
    <x v="393"/>
    <s v="Northeast"/>
    <s v="New Hampshire"/>
    <s v="Manchester"/>
    <s v="Women's Street Footwear"/>
    <n v="43"/>
    <n v="78"/>
    <n v="3354"/>
    <n v="1106.82"/>
    <n v="0.32999999999999996"/>
    <x v="1"/>
  </r>
  <r>
    <x v="5"/>
    <n v="1185732"/>
    <x v="393"/>
    <s v="Northeast"/>
    <s v="New Hampshire"/>
    <s v="Manchester"/>
    <s v="Women's Athletic Footwear"/>
    <n v="41"/>
    <n v="74"/>
    <n v="3034"/>
    <n v="1122.58"/>
    <n v="0.37"/>
    <x v="1"/>
  </r>
  <r>
    <x v="5"/>
    <n v="1185732"/>
    <x v="393"/>
    <s v="Northeast"/>
    <s v="New Hampshire"/>
    <s v="Manchester"/>
    <s v="Men's Apparel"/>
    <n v="48"/>
    <n v="70"/>
    <n v="3360"/>
    <n v="1209.5999999999999"/>
    <n v="0.36"/>
    <x v="1"/>
  </r>
  <r>
    <x v="5"/>
    <n v="1185732"/>
    <x v="393"/>
    <s v="Northeast"/>
    <s v="New Hampshire"/>
    <s v="Manchester"/>
    <s v="Women's Apparel"/>
    <n v="53"/>
    <n v="104"/>
    <n v="5512"/>
    <n v="2039.44"/>
    <n v="0.37"/>
    <x v="1"/>
  </r>
  <r>
    <x v="0"/>
    <n v="1185732"/>
    <x v="425"/>
    <s v="Northeast"/>
    <s v="New Hampshire"/>
    <s v="Manchester"/>
    <s v="Men's Street Footwear"/>
    <n v="52"/>
    <n v="162"/>
    <n v="8424"/>
    <n v="3538.0800000000004"/>
    <n v="0.42000000000000004"/>
    <x v="1"/>
  </r>
  <r>
    <x v="0"/>
    <n v="1185732"/>
    <x v="425"/>
    <s v="Northeast"/>
    <s v="New Hampshire"/>
    <s v="Manchester"/>
    <s v="Men's Athletic Footwear"/>
    <n v="44"/>
    <n v="99"/>
    <n v="4356"/>
    <n v="1916.64"/>
    <n v="0.44"/>
    <x v="1"/>
  </r>
  <r>
    <x v="0"/>
    <n v="1185732"/>
    <x v="425"/>
    <s v="Northeast"/>
    <s v="New Hampshire"/>
    <s v="Manchester"/>
    <s v="Women's Street Footwear"/>
    <n v="52"/>
    <n v="60"/>
    <n v="3120"/>
    <n v="1029.5999999999999"/>
    <n v="0.32999999999999996"/>
    <x v="1"/>
  </r>
  <r>
    <x v="0"/>
    <n v="1185732"/>
    <x v="425"/>
    <s v="Northeast"/>
    <s v="New Hampshire"/>
    <s v="Manchester"/>
    <s v="Women's Athletic Footwear"/>
    <n v="44"/>
    <n v="61"/>
    <n v="2684"/>
    <n v="858.88"/>
    <n v="0.32"/>
    <x v="1"/>
  </r>
  <r>
    <x v="0"/>
    <n v="1185732"/>
    <x v="425"/>
    <s v="Northeast"/>
    <s v="New Hampshire"/>
    <s v="Manchester"/>
    <s v="Men's Apparel"/>
    <n v="50"/>
    <n v="58"/>
    <n v="2900"/>
    <n v="928"/>
    <n v="0.32"/>
    <x v="1"/>
  </r>
  <r>
    <x v="0"/>
    <n v="1185732"/>
    <x v="425"/>
    <s v="Northeast"/>
    <s v="New Hampshire"/>
    <s v="Manchester"/>
    <s v="Women's Apparel"/>
    <n v="64"/>
    <n v="90"/>
    <n v="5760"/>
    <n v="2246.3999999999996"/>
    <n v="0.38999999999999996"/>
    <x v="1"/>
  </r>
  <r>
    <x v="0"/>
    <n v="1185732"/>
    <x v="455"/>
    <s v="Northeast"/>
    <s v="New Hampshire"/>
    <s v="Manchester"/>
    <s v="Men's Street Footwear"/>
    <n v="59"/>
    <n v="149"/>
    <n v="8791"/>
    <n v="3780.1300000000006"/>
    <n v="0.43000000000000005"/>
    <x v="1"/>
  </r>
  <r>
    <x v="0"/>
    <n v="1185732"/>
    <x v="455"/>
    <s v="Northeast"/>
    <s v="New Hampshire"/>
    <s v="Manchester"/>
    <s v="Men's Athletic Footwear"/>
    <n v="42"/>
    <n v="114"/>
    <n v="4788"/>
    <n v="2058.84"/>
    <n v="0.43000000000000005"/>
    <x v="1"/>
  </r>
  <r>
    <x v="0"/>
    <n v="1185732"/>
    <x v="455"/>
    <s v="Northeast"/>
    <s v="New Hampshire"/>
    <s v="Manchester"/>
    <s v="Women's Street Footwear"/>
    <n v="51"/>
    <n v="114"/>
    <n v="5814"/>
    <n v="2034.8999999999999"/>
    <n v="0.35"/>
    <x v="1"/>
  </r>
  <r>
    <x v="0"/>
    <n v="1185732"/>
    <x v="455"/>
    <s v="Northeast"/>
    <s v="New Hampshire"/>
    <s v="Manchester"/>
    <s v="Women's Athletic Footwear"/>
    <n v="43"/>
    <n v="114"/>
    <n v="4902"/>
    <n v="1666.6799999999998"/>
    <n v="0.33999999999999997"/>
    <x v="1"/>
  </r>
  <r>
    <x v="0"/>
    <n v="1185732"/>
    <x v="455"/>
    <s v="Northeast"/>
    <s v="New Hampshire"/>
    <s v="Manchester"/>
    <s v="Men's Apparel"/>
    <n v="59"/>
    <n v="96"/>
    <n v="5664"/>
    <n v="1925.7599999999998"/>
    <n v="0.33999999999999997"/>
    <x v="1"/>
  </r>
  <r>
    <x v="0"/>
    <n v="1185732"/>
    <x v="455"/>
    <s v="Northeast"/>
    <s v="New Hampshire"/>
    <s v="Manchester"/>
    <s v="Women's Apparel"/>
    <n v="61"/>
    <n v="120"/>
    <n v="7320"/>
    <n v="3001.2"/>
    <n v="0.41"/>
    <x v="1"/>
  </r>
  <r>
    <x v="0"/>
    <n v="1185732"/>
    <x v="484"/>
    <s v="Northeast"/>
    <s v="New Hampshire"/>
    <s v="Manchester"/>
    <s v="Men's Street Footwear"/>
    <n v="49"/>
    <n v="200"/>
    <n v="9800"/>
    <n v="4606"/>
    <n v="0.47000000000000003"/>
    <x v="1"/>
  </r>
  <r>
    <x v="0"/>
    <n v="1185732"/>
    <x v="484"/>
    <s v="Northeast"/>
    <s v="New Hampshire"/>
    <s v="Manchester"/>
    <s v="Men's Athletic Footwear"/>
    <n v="49"/>
    <n v="128"/>
    <n v="6272"/>
    <n v="2634.2400000000002"/>
    <n v="0.42000000000000004"/>
    <x v="1"/>
  </r>
  <r>
    <x v="0"/>
    <n v="1185732"/>
    <x v="484"/>
    <s v="Northeast"/>
    <s v="New Hampshire"/>
    <s v="Manchester"/>
    <s v="Women's Street Footwear"/>
    <n v="47"/>
    <n v="128"/>
    <n v="6016"/>
    <n v="2165.7599999999998"/>
    <n v="0.36"/>
    <x v="1"/>
  </r>
  <r>
    <x v="0"/>
    <n v="1185732"/>
    <x v="484"/>
    <s v="Northeast"/>
    <s v="New Hampshire"/>
    <s v="Manchester"/>
    <s v="Women's Athletic Footwear"/>
    <n v="49"/>
    <n v="116"/>
    <n v="5684"/>
    <n v="1989.3999999999999"/>
    <n v="0.35"/>
    <x v="1"/>
  </r>
  <r>
    <x v="0"/>
    <n v="1185732"/>
    <x v="484"/>
    <s v="Northeast"/>
    <s v="New Hampshire"/>
    <s v="Manchester"/>
    <s v="Men's Apparel"/>
    <n v="50"/>
    <n v="123"/>
    <n v="6150"/>
    <n v="2275.5"/>
    <n v="0.37"/>
    <x v="1"/>
  </r>
  <r>
    <x v="0"/>
    <n v="1185732"/>
    <x v="484"/>
    <s v="Northeast"/>
    <s v="New Hampshire"/>
    <s v="Manchester"/>
    <s v="Women's Apparel"/>
    <n v="61"/>
    <n v="144"/>
    <n v="8784"/>
    <n v="3513.6"/>
    <n v="0.39999999999999997"/>
    <x v="1"/>
  </r>
  <r>
    <x v="0"/>
    <n v="1185732"/>
    <x v="188"/>
    <s v="Northeast"/>
    <s v="New Hampshire"/>
    <s v="Manchester"/>
    <s v="Men's Street Footwear"/>
    <n v="36"/>
    <n v="165"/>
    <n v="5940"/>
    <n v="2197.8000000000002"/>
    <n v="0.37000000000000005"/>
    <x v="1"/>
  </r>
  <r>
    <x v="0"/>
    <n v="1185732"/>
    <x v="188"/>
    <s v="Northeast"/>
    <s v="New Hampshire"/>
    <s v="Manchester"/>
    <s v="Men's Athletic Footwear"/>
    <n v="36"/>
    <n v="93"/>
    <n v="3348"/>
    <n v="1339.2"/>
    <n v="0.4"/>
    <x v="1"/>
  </r>
  <r>
    <x v="0"/>
    <n v="1185732"/>
    <x v="188"/>
    <s v="Northeast"/>
    <s v="New Hampshire"/>
    <s v="Manchester"/>
    <s v="Women's Street Footwear"/>
    <n v="35"/>
    <n v="99"/>
    <n v="3465"/>
    <n v="935.55000000000007"/>
    <n v="0.27"/>
    <x v="1"/>
  </r>
  <r>
    <x v="0"/>
    <n v="1185732"/>
    <x v="188"/>
    <s v="Northeast"/>
    <s v="New Hampshire"/>
    <s v="Manchester"/>
    <s v="Women's Athletic Footwear"/>
    <n v="33"/>
    <n v="51"/>
    <n v="1683"/>
    <n v="471.24000000000007"/>
    <n v="0.28000000000000003"/>
    <x v="1"/>
  </r>
  <r>
    <x v="0"/>
    <n v="1185732"/>
    <x v="188"/>
    <s v="Northeast"/>
    <s v="New Hampshire"/>
    <s v="Manchester"/>
    <s v="Men's Apparel"/>
    <n v="50"/>
    <n v="64"/>
    <n v="3200"/>
    <n v="896.00000000000011"/>
    <n v="0.28000000000000003"/>
    <x v="1"/>
  </r>
  <r>
    <x v="0"/>
    <n v="1185732"/>
    <x v="188"/>
    <s v="Northeast"/>
    <s v="New Hampshire"/>
    <s v="Manchester"/>
    <s v="Women's Apparel"/>
    <n v="41"/>
    <n v="105"/>
    <n v="4305"/>
    <n v="1377.6000000000001"/>
    <n v="0.32"/>
    <x v="1"/>
  </r>
  <r>
    <x v="0"/>
    <n v="1185732"/>
    <x v="696"/>
    <s v="Northeast"/>
    <s v="New Hampshire"/>
    <s v="Manchester"/>
    <s v="Men's Street Footwear"/>
    <n v="41"/>
    <n v="184"/>
    <n v="7544"/>
    <n v="2791.28"/>
    <n v="0.37000000000000005"/>
    <x v="1"/>
  </r>
  <r>
    <x v="0"/>
    <n v="1185732"/>
    <x v="696"/>
    <s v="Northeast"/>
    <s v="New Hampshire"/>
    <s v="Manchester"/>
    <s v="Men's Athletic Footwear"/>
    <n v="42"/>
    <n v="70"/>
    <n v="2940"/>
    <n v="1234.8000000000002"/>
    <n v="0.42000000000000004"/>
    <x v="1"/>
  </r>
  <r>
    <x v="0"/>
    <n v="1185732"/>
    <x v="696"/>
    <s v="Northeast"/>
    <s v="New Hampshire"/>
    <s v="Manchester"/>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D77623-7CA4-4CF2-9EB3-555C26ED662E}"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4:B64"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2"/>
    <field x="0"/>
  </rowFields>
  <rowItems count="40">
    <i>
      <x v="1"/>
    </i>
    <i r="1">
      <x/>
    </i>
    <i r="2">
      <x v="1"/>
    </i>
    <i r="2">
      <x v="3"/>
    </i>
    <i r="2">
      <x v="5"/>
    </i>
    <i r="1">
      <x v="1"/>
    </i>
    <i r="2">
      <x v="1"/>
    </i>
    <i r="2">
      <x v="2"/>
    </i>
    <i r="2">
      <x v="3"/>
    </i>
    <i r="2">
      <x v="4"/>
    </i>
    <i r="2">
      <x v="5"/>
    </i>
    <i r="1">
      <x v="2"/>
    </i>
    <i r="2">
      <x v="1"/>
    </i>
    <i r="2">
      <x v="2"/>
    </i>
    <i r="2">
      <x v="3"/>
    </i>
    <i r="2">
      <x v="4"/>
    </i>
    <i r="2">
      <x v="5"/>
    </i>
    <i>
      <x v="2"/>
    </i>
    <i r="1">
      <x/>
    </i>
    <i r="2">
      <x/>
    </i>
    <i r="2">
      <x v="1"/>
    </i>
    <i r="2">
      <x v="2"/>
    </i>
    <i r="2">
      <x v="3"/>
    </i>
    <i r="2">
      <x v="4"/>
    </i>
    <i r="2">
      <x v="5"/>
    </i>
    <i r="1">
      <x v="1"/>
    </i>
    <i r="2">
      <x/>
    </i>
    <i r="2">
      <x v="1"/>
    </i>
    <i r="2">
      <x v="2"/>
    </i>
    <i r="2">
      <x v="3"/>
    </i>
    <i r="2">
      <x v="4"/>
    </i>
    <i r="2">
      <x v="5"/>
    </i>
    <i r="1">
      <x v="2"/>
    </i>
    <i r="2">
      <x/>
    </i>
    <i r="2">
      <x v="1"/>
    </i>
    <i r="2">
      <x v="2"/>
    </i>
    <i r="2">
      <x v="3"/>
    </i>
    <i r="2">
      <x v="4"/>
    </i>
    <i r="2">
      <x v="5"/>
    </i>
    <i t="grand">
      <x/>
    </i>
  </rowItems>
  <colItems count="1">
    <i/>
  </colItems>
  <dataFields count="1">
    <dataField name="Sum of Total Sales" fld="9" baseField="0" baseItem="0" numFmtId="10">
      <extLst>
        <ext xmlns:x14="http://schemas.microsoft.com/office/spreadsheetml/2009/9/main" uri="{E15A36E0-9728-4e99-A89B-3F7291B0FE68}">
          <x14:dataField pivotShowAs="percentOfParentRow"/>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1B8110-4E8C-4ABB-9142-AB47864DCBB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1:I7" firstHeaderRow="1" firstDataRow="1" firstDataCol="1"/>
  <pivotFields count="15">
    <pivotField showAll="0"/>
    <pivotField showAll="0"/>
    <pivotField numFmtId="14" showAll="0"/>
    <pivotField axis="axisRow" showAll="0">
      <items count="6">
        <item sd="0" x="3"/>
        <item sd="0" x="0"/>
        <item sd="0" x="1"/>
        <item sd="0" x="4"/>
        <item sd="0"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2">
    <field x="3"/>
    <field x="4"/>
  </rowFields>
  <rowItems count="6">
    <i>
      <x/>
    </i>
    <i>
      <x v="1"/>
    </i>
    <i>
      <x v="2"/>
    </i>
    <i>
      <x v="3"/>
    </i>
    <i>
      <x v="4"/>
    </i>
    <i t="grand">
      <x/>
    </i>
  </rowItems>
  <colItems count="1">
    <i/>
  </colItems>
  <dataFields count="1">
    <dataField name="Sum of Total Sales" fld="9"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777B99-DDD3-404C-BDE4-BBFF0C1C01EA}" name="PivotTable5"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18:I25" firstHeaderRow="1" firstDataRow="1" firstDataCol="1"/>
  <pivotFields count="15">
    <pivotField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axis="axisRow"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pivotField compact="0" outline="0" showAll="0" defaultSubtotal="0"/>
    <pivotField compact="0" outline="0" showAll="0" defaultSubtotal="0"/>
  </pivotFields>
  <rowFields count="1">
    <field x="6"/>
  </rowFields>
  <rowItems count="7">
    <i>
      <x/>
    </i>
    <i>
      <x v="1"/>
    </i>
    <i>
      <x v="2"/>
    </i>
    <i>
      <x v="3"/>
    </i>
    <i>
      <x v="4"/>
    </i>
    <i>
      <x v="5"/>
    </i>
    <i t="grand">
      <x/>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CF88BE-179D-4744-B89F-664DBB91873B}"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C21" firstHeaderRow="0"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dataField="1" numFmtId="6" showAll="0"/>
    <pivotField numFmtId="9" showAll="0"/>
    <pivotField showAll="0"/>
    <pivotField showAll="0" defaultSubtotal="0"/>
    <pivotField axis="axisRow" showAll="0" defaultSubtotal="0">
      <items count="5">
        <item x="0"/>
        <item x="1"/>
        <item sd="0" x="2"/>
        <item x="3"/>
        <item x="4"/>
      </items>
    </pivotField>
  </pivotFields>
  <rowFields count="2">
    <field x="14"/>
    <field x="2"/>
  </rowFields>
  <rowItems count="15">
    <i>
      <x v="1"/>
    </i>
    <i r="1">
      <x v="1"/>
    </i>
    <i r="1">
      <x v="2"/>
    </i>
    <i r="1">
      <x v="3"/>
    </i>
    <i r="1">
      <x v="4"/>
    </i>
    <i r="1">
      <x v="5"/>
    </i>
    <i r="1">
      <x v="6"/>
    </i>
    <i r="1">
      <x v="7"/>
    </i>
    <i r="1">
      <x v="8"/>
    </i>
    <i r="1">
      <x v="9"/>
    </i>
    <i r="1">
      <x v="10"/>
    </i>
    <i r="1">
      <x v="11"/>
    </i>
    <i r="1">
      <x v="12"/>
    </i>
    <i>
      <x v="2"/>
    </i>
    <i t="grand">
      <x/>
    </i>
  </rowItems>
  <colFields count="1">
    <field x="-2"/>
  </colFields>
  <colItems count="2">
    <i>
      <x/>
    </i>
    <i i="1">
      <x v="1"/>
    </i>
  </colItems>
  <dataFields count="2">
    <dataField name="Sum of Total Sales" fld="9" baseField="0" baseItem="0" numFmtId="10">
      <extLst>
        <ext xmlns:x14="http://schemas.microsoft.com/office/spreadsheetml/2009/9/main" uri="{E15A36E0-9728-4e99-A89B-3F7291B0FE68}">
          <x14:dataField pivotShowAs="percentOfParentRow"/>
        </ext>
      </extLst>
    </dataField>
    <dataField name="Sum of Operating Profit" fld="10"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091502-8276-4159-A6C0-BE14D064B11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4" firstHeaderRow="0" firstDataRow="1" firstDataCol="1"/>
  <pivotFields count="15">
    <pivotField showAll="0"/>
    <pivotField showAll="0"/>
    <pivotField numFmtId="14" showAll="0"/>
    <pivotField showAll="0"/>
    <pivotField showAll="0"/>
    <pivotField showAll="0"/>
    <pivotField showAll="0"/>
    <pivotField numFmtId="8" showAll="0"/>
    <pivotField numFmtId="3" showAll="0"/>
    <pivotField dataField="1" numFmtId="6" showAll="0"/>
    <pivotField dataField="1" numFmtId="6" showAll="0"/>
    <pivotField numFmtId="9" showAll="0"/>
    <pivotField showAll="0"/>
    <pivotField showAll="0" defaultSubtotal="0"/>
    <pivotField axis="axisRow" showAll="0" defaultSubtotal="0">
      <items count="5">
        <item x="0"/>
        <item x="1"/>
        <item x="2"/>
        <item x="3"/>
        <item x="4"/>
      </items>
    </pivotField>
  </pivotFields>
  <rowFields count="1">
    <field x="14"/>
  </rowFields>
  <rowItems count="3">
    <i>
      <x v="1"/>
    </i>
    <i>
      <x v="2"/>
    </i>
    <i t="grand">
      <x/>
    </i>
  </rowItems>
  <colFields count="1">
    <field x="-2"/>
  </colFields>
  <colItems count="2">
    <i>
      <x/>
    </i>
    <i i="1">
      <x v="1"/>
    </i>
  </colItems>
  <dataFields count="2">
    <dataField name="Sum of Total Sales" fld="9" baseField="0" baseItem="0"/>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E2184E-AFFC-4B8A-8F0D-3DF744F56DBA}" name="PivotTable4"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9:J16" firstHeaderRow="0" firstDataRow="1" firstDataCol="1"/>
  <pivotFields count="15">
    <pivotField axis="axisRow"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dataField="1" compact="0" numFmtId="6" outline="0" showAll="0"/>
    <pivotField compact="0" numFmtId="9" outline="0" showAll="0"/>
    <pivotField compact="0" outline="0" showAll="0"/>
    <pivotField compact="0" outline="0" showAll="0" defaultSubtotal="0"/>
    <pivotField compact="0" outline="0" showAll="0" defaultSubtotal="0"/>
  </pivotFields>
  <rowFields count="1">
    <field x="0"/>
  </rowFields>
  <rowItems count="7">
    <i>
      <x/>
    </i>
    <i>
      <x v="1"/>
    </i>
    <i>
      <x v="2"/>
    </i>
    <i>
      <x v="3"/>
    </i>
    <i>
      <x v="4"/>
    </i>
    <i>
      <x v="5"/>
    </i>
    <i t="grand">
      <x/>
    </i>
  </rowItems>
  <colFields count="1">
    <field x="-2"/>
  </colFields>
  <colItems count="2">
    <i>
      <x/>
    </i>
    <i i="1">
      <x v="1"/>
    </i>
  </colItems>
  <dataFields count="2">
    <dataField name="Sum of Total Sales" fld="9" baseField="0" baseItem="0" numFmtId="6"/>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44CDC6-2723-413F-A812-82C8ECB619D8}"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59A241-3133-4604-BC2A-C75786D83B3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AE5E5D-A889-4035-8DF1-162D4A803B8C}"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5D7353-87E9-42E5-8007-8513657112D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9:H107" firstHeaderRow="1" firstDataRow="2" firstDataCol="1"/>
  <pivotFields count="15">
    <pivotField axis="axisRow" showAll="0">
      <items count="7">
        <item x="5"/>
        <item x="0"/>
        <item x="4"/>
        <item x="2"/>
        <item x="1"/>
        <item x="3"/>
        <item t="default"/>
      </items>
    </pivotField>
    <pivotField showAll="0"/>
    <pivotField numFmtId="14" showAll="0"/>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items count="6">
        <item x="0"/>
        <item x="1"/>
        <item x="2"/>
        <item x="3"/>
        <item x="4"/>
        <item x="5"/>
      </items>
    </pivotField>
    <pivotField axis="axisCol" showAll="0" defaultSubtotal="0">
      <items count="5">
        <item x="0"/>
        <item x="1"/>
        <item x="2"/>
        <item x="3"/>
        <item x="4"/>
      </items>
    </pivotField>
  </pivotFields>
  <rowFields count="3">
    <field x="12"/>
    <field x="3"/>
    <field x="0"/>
  </rowFields>
  <rowItems count="87">
    <i>
      <x/>
    </i>
    <i r="1">
      <x/>
    </i>
    <i r="2">
      <x v="1"/>
    </i>
    <i r="2">
      <x v="3"/>
    </i>
    <i r="2">
      <x v="5"/>
    </i>
    <i r="1">
      <x v="1"/>
    </i>
    <i r="2">
      <x/>
    </i>
    <i r="2">
      <x v="1"/>
    </i>
    <i r="2">
      <x v="2"/>
    </i>
    <i r="2">
      <x v="3"/>
    </i>
    <i r="2">
      <x v="5"/>
    </i>
    <i r="1">
      <x v="2"/>
    </i>
    <i r="2">
      <x v="5"/>
    </i>
    <i r="1">
      <x v="3"/>
    </i>
    <i r="2">
      <x v="1"/>
    </i>
    <i r="2">
      <x v="3"/>
    </i>
    <i r="2">
      <x v="4"/>
    </i>
    <i r="2">
      <x v="5"/>
    </i>
    <i r="1">
      <x v="4"/>
    </i>
    <i r="2">
      <x v="1"/>
    </i>
    <i r="2">
      <x v="2"/>
    </i>
    <i r="2">
      <x v="5"/>
    </i>
    <i>
      <x v="1"/>
    </i>
    <i r="1">
      <x/>
    </i>
    <i r="2">
      <x/>
    </i>
    <i r="2">
      <x v="1"/>
    </i>
    <i r="2">
      <x v="2"/>
    </i>
    <i r="2">
      <x v="3"/>
    </i>
    <i r="2">
      <x v="5"/>
    </i>
    <i r="1">
      <x v="1"/>
    </i>
    <i r="2">
      <x/>
    </i>
    <i r="2">
      <x v="1"/>
    </i>
    <i r="2">
      <x v="2"/>
    </i>
    <i r="2">
      <x v="3"/>
    </i>
    <i r="2">
      <x v="4"/>
    </i>
    <i r="2">
      <x v="5"/>
    </i>
    <i r="1">
      <x v="2"/>
    </i>
    <i r="2">
      <x/>
    </i>
    <i r="2">
      <x v="1"/>
    </i>
    <i r="2">
      <x v="2"/>
    </i>
    <i r="2">
      <x v="3"/>
    </i>
    <i r="2">
      <x v="4"/>
    </i>
    <i r="2">
      <x v="5"/>
    </i>
    <i r="1">
      <x v="3"/>
    </i>
    <i r="2">
      <x/>
    </i>
    <i r="2">
      <x v="1"/>
    </i>
    <i r="2">
      <x v="3"/>
    </i>
    <i r="2">
      <x v="4"/>
    </i>
    <i r="2">
      <x v="5"/>
    </i>
    <i r="1">
      <x v="4"/>
    </i>
    <i r="2">
      <x/>
    </i>
    <i r="2">
      <x v="1"/>
    </i>
    <i r="2">
      <x v="2"/>
    </i>
    <i r="2">
      <x v="3"/>
    </i>
    <i r="2">
      <x v="4"/>
    </i>
    <i r="2">
      <x v="5"/>
    </i>
    <i>
      <x v="2"/>
    </i>
    <i r="1">
      <x/>
    </i>
    <i r="2">
      <x v="1"/>
    </i>
    <i r="2">
      <x v="2"/>
    </i>
    <i r="2">
      <x v="3"/>
    </i>
    <i r="1">
      <x v="1"/>
    </i>
    <i r="2">
      <x/>
    </i>
    <i r="2">
      <x v="1"/>
    </i>
    <i r="2">
      <x v="3"/>
    </i>
    <i r="2">
      <x v="4"/>
    </i>
    <i r="2">
      <x v="5"/>
    </i>
    <i r="1">
      <x v="2"/>
    </i>
    <i r="2">
      <x/>
    </i>
    <i r="2">
      <x v="1"/>
    </i>
    <i r="2">
      <x v="2"/>
    </i>
    <i r="2">
      <x v="3"/>
    </i>
    <i r="2">
      <x v="4"/>
    </i>
    <i r="2">
      <x v="5"/>
    </i>
    <i r="1">
      <x v="3"/>
    </i>
    <i r="2">
      <x v="1"/>
    </i>
    <i r="2">
      <x v="3"/>
    </i>
    <i r="2">
      <x v="4"/>
    </i>
    <i r="2">
      <x v="5"/>
    </i>
    <i r="1">
      <x v="4"/>
    </i>
    <i r="2">
      <x/>
    </i>
    <i r="2">
      <x v="1"/>
    </i>
    <i r="2">
      <x v="2"/>
    </i>
    <i r="2">
      <x v="3"/>
    </i>
    <i r="2">
      <x v="4"/>
    </i>
    <i r="2">
      <x v="5"/>
    </i>
    <i t="grand">
      <x/>
    </i>
  </rowItems>
  <colFields count="1">
    <field x="14"/>
  </colFields>
  <colItems count="3">
    <i>
      <x v="1"/>
    </i>
    <i>
      <x v="2"/>
    </i>
    <i t="grand">
      <x/>
    </i>
  </colItems>
  <dataFields count="1">
    <dataField name="Sum of Total Sales" fld="9" baseField="0" baseItem="0" numFmtId="10">
      <extLst>
        <ext xmlns:x14="http://schemas.microsoft.com/office/spreadsheetml/2009/9/main" uri="{E15A36E0-9728-4e99-A89B-3F7291B0FE68}">
          <x14:dataField pivotShowAs="percentOfParentRow"/>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450F52-91D2-4298-A2A3-F78A430EC1F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6746C6-F880-40ED-8BE0-579CAC546A6F}" sourceName="Region">
  <pivotTables>
    <pivotTable tabId="5" name="PivotTable1"/>
    <pivotTable tabId="2" name="PivotTable3"/>
    <pivotTable tabId="3" name="PivotTable4"/>
  </pivotTables>
  <data>
    <tabular pivotCacheId="87445799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858A89A-DB56-41E5-B9DE-B148791F1381}" sourceName="Product">
  <pivotTables>
    <pivotTable tabId="5" name="PivotTable1"/>
    <pivotTable tabId="2" name="PivotTable3"/>
    <pivotTable tabId="3" name="PivotTable4"/>
  </pivotTables>
  <data>
    <tabular pivotCacheId="87445799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B0B7B46-B7E9-4864-8F6F-D49FCB2F7E89}" sourceName="Years">
  <pivotTables>
    <pivotTable tabId="5" name="PivotTable1"/>
    <pivotTable tabId="2" name="PivotTable3"/>
    <pivotTable tabId="3" name="PivotTable4"/>
  </pivotTables>
  <data>
    <tabular pivotCacheId="87445799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9FE55DD-0C23-4B7A-BEEF-0F9A5BA13505}" cache="Slicer_Region" caption="Region" columnCount="2" rowHeight="241300"/>
  <slicer name="Product" xr10:uid="{A2242FAB-C51C-4BA0-9938-B7C8EB0C74EE}" cache="Slicer_Product" caption="Product" columnCount="2" rowHeight="241300"/>
  <slicer name="Years" xr10:uid="{55891585-F779-4022-BA02-96118978A538}" cache="Slicer_Years" caption="Years"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7FEDD7-D053-4E4F-873B-C8C815562C65}" name="Table1" displayName="Table1" ref="B5:N9653" totalsRowShown="0" headerRowDxfId="0" dataDxfId="1">
  <autoFilter ref="B5:N9653" xr:uid="{00000000-0001-0000-0000-000000000000}"/>
  <tableColumns count="13">
    <tableColumn id="1" xr3:uid="{599B9865-5B78-4978-B49F-2E2B936A2EE2}" name="Retailer" dataDxfId="14"/>
    <tableColumn id="2" xr3:uid="{19133139-6457-4A9C-BF20-EEC811C3CB2B}" name="Retailer ID" dataDxfId="13"/>
    <tableColumn id="3" xr3:uid="{956B76F4-051B-4EA3-93BD-DD6048E1F47F}" name="Invoice Date" dataDxfId="12"/>
    <tableColumn id="4" xr3:uid="{FD3B4631-B36A-4D56-9997-2B098942DB58}" name="Region" dataDxfId="11"/>
    <tableColumn id="5" xr3:uid="{FF5A02DD-DDA2-4401-9D13-98BC89013202}" name="State" dataDxfId="10"/>
    <tableColumn id="6" xr3:uid="{D584C6B2-F24F-4261-ACD0-473C74F28A3F}" name="City" dataDxfId="9"/>
    <tableColumn id="7" xr3:uid="{3B00A78C-9879-44EE-8481-5FCD746591AF}" name="Product" dataDxfId="8"/>
    <tableColumn id="8" xr3:uid="{A6BC19CC-AA34-48C8-8F00-70DE0F231EC0}" name="Price per Unit" dataDxfId="7"/>
    <tableColumn id="9" xr3:uid="{4BC821B3-5656-4D1D-93CB-8CE46DB30FBE}" name="Units Sold" dataDxfId="6"/>
    <tableColumn id="10" xr3:uid="{32463634-EA99-4195-93AE-605C98F49D95}" name="Total Sales" dataDxfId="5"/>
    <tableColumn id="11" xr3:uid="{E10E4951-33CB-4BE8-8E15-894614680ECA}" name="Operating Profit" dataDxfId="4"/>
    <tableColumn id="12" xr3:uid="{1E5E6009-4E04-4A33-8755-3E5AA8B5371E}" name="Operating Margin" dataDxfId="3"/>
    <tableColumn id="13" xr3:uid="{AA89674B-764C-4EC5-9F31-4BA33D7F3277}" name="Sales Method"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52191-22E0-4384-8770-63F749505CD7}">
  <dimension ref="A1:Z4"/>
  <sheetViews>
    <sheetView showGridLines="0" tabSelected="1" zoomScale="90" zoomScaleNormal="90" workbookViewId="0">
      <selection sqref="A1:Z4"/>
    </sheetView>
  </sheetViews>
  <sheetFormatPr defaultRowHeight="15" x14ac:dyDescent="0.25"/>
  <cols>
    <col min="1" max="16384" width="9.140625" style="17"/>
  </cols>
  <sheetData>
    <row r="1" spans="1:26" ht="15" customHeight="1" x14ac:dyDescent="0.25">
      <c r="A1" s="31"/>
      <c r="B1" s="31"/>
      <c r="C1" s="31"/>
      <c r="D1" s="31"/>
      <c r="E1" s="31"/>
      <c r="F1" s="31"/>
      <c r="G1" s="31"/>
      <c r="H1" s="31"/>
      <c r="I1" s="31"/>
      <c r="J1" s="31"/>
      <c r="K1" s="31"/>
      <c r="L1" s="31"/>
      <c r="M1" s="31"/>
      <c r="N1" s="31"/>
      <c r="O1" s="31"/>
      <c r="P1" s="31"/>
      <c r="Q1" s="31"/>
      <c r="R1" s="31"/>
      <c r="S1" s="31"/>
      <c r="T1" s="31"/>
      <c r="U1" s="31"/>
      <c r="V1" s="31"/>
      <c r="W1" s="31"/>
      <c r="X1" s="31"/>
      <c r="Y1" s="31"/>
      <c r="Z1" s="31"/>
    </row>
    <row r="2" spans="1:26" x14ac:dyDescent="0.25">
      <c r="A2" s="31"/>
      <c r="B2" s="31"/>
      <c r="C2" s="31"/>
      <c r="D2" s="31"/>
      <c r="E2" s="31"/>
      <c r="F2" s="31"/>
      <c r="G2" s="31"/>
      <c r="H2" s="31"/>
      <c r="I2" s="31"/>
      <c r="J2" s="31"/>
      <c r="K2" s="31"/>
      <c r="L2" s="31"/>
      <c r="M2" s="31"/>
      <c r="N2" s="31"/>
      <c r="O2" s="31"/>
      <c r="P2" s="31"/>
      <c r="Q2" s="31"/>
      <c r="R2" s="31"/>
      <c r="S2" s="31"/>
      <c r="T2" s="31"/>
      <c r="U2" s="31"/>
      <c r="V2" s="31"/>
      <c r="W2" s="31"/>
      <c r="X2" s="31"/>
      <c r="Y2" s="31"/>
      <c r="Z2" s="31"/>
    </row>
    <row r="3" spans="1:26" x14ac:dyDescent="0.25">
      <c r="A3" s="31"/>
      <c r="B3" s="31"/>
      <c r="C3" s="31"/>
      <c r="D3" s="31"/>
      <c r="E3" s="31"/>
      <c r="F3" s="31"/>
      <c r="G3" s="31"/>
      <c r="H3" s="31"/>
      <c r="I3" s="31"/>
      <c r="J3" s="31"/>
      <c r="K3" s="31"/>
      <c r="L3" s="31"/>
      <c r="M3" s="31"/>
      <c r="N3" s="31"/>
      <c r="O3" s="31"/>
      <c r="P3" s="31"/>
      <c r="Q3" s="31"/>
      <c r="R3" s="31"/>
      <c r="S3" s="31"/>
      <c r="T3" s="31"/>
      <c r="U3" s="31"/>
      <c r="V3" s="31"/>
      <c r="W3" s="31"/>
      <c r="X3" s="31"/>
      <c r="Y3" s="31"/>
      <c r="Z3" s="31"/>
    </row>
    <row r="4" spans="1:26" x14ac:dyDescent="0.25">
      <c r="A4" s="31"/>
      <c r="B4" s="31"/>
      <c r="C4" s="31"/>
      <c r="D4" s="31"/>
      <c r="E4" s="31"/>
      <c r="F4" s="31"/>
      <c r="G4" s="31"/>
      <c r="H4" s="31"/>
      <c r="I4" s="31"/>
      <c r="J4" s="31"/>
      <c r="K4" s="31"/>
      <c r="L4" s="31"/>
      <c r="M4" s="31"/>
      <c r="N4" s="31"/>
      <c r="O4" s="31"/>
      <c r="P4" s="31"/>
      <c r="Q4" s="31"/>
      <c r="R4" s="31"/>
      <c r="S4" s="31"/>
      <c r="T4" s="31"/>
      <c r="U4" s="31"/>
      <c r="V4" s="31"/>
      <c r="W4" s="31"/>
      <c r="X4" s="31"/>
      <c r="Y4" s="31"/>
      <c r="Z4" s="31"/>
    </row>
  </sheetData>
  <mergeCells count="1">
    <mergeCell ref="A1:Z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B4" sqref="B4"/>
    </sheetView>
  </sheetViews>
  <sheetFormatPr defaultColWidth="14.42578125" defaultRowHeight="15" customHeight="1" x14ac:dyDescent="0.25"/>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x14ac:dyDescent="0.25"/>
    <row r="2" spans="2:14" ht="14.25" customHeight="1" x14ac:dyDescent="0.25">
      <c r="C2" s="32" t="s">
        <v>0</v>
      </c>
      <c r="D2" s="33"/>
      <c r="E2" s="33"/>
      <c r="F2" s="33"/>
      <c r="G2" s="33"/>
    </row>
    <row r="3" spans="2:14" ht="17.25" customHeight="1" x14ac:dyDescent="0.35">
      <c r="B3" s="1"/>
      <c r="C3" s="34"/>
      <c r="D3" s="34"/>
      <c r="E3" s="34"/>
      <c r="F3" s="34"/>
      <c r="G3" s="34"/>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3B8E5-E972-491C-BF82-727A4C04A81D}">
  <dimension ref="A1:K64"/>
  <sheetViews>
    <sheetView workbookViewId="0">
      <selection activeCell="C24" sqref="C24"/>
    </sheetView>
  </sheetViews>
  <sheetFormatPr defaultRowHeight="15" x14ac:dyDescent="0.25"/>
  <cols>
    <col min="1" max="1" width="18" bestFit="1" customWidth="1"/>
    <col min="2" max="2" width="17.28515625" bestFit="1" customWidth="1"/>
    <col min="3" max="3" width="22.28515625" bestFit="1" customWidth="1"/>
    <col min="5" max="5" width="43.5703125" customWidth="1"/>
    <col min="6" max="6" width="4.5703125" customWidth="1"/>
    <col min="7" max="7" width="3.7109375" customWidth="1"/>
    <col min="8" max="8" width="26.140625" bestFit="1" customWidth="1"/>
    <col min="9" max="9" width="17.28515625" bestFit="1" customWidth="1"/>
    <col min="10" max="10" width="27.140625" bestFit="1" customWidth="1"/>
    <col min="11" max="11" width="48" customWidth="1"/>
  </cols>
  <sheetData>
    <row r="1" spans="1:11" x14ac:dyDescent="0.25">
      <c r="A1" s="11" t="s">
        <v>135</v>
      </c>
      <c r="B1" t="s">
        <v>151</v>
      </c>
      <c r="C1" t="s">
        <v>192</v>
      </c>
      <c r="E1" s="27" t="s">
        <v>195</v>
      </c>
      <c r="H1" s="11" t="s">
        <v>135</v>
      </c>
      <c r="I1" t="s">
        <v>151</v>
      </c>
      <c r="K1" s="28" t="s">
        <v>195</v>
      </c>
    </row>
    <row r="2" spans="1:11" x14ac:dyDescent="0.25">
      <c r="A2" s="12" t="s">
        <v>137</v>
      </c>
      <c r="B2">
        <v>182080675</v>
      </c>
      <c r="C2">
        <v>63375662.579999968</v>
      </c>
      <c r="E2" s="25" t="s">
        <v>193</v>
      </c>
      <c r="H2" s="12" t="s">
        <v>36</v>
      </c>
      <c r="I2" s="22">
        <v>0.15090580989571506</v>
      </c>
      <c r="K2" t="s">
        <v>201</v>
      </c>
    </row>
    <row r="3" spans="1:11" x14ac:dyDescent="0.25">
      <c r="A3" s="12" t="s">
        <v>150</v>
      </c>
      <c r="B3">
        <v>717821450</v>
      </c>
      <c r="C3">
        <v>268759098.86999941</v>
      </c>
      <c r="E3" s="26">
        <f>(717821450-182080675)/182080675</f>
        <v>2.9423263891129579</v>
      </c>
      <c r="H3" s="12" t="s">
        <v>15</v>
      </c>
      <c r="I3" s="22">
        <v>0.20704925771788793</v>
      </c>
      <c r="K3" t="s">
        <v>202</v>
      </c>
    </row>
    <row r="4" spans="1:11" x14ac:dyDescent="0.25">
      <c r="A4" s="12" t="s">
        <v>136</v>
      </c>
      <c r="B4">
        <v>899902125</v>
      </c>
      <c r="C4">
        <v>332134761.44999939</v>
      </c>
      <c r="H4" s="12" t="s">
        <v>27</v>
      </c>
      <c r="I4" s="22">
        <v>0.16075434981331999</v>
      </c>
    </row>
    <row r="5" spans="1:11" x14ac:dyDescent="0.25">
      <c r="H5" s="12" t="s">
        <v>48</v>
      </c>
      <c r="I5" s="22">
        <v>0.18132109200208857</v>
      </c>
    </row>
    <row r="6" spans="1:11" x14ac:dyDescent="0.25">
      <c r="A6" s="11" t="s">
        <v>135</v>
      </c>
      <c r="B6" t="s">
        <v>151</v>
      </c>
      <c r="C6" t="s">
        <v>192</v>
      </c>
      <c r="E6" t="s">
        <v>194</v>
      </c>
      <c r="H6" s="12" t="s">
        <v>31</v>
      </c>
      <c r="I6" s="22">
        <v>0.29996949057098848</v>
      </c>
    </row>
    <row r="7" spans="1:11" x14ac:dyDescent="0.25">
      <c r="A7" s="12" t="s">
        <v>137</v>
      </c>
      <c r="B7" s="22"/>
      <c r="E7" t="s">
        <v>196</v>
      </c>
      <c r="H7" s="12" t="s">
        <v>136</v>
      </c>
      <c r="I7" s="22">
        <v>1</v>
      </c>
    </row>
    <row r="8" spans="1:11" x14ac:dyDescent="0.25">
      <c r="A8" s="13" t="s">
        <v>138</v>
      </c>
      <c r="B8" s="22">
        <v>8.9266727509660207E-2</v>
      </c>
      <c r="C8">
        <v>5830005.4100000001</v>
      </c>
    </row>
    <row r="9" spans="1:11" x14ac:dyDescent="0.25">
      <c r="A9" s="13" t="s">
        <v>139</v>
      </c>
      <c r="B9" s="22">
        <v>8.2370015379171893E-2</v>
      </c>
      <c r="C9">
        <v>5207354.4400000004</v>
      </c>
      <c r="E9" s="24" t="s">
        <v>197</v>
      </c>
      <c r="H9" s="11" t="s">
        <v>1</v>
      </c>
      <c r="I9" t="s">
        <v>151</v>
      </c>
      <c r="J9" t="s">
        <v>192</v>
      </c>
      <c r="K9" s="30" t="s">
        <v>203</v>
      </c>
    </row>
    <row r="10" spans="1:11" x14ac:dyDescent="0.25">
      <c r="A10" s="13" t="s">
        <v>140</v>
      </c>
      <c r="B10" s="22">
        <v>9.6993143286622813E-2</v>
      </c>
      <c r="C10">
        <v>5862006.2600000007</v>
      </c>
      <c r="E10" t="s">
        <v>198</v>
      </c>
      <c r="H10" t="s">
        <v>61</v>
      </c>
      <c r="I10" s="29">
        <v>77698912</v>
      </c>
      <c r="J10">
        <v>28818503.309999976</v>
      </c>
      <c r="K10" s="24">
        <f>GETPIVOTDATA("Sum of Operating Profit",$H$9,"Retailer","Amazon")/GETPIVOTDATA("Sum of Total Sales",$H$9,"Retailer","Amazon")</f>
        <v>0.3708997020447336</v>
      </c>
    </row>
    <row r="11" spans="1:11" x14ac:dyDescent="0.25">
      <c r="A11" s="13" t="s">
        <v>141</v>
      </c>
      <c r="B11" s="22">
        <v>0.13514342474839794</v>
      </c>
      <c r="C11">
        <v>9301293.3400000017</v>
      </c>
      <c r="E11" t="s">
        <v>199</v>
      </c>
      <c r="H11" t="s">
        <v>14</v>
      </c>
      <c r="I11" s="29">
        <v>220094720</v>
      </c>
      <c r="J11">
        <v>80722124.810000077</v>
      </c>
      <c r="K11" s="24">
        <f>GETPIVOTDATA("Sum of Operating Profit",$H$9,"Retailer","Foot Locker")/GETPIVOTDATA("Sum of Total Sales",$H$9,"Retailer","Foot Locker")</f>
        <v>0.36676084192296876</v>
      </c>
    </row>
    <row r="12" spans="1:11" x14ac:dyDescent="0.25">
      <c r="A12" s="13" t="s">
        <v>142</v>
      </c>
      <c r="B12" s="22">
        <v>9.2914934547557004E-2</v>
      </c>
      <c r="C12">
        <v>5870841.9500000002</v>
      </c>
      <c r="E12" t="s">
        <v>200</v>
      </c>
      <c r="H12" t="s">
        <v>34</v>
      </c>
      <c r="I12" s="29">
        <v>102114753</v>
      </c>
      <c r="J12">
        <v>36811252.58000008</v>
      </c>
      <c r="K12" s="24">
        <f>GETPIVOTDATA("Sum of Operating Profit",$H$9,"Retailer","Kohl's")/GETPIVOTDATA("Sum of Total Sales",$H$9,"Retailer","Kohl's")</f>
        <v>0.3604890723282666</v>
      </c>
    </row>
    <row r="13" spans="1:11" x14ac:dyDescent="0.25">
      <c r="A13" s="13" t="s">
        <v>143</v>
      </c>
      <c r="B13" s="22">
        <v>4.8493993115963571E-2</v>
      </c>
      <c r="C13">
        <v>2292727.4100000006</v>
      </c>
      <c r="H13" t="s">
        <v>26</v>
      </c>
      <c r="I13" s="29">
        <v>182470997</v>
      </c>
      <c r="J13">
        <v>74332954.959999874</v>
      </c>
      <c r="K13" s="24">
        <f>GETPIVOTDATA("Sum of Operating Profit",$H$9,"Retailer","Sports Direct")/GETPIVOTDATA("Sum of Total Sales",$H$9,"Retailer","Sports Direct")</f>
        <v>0.40736860203597108</v>
      </c>
    </row>
    <row r="14" spans="1:11" x14ac:dyDescent="0.25">
      <c r="A14" s="13" t="s">
        <v>144</v>
      </c>
      <c r="B14" s="22">
        <v>9.4167121249962418E-2</v>
      </c>
      <c r="C14">
        <v>4917665.1099999966</v>
      </c>
      <c r="H14" t="s">
        <v>25</v>
      </c>
      <c r="I14" s="29">
        <v>74558410</v>
      </c>
      <c r="J14">
        <v>25782052.609999981</v>
      </c>
      <c r="K14" s="24">
        <f>GETPIVOTDATA("Sum of Operating Profit",$H$9,"Retailer","Walmart")/GETPIVOTDATA("Sum of Total Sales",$H$9,"Retailer","Walmart")</f>
        <v>0.3457967063675309</v>
      </c>
    </row>
    <row r="15" spans="1:11" x14ac:dyDescent="0.25">
      <c r="A15" s="13" t="s">
        <v>145</v>
      </c>
      <c r="B15" s="22">
        <v>0.10917127806122204</v>
      </c>
      <c r="C15">
        <v>7338924.5400000028</v>
      </c>
      <c r="H15" t="s">
        <v>30</v>
      </c>
      <c r="I15" s="29">
        <v>242964333</v>
      </c>
      <c r="J15">
        <v>85667873.180000097</v>
      </c>
      <c r="K15" s="24">
        <f>GETPIVOTDATA("Sum of Operating Profit",$H$9,"Retailer","West Gear")/GETPIVOTDATA("Sum of Total Sales",$H$9,"Retailer","West Gear")</f>
        <v>0.35259444101204807</v>
      </c>
    </row>
    <row r="16" spans="1:11" x14ac:dyDescent="0.25">
      <c r="A16" s="13" t="s">
        <v>146</v>
      </c>
      <c r="B16" s="22">
        <v>0.10052926264690089</v>
      </c>
      <c r="C16">
        <v>7119702.4399999995</v>
      </c>
      <c r="H16" t="s">
        <v>136</v>
      </c>
      <c r="I16" s="29">
        <v>899902125</v>
      </c>
      <c r="J16">
        <v>332134761.45000011</v>
      </c>
      <c r="K16" t="s">
        <v>204</v>
      </c>
    </row>
    <row r="17" spans="1:9" x14ac:dyDescent="0.25">
      <c r="A17" s="13" t="s">
        <v>147</v>
      </c>
      <c r="B17" s="22">
        <v>5.951355903090759E-2</v>
      </c>
      <c r="C17">
        <v>4139469.2099999995</v>
      </c>
    </row>
    <row r="18" spans="1:9" x14ac:dyDescent="0.25">
      <c r="A18" s="13" t="s">
        <v>148</v>
      </c>
      <c r="B18" s="22">
        <v>4.7354284028219909E-2</v>
      </c>
      <c r="C18">
        <v>2783476.2399999988</v>
      </c>
      <c r="H18" s="11" t="s">
        <v>7</v>
      </c>
      <c r="I18" t="s">
        <v>151</v>
      </c>
    </row>
    <row r="19" spans="1:9" x14ac:dyDescent="0.25">
      <c r="A19" s="13" t="s">
        <v>149</v>
      </c>
      <c r="B19" s="22">
        <v>4.4082256395413737E-2</v>
      </c>
      <c r="C19">
        <v>2712196.2300000014</v>
      </c>
      <c r="H19" t="s">
        <v>22</v>
      </c>
      <c r="I19" s="29">
        <v>123728632</v>
      </c>
    </row>
    <row r="20" spans="1:9" x14ac:dyDescent="0.25">
      <c r="A20" s="12" t="s">
        <v>150</v>
      </c>
      <c r="B20" s="22">
        <v>0.79766613508107898</v>
      </c>
      <c r="C20">
        <v>268759098.86999941</v>
      </c>
      <c r="H20" t="s">
        <v>19</v>
      </c>
      <c r="I20" s="29">
        <v>153673680</v>
      </c>
    </row>
    <row r="21" spans="1:9" x14ac:dyDescent="0.25">
      <c r="A21" s="12" t="s">
        <v>136</v>
      </c>
      <c r="B21" s="22">
        <v>1</v>
      </c>
      <c r="C21">
        <v>332134761.44999945</v>
      </c>
      <c r="H21" t="s">
        <v>17</v>
      </c>
      <c r="I21" s="29">
        <v>208826244</v>
      </c>
    </row>
    <row r="22" spans="1:9" x14ac:dyDescent="0.25">
      <c r="H22" t="s">
        <v>23</v>
      </c>
      <c r="I22" s="29">
        <v>179038860</v>
      </c>
    </row>
    <row r="23" spans="1:9" x14ac:dyDescent="0.25">
      <c r="H23" t="s">
        <v>21</v>
      </c>
      <c r="I23" s="29">
        <v>106631896</v>
      </c>
    </row>
    <row r="24" spans="1:9" x14ac:dyDescent="0.25">
      <c r="A24" s="11" t="s">
        <v>135</v>
      </c>
      <c r="B24" t="s">
        <v>151</v>
      </c>
      <c r="H24" t="s">
        <v>20</v>
      </c>
      <c r="I24" s="29">
        <v>128002813</v>
      </c>
    </row>
    <row r="25" spans="1:9" x14ac:dyDescent="0.25">
      <c r="A25" s="12" t="s">
        <v>137</v>
      </c>
      <c r="B25" s="22">
        <v>0.20233386491892105</v>
      </c>
      <c r="H25" t="s">
        <v>136</v>
      </c>
      <c r="I25" s="29">
        <v>899902125</v>
      </c>
    </row>
    <row r="26" spans="1:9" x14ac:dyDescent="0.25">
      <c r="A26" s="21" t="s">
        <v>18</v>
      </c>
      <c r="B26" s="22">
        <v>0.51572194578035258</v>
      </c>
    </row>
    <row r="27" spans="1:9" x14ac:dyDescent="0.25">
      <c r="A27" s="23" t="s">
        <v>14</v>
      </c>
      <c r="B27" s="22">
        <v>0.17188747963323855</v>
      </c>
    </row>
    <row r="28" spans="1:9" x14ac:dyDescent="0.25">
      <c r="A28" s="23" t="s">
        <v>26</v>
      </c>
      <c r="B28" s="22">
        <v>9.7188055759666894E-2</v>
      </c>
    </row>
    <row r="29" spans="1:9" x14ac:dyDescent="0.25">
      <c r="A29" s="23" t="s">
        <v>30</v>
      </c>
      <c r="B29" s="22">
        <v>0.73092446460709459</v>
      </c>
    </row>
    <row r="30" spans="1:9" x14ac:dyDescent="0.25">
      <c r="A30" s="21" t="s">
        <v>83</v>
      </c>
      <c r="B30" s="22">
        <v>2.4823974317977456E-2</v>
      </c>
    </row>
    <row r="31" spans="1:9" x14ac:dyDescent="0.25">
      <c r="A31" s="23" t="s">
        <v>14</v>
      </c>
      <c r="B31" s="22">
        <v>0.23293095567533031</v>
      </c>
    </row>
    <row r="32" spans="1:9" x14ac:dyDescent="0.25">
      <c r="A32" s="23" t="s">
        <v>34</v>
      </c>
      <c r="B32" s="22">
        <v>4.093614863474637E-3</v>
      </c>
    </row>
    <row r="33" spans="1:2" x14ac:dyDescent="0.25">
      <c r="A33" s="23" t="s">
        <v>26</v>
      </c>
      <c r="B33" s="22">
        <v>8.4072092577687538E-2</v>
      </c>
    </row>
    <row r="34" spans="1:2" x14ac:dyDescent="0.25">
      <c r="A34" s="23" t="s">
        <v>25</v>
      </c>
      <c r="B34" s="22">
        <v>0.1809431752362739</v>
      </c>
    </row>
    <row r="35" spans="1:2" x14ac:dyDescent="0.25">
      <c r="A35" s="23" t="s">
        <v>30</v>
      </c>
      <c r="B35" s="22">
        <v>0.49796016164723361</v>
      </c>
    </row>
    <row r="36" spans="1:2" x14ac:dyDescent="0.25">
      <c r="A36" s="21" t="s">
        <v>24</v>
      </c>
      <c r="B36" s="22">
        <v>0.45945407990166998</v>
      </c>
    </row>
    <row r="37" spans="1:2" x14ac:dyDescent="0.25">
      <c r="A37" s="23" t="s">
        <v>14</v>
      </c>
      <c r="B37" s="22">
        <v>0.30700356616268321</v>
      </c>
    </row>
    <row r="38" spans="1:2" x14ac:dyDescent="0.25">
      <c r="A38" s="23" t="s">
        <v>34</v>
      </c>
      <c r="B38" s="22">
        <v>8.8455685536404059E-3</v>
      </c>
    </row>
    <row r="39" spans="1:2" x14ac:dyDescent="0.25">
      <c r="A39" s="23" t="s">
        <v>26</v>
      </c>
      <c r="B39" s="22">
        <v>6.8790408783487009E-2</v>
      </c>
    </row>
    <row r="40" spans="1:2" x14ac:dyDescent="0.25">
      <c r="A40" s="23" t="s">
        <v>25</v>
      </c>
      <c r="B40" s="22">
        <v>0.38331366449444604</v>
      </c>
    </row>
    <row r="41" spans="1:2" x14ac:dyDescent="0.25">
      <c r="A41" s="23" t="s">
        <v>30</v>
      </c>
      <c r="B41" s="22">
        <v>0.2320467920057433</v>
      </c>
    </row>
    <row r="42" spans="1:2" x14ac:dyDescent="0.25">
      <c r="A42" s="12" t="s">
        <v>150</v>
      </c>
      <c r="B42" s="22">
        <v>0.79766613508107898</v>
      </c>
    </row>
    <row r="43" spans="1:2" x14ac:dyDescent="0.25">
      <c r="A43" s="21" t="s">
        <v>18</v>
      </c>
      <c r="B43" s="22">
        <v>0.36602521420890949</v>
      </c>
    </row>
    <row r="44" spans="1:2" x14ac:dyDescent="0.25">
      <c r="A44" s="23" t="s">
        <v>61</v>
      </c>
      <c r="B44" s="22">
        <v>8.5126688570387354E-2</v>
      </c>
    </row>
    <row r="45" spans="1:2" x14ac:dyDescent="0.25">
      <c r="A45" s="23" t="s">
        <v>14</v>
      </c>
      <c r="B45" s="22">
        <v>0.22982445623680378</v>
      </c>
    </row>
    <row r="46" spans="1:2" x14ac:dyDescent="0.25">
      <c r="A46" s="23" t="s">
        <v>34</v>
      </c>
      <c r="B46" s="22">
        <v>0.11253012713102174</v>
      </c>
    </row>
    <row r="47" spans="1:2" x14ac:dyDescent="0.25">
      <c r="A47" s="23" t="s">
        <v>26</v>
      </c>
      <c r="B47" s="22">
        <v>0.17478160506126286</v>
      </c>
    </row>
    <row r="48" spans="1:2" x14ac:dyDescent="0.25">
      <c r="A48" s="23" t="s">
        <v>25</v>
      </c>
      <c r="B48" s="22">
        <v>6.2461761260862655E-2</v>
      </c>
    </row>
    <row r="49" spans="1:2" x14ac:dyDescent="0.25">
      <c r="A49" s="23" t="s">
        <v>30</v>
      </c>
      <c r="B49" s="22">
        <v>0.3352753617396616</v>
      </c>
    </row>
    <row r="50" spans="1:2" x14ac:dyDescent="0.25">
      <c r="A50" s="21" t="s">
        <v>83</v>
      </c>
      <c r="B50" s="22">
        <v>0.33873732249154714</v>
      </c>
    </row>
    <row r="51" spans="1:2" x14ac:dyDescent="0.25">
      <c r="A51" s="23" t="s">
        <v>61</v>
      </c>
      <c r="B51" s="22">
        <v>0.11889526753608828</v>
      </c>
    </row>
    <row r="52" spans="1:2" x14ac:dyDescent="0.25">
      <c r="A52" s="23" t="s">
        <v>14</v>
      </c>
      <c r="B52" s="22">
        <v>0.29565941952347385</v>
      </c>
    </row>
    <row r="53" spans="1:2" x14ac:dyDescent="0.25">
      <c r="A53" s="23" t="s">
        <v>34</v>
      </c>
      <c r="B53" s="22">
        <v>0.12738373246570484</v>
      </c>
    </row>
    <row r="54" spans="1:2" x14ac:dyDescent="0.25">
      <c r="A54" s="23" t="s">
        <v>26</v>
      </c>
      <c r="B54" s="22">
        <v>0.24201228991224599</v>
      </c>
    </row>
    <row r="55" spans="1:2" x14ac:dyDescent="0.25">
      <c r="A55" s="23" t="s">
        <v>25</v>
      </c>
      <c r="B55" s="22">
        <v>5.861182845119571E-2</v>
      </c>
    </row>
    <row r="56" spans="1:2" x14ac:dyDescent="0.25">
      <c r="A56" s="23" t="s">
        <v>30</v>
      </c>
      <c r="B56" s="22">
        <v>0.15743746211129131</v>
      </c>
    </row>
    <row r="57" spans="1:2" x14ac:dyDescent="0.25">
      <c r="A57" s="21" t="s">
        <v>24</v>
      </c>
      <c r="B57" s="22">
        <v>0.29523746329954337</v>
      </c>
    </row>
    <row r="58" spans="1:2" x14ac:dyDescent="0.25">
      <c r="A58" s="23" t="s">
        <v>61</v>
      </c>
      <c r="B58" s="22">
        <v>0.12467893780269981</v>
      </c>
    </row>
    <row r="59" spans="1:2" x14ac:dyDescent="0.25">
      <c r="A59" s="23" t="s">
        <v>14</v>
      </c>
      <c r="B59" s="22">
        <v>0.21206853651619365</v>
      </c>
    </row>
    <row r="60" spans="1:2" x14ac:dyDescent="0.25">
      <c r="A60" s="23" t="s">
        <v>34</v>
      </c>
      <c r="B60" s="22">
        <v>0.19259520025934873</v>
      </c>
    </row>
    <row r="61" spans="1:2" x14ac:dyDescent="0.25">
      <c r="A61" s="23" t="s">
        <v>26</v>
      </c>
      <c r="B61" s="22">
        <v>0.29463645974800551</v>
      </c>
    </row>
    <row r="62" spans="1:2" x14ac:dyDescent="0.25">
      <c r="A62" s="23" t="s">
        <v>25</v>
      </c>
      <c r="B62" s="22">
        <v>5.1954126977517966E-2</v>
      </c>
    </row>
    <row r="63" spans="1:2" x14ac:dyDescent="0.25">
      <c r="A63" s="23" t="s">
        <v>30</v>
      </c>
      <c r="B63" s="22">
        <v>0.12406673869623437</v>
      </c>
    </row>
    <row r="64" spans="1:2" x14ac:dyDescent="0.25">
      <c r="A64" s="12" t="s">
        <v>136</v>
      </c>
      <c r="B64" s="2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9983D-494B-413C-804B-7A2C5234B065}">
  <dimension ref="A1:U20"/>
  <sheetViews>
    <sheetView workbookViewId="0">
      <selection activeCell="Q27" sqref="Q27"/>
    </sheetView>
  </sheetViews>
  <sheetFormatPr defaultRowHeight="15" x14ac:dyDescent="0.25"/>
  <cols>
    <col min="1" max="1" width="13.140625" bestFit="1" customWidth="1"/>
    <col min="2" max="2" width="20.28515625" bestFit="1" customWidth="1"/>
    <col min="3" max="3" width="27.140625" bestFit="1" customWidth="1"/>
    <col min="4" max="4" width="16.7109375" customWidth="1"/>
    <col min="5" max="5" width="10.5703125" customWidth="1"/>
    <col min="6" max="6" width="13.5703125" customWidth="1"/>
    <col min="9" max="9" width="10" customWidth="1"/>
    <col min="10" max="10" width="10.28515625" customWidth="1"/>
    <col min="11" max="12" width="11.28515625" customWidth="1"/>
  </cols>
  <sheetData>
    <row r="1" spans="1:12" x14ac:dyDescent="0.25">
      <c r="A1" s="35" t="s">
        <v>166</v>
      </c>
      <c r="B1" s="36"/>
      <c r="D1" s="37" t="s">
        <v>190</v>
      </c>
      <c r="E1" s="37"/>
      <c r="F1" s="37"/>
      <c r="G1" s="37"/>
    </row>
    <row r="2" spans="1:12" ht="15.75" thickBot="1" x14ac:dyDescent="0.3"/>
    <row r="3" spans="1:12" x14ac:dyDescent="0.25">
      <c r="A3" t="s">
        <v>153</v>
      </c>
      <c r="B3">
        <v>93273.4375</v>
      </c>
      <c r="D3" s="20" t="s">
        <v>167</v>
      </c>
      <c r="E3" s="20"/>
    </row>
    <row r="4" spans="1:12" x14ac:dyDescent="0.25">
      <c r="A4" t="s">
        <v>154</v>
      </c>
      <c r="B4">
        <v>1444.8167423982109</v>
      </c>
      <c r="D4" t="s">
        <v>168</v>
      </c>
      <c r="E4">
        <v>0.89237937655379351</v>
      </c>
    </row>
    <row r="5" spans="1:12" x14ac:dyDescent="0.25">
      <c r="A5" t="s">
        <v>155</v>
      </c>
      <c r="B5">
        <v>9576</v>
      </c>
      <c r="D5" t="s">
        <v>169</v>
      </c>
      <c r="E5">
        <v>0.79634095169853714</v>
      </c>
    </row>
    <row r="6" spans="1:12" x14ac:dyDescent="0.25">
      <c r="A6" t="s">
        <v>156</v>
      </c>
      <c r="B6">
        <v>100000</v>
      </c>
      <c r="D6" t="s">
        <v>170</v>
      </c>
      <c r="E6">
        <v>0.79631983838231268</v>
      </c>
    </row>
    <row r="7" spans="1:12" x14ac:dyDescent="0.25">
      <c r="A7" t="s">
        <v>157</v>
      </c>
      <c r="B7">
        <v>141916.01672684302</v>
      </c>
      <c r="D7" t="s">
        <v>154</v>
      </c>
      <c r="E7">
        <v>24457.860858895503</v>
      </c>
    </row>
    <row r="8" spans="1:12" ht="15.75" thickBot="1" x14ac:dyDescent="0.3">
      <c r="A8" t="s">
        <v>158</v>
      </c>
      <c r="B8">
        <v>20140155803.61359</v>
      </c>
      <c r="D8" s="18" t="s">
        <v>171</v>
      </c>
      <c r="E8" s="18">
        <v>9648</v>
      </c>
    </row>
    <row r="9" spans="1:12" x14ac:dyDescent="0.25">
      <c r="A9" t="s">
        <v>159</v>
      </c>
      <c r="B9">
        <v>3.1438419253389682</v>
      </c>
    </row>
    <row r="10" spans="1:12" ht="15.75" thickBot="1" x14ac:dyDescent="0.3">
      <c r="A10" t="s">
        <v>160</v>
      </c>
      <c r="B10">
        <v>1.8413591666125009</v>
      </c>
      <c r="D10" t="s">
        <v>172</v>
      </c>
    </row>
    <row r="11" spans="1:12" x14ac:dyDescent="0.25">
      <c r="A11" t="s">
        <v>161</v>
      </c>
      <c r="B11">
        <v>825000.00000000012</v>
      </c>
      <c r="D11" s="19"/>
      <c r="E11" s="19" t="s">
        <v>177</v>
      </c>
      <c r="F11" s="19" t="s">
        <v>178</v>
      </c>
      <c r="G11" s="19" t="s">
        <v>179</v>
      </c>
      <c r="H11" s="19" t="s">
        <v>180</v>
      </c>
      <c r="I11" s="19" t="s">
        <v>181</v>
      </c>
    </row>
    <row r="12" spans="1:12" x14ac:dyDescent="0.25">
      <c r="A12" t="s">
        <v>162</v>
      </c>
      <c r="B12">
        <v>0</v>
      </c>
      <c r="D12" t="s">
        <v>173</v>
      </c>
      <c r="E12">
        <v>1</v>
      </c>
      <c r="F12">
        <v>22562100912881.82</v>
      </c>
      <c r="G12">
        <v>22562100912881.82</v>
      </c>
      <c r="H12">
        <v>37717.473808056253</v>
      </c>
      <c r="I12">
        <v>0</v>
      </c>
    </row>
    <row r="13" spans="1:12" x14ac:dyDescent="0.25">
      <c r="A13" t="s">
        <v>163</v>
      </c>
      <c r="B13">
        <v>825000.00000000012</v>
      </c>
      <c r="D13" t="s">
        <v>174</v>
      </c>
      <c r="E13">
        <v>9646</v>
      </c>
      <c r="F13">
        <v>5770111394872.1709</v>
      </c>
      <c r="G13">
        <v>598186957.79309261</v>
      </c>
    </row>
    <row r="14" spans="1:12" ht="15.75" thickBot="1" x14ac:dyDescent="0.3">
      <c r="A14" t="s">
        <v>164</v>
      </c>
      <c r="B14">
        <v>899902125</v>
      </c>
      <c r="D14" s="18" t="s">
        <v>175</v>
      </c>
      <c r="E14" s="18">
        <v>9647</v>
      </c>
      <c r="F14" s="18">
        <v>28332212307753.992</v>
      </c>
      <c r="G14" s="18"/>
      <c r="H14" s="18"/>
      <c r="I14" s="18"/>
    </row>
    <row r="15" spans="1:12" ht="15.75" thickBot="1" x14ac:dyDescent="0.3">
      <c r="A15" s="18" t="s">
        <v>165</v>
      </c>
      <c r="B15" s="18">
        <v>9648</v>
      </c>
    </row>
    <row r="16" spans="1:12" x14ac:dyDescent="0.25">
      <c r="D16" s="19"/>
      <c r="E16" s="19" t="s">
        <v>182</v>
      </c>
      <c r="F16" s="19" t="s">
        <v>154</v>
      </c>
      <c r="G16" s="19" t="s">
        <v>183</v>
      </c>
      <c r="H16" s="19" t="s">
        <v>184</v>
      </c>
      <c r="I16" s="19" t="s">
        <v>185</v>
      </c>
      <c r="J16" s="19" t="s">
        <v>186</v>
      </c>
      <c r="K16" s="19" t="s">
        <v>187</v>
      </c>
      <c r="L16" s="19" t="s">
        <v>188</v>
      </c>
    </row>
    <row r="17" spans="4:21" x14ac:dyDescent="0.25">
      <c r="D17" t="s">
        <v>176</v>
      </c>
      <c r="E17">
        <v>-23568.821944167881</v>
      </c>
      <c r="F17">
        <v>388.80884650644657</v>
      </c>
      <c r="G17">
        <v>-60.618018740931873</v>
      </c>
      <c r="H17">
        <v>0</v>
      </c>
      <c r="I17">
        <v>-24330.968912973447</v>
      </c>
      <c r="J17">
        <v>-22806.674975362315</v>
      </c>
      <c r="K17">
        <v>-24330.968912973447</v>
      </c>
      <c r="L17">
        <v>-22806.674975362315</v>
      </c>
    </row>
    <row r="18" spans="4:21" ht="15.75" thickBot="1" x14ac:dyDescent="0.3">
      <c r="D18" s="18" t="s">
        <v>189</v>
      </c>
      <c r="E18" s="18">
        <v>225.71929429174554</v>
      </c>
      <c r="F18" s="18">
        <v>1.1622441932812146</v>
      </c>
      <c r="G18" s="18">
        <v>194.20987052170273</v>
      </c>
      <c r="H18" s="18">
        <v>0</v>
      </c>
      <c r="I18" s="18">
        <v>223.44105166203093</v>
      </c>
      <c r="J18" s="18">
        <v>227.99753692146015</v>
      </c>
      <c r="K18" s="18">
        <v>223.44105166203093</v>
      </c>
      <c r="L18" s="18">
        <v>227.99753692146015</v>
      </c>
    </row>
    <row r="20" spans="4:21" x14ac:dyDescent="0.25">
      <c r="M20" s="37" t="s">
        <v>205</v>
      </c>
      <c r="N20" s="39"/>
      <c r="O20" s="39"/>
      <c r="P20" s="39"/>
      <c r="Q20" s="39"/>
      <c r="R20" s="39"/>
      <c r="S20" s="39"/>
      <c r="T20" s="39"/>
      <c r="U20" s="39"/>
    </row>
  </sheetData>
  <mergeCells count="3">
    <mergeCell ref="A1:B1"/>
    <mergeCell ref="D1:G1"/>
    <mergeCell ref="M20:U2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BF0FA-B920-4F82-B1B2-B3D398B0A6E0}">
  <dimension ref="B2:C9"/>
  <sheetViews>
    <sheetView workbookViewId="0">
      <selection activeCell="C16" sqref="C16"/>
    </sheetView>
  </sheetViews>
  <sheetFormatPr defaultRowHeight="15" x14ac:dyDescent="0.25"/>
  <cols>
    <col min="2" max="2" width="13.140625" bestFit="1" customWidth="1"/>
    <col min="3" max="3" width="17.28515625" bestFit="1" customWidth="1"/>
  </cols>
  <sheetData>
    <row r="2" spans="2:3" x14ac:dyDescent="0.25">
      <c r="B2" s="11" t="s">
        <v>135</v>
      </c>
      <c r="C2" t="s">
        <v>151</v>
      </c>
    </row>
    <row r="3" spans="2:3" x14ac:dyDescent="0.25">
      <c r="B3" s="12" t="s">
        <v>25</v>
      </c>
      <c r="C3" s="14">
        <v>74558410</v>
      </c>
    </row>
    <row r="4" spans="2:3" x14ac:dyDescent="0.25">
      <c r="B4" s="12" t="s">
        <v>61</v>
      </c>
      <c r="C4" s="14">
        <v>77698912</v>
      </c>
    </row>
    <row r="5" spans="2:3" x14ac:dyDescent="0.25">
      <c r="B5" s="12" t="s">
        <v>34</v>
      </c>
      <c r="C5" s="14">
        <v>102114753</v>
      </c>
    </row>
    <row r="6" spans="2:3" x14ac:dyDescent="0.25">
      <c r="B6" s="12" t="s">
        <v>26</v>
      </c>
      <c r="C6" s="14">
        <v>182470997</v>
      </c>
    </row>
    <row r="7" spans="2:3" x14ac:dyDescent="0.25">
      <c r="B7" s="12" t="s">
        <v>14</v>
      </c>
      <c r="C7" s="14">
        <v>220094720</v>
      </c>
    </row>
    <row r="8" spans="2:3" x14ac:dyDescent="0.25">
      <c r="B8" s="12" t="s">
        <v>30</v>
      </c>
      <c r="C8" s="14">
        <v>242964333</v>
      </c>
    </row>
    <row r="9" spans="2:3" x14ac:dyDescent="0.25">
      <c r="B9" s="12" t="s">
        <v>136</v>
      </c>
      <c r="C9" s="14">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4D740-C625-4E81-B201-FC0E22DA763F}">
  <dimension ref="B2:C6"/>
  <sheetViews>
    <sheetView workbookViewId="0">
      <selection activeCell="N20" sqref="N20"/>
    </sheetView>
  </sheetViews>
  <sheetFormatPr defaultRowHeight="15" x14ac:dyDescent="0.25"/>
  <cols>
    <col min="2" max="2" width="13.140625" bestFit="1" customWidth="1"/>
    <col min="3" max="3" width="17.28515625" bestFit="1" customWidth="1"/>
    <col min="4" max="118" width="5.7109375" bestFit="1" customWidth="1"/>
    <col min="119" max="2187" width="7.28515625" bestFit="1" customWidth="1"/>
    <col min="2188" max="2943" width="8.28515625" bestFit="1" customWidth="1"/>
    <col min="2944" max="3514" width="9.28515625" bestFit="1" customWidth="1"/>
    <col min="3515" max="3515" width="11.28515625" bestFit="1" customWidth="1"/>
  </cols>
  <sheetData>
    <row r="2" spans="2:3" x14ac:dyDescent="0.25">
      <c r="B2" s="11" t="s">
        <v>135</v>
      </c>
      <c r="C2" t="s">
        <v>151</v>
      </c>
    </row>
    <row r="3" spans="2:3" x14ac:dyDescent="0.25">
      <c r="B3" s="12" t="s">
        <v>18</v>
      </c>
      <c r="C3" s="38">
        <v>356643750</v>
      </c>
    </row>
    <row r="4" spans="2:3" x14ac:dyDescent="0.25">
      <c r="B4" s="12" t="s">
        <v>83</v>
      </c>
      <c r="C4" s="38">
        <v>247672882</v>
      </c>
    </row>
    <row r="5" spans="2:3" x14ac:dyDescent="0.25">
      <c r="B5" s="12" t="s">
        <v>24</v>
      </c>
      <c r="C5" s="38">
        <v>295585493</v>
      </c>
    </row>
    <row r="6" spans="2:3" x14ac:dyDescent="0.25">
      <c r="B6" s="12" t="s">
        <v>136</v>
      </c>
      <c r="C6" s="38">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8B1E9-9B38-4C5B-8D17-A0AFE29648AD}">
  <dimension ref="B2:F53"/>
  <sheetViews>
    <sheetView workbookViewId="0">
      <selection activeCell="G38" sqref="G38"/>
    </sheetView>
  </sheetViews>
  <sheetFormatPr defaultRowHeight="15" x14ac:dyDescent="0.25"/>
  <cols>
    <col min="2" max="2" width="15.28515625" bestFit="1" customWidth="1"/>
    <col min="3" max="3" width="17.28515625" bestFit="1" customWidth="1"/>
    <col min="6" max="6" width="15.28515625" bestFit="1" customWidth="1"/>
  </cols>
  <sheetData>
    <row r="2" spans="2:6" x14ac:dyDescent="0.25">
      <c r="B2" s="11" t="s">
        <v>135</v>
      </c>
      <c r="C2" t="s">
        <v>151</v>
      </c>
      <c r="E2" s="15" t="s">
        <v>5</v>
      </c>
      <c r="F2" s="15" t="s">
        <v>152</v>
      </c>
    </row>
    <row r="3" spans="2:6" x14ac:dyDescent="0.25">
      <c r="B3" s="12" t="s">
        <v>59</v>
      </c>
      <c r="C3" s="14">
        <v>17633424</v>
      </c>
      <c r="E3" t="str">
        <f>B3</f>
        <v>Alabama</v>
      </c>
      <c r="F3" s="16">
        <f>C3</f>
        <v>17633424</v>
      </c>
    </row>
    <row r="4" spans="2:6" x14ac:dyDescent="0.25">
      <c r="B4" s="12" t="s">
        <v>64</v>
      </c>
      <c r="C4" s="14">
        <v>14753103</v>
      </c>
      <c r="E4" t="str">
        <f t="shared" ref="E4:E11" si="0">B4</f>
        <v>Alaska</v>
      </c>
      <c r="F4" s="16">
        <f t="shared" ref="F4:F11" si="1">C4</f>
        <v>14753103</v>
      </c>
    </row>
    <row r="5" spans="2:6" x14ac:dyDescent="0.25">
      <c r="B5" s="12" t="s">
        <v>86</v>
      </c>
      <c r="C5" s="14">
        <v>15782221</v>
      </c>
      <c r="E5" t="str">
        <f t="shared" si="0"/>
        <v>Arizona</v>
      </c>
      <c r="F5" s="16">
        <f t="shared" si="1"/>
        <v>15782221</v>
      </c>
    </row>
    <row r="6" spans="2:6" x14ac:dyDescent="0.25">
      <c r="B6" s="12" t="s">
        <v>102</v>
      </c>
      <c r="C6" s="14">
        <v>12639347</v>
      </c>
      <c r="E6" t="str">
        <f t="shared" si="0"/>
        <v>Arkansas</v>
      </c>
      <c r="F6" s="16">
        <f t="shared" si="1"/>
        <v>12639347</v>
      </c>
    </row>
    <row r="7" spans="2:6" x14ac:dyDescent="0.25">
      <c r="B7" s="12" t="s">
        <v>32</v>
      </c>
      <c r="C7" s="14">
        <v>60174133</v>
      </c>
      <c r="E7" t="str">
        <f t="shared" si="0"/>
        <v>California</v>
      </c>
      <c r="F7" s="16">
        <f t="shared" si="1"/>
        <v>60174133</v>
      </c>
    </row>
    <row r="8" spans="2:6" x14ac:dyDescent="0.25">
      <c r="B8" s="12" t="s">
        <v>44</v>
      </c>
      <c r="C8" s="14">
        <v>20996536</v>
      </c>
      <c r="E8" t="str">
        <f t="shared" si="0"/>
        <v>Colorado</v>
      </c>
      <c r="F8" s="16">
        <f t="shared" si="1"/>
        <v>20996536</v>
      </c>
    </row>
    <row r="9" spans="2:6" x14ac:dyDescent="0.25">
      <c r="B9" s="12" t="s">
        <v>125</v>
      </c>
      <c r="C9" s="14">
        <v>11573448</v>
      </c>
      <c r="E9" t="str">
        <f t="shared" si="0"/>
        <v>Connecticut</v>
      </c>
      <c r="F9" s="16">
        <f t="shared" si="1"/>
        <v>11573448</v>
      </c>
    </row>
    <row r="10" spans="2:6" x14ac:dyDescent="0.25">
      <c r="B10" s="12" t="s">
        <v>121</v>
      </c>
      <c r="C10" s="14">
        <v>12298412</v>
      </c>
      <c r="E10" t="str">
        <f t="shared" si="0"/>
        <v>Delaware</v>
      </c>
      <c r="F10" s="16">
        <f t="shared" si="1"/>
        <v>12298412</v>
      </c>
    </row>
    <row r="11" spans="2:6" x14ac:dyDescent="0.25">
      <c r="B11" s="12" t="s">
        <v>49</v>
      </c>
      <c r="C11" s="14">
        <v>59283714</v>
      </c>
      <c r="E11" t="str">
        <f t="shared" si="0"/>
        <v>Florida</v>
      </c>
      <c r="F11" s="16">
        <f t="shared" si="1"/>
        <v>59283714</v>
      </c>
    </row>
    <row r="12" spans="2:6" x14ac:dyDescent="0.25">
      <c r="B12" s="12" t="s">
        <v>90</v>
      </c>
      <c r="C12" s="14">
        <v>18997466</v>
      </c>
      <c r="E12" t="str">
        <f t="shared" ref="E12:E52" si="2">B12</f>
        <v>Georgia</v>
      </c>
      <c r="F12" s="16">
        <f t="shared" ref="F12:F52" si="3">C12</f>
        <v>18997466</v>
      </c>
    </row>
    <row r="13" spans="2:6" x14ac:dyDescent="0.25">
      <c r="B13" s="12" t="s">
        <v>66</v>
      </c>
      <c r="C13" s="14">
        <v>22282457</v>
      </c>
      <c r="E13" t="str">
        <f t="shared" si="2"/>
        <v>Hawaii</v>
      </c>
      <c r="F13" s="16">
        <f t="shared" si="3"/>
        <v>22282457</v>
      </c>
    </row>
    <row r="14" spans="2:6" x14ac:dyDescent="0.25">
      <c r="B14" s="12" t="s">
        <v>84</v>
      </c>
      <c r="C14" s="14">
        <v>19276878</v>
      </c>
      <c r="E14" t="str">
        <f t="shared" si="2"/>
        <v>Idaho</v>
      </c>
      <c r="F14" s="16">
        <f t="shared" si="3"/>
        <v>19276878</v>
      </c>
    </row>
    <row r="15" spans="2:6" x14ac:dyDescent="0.25">
      <c r="B15" s="12" t="s">
        <v>37</v>
      </c>
      <c r="C15" s="14">
        <v>9797488</v>
      </c>
      <c r="E15" t="str">
        <f t="shared" si="2"/>
        <v>Illinois</v>
      </c>
      <c r="F15" s="16">
        <f t="shared" si="3"/>
        <v>9797488</v>
      </c>
    </row>
    <row r="16" spans="2:6" x14ac:dyDescent="0.25">
      <c r="B16" s="12" t="s">
        <v>116</v>
      </c>
      <c r="C16" s="14">
        <v>8836198</v>
      </c>
      <c r="E16" t="str">
        <f t="shared" si="2"/>
        <v>Indiana</v>
      </c>
      <c r="F16" s="16">
        <f t="shared" si="3"/>
        <v>8836198</v>
      </c>
    </row>
    <row r="17" spans="2:6" x14ac:dyDescent="0.25">
      <c r="B17" s="12" t="s">
        <v>112</v>
      </c>
      <c r="C17" s="14">
        <v>7424011</v>
      </c>
      <c r="E17" t="str">
        <f t="shared" si="2"/>
        <v>Iowa</v>
      </c>
      <c r="F17" s="16">
        <f t="shared" si="3"/>
        <v>7424011</v>
      </c>
    </row>
    <row r="18" spans="2:6" x14ac:dyDescent="0.25">
      <c r="B18" s="12" t="s">
        <v>106</v>
      </c>
      <c r="C18" s="14">
        <v>9972864</v>
      </c>
      <c r="E18" t="str">
        <f t="shared" si="2"/>
        <v>Kansas</v>
      </c>
      <c r="F18" s="16">
        <f t="shared" si="3"/>
        <v>9972864</v>
      </c>
    </row>
    <row r="19" spans="2:6" x14ac:dyDescent="0.25">
      <c r="B19" s="12" t="s">
        <v>98</v>
      </c>
      <c r="C19" s="14">
        <v>10072848</v>
      </c>
      <c r="E19" t="str">
        <f t="shared" si="2"/>
        <v>Kentucky</v>
      </c>
      <c r="F19" s="16">
        <f t="shared" si="3"/>
        <v>10072848</v>
      </c>
    </row>
    <row r="20" spans="2:6" x14ac:dyDescent="0.25">
      <c r="B20" s="12" t="s">
        <v>81</v>
      </c>
      <c r="C20" s="14">
        <v>23750781</v>
      </c>
      <c r="E20" t="str">
        <f t="shared" si="2"/>
        <v>Louisiana</v>
      </c>
      <c r="F20" s="16">
        <f t="shared" si="3"/>
        <v>23750781</v>
      </c>
    </row>
    <row r="21" spans="2:6" x14ac:dyDescent="0.25">
      <c r="B21" s="12" t="s">
        <v>62</v>
      </c>
      <c r="C21" s="14">
        <v>9195978</v>
      </c>
      <c r="E21" t="str">
        <f t="shared" si="2"/>
        <v>Maine</v>
      </c>
      <c r="F21" s="16">
        <f t="shared" si="3"/>
        <v>9195978</v>
      </c>
    </row>
    <row r="22" spans="2:6" x14ac:dyDescent="0.25">
      <c r="B22" s="12" t="s">
        <v>119</v>
      </c>
      <c r="C22" s="14">
        <v>7758059</v>
      </c>
      <c r="E22" t="str">
        <f t="shared" si="2"/>
        <v>Maryland</v>
      </c>
      <c r="F22" s="16">
        <f t="shared" si="3"/>
        <v>7758059</v>
      </c>
    </row>
    <row r="23" spans="2:6" x14ac:dyDescent="0.25">
      <c r="B23" s="12" t="s">
        <v>129</v>
      </c>
      <c r="C23" s="14">
        <v>11076810</v>
      </c>
      <c r="E23" t="str">
        <f t="shared" si="2"/>
        <v>Massachusetts</v>
      </c>
      <c r="F23" s="16">
        <f t="shared" si="3"/>
        <v>11076810</v>
      </c>
    </row>
    <row r="24" spans="2:6" x14ac:dyDescent="0.25">
      <c r="B24" s="12" t="s">
        <v>74</v>
      </c>
      <c r="C24" s="14">
        <v>18625433</v>
      </c>
      <c r="E24" t="str">
        <f t="shared" si="2"/>
        <v>Michigan</v>
      </c>
      <c r="F24" s="16">
        <f t="shared" si="3"/>
        <v>18625433</v>
      </c>
    </row>
    <row r="25" spans="2:6" x14ac:dyDescent="0.25">
      <c r="B25" s="12" t="s">
        <v>51</v>
      </c>
      <c r="C25" s="14">
        <v>7378068</v>
      </c>
      <c r="E25" t="str">
        <f t="shared" si="2"/>
        <v>Minnesota</v>
      </c>
      <c r="F25" s="16">
        <f t="shared" si="3"/>
        <v>7378068</v>
      </c>
    </row>
    <row r="26" spans="2:6" x14ac:dyDescent="0.25">
      <c r="B26" s="12" t="s">
        <v>100</v>
      </c>
      <c r="C26" s="14">
        <v>15591709</v>
      </c>
      <c r="E26" t="str">
        <f t="shared" si="2"/>
        <v>Mississippi</v>
      </c>
      <c r="F26" s="16">
        <f t="shared" si="3"/>
        <v>15591709</v>
      </c>
    </row>
    <row r="27" spans="2:6" x14ac:dyDescent="0.25">
      <c r="B27" s="12" t="s">
        <v>76</v>
      </c>
      <c r="C27" s="14">
        <v>9683265</v>
      </c>
      <c r="E27" t="str">
        <f t="shared" si="2"/>
        <v>Missouri</v>
      </c>
      <c r="F27" s="16">
        <f t="shared" si="3"/>
        <v>9683265</v>
      </c>
    </row>
    <row r="28" spans="2:6" x14ac:dyDescent="0.25">
      <c r="B28" s="12" t="s">
        <v>53</v>
      </c>
      <c r="C28" s="14">
        <v>15710886</v>
      </c>
      <c r="E28" t="str">
        <f t="shared" si="2"/>
        <v>Montana</v>
      </c>
      <c r="F28" s="16">
        <f t="shared" si="3"/>
        <v>15710886</v>
      </c>
    </row>
    <row r="29" spans="2:6" x14ac:dyDescent="0.25">
      <c r="B29" s="12" t="s">
        <v>57</v>
      </c>
      <c r="C29" s="14">
        <v>5929038</v>
      </c>
      <c r="E29" t="str">
        <f t="shared" si="2"/>
        <v>Nebraska</v>
      </c>
      <c r="F29" s="16">
        <f t="shared" si="3"/>
        <v>5929038</v>
      </c>
    </row>
    <row r="30" spans="2:6" x14ac:dyDescent="0.25">
      <c r="B30" s="12" t="s">
        <v>42</v>
      </c>
      <c r="C30" s="14">
        <v>20858509</v>
      </c>
      <c r="E30" t="str">
        <f t="shared" si="2"/>
        <v>Nevada</v>
      </c>
      <c r="F30" s="16">
        <f t="shared" si="3"/>
        <v>20858509</v>
      </c>
    </row>
    <row r="31" spans="2:6" x14ac:dyDescent="0.25">
      <c r="B31" s="12" t="s">
        <v>133</v>
      </c>
      <c r="C31" s="14">
        <v>16411667</v>
      </c>
      <c r="E31" t="str">
        <f t="shared" si="2"/>
        <v>New Hampshire</v>
      </c>
      <c r="F31" s="16">
        <f t="shared" si="3"/>
        <v>16411667</v>
      </c>
    </row>
    <row r="32" spans="2:6" x14ac:dyDescent="0.25">
      <c r="B32" s="12" t="s">
        <v>123</v>
      </c>
      <c r="C32" s="14">
        <v>9934246</v>
      </c>
      <c r="E32" t="str">
        <f t="shared" si="2"/>
        <v>New Jersey</v>
      </c>
      <c r="F32" s="16">
        <f t="shared" si="3"/>
        <v>9934246</v>
      </c>
    </row>
    <row r="33" spans="2:6" x14ac:dyDescent="0.25">
      <c r="B33" s="12" t="s">
        <v>88</v>
      </c>
      <c r="C33" s="14">
        <v>19865016</v>
      </c>
      <c r="E33" t="str">
        <f t="shared" si="2"/>
        <v>New Mexico</v>
      </c>
      <c r="F33" s="16">
        <f t="shared" si="3"/>
        <v>19865016</v>
      </c>
    </row>
    <row r="34" spans="2:6" x14ac:dyDescent="0.25">
      <c r="B34" s="12" t="s">
        <v>16</v>
      </c>
      <c r="C34" s="14">
        <v>64229039</v>
      </c>
      <c r="E34" t="str">
        <f t="shared" si="2"/>
        <v>New York</v>
      </c>
      <c r="F34" s="16">
        <f t="shared" si="3"/>
        <v>64229039</v>
      </c>
    </row>
    <row r="35" spans="2:6" x14ac:dyDescent="0.25">
      <c r="B35" s="12" t="s">
        <v>94</v>
      </c>
      <c r="C35" s="14">
        <v>23956531</v>
      </c>
      <c r="E35" t="str">
        <f t="shared" si="2"/>
        <v>North Carolina</v>
      </c>
      <c r="F35" s="16">
        <f t="shared" si="3"/>
        <v>23956531</v>
      </c>
    </row>
    <row r="36" spans="2:6" x14ac:dyDescent="0.25">
      <c r="B36" s="12" t="s">
        <v>110</v>
      </c>
      <c r="C36" s="14">
        <v>7735580</v>
      </c>
      <c r="E36" t="str">
        <f t="shared" si="2"/>
        <v>North Dakota</v>
      </c>
      <c r="F36" s="16">
        <f t="shared" si="3"/>
        <v>7735580</v>
      </c>
    </row>
    <row r="37" spans="2:6" x14ac:dyDescent="0.25">
      <c r="B37" s="12" t="s">
        <v>96</v>
      </c>
      <c r="C37" s="14">
        <v>18484583</v>
      </c>
      <c r="E37" t="str">
        <f t="shared" si="2"/>
        <v>Ohio</v>
      </c>
      <c r="F37" s="16">
        <f t="shared" si="3"/>
        <v>18484583</v>
      </c>
    </row>
    <row r="38" spans="2:6" x14ac:dyDescent="0.25">
      <c r="B38" s="12" t="s">
        <v>104</v>
      </c>
      <c r="C38" s="14">
        <v>10620734</v>
      </c>
      <c r="E38" t="str">
        <f t="shared" si="2"/>
        <v>Oklahoma</v>
      </c>
      <c r="F38" s="16">
        <f t="shared" si="3"/>
        <v>10620734</v>
      </c>
    </row>
    <row r="39" spans="2:6" x14ac:dyDescent="0.25">
      <c r="B39" s="12" t="s">
        <v>80</v>
      </c>
      <c r="C39" s="14">
        <v>21349674</v>
      </c>
      <c r="E39" t="str">
        <f t="shared" si="2"/>
        <v>Oregon</v>
      </c>
      <c r="F39" s="16">
        <f t="shared" si="3"/>
        <v>21349674</v>
      </c>
    </row>
    <row r="40" spans="2:6" x14ac:dyDescent="0.25">
      <c r="B40" s="12" t="s">
        <v>40</v>
      </c>
      <c r="C40" s="14">
        <v>10357519</v>
      </c>
      <c r="E40" t="str">
        <f t="shared" si="2"/>
        <v>Pennsylvania</v>
      </c>
      <c r="F40" s="16">
        <f t="shared" si="3"/>
        <v>10357519</v>
      </c>
    </row>
    <row r="41" spans="2:6" x14ac:dyDescent="0.25">
      <c r="B41" s="12" t="s">
        <v>127</v>
      </c>
      <c r="C41" s="14">
        <v>8446806</v>
      </c>
      <c r="E41" t="str">
        <f t="shared" si="2"/>
        <v>Rhode Island</v>
      </c>
      <c r="F41" s="16">
        <f t="shared" si="3"/>
        <v>8446806</v>
      </c>
    </row>
    <row r="42" spans="2:6" x14ac:dyDescent="0.25">
      <c r="B42" s="12" t="s">
        <v>92</v>
      </c>
      <c r="C42" s="14">
        <v>29285637</v>
      </c>
      <c r="E42" t="str">
        <f t="shared" si="2"/>
        <v>South Carolina</v>
      </c>
      <c r="F42" s="16">
        <f t="shared" si="3"/>
        <v>29285637</v>
      </c>
    </row>
    <row r="43" spans="2:6" x14ac:dyDescent="0.25">
      <c r="B43" s="12" t="s">
        <v>108</v>
      </c>
      <c r="C43" s="14">
        <v>8495576</v>
      </c>
      <c r="E43" t="str">
        <f t="shared" si="2"/>
        <v>South Dakota</v>
      </c>
      <c r="F43" s="16">
        <f t="shared" si="3"/>
        <v>8495576</v>
      </c>
    </row>
    <row r="44" spans="2:6" x14ac:dyDescent="0.25">
      <c r="B44" s="12" t="s">
        <v>55</v>
      </c>
      <c r="C44" s="14">
        <v>18067440</v>
      </c>
      <c r="E44" t="str">
        <f t="shared" si="2"/>
        <v>Tennessee</v>
      </c>
      <c r="F44" s="16">
        <f t="shared" si="3"/>
        <v>18067440</v>
      </c>
    </row>
    <row r="45" spans="2:6" x14ac:dyDescent="0.25">
      <c r="B45" s="12" t="s">
        <v>28</v>
      </c>
      <c r="C45" s="14">
        <v>46359746</v>
      </c>
      <c r="E45" t="str">
        <f t="shared" si="2"/>
        <v>Texas</v>
      </c>
      <c r="F45" s="16">
        <f t="shared" si="3"/>
        <v>46359746</v>
      </c>
    </row>
    <row r="46" spans="2:6" x14ac:dyDescent="0.25">
      <c r="B46" s="12" t="s">
        <v>78</v>
      </c>
      <c r="C46" s="14">
        <v>9696420</v>
      </c>
      <c r="E46" t="str">
        <f t="shared" si="2"/>
        <v>Utah</v>
      </c>
      <c r="F46" s="16">
        <f t="shared" si="3"/>
        <v>9696420</v>
      </c>
    </row>
    <row r="47" spans="2:6" x14ac:dyDescent="0.25">
      <c r="B47" s="12" t="s">
        <v>131</v>
      </c>
      <c r="C47" s="14">
        <v>14352923</v>
      </c>
      <c r="E47" t="str">
        <f t="shared" si="2"/>
        <v>Vermont</v>
      </c>
      <c r="F47" s="16">
        <f t="shared" si="3"/>
        <v>14352923</v>
      </c>
    </row>
    <row r="48" spans="2:6" x14ac:dyDescent="0.25">
      <c r="B48" s="12" t="s">
        <v>72</v>
      </c>
      <c r="C48" s="14">
        <v>21575040</v>
      </c>
      <c r="E48" t="str">
        <f t="shared" si="2"/>
        <v>Virginia</v>
      </c>
      <c r="F48" s="16">
        <f t="shared" si="3"/>
        <v>21575040</v>
      </c>
    </row>
    <row r="49" spans="2:6" x14ac:dyDescent="0.25">
      <c r="B49" s="12" t="s">
        <v>46</v>
      </c>
      <c r="C49" s="14">
        <v>26330718</v>
      </c>
      <c r="E49" t="str">
        <f t="shared" si="2"/>
        <v>Washington</v>
      </c>
      <c r="F49" s="16">
        <f t="shared" si="3"/>
        <v>26330718</v>
      </c>
    </row>
    <row r="50" spans="2:6" x14ac:dyDescent="0.25">
      <c r="B50" s="12" t="s">
        <v>118</v>
      </c>
      <c r="C50" s="14">
        <v>10689160</v>
      </c>
      <c r="E50" t="str">
        <f t="shared" si="2"/>
        <v>West Virginia</v>
      </c>
      <c r="F50" s="16">
        <f t="shared" si="3"/>
        <v>10689160</v>
      </c>
    </row>
    <row r="51" spans="2:6" x14ac:dyDescent="0.25">
      <c r="B51" s="12" t="s">
        <v>114</v>
      </c>
      <c r="C51" s="14">
        <v>7727469</v>
      </c>
      <c r="E51" t="str">
        <f t="shared" si="2"/>
        <v>Wisconsin</v>
      </c>
      <c r="F51" s="16">
        <f t="shared" si="3"/>
        <v>7727469</v>
      </c>
    </row>
    <row r="52" spans="2:6" x14ac:dyDescent="0.25">
      <c r="B52" s="12" t="s">
        <v>70</v>
      </c>
      <c r="C52" s="14">
        <v>18577517</v>
      </c>
      <c r="E52" t="str">
        <f t="shared" si="2"/>
        <v>Wyoming</v>
      </c>
      <c r="F52" s="16">
        <f t="shared" si="3"/>
        <v>18577517</v>
      </c>
    </row>
    <row r="53" spans="2:6" x14ac:dyDescent="0.25">
      <c r="B53" s="12" t="s">
        <v>136</v>
      </c>
      <c r="C53" s="14">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38AA7-71C3-4873-8E06-F340C0A74E7F}">
  <dimension ref="B2:H107"/>
  <sheetViews>
    <sheetView workbookViewId="0">
      <selection activeCell="G35" sqref="G35"/>
    </sheetView>
  </sheetViews>
  <sheetFormatPr defaultRowHeight="15" x14ac:dyDescent="0.25"/>
  <cols>
    <col min="2" max="2" width="13.140625" bestFit="1" customWidth="1"/>
    <col min="3" max="3" width="17.28515625" bestFit="1" customWidth="1"/>
    <col min="5" max="5" width="18" bestFit="1" customWidth="1"/>
    <col min="6" max="6" width="16.28515625" bestFit="1" customWidth="1"/>
    <col min="7" max="7" width="8.140625" bestFit="1" customWidth="1"/>
    <col min="8" max="8" width="11.28515625" bestFit="1" customWidth="1"/>
  </cols>
  <sheetData>
    <row r="2" spans="2:3" x14ac:dyDescent="0.25">
      <c r="B2" s="11" t="s">
        <v>135</v>
      </c>
      <c r="C2" t="s">
        <v>151</v>
      </c>
    </row>
    <row r="3" spans="2:3" x14ac:dyDescent="0.25">
      <c r="B3" s="12" t="s">
        <v>137</v>
      </c>
      <c r="C3" s="14">
        <v>182080675</v>
      </c>
    </row>
    <row r="4" spans="2:3" x14ac:dyDescent="0.25">
      <c r="B4" s="13" t="s">
        <v>138</v>
      </c>
      <c r="C4" s="14">
        <v>16253746</v>
      </c>
    </row>
    <row r="5" spans="2:3" x14ac:dyDescent="0.25">
      <c r="B5" s="13" t="s">
        <v>139</v>
      </c>
      <c r="C5" s="14">
        <v>14997988</v>
      </c>
    </row>
    <row r="6" spans="2:3" x14ac:dyDescent="0.25">
      <c r="B6" s="13" t="s">
        <v>140</v>
      </c>
      <c r="C6" s="14">
        <v>17660577</v>
      </c>
    </row>
    <row r="7" spans="2:3" x14ac:dyDescent="0.25">
      <c r="B7" s="13" t="s">
        <v>141</v>
      </c>
      <c r="C7" s="14">
        <v>24607006</v>
      </c>
    </row>
    <row r="8" spans="2:3" x14ac:dyDescent="0.25">
      <c r="B8" s="13" t="s">
        <v>142</v>
      </c>
      <c r="C8" s="14">
        <v>16918014</v>
      </c>
    </row>
    <row r="9" spans="2:3" x14ac:dyDescent="0.25">
      <c r="B9" s="13" t="s">
        <v>143</v>
      </c>
      <c r="C9" s="14">
        <v>8829819</v>
      </c>
    </row>
    <row r="10" spans="2:3" x14ac:dyDescent="0.25">
      <c r="B10" s="13" t="s">
        <v>144</v>
      </c>
      <c r="C10" s="14">
        <v>17146013</v>
      </c>
    </row>
    <row r="11" spans="2:3" x14ac:dyDescent="0.25">
      <c r="B11" s="13" t="s">
        <v>145</v>
      </c>
      <c r="C11" s="14">
        <v>19877980</v>
      </c>
    </row>
    <row r="12" spans="2:3" x14ac:dyDescent="0.25">
      <c r="B12" s="13" t="s">
        <v>146</v>
      </c>
      <c r="C12" s="14">
        <v>18304436</v>
      </c>
    </row>
    <row r="13" spans="2:3" x14ac:dyDescent="0.25">
      <c r="B13" s="13" t="s">
        <v>147</v>
      </c>
      <c r="C13" s="14">
        <v>10836269</v>
      </c>
    </row>
    <row r="14" spans="2:3" x14ac:dyDescent="0.25">
      <c r="B14" s="13" t="s">
        <v>148</v>
      </c>
      <c r="C14" s="14">
        <v>8622300</v>
      </c>
    </row>
    <row r="15" spans="2:3" x14ac:dyDescent="0.25">
      <c r="B15" s="13" t="s">
        <v>149</v>
      </c>
      <c r="C15" s="14">
        <v>8026527</v>
      </c>
    </row>
    <row r="16" spans="2:3" x14ac:dyDescent="0.25">
      <c r="B16" s="12" t="s">
        <v>150</v>
      </c>
      <c r="C16" s="14">
        <v>717821450</v>
      </c>
    </row>
    <row r="17" spans="2:8" x14ac:dyDescent="0.25">
      <c r="B17" s="13" t="s">
        <v>138</v>
      </c>
      <c r="C17" s="14">
        <v>55225396</v>
      </c>
    </row>
    <row r="18" spans="2:8" x14ac:dyDescent="0.25">
      <c r="B18" s="13" t="s">
        <v>139</v>
      </c>
      <c r="C18" s="14">
        <v>46102165</v>
      </c>
    </row>
    <row r="19" spans="2:8" x14ac:dyDescent="0.25">
      <c r="B19" s="13" t="s">
        <v>140</v>
      </c>
      <c r="C19" s="14">
        <v>39148532</v>
      </c>
      <c r="E19" s="11" t="s">
        <v>151</v>
      </c>
      <c r="F19" s="11" t="s">
        <v>191</v>
      </c>
    </row>
    <row r="20" spans="2:8" x14ac:dyDescent="0.25">
      <c r="B20" s="13" t="s">
        <v>141</v>
      </c>
      <c r="C20" s="14">
        <v>47732964</v>
      </c>
      <c r="E20" s="11" t="s">
        <v>135</v>
      </c>
      <c r="F20" t="s">
        <v>137</v>
      </c>
      <c r="G20" t="s">
        <v>150</v>
      </c>
      <c r="H20" t="s">
        <v>136</v>
      </c>
    </row>
    <row r="21" spans="2:8" x14ac:dyDescent="0.25">
      <c r="B21" s="13" t="s">
        <v>142</v>
      </c>
      <c r="C21" s="14">
        <v>63589681</v>
      </c>
      <c r="E21" s="12" t="s">
        <v>18</v>
      </c>
      <c r="F21" s="22">
        <v>0.51572194578035258</v>
      </c>
      <c r="G21" s="22">
        <v>0.36602521420890949</v>
      </c>
      <c r="H21" s="22">
        <v>0.39631393247348984</v>
      </c>
    </row>
    <row r="22" spans="2:8" x14ac:dyDescent="0.25">
      <c r="B22" s="13" t="s">
        <v>143</v>
      </c>
      <c r="C22" s="14">
        <v>65917553</v>
      </c>
      <c r="E22" s="21" t="s">
        <v>36</v>
      </c>
      <c r="F22" s="22">
        <v>1.9573389561568854E-2</v>
      </c>
      <c r="G22" s="22">
        <v>0.21966900832855202</v>
      </c>
      <c r="H22" s="22">
        <v>0.16698456092389113</v>
      </c>
    </row>
    <row r="23" spans="2:8" x14ac:dyDescent="0.25">
      <c r="B23" s="13" t="s">
        <v>144</v>
      </c>
      <c r="C23" s="14">
        <v>78334681</v>
      </c>
      <c r="E23" s="23" t="s">
        <v>14</v>
      </c>
      <c r="F23" s="22">
        <v>1</v>
      </c>
      <c r="G23" s="22">
        <v>0.30093908101739553</v>
      </c>
      <c r="H23" s="22">
        <v>0.32251402088860531</v>
      </c>
    </row>
    <row r="24" spans="2:8" x14ac:dyDescent="0.25">
      <c r="B24" s="13" t="s">
        <v>145</v>
      </c>
      <c r="C24" s="14">
        <v>72288221</v>
      </c>
      <c r="E24" s="23" t="s">
        <v>26</v>
      </c>
      <c r="F24" s="22">
        <v>0</v>
      </c>
      <c r="G24" s="22">
        <v>0.34625147272853279</v>
      </c>
      <c r="H24" s="22">
        <v>0.33556520132988549</v>
      </c>
    </row>
    <row r="25" spans="2:8" x14ac:dyDescent="0.25">
      <c r="B25" s="13" t="s">
        <v>146</v>
      </c>
      <c r="C25" s="14">
        <v>59357023</v>
      </c>
      <c r="E25" s="23" t="s">
        <v>30</v>
      </c>
      <c r="F25" s="22">
        <v>0</v>
      </c>
      <c r="G25" s="22">
        <v>0.35280944625407168</v>
      </c>
      <c r="H25" s="22">
        <v>0.3419207777815092</v>
      </c>
    </row>
    <row r="26" spans="2:8" x14ac:dyDescent="0.25">
      <c r="B26" s="13" t="s">
        <v>147</v>
      </c>
      <c r="C26" s="14">
        <v>53074764</v>
      </c>
      <c r="E26" s="21" t="s">
        <v>15</v>
      </c>
      <c r="F26" s="22">
        <v>3.7778345739752722E-2</v>
      </c>
      <c r="G26" s="22">
        <v>0.42781049380425379</v>
      </c>
      <c r="H26" s="22">
        <v>0.32511645023920932</v>
      </c>
    </row>
    <row r="27" spans="2:8" x14ac:dyDescent="0.25">
      <c r="B27" s="13" t="s">
        <v>148</v>
      </c>
      <c r="C27" s="14">
        <v>59235040</v>
      </c>
      <c r="E27" s="23" t="s">
        <v>61</v>
      </c>
      <c r="F27" s="22">
        <v>0</v>
      </c>
      <c r="G27" s="22">
        <v>0.19898223583392829</v>
      </c>
      <c r="H27" s="22">
        <v>0.19289439697457758</v>
      </c>
    </row>
    <row r="28" spans="2:8" x14ac:dyDescent="0.25">
      <c r="B28" s="13" t="s">
        <v>149</v>
      </c>
      <c r="C28" s="14">
        <v>77815430</v>
      </c>
      <c r="E28" s="23" t="s">
        <v>14</v>
      </c>
      <c r="F28" s="22">
        <v>1</v>
      </c>
      <c r="G28" s="22">
        <v>0.20953798044095701</v>
      </c>
      <c r="H28" s="22">
        <v>0.23372207596759831</v>
      </c>
    </row>
    <row r="29" spans="2:8" x14ac:dyDescent="0.25">
      <c r="B29" s="12" t="s">
        <v>136</v>
      </c>
      <c r="C29" s="14">
        <v>899902125</v>
      </c>
      <c r="E29" s="23" t="s">
        <v>34</v>
      </c>
      <c r="F29" s="22">
        <v>0</v>
      </c>
      <c r="G29" s="22">
        <v>0.12166463158316151</v>
      </c>
      <c r="H29" s="22">
        <v>0.11794231602641639</v>
      </c>
    </row>
    <row r="30" spans="2:8" x14ac:dyDescent="0.25">
      <c r="E30" s="23" t="s">
        <v>26</v>
      </c>
      <c r="F30" s="22">
        <v>0</v>
      </c>
      <c r="G30" s="22">
        <v>0.20132202583110365</v>
      </c>
      <c r="H30" s="22">
        <v>0.19516260136307872</v>
      </c>
    </row>
    <row r="31" spans="2:8" x14ac:dyDescent="0.25">
      <c r="E31" s="23" t="s">
        <v>30</v>
      </c>
      <c r="F31" s="22">
        <v>0</v>
      </c>
      <c r="G31" s="22">
        <v>0.26849312631084954</v>
      </c>
      <c r="H31" s="22">
        <v>0.260278609668329</v>
      </c>
    </row>
    <row r="32" spans="2:8" x14ac:dyDescent="0.25">
      <c r="E32" s="21" t="s">
        <v>27</v>
      </c>
      <c r="F32" s="22">
        <v>0</v>
      </c>
      <c r="G32" s="22">
        <v>1.2916724946549022E-2</v>
      </c>
      <c r="H32" s="22">
        <v>9.5157983281636081E-3</v>
      </c>
    </row>
    <row r="33" spans="5:8" x14ac:dyDescent="0.25">
      <c r="E33" s="23" t="s">
        <v>30</v>
      </c>
      <c r="F33" s="22"/>
      <c r="G33" s="22">
        <v>1</v>
      </c>
      <c r="H33" s="22">
        <v>1</v>
      </c>
    </row>
    <row r="34" spans="5:8" x14ac:dyDescent="0.25">
      <c r="E34" s="21" t="s">
        <v>48</v>
      </c>
      <c r="F34" s="22">
        <v>0.32807791018391319</v>
      </c>
      <c r="G34" s="22">
        <v>0.1581549493179113</v>
      </c>
      <c r="H34" s="22">
        <v>0.20289504582654258</v>
      </c>
    </row>
    <row r="35" spans="5:8" x14ac:dyDescent="0.25">
      <c r="E35" s="23" t="s">
        <v>14</v>
      </c>
      <c r="F35" s="22">
        <v>0.30261300008114905</v>
      </c>
      <c r="G35" s="22">
        <v>0.41506482567758624</v>
      </c>
      <c r="H35" s="22">
        <v>0.36718893053948071</v>
      </c>
    </row>
    <row r="36" spans="5:8" x14ac:dyDescent="0.25">
      <c r="E36" s="23" t="s">
        <v>26</v>
      </c>
      <c r="F36" s="22">
        <v>0.29623468311287837</v>
      </c>
      <c r="G36" s="22">
        <v>7.9625785879734082E-2</v>
      </c>
      <c r="H36" s="22">
        <v>0.17184611929727583</v>
      </c>
    </row>
    <row r="37" spans="5:8" x14ac:dyDescent="0.25">
      <c r="E37" s="23" t="s">
        <v>25</v>
      </c>
      <c r="F37" s="22">
        <v>0</v>
      </c>
      <c r="G37" s="22">
        <v>0.39494028818097043</v>
      </c>
      <c r="H37" s="22">
        <v>0.22679610979633436</v>
      </c>
    </row>
    <row r="38" spans="5:8" x14ac:dyDescent="0.25">
      <c r="E38" s="23" t="s">
        <v>30</v>
      </c>
      <c r="F38" s="22">
        <v>0.40115231680597258</v>
      </c>
      <c r="G38" s="22">
        <v>0.11036910026170924</v>
      </c>
      <c r="H38" s="22">
        <v>0.23416884036690908</v>
      </c>
    </row>
    <row r="39" spans="5:8" x14ac:dyDescent="0.25">
      <c r="E39" s="21" t="s">
        <v>31</v>
      </c>
      <c r="F39" s="22">
        <v>0.61457035451476527</v>
      </c>
      <c r="G39" s="22">
        <v>0.18144882360273387</v>
      </c>
      <c r="H39" s="22">
        <v>0.29548814468219337</v>
      </c>
    </row>
    <row r="40" spans="5:8" x14ac:dyDescent="0.25">
      <c r="E40" s="23" t="s">
        <v>14</v>
      </c>
      <c r="F40" s="22">
        <v>2.4822387801074337E-2</v>
      </c>
      <c r="G40" s="22">
        <v>4.6461383563367875E-2</v>
      </c>
      <c r="H40" s="22">
        <v>3.4611515979655352E-2</v>
      </c>
    </row>
    <row r="41" spans="5:8" x14ac:dyDescent="0.25">
      <c r="E41" s="23" t="s">
        <v>34</v>
      </c>
      <c r="F41" s="22">
        <v>0</v>
      </c>
      <c r="G41" s="22">
        <v>0.33332109745353861</v>
      </c>
      <c r="H41" s="22">
        <v>0.15078901920595156</v>
      </c>
    </row>
    <row r="42" spans="5:8" x14ac:dyDescent="0.25">
      <c r="E42" s="23" t="s">
        <v>30</v>
      </c>
      <c r="F42" s="22">
        <v>0.97517761219892563</v>
      </c>
      <c r="G42" s="22">
        <v>0.62021751898309352</v>
      </c>
      <c r="H42" s="22">
        <v>0.81459946481439305</v>
      </c>
    </row>
    <row r="43" spans="5:8" x14ac:dyDescent="0.25">
      <c r="E43" s="12" t="s">
        <v>83</v>
      </c>
      <c r="F43" s="22">
        <v>2.4823974317977456E-2</v>
      </c>
      <c r="G43" s="22">
        <v>0.33873732249154714</v>
      </c>
      <c r="H43" s="22">
        <v>0.27522202150594988</v>
      </c>
    </row>
    <row r="44" spans="5:8" x14ac:dyDescent="0.25">
      <c r="E44" s="21" t="s">
        <v>36</v>
      </c>
      <c r="F44" s="22">
        <v>4.0833935476505795E-2</v>
      </c>
      <c r="G44" s="22">
        <v>0.16478885657287368</v>
      </c>
      <c r="H44" s="22">
        <v>0.16252671134177701</v>
      </c>
    </row>
    <row r="45" spans="5:8" x14ac:dyDescent="0.25">
      <c r="E45" s="23" t="s">
        <v>61</v>
      </c>
      <c r="F45" s="22">
        <v>0</v>
      </c>
      <c r="G45" s="22">
        <v>0.42017317125148285</v>
      </c>
      <c r="H45" s="22">
        <v>0.4182466157753052</v>
      </c>
    </row>
    <row r="46" spans="5:8" x14ac:dyDescent="0.25">
      <c r="E46" s="23" t="s">
        <v>14</v>
      </c>
      <c r="F46" s="22">
        <v>0.89974968575267655</v>
      </c>
      <c r="G46" s="22">
        <v>0.25013367602312725</v>
      </c>
      <c r="H46" s="22">
        <v>0.25311226048921659</v>
      </c>
    </row>
    <row r="47" spans="5:8" x14ac:dyDescent="0.25">
      <c r="E47" s="23" t="s">
        <v>34</v>
      </c>
      <c r="F47" s="22">
        <v>0.10025031424732347</v>
      </c>
      <c r="G47" s="22">
        <v>0.17057277677088692</v>
      </c>
      <c r="H47" s="22">
        <v>0.17025033798958744</v>
      </c>
    </row>
    <row r="48" spans="5:8" x14ac:dyDescent="0.25">
      <c r="E48" s="23" t="s">
        <v>26</v>
      </c>
      <c r="F48" s="22">
        <v>0</v>
      </c>
      <c r="G48" s="22">
        <v>0.10476808554546718</v>
      </c>
      <c r="H48" s="22">
        <v>0.10428770854201623</v>
      </c>
    </row>
    <row r="49" spans="5:8" x14ac:dyDescent="0.25">
      <c r="E49" s="23" t="s">
        <v>30</v>
      </c>
      <c r="F49" s="22">
        <v>0</v>
      </c>
      <c r="G49" s="22">
        <v>5.4352290409035775E-2</v>
      </c>
      <c r="H49" s="22">
        <v>5.4103077203874576E-2</v>
      </c>
    </row>
    <row r="50" spans="5:8" x14ac:dyDescent="0.25">
      <c r="E50" s="21" t="s">
        <v>15</v>
      </c>
      <c r="F50" s="22">
        <v>0.22115321221442816</v>
      </c>
      <c r="G50" s="22">
        <v>1.4917246561007723E-2</v>
      </c>
      <c r="H50" s="22">
        <v>1.8680999561348829E-2</v>
      </c>
    </row>
    <row r="51" spans="5:8" x14ac:dyDescent="0.25">
      <c r="E51" s="23" t="s">
        <v>61</v>
      </c>
      <c r="F51" s="22">
        <v>0</v>
      </c>
      <c r="G51" s="22">
        <v>0.24833065539764865</v>
      </c>
      <c r="H51" s="22">
        <v>0.19467936319386042</v>
      </c>
    </row>
    <row r="52" spans="5:8" x14ac:dyDescent="0.25">
      <c r="E52" s="23" t="s">
        <v>14</v>
      </c>
      <c r="F52" s="22">
        <v>0.60988690532760437</v>
      </c>
      <c r="G52" s="22">
        <v>0.27317259837691732</v>
      </c>
      <c r="H52" s="22">
        <v>0.34591898420866191</v>
      </c>
    </row>
    <row r="53" spans="5:8" x14ac:dyDescent="0.25">
      <c r="E53" s="23" t="s">
        <v>34</v>
      </c>
      <c r="F53" s="22">
        <v>0</v>
      </c>
      <c r="G53" s="22">
        <v>9.8056557560545793E-2</v>
      </c>
      <c r="H53" s="22">
        <v>7.687165385321143E-2</v>
      </c>
    </row>
    <row r="54" spans="5:8" x14ac:dyDescent="0.25">
      <c r="E54" s="23" t="s">
        <v>26</v>
      </c>
      <c r="F54" s="22">
        <v>2.6156331751041661E-2</v>
      </c>
      <c r="G54" s="22">
        <v>0.16254757149647164</v>
      </c>
      <c r="H54" s="22">
        <v>0.13308054397261851</v>
      </c>
    </row>
    <row r="55" spans="5:8" x14ac:dyDescent="0.25">
      <c r="E55" s="23" t="s">
        <v>25</v>
      </c>
      <c r="F55" s="22">
        <v>0.3463598121257897</v>
      </c>
      <c r="G55" s="22">
        <v>0</v>
      </c>
      <c r="H55" s="22">
        <v>7.4830276021515624E-2</v>
      </c>
    </row>
    <row r="56" spans="5:8" x14ac:dyDescent="0.25">
      <c r="E56" s="23" t="s">
        <v>30</v>
      </c>
      <c r="F56" s="22">
        <v>1.7596950795564247E-2</v>
      </c>
      <c r="G56" s="22">
        <v>0.2178926171684166</v>
      </c>
      <c r="H56" s="22">
        <v>0.17461917875013211</v>
      </c>
    </row>
    <row r="57" spans="5:8" x14ac:dyDescent="0.25">
      <c r="E57" s="21" t="s">
        <v>27</v>
      </c>
      <c r="F57" s="22">
        <v>0.13827028787384685</v>
      </c>
      <c r="G57" s="22">
        <v>0.24352518149525296</v>
      </c>
      <c r="H57" s="22">
        <v>0.24160430692610102</v>
      </c>
    </row>
    <row r="58" spans="5:8" x14ac:dyDescent="0.25">
      <c r="E58" s="23" t="s">
        <v>61</v>
      </c>
      <c r="F58" s="22">
        <v>0</v>
      </c>
      <c r="G58" s="22">
        <v>1.6908204157209281E-4</v>
      </c>
      <c r="H58" s="22">
        <v>1.6731609163179732E-4</v>
      </c>
    </row>
    <row r="59" spans="5:8" x14ac:dyDescent="0.25">
      <c r="E59" s="23" t="s">
        <v>14</v>
      </c>
      <c r="F59" s="22">
        <v>0</v>
      </c>
      <c r="G59" s="22">
        <v>0.14172908645810581</v>
      </c>
      <c r="H59" s="22">
        <v>0.14024882001796993</v>
      </c>
    </row>
    <row r="60" spans="5:8" x14ac:dyDescent="0.25">
      <c r="E60" s="23" t="s">
        <v>34</v>
      </c>
      <c r="F60" s="22">
        <v>0</v>
      </c>
      <c r="G60" s="22">
        <v>5.8601974558050246E-2</v>
      </c>
      <c r="H60" s="22">
        <v>5.798991574618724E-2</v>
      </c>
    </row>
    <row r="61" spans="5:8" x14ac:dyDescent="0.25">
      <c r="E61" s="23" t="s">
        <v>26</v>
      </c>
      <c r="F61" s="22">
        <v>0.18836213172644753</v>
      </c>
      <c r="G61" s="22">
        <v>0.10557570830801127</v>
      </c>
      <c r="H61" s="22">
        <v>0.1064403576707334</v>
      </c>
    </row>
    <row r="62" spans="5:8" x14ac:dyDescent="0.25">
      <c r="E62" s="23" t="s">
        <v>25</v>
      </c>
      <c r="F62" s="22">
        <v>0.75464217083188656</v>
      </c>
      <c r="G62" s="22">
        <v>0.22906641212264872</v>
      </c>
      <c r="H62" s="22">
        <v>0.2345557028307787</v>
      </c>
    </row>
    <row r="63" spans="5:8" x14ac:dyDescent="0.25">
      <c r="E63" s="23" t="s">
        <v>30</v>
      </c>
      <c r="F63" s="22">
        <v>5.6995697441665855E-2</v>
      </c>
      <c r="G63" s="22">
        <v>0.46485773651161189</v>
      </c>
      <c r="H63" s="22">
        <v>0.46059788764269893</v>
      </c>
    </row>
    <row r="64" spans="5:8" x14ac:dyDescent="0.25">
      <c r="E64" s="21" t="s">
        <v>48</v>
      </c>
      <c r="F64" s="22">
        <v>0.17552410792470563</v>
      </c>
      <c r="G64" s="22">
        <v>0.34178840363979018</v>
      </c>
      <c r="H64" s="22">
        <v>0.33875412327135596</v>
      </c>
    </row>
    <row r="65" spans="5:8" x14ac:dyDescent="0.25">
      <c r="E65" s="23" t="s">
        <v>61</v>
      </c>
      <c r="F65" s="22">
        <v>0</v>
      </c>
      <c r="G65" s="22">
        <v>0.13027004862788261</v>
      </c>
      <c r="H65" s="22">
        <v>0.12903821098898322</v>
      </c>
    </row>
    <row r="66" spans="5:8" x14ac:dyDescent="0.25">
      <c r="E66" s="23" t="s">
        <v>14</v>
      </c>
      <c r="F66" s="22">
        <v>0.30450878097415685</v>
      </c>
      <c r="G66" s="22">
        <v>0.38935387598088039</v>
      </c>
      <c r="H66" s="22">
        <v>0.38855157811881519</v>
      </c>
    </row>
    <row r="67" spans="5:8" x14ac:dyDescent="0.25">
      <c r="E67" s="23" t="s">
        <v>26</v>
      </c>
      <c r="F67" s="22">
        <v>0.29763802950225809</v>
      </c>
      <c r="G67" s="22">
        <v>0.47270445719111448</v>
      </c>
      <c r="H67" s="22">
        <v>0.4710490235960077</v>
      </c>
    </row>
    <row r="68" spans="5:8" x14ac:dyDescent="0.25">
      <c r="E68" s="23" t="s">
        <v>25</v>
      </c>
      <c r="F68" s="22">
        <v>0</v>
      </c>
      <c r="G68" s="22">
        <v>6.2175743473940242E-3</v>
      </c>
      <c r="H68" s="22">
        <v>6.1587807706321596E-3</v>
      </c>
    </row>
    <row r="69" spans="5:8" x14ac:dyDescent="0.25">
      <c r="E69" s="23" t="s">
        <v>30</v>
      </c>
      <c r="F69" s="22">
        <v>0.39785318952358506</v>
      </c>
      <c r="G69" s="22">
        <v>1.4540438527285242E-3</v>
      </c>
      <c r="H69" s="22">
        <v>5.2024065255617362E-3</v>
      </c>
    </row>
    <row r="70" spans="5:8" x14ac:dyDescent="0.25">
      <c r="E70" s="21" t="s">
        <v>31</v>
      </c>
      <c r="F70" s="22">
        <v>0.4242184565105136</v>
      </c>
      <c r="G70" s="22">
        <v>0.23498031173107545</v>
      </c>
      <c r="H70" s="22">
        <v>0.23843385889941718</v>
      </c>
    </row>
    <row r="71" spans="5:8" x14ac:dyDescent="0.25">
      <c r="E71" s="23" t="s">
        <v>61</v>
      </c>
      <c r="F71" s="22">
        <v>0</v>
      </c>
      <c r="G71" s="22">
        <v>5.8942545444260613E-3</v>
      </c>
      <c r="H71" s="22">
        <v>5.7028698385387204E-3</v>
      </c>
    </row>
    <row r="72" spans="5:8" x14ac:dyDescent="0.25">
      <c r="E72" s="23" t="s">
        <v>14</v>
      </c>
      <c r="F72" s="22">
        <v>1.8536569084092284E-2</v>
      </c>
      <c r="G72" s="22">
        <v>0.35225909874078315</v>
      </c>
      <c r="H72" s="22">
        <v>0.34142322667164698</v>
      </c>
    </row>
    <row r="73" spans="5:8" x14ac:dyDescent="0.25">
      <c r="E73" s="23" t="s">
        <v>34</v>
      </c>
      <c r="F73" s="22">
        <v>0</v>
      </c>
      <c r="G73" s="22">
        <v>0.35552531472720211</v>
      </c>
      <c r="H73" s="22">
        <v>0.34398151265999849</v>
      </c>
    </row>
    <row r="74" spans="5:8" x14ac:dyDescent="0.25">
      <c r="E74" s="23" t="s">
        <v>26</v>
      </c>
      <c r="F74" s="22">
        <v>0</v>
      </c>
      <c r="G74" s="22">
        <v>0.14915151437930327</v>
      </c>
      <c r="H74" s="22">
        <v>0.1443086087163423</v>
      </c>
    </row>
    <row r="75" spans="5:8" x14ac:dyDescent="0.25">
      <c r="E75" s="23" t="s">
        <v>25</v>
      </c>
      <c r="F75" s="22">
        <v>0</v>
      </c>
      <c r="G75" s="22">
        <v>2.9929914071211102E-3</v>
      </c>
      <c r="H75" s="22">
        <v>2.8958098592497348E-3</v>
      </c>
    </row>
    <row r="76" spans="5:8" x14ac:dyDescent="0.25">
      <c r="E76" s="23" t="s">
        <v>30</v>
      </c>
      <c r="F76" s="22">
        <v>0.98146343091590771</v>
      </c>
      <c r="G76" s="22">
        <v>0.13417682620116428</v>
      </c>
      <c r="H76" s="22">
        <v>0.16168797225422374</v>
      </c>
    </row>
    <row r="77" spans="5:8" x14ac:dyDescent="0.25">
      <c r="E77" s="12" t="s">
        <v>24</v>
      </c>
      <c r="F77" s="22">
        <v>0.45945407990166998</v>
      </c>
      <c r="G77" s="22">
        <v>0.29523746329954337</v>
      </c>
      <c r="H77" s="22">
        <v>0.32846404602056029</v>
      </c>
    </row>
    <row r="78" spans="5:8" x14ac:dyDescent="0.25">
      <c r="E78" s="21" t="s">
        <v>36</v>
      </c>
      <c r="F78" s="22">
        <v>6.4016814039217829E-2</v>
      </c>
      <c r="G78" s="22">
        <v>0.14456575453079809</v>
      </c>
      <c r="H78" s="22">
        <v>0.12176849288067057</v>
      </c>
    </row>
    <row r="79" spans="5:8" x14ac:dyDescent="0.25">
      <c r="E79" s="23" t="s">
        <v>14</v>
      </c>
      <c r="F79" s="22">
        <v>0.86182429278312012</v>
      </c>
      <c r="G79" s="22">
        <v>0.45618115055079561</v>
      </c>
      <c r="H79" s="22">
        <v>0.51653793793237579</v>
      </c>
    </row>
    <row r="80" spans="5:8" x14ac:dyDescent="0.25">
      <c r="E80" s="23" t="s">
        <v>34</v>
      </c>
      <c r="F80" s="22">
        <v>0.13817570721687986</v>
      </c>
      <c r="G80" s="22">
        <v>0.47772337821297428</v>
      </c>
      <c r="H80" s="22">
        <v>0.42720112244047453</v>
      </c>
    </row>
    <row r="81" spans="5:8" x14ac:dyDescent="0.25">
      <c r="E81" s="23" t="s">
        <v>26</v>
      </c>
      <c r="F81" s="22">
        <v>0</v>
      </c>
      <c r="G81" s="22">
        <v>6.6095471236230108E-2</v>
      </c>
      <c r="H81" s="22">
        <v>5.6260939627149724E-2</v>
      </c>
    </row>
    <row r="82" spans="5:8" x14ac:dyDescent="0.25">
      <c r="E82" s="21" t="s">
        <v>15</v>
      </c>
      <c r="F82" s="22">
        <v>0.43274677770580594</v>
      </c>
      <c r="G82" s="22">
        <v>0.13940567603915494</v>
      </c>
      <c r="H82" s="22">
        <v>0.22242816903060936</v>
      </c>
    </row>
    <row r="83" spans="5:8" x14ac:dyDescent="0.25">
      <c r="E83" s="23" t="s">
        <v>61</v>
      </c>
      <c r="F83" s="22">
        <v>0</v>
      </c>
      <c r="G83" s="22">
        <v>0.43987375277281943</v>
      </c>
      <c r="H83" s="22">
        <v>0.19766214313331165</v>
      </c>
    </row>
    <row r="84" spans="5:8" x14ac:dyDescent="0.25">
      <c r="E84" s="23" t="s">
        <v>14</v>
      </c>
      <c r="F84" s="22">
        <v>0.5819392163060978</v>
      </c>
      <c r="G84" s="22">
        <v>0.52660617055222436</v>
      </c>
      <c r="H84" s="22">
        <v>0.55707469929216047</v>
      </c>
    </row>
    <row r="85" spans="5:8" x14ac:dyDescent="0.25">
      <c r="E85" s="23" t="s">
        <v>26</v>
      </c>
      <c r="F85" s="22">
        <v>2.9128180945215985E-2</v>
      </c>
      <c r="G85" s="22">
        <v>1.3491668814879643E-2</v>
      </c>
      <c r="H85" s="22">
        <v>2.2101741019375315E-2</v>
      </c>
    </row>
    <row r="86" spans="5:8" x14ac:dyDescent="0.25">
      <c r="E86" s="23" t="s">
        <v>25</v>
      </c>
      <c r="F86" s="22">
        <v>0.36919393975085329</v>
      </c>
      <c r="G86" s="22">
        <v>0</v>
      </c>
      <c r="H86" s="22">
        <v>0.2032925534940698</v>
      </c>
    </row>
    <row r="87" spans="5:8" x14ac:dyDescent="0.25">
      <c r="E87" s="23" t="s">
        <v>30</v>
      </c>
      <c r="F87" s="22">
        <v>1.9738662997832973E-2</v>
      </c>
      <c r="G87" s="22">
        <v>2.0028407860076598E-2</v>
      </c>
      <c r="H87" s="22">
        <v>1.9868863061082757E-2</v>
      </c>
    </row>
    <row r="88" spans="5:8" x14ac:dyDescent="0.25">
      <c r="E88" s="21" t="s">
        <v>27</v>
      </c>
      <c r="F88" s="22">
        <v>0.29682745674998107</v>
      </c>
      <c r="G88" s="22">
        <v>0.26706593128912254</v>
      </c>
      <c r="H88" s="22">
        <v>0.27548914925943269</v>
      </c>
    </row>
    <row r="89" spans="5:8" x14ac:dyDescent="0.25">
      <c r="E89" s="23" t="s">
        <v>61</v>
      </c>
      <c r="F89" s="22">
        <v>0</v>
      </c>
      <c r="G89" s="22">
        <v>7.0510287949945702E-3</v>
      </c>
      <c r="H89" s="22">
        <v>4.900848324872877E-3</v>
      </c>
    </row>
    <row r="90" spans="5:8" x14ac:dyDescent="0.25">
      <c r="E90" s="23" t="s">
        <v>14</v>
      </c>
      <c r="F90" s="22">
        <v>0</v>
      </c>
      <c r="G90" s="22">
        <v>1.6161133479217743E-2</v>
      </c>
      <c r="H90" s="22">
        <v>1.1232866329505927E-2</v>
      </c>
    </row>
    <row r="91" spans="5:8" x14ac:dyDescent="0.25">
      <c r="E91" s="23" t="s">
        <v>34</v>
      </c>
      <c r="F91" s="22">
        <v>0</v>
      </c>
      <c r="G91" s="22">
        <v>1.4489027670268912E-3</v>
      </c>
      <c r="H91" s="22">
        <v>1.0070661892245022E-3</v>
      </c>
    </row>
    <row r="92" spans="5:8" x14ac:dyDescent="0.25">
      <c r="E92" s="23" t="s">
        <v>26</v>
      </c>
      <c r="F92" s="22">
        <v>0.18928600121496922</v>
      </c>
      <c r="G92" s="22">
        <v>0.95741652399699495</v>
      </c>
      <c r="H92" s="22">
        <v>0.72317847213104025</v>
      </c>
    </row>
    <row r="93" spans="5:8" x14ac:dyDescent="0.25">
      <c r="E93" s="23" t="s">
        <v>25</v>
      </c>
      <c r="F93" s="22">
        <v>0.75311825653327846</v>
      </c>
      <c r="G93" s="22">
        <v>5.5294034980420308E-3</v>
      </c>
      <c r="H93" s="22">
        <v>0.23350336279007464</v>
      </c>
    </row>
    <row r="94" spans="5:8" x14ac:dyDescent="0.25">
      <c r="E94" s="23" t="s">
        <v>30</v>
      </c>
      <c r="F94" s="22">
        <v>5.7595742251752333E-2</v>
      </c>
      <c r="G94" s="22">
        <v>1.2393007463723852E-2</v>
      </c>
      <c r="H94" s="22">
        <v>2.6177384235281785E-2</v>
      </c>
    </row>
    <row r="95" spans="5:8" x14ac:dyDescent="0.25">
      <c r="E95" s="21" t="s">
        <v>48</v>
      </c>
      <c r="F95" s="22">
        <v>0</v>
      </c>
      <c r="G95" s="22">
        <v>3.2604389427296612E-2</v>
      </c>
      <c r="H95" s="22">
        <v>2.3376573491040713E-2</v>
      </c>
    </row>
    <row r="96" spans="5:8" x14ac:dyDescent="0.25">
      <c r="E96" s="23" t="s">
        <v>14</v>
      </c>
      <c r="F96" s="22"/>
      <c r="G96" s="22">
        <v>7.2261242622047375E-2</v>
      </c>
      <c r="H96" s="22">
        <v>7.2261242622047375E-2</v>
      </c>
    </row>
    <row r="97" spans="5:8" x14ac:dyDescent="0.25">
      <c r="E97" s="23" t="s">
        <v>26</v>
      </c>
      <c r="F97" s="22"/>
      <c r="G97" s="22">
        <v>0.32163575201280042</v>
      </c>
      <c r="H97" s="22">
        <v>0.32163575201280042</v>
      </c>
    </row>
    <row r="98" spans="5:8" x14ac:dyDescent="0.25">
      <c r="E98" s="23" t="s">
        <v>25</v>
      </c>
      <c r="F98" s="22"/>
      <c r="G98" s="22">
        <v>0.59011551170399734</v>
      </c>
      <c r="H98" s="22">
        <v>0.59011551170399734</v>
      </c>
    </row>
    <row r="99" spans="5:8" x14ac:dyDescent="0.25">
      <c r="E99" s="23" t="s">
        <v>30</v>
      </c>
      <c r="F99" s="22"/>
      <c r="G99" s="22">
        <v>1.5987493661154862E-2</v>
      </c>
      <c r="H99" s="22">
        <v>1.5987493661154862E-2</v>
      </c>
    </row>
    <row r="100" spans="5:8" x14ac:dyDescent="0.25">
      <c r="E100" s="21" t="s">
        <v>31</v>
      </c>
      <c r="F100" s="22">
        <v>0.20640895150499519</v>
      </c>
      <c r="G100" s="22">
        <v>0.41635824871362787</v>
      </c>
      <c r="H100" s="22">
        <v>0.35693761533824664</v>
      </c>
    </row>
    <row r="101" spans="5:8" x14ac:dyDescent="0.25">
      <c r="E101" s="23" t="s">
        <v>61</v>
      </c>
      <c r="F101" s="22">
        <v>0</v>
      </c>
      <c r="G101" s="22">
        <v>0.14764917122159812</v>
      </c>
      <c r="H101" s="22">
        <v>0.12348398896547473</v>
      </c>
    </row>
    <row r="102" spans="5:8" x14ac:dyDescent="0.25">
      <c r="E102" s="23" t="s">
        <v>14</v>
      </c>
      <c r="F102" s="22">
        <v>0</v>
      </c>
      <c r="G102" s="22">
        <v>0.15860464736228197</v>
      </c>
      <c r="H102" s="22">
        <v>0.13264642369961452</v>
      </c>
    </row>
    <row r="103" spans="5:8" x14ac:dyDescent="0.25">
      <c r="E103" s="23" t="s">
        <v>34</v>
      </c>
      <c r="F103" s="22">
        <v>0</v>
      </c>
      <c r="G103" s="22">
        <v>0.29576886598172047</v>
      </c>
      <c r="H103" s="22">
        <v>0.24736149265885754</v>
      </c>
    </row>
    <row r="104" spans="5:8" x14ac:dyDescent="0.25">
      <c r="E104" s="23" t="s">
        <v>26</v>
      </c>
      <c r="F104" s="22">
        <v>0</v>
      </c>
      <c r="G104" s="22">
        <v>4.0879290834284654E-2</v>
      </c>
      <c r="H104" s="22">
        <v>3.4188731684250899E-2</v>
      </c>
    </row>
    <row r="105" spans="5:8" x14ac:dyDescent="0.25">
      <c r="E105" s="23" t="s">
        <v>25</v>
      </c>
      <c r="F105" s="22">
        <v>0</v>
      </c>
      <c r="G105" s="22">
        <v>7.5024467099340242E-2</v>
      </c>
      <c r="H105" s="22">
        <v>6.2745495899406492E-2</v>
      </c>
    </row>
    <row r="106" spans="5:8" x14ac:dyDescent="0.25">
      <c r="E106" s="23" t="s">
        <v>30</v>
      </c>
      <c r="F106" s="22">
        <v>1</v>
      </c>
      <c r="G106" s="22">
        <v>0.28207355750077451</v>
      </c>
      <c r="H106" s="22">
        <v>0.39957386709239578</v>
      </c>
    </row>
    <row r="107" spans="5:8" x14ac:dyDescent="0.25">
      <c r="E107" s="12" t="s">
        <v>136</v>
      </c>
      <c r="F107" s="22">
        <v>1</v>
      </c>
      <c r="G107" s="22">
        <v>1</v>
      </c>
      <c r="H107" s="22">
        <v>1</v>
      </c>
    </row>
  </sheetData>
  <pageMargins left="0.7" right="0.7" top="0.75" bottom="0.75" header="0.3" footer="0.3"/>
  <pageSetup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B661CE-C95E-4A17-A745-6BC9F91A860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 Sales Adidas</vt:lpstr>
      <vt:lpstr>General Analysis</vt:lpstr>
      <vt:lpstr>Statistical Analysis</vt:lpstr>
      <vt:lpstr>Retailers</vt:lpstr>
      <vt:lpstr>Sales Method</vt:lpstr>
      <vt:lpstr>Sales Region</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Quinton Mikula</cp:lastModifiedBy>
  <dcterms:created xsi:type="dcterms:W3CDTF">2015-06-05T18:17:20Z</dcterms:created>
  <dcterms:modified xsi:type="dcterms:W3CDTF">2023-11-01T17:26:35Z</dcterms:modified>
</cp:coreProperties>
</file>