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taverse_2020\사업관리\2020년 경제총조사\업무\계약직 직원 계약서\"/>
    </mc:Choice>
  </mc:AlternateContent>
  <bookViews>
    <workbookView xWindow="0" yWindow="0" windowWidth="28800" windowHeight="12390"/>
  </bookViews>
  <sheets>
    <sheet name="1.인건비" sheetId="1" r:id="rId1"/>
    <sheet name="2.이성훈 상무 업무비용" sheetId="3" r:id="rId2"/>
    <sheet name="3.장비(pc)렌탈료" sheetId="2" r:id="rId3"/>
    <sheet name="합계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5" i="4" s="1"/>
  <c r="E37" i="1"/>
  <c r="E34" i="1"/>
  <c r="E33" i="1"/>
  <c r="E35" i="1"/>
  <c r="B4" i="4" l="1"/>
  <c r="B3" i="4"/>
  <c r="D6" i="2"/>
  <c r="D2" i="2"/>
  <c r="D3" i="2"/>
  <c r="D4" i="2"/>
  <c r="D5" i="2"/>
  <c r="E29" i="1" l="1"/>
  <c r="E28" i="1"/>
  <c r="E27" i="1"/>
  <c r="E26" i="1"/>
  <c r="E25" i="1"/>
  <c r="E24" i="1"/>
  <c r="E30" i="1" s="1"/>
  <c r="E20" i="1"/>
  <c r="E19" i="1"/>
  <c r="E21" i="1" s="1"/>
  <c r="E18" i="1"/>
  <c r="E17" i="1"/>
  <c r="E13" i="1"/>
  <c r="E12" i="1"/>
  <c r="E11" i="1"/>
  <c r="E10" i="1"/>
  <c r="E14" i="1" s="1"/>
  <c r="E4" i="1"/>
  <c r="E6" i="1" s="1"/>
  <c r="E5" i="1"/>
  <c r="E3" i="1"/>
</calcChain>
</file>

<file path=xl/sharedStrings.xml><?xml version="1.0" encoding="utf-8"?>
<sst xmlns="http://schemas.openxmlformats.org/spreadsheetml/2006/main" count="62" uniqueCount="33">
  <si>
    <t>양혜림</t>
    <phoneticPr fontId="2" type="noConversion"/>
  </si>
  <si>
    <t>이정섭</t>
    <phoneticPr fontId="2" type="noConversion"/>
  </si>
  <si>
    <t>구분</t>
    <phoneticPr fontId="2" type="noConversion"/>
  </si>
  <si>
    <t>실지급금액</t>
    <phoneticPr fontId="2" type="noConversion"/>
  </si>
  <si>
    <t>총계</t>
    <phoneticPr fontId="2" type="noConversion"/>
  </si>
  <si>
    <t>금여총액</t>
    <phoneticPr fontId="2" type="noConversion"/>
  </si>
  <si>
    <t>진용준</t>
    <phoneticPr fontId="2" type="noConversion"/>
  </si>
  <si>
    <t>이예슬</t>
    <phoneticPr fontId="2" type="noConversion"/>
  </si>
  <si>
    <t>회사부담 4대보험</t>
    <phoneticPr fontId="2" type="noConversion"/>
  </si>
  <si>
    <t>회사부담 4대보험</t>
    <phoneticPr fontId="2" type="noConversion"/>
  </si>
  <si>
    <t>1월 급여</t>
    <phoneticPr fontId="2" type="noConversion"/>
  </si>
  <si>
    <t>2월 급여</t>
    <phoneticPr fontId="2" type="noConversion"/>
  </si>
  <si>
    <t>3월 급여</t>
    <phoneticPr fontId="2" type="noConversion"/>
  </si>
  <si>
    <t>4월 급여</t>
    <phoneticPr fontId="2" type="noConversion"/>
  </si>
  <si>
    <t>(양혜림, 이정섭, 진용준, 이예슬 - 퇴직정산)</t>
    <phoneticPr fontId="2" type="noConversion"/>
  </si>
  <si>
    <t>김효진</t>
    <phoneticPr fontId="2" type="noConversion"/>
  </si>
  <si>
    <t>박우성</t>
    <phoneticPr fontId="2" type="noConversion"/>
  </si>
  <si>
    <t>(박우성 - 사업기타)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</si>
  <si>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</si>
  <si>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</si>
  <si>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</si>
  <si>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</si>
  <si>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공급가액</t>
    <phoneticPr fontId="2" type="noConversion"/>
  </si>
  <si>
    <t>세액</t>
    <phoneticPr fontId="2" type="noConversion"/>
  </si>
  <si>
    <t>합계금액</t>
    <phoneticPr fontId="2" type="noConversion"/>
  </si>
  <si>
    <t>이성훈 상무 업무비용</t>
    <phoneticPr fontId="2" type="noConversion"/>
  </si>
  <si>
    <t>구분</t>
    <phoneticPr fontId="2" type="noConversion"/>
  </si>
  <si>
    <t>비용소계</t>
    <phoneticPr fontId="2" type="noConversion"/>
  </si>
  <si>
    <t>합계</t>
    <phoneticPr fontId="2" type="noConversion"/>
  </si>
  <si>
    <t>1.인건비</t>
    <phoneticPr fontId="2" type="noConversion"/>
  </si>
  <si>
    <t>2.PM업무비용</t>
    <phoneticPr fontId="2" type="noConversion"/>
  </si>
  <si>
    <t>3.장비랜탈비</t>
    <phoneticPr fontId="2" type="noConversion"/>
  </si>
  <si>
    <t>5월 급여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</si>
</sst>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2" borderId="0" xfId="1" applyFont="1" applyFill="1">
      <alignment vertical="center"/>
    </xf>
    <xf numFmtId="41" fontId="0" fillId="0" borderId="0" xfId="0" applyNumberFormat="1">
      <alignment vertical="center"/>
    </xf>
    <xf numFmtId="41" fontId="0" fillId="2" borderId="0" xfId="0" applyNumberFormat="1" applyFill="1">
      <alignment vertical="center"/>
    </xf>
    <xf numFmtId="41" fontId="0" fillId="0" borderId="0" xfId="0" applyNumberForma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K34" sqref="K34"/>
    </sheetView>
  </sheetViews>
  <sheetFormatPr defaultRowHeight="16.5" x14ac:dyDescent="0.3"/>
  <cols>
    <col min="2" max="2" width="14" customWidth="1"/>
    <col min="3" max="3" width="12.75" customWidth="1"/>
    <col min="4" max="4" width="16.5" customWidth="1"/>
    <col min="5" max="5" width="17" customWidth="1"/>
  </cols>
  <sheetData>
    <row r="1" spans="1:5" x14ac:dyDescent="0.3">
      <c r="A1" t="s">
        <v>10</v>
      </c>
    </row>
    <row r="2" spans="1:5" x14ac:dyDescent="0.3">
      <c r="A2" t="s">
        <v>2</v>
      </c>
      <c r="B2" t="s">
        <v>5</v>
      </c>
      <c r="C2" t="s">
        <v>3</v>
      </c>
      <c r="D2" t="s">
        <v>8</v>
      </c>
      <c r="E2" t="s">
        <v>4</v>
      </c>
    </row>
    <row r="3" spans="1:5" x14ac:dyDescent="0.3">
      <c r="A3" t="s">
        <v>0</v>
      </c>
      <c r="B3" s="1">
        <v>1744000</v>
      </c>
      <c r="C3" s="1">
        <v>1714790</v>
      </c>
      <c r="D3" s="1">
        <v>180930</v>
      </c>
      <c r="E3" s="1">
        <f>C3+D3</f>
        <v>1895720</v>
      </c>
    </row>
    <row r="4" spans="1:5" x14ac:dyDescent="0.3">
      <c r="A4" t="s">
        <v>1</v>
      </c>
      <c r="B4" s="1">
        <v>1744000</v>
      </c>
      <c r="C4" s="1">
        <v>1714790</v>
      </c>
      <c r="D4" s="1">
        <v>180930</v>
      </c>
      <c r="E4" s="1">
        <f t="shared" ref="E4:E5" si="0">C4+D4</f>
        <v>1895720</v>
      </c>
    </row>
    <row r="5" spans="1:5" x14ac:dyDescent="0.3">
      <c r="A5" t="s">
        <v>6</v>
      </c>
      <c r="B5" s="1">
        <v>1744000</v>
      </c>
      <c r="C5" s="1">
        <v>1714790</v>
      </c>
      <c r="D5" s="1">
        <v>180930</v>
      </c>
      <c r="E5" s="1">
        <f t="shared" si="0"/>
        <v>1895720</v>
      </c>
    </row>
    <row r="6" spans="1:5" x14ac:dyDescent="0.3">
      <c r="B6" s="1"/>
      <c r="C6" s="1"/>
      <c r="D6" s="1"/>
      <c r="E6" s="2">
        <f>SUM(E3:E5)</f>
        <v>5687160</v>
      </c>
    </row>
    <row r="8" spans="1:5" x14ac:dyDescent="0.3">
      <c r="A8" t="s">
        <v>11</v>
      </c>
    </row>
    <row r="9" spans="1:5" x14ac:dyDescent="0.3">
      <c r="A9" t="s">
        <v>2</v>
      </c>
      <c r="B9" t="s">
        <v>5</v>
      </c>
      <c r="C9" t="s">
        <v>3</v>
      </c>
      <c r="D9" t="s">
        <v>9</v>
      </c>
      <c r="E9" t="s">
        <v>4</v>
      </c>
    </row>
    <row r="10" spans="1:5" x14ac:dyDescent="0.3">
      <c r="A10" t="s">
        <v>0</v>
      </c>
      <c r="B10" s="1">
        <v>1576576</v>
      </c>
      <c r="C10" s="1">
        <v>1400876</v>
      </c>
      <c r="D10" s="1">
        <v>163520</v>
      </c>
      <c r="E10" s="1">
        <f>C10+D10</f>
        <v>1564396</v>
      </c>
    </row>
    <row r="11" spans="1:5" x14ac:dyDescent="0.3">
      <c r="A11" t="s">
        <v>1</v>
      </c>
      <c r="B11" s="1">
        <v>1576576</v>
      </c>
      <c r="C11" s="1">
        <v>1400876</v>
      </c>
      <c r="D11" s="1">
        <v>163520</v>
      </c>
      <c r="E11" s="1">
        <f t="shared" ref="E11:E13" si="1">C11+D11</f>
        <v>1564396</v>
      </c>
    </row>
    <row r="12" spans="1:5" x14ac:dyDescent="0.3">
      <c r="A12" t="s">
        <v>6</v>
      </c>
      <c r="B12" s="1">
        <v>1576576</v>
      </c>
      <c r="C12" s="1">
        <v>1400876</v>
      </c>
      <c r="D12" s="1">
        <v>163520</v>
      </c>
      <c r="E12" s="1">
        <f t="shared" si="1"/>
        <v>1564396</v>
      </c>
    </row>
    <row r="13" spans="1:5" x14ac:dyDescent="0.3">
      <c r="A13" t="s">
        <v>7</v>
      </c>
      <c r="B13" s="1">
        <v>1070816</v>
      </c>
      <c r="C13" s="1">
        <v>1060966</v>
      </c>
      <c r="D13" s="1">
        <v>111040</v>
      </c>
      <c r="E13" s="1">
        <f t="shared" si="1"/>
        <v>1172006</v>
      </c>
    </row>
    <row r="14" spans="1:5" x14ac:dyDescent="0.3">
      <c r="E14" s="4">
        <f>SUM(E10:E13)</f>
        <v>5865194</v>
      </c>
    </row>
    <row r="15" spans="1:5" x14ac:dyDescent="0.3">
      <c r="E15" s="5"/>
    </row>
    <row r="16" spans="1:5" x14ac:dyDescent="0.3">
      <c r="A16" t="s">
        <v>12</v>
      </c>
      <c r="B16" t="s">
        <v>5</v>
      </c>
      <c r="C16" t="s">
        <v>3</v>
      </c>
      <c r="D16" t="s">
        <v>8</v>
      </c>
      <c r="E16" t="s">
        <v>4</v>
      </c>
    </row>
    <row r="17" spans="1:6" x14ac:dyDescent="0.3">
      <c r="A17" t="s">
        <v>0</v>
      </c>
      <c r="B17" s="1">
        <v>1911424</v>
      </c>
      <c r="C17" s="1">
        <v>1725314</v>
      </c>
      <c r="D17" s="1">
        <v>198275</v>
      </c>
      <c r="E17" s="1">
        <f>C17+D17</f>
        <v>1923589</v>
      </c>
    </row>
    <row r="18" spans="1:6" x14ac:dyDescent="0.3">
      <c r="A18" t="s">
        <v>1</v>
      </c>
      <c r="B18" s="1">
        <v>1911424</v>
      </c>
      <c r="C18" s="1">
        <v>1725314</v>
      </c>
      <c r="D18" s="1">
        <v>198275</v>
      </c>
      <c r="E18" s="1">
        <f t="shared" ref="E18:E20" si="2">C18+D18</f>
        <v>1923589</v>
      </c>
    </row>
    <row r="19" spans="1:6" x14ac:dyDescent="0.3">
      <c r="A19" t="s">
        <v>6</v>
      </c>
      <c r="B19" s="1">
        <v>1911424</v>
      </c>
      <c r="C19" s="1">
        <v>1725314</v>
      </c>
      <c r="D19" s="1">
        <v>198275</v>
      </c>
      <c r="E19" s="1">
        <f t="shared" si="2"/>
        <v>1923589</v>
      </c>
    </row>
    <row r="20" spans="1:6" x14ac:dyDescent="0.3">
      <c r="A20" t="s">
        <v>7</v>
      </c>
      <c r="B20" s="1">
        <v>1911424</v>
      </c>
      <c r="C20" s="1">
        <v>1725314</v>
      </c>
      <c r="D20" s="1">
        <v>198275</v>
      </c>
      <c r="E20" s="1">
        <f t="shared" si="2"/>
        <v>1923589</v>
      </c>
    </row>
    <row r="21" spans="1:6" x14ac:dyDescent="0.3">
      <c r="B21" s="1"/>
      <c r="C21" s="1"/>
      <c r="D21" s="1"/>
      <c r="E21" s="2">
        <f>SUM(E17:E20)</f>
        <v>7694356</v>
      </c>
    </row>
    <row r="23" spans="1:6" x14ac:dyDescent="0.3">
      <c r="A23" t="s">
        <v>13</v>
      </c>
      <c r="B23" t="s">
        <v>5</v>
      </c>
      <c r="C23" t="s">
        <v>3</v>
      </c>
      <c r="D23" t="s">
        <v>8</v>
      </c>
      <c r="E23" t="s">
        <v>4</v>
      </c>
      <c r="F23" t="s">
        <v>14</v>
      </c>
    </row>
    <row r="24" spans="1:6" x14ac:dyDescent="0.3">
      <c r="A24" t="s">
        <v>0</v>
      </c>
      <c r="B24" s="1"/>
      <c r="C24" s="1">
        <v>51790</v>
      </c>
      <c r="D24" s="1"/>
      <c r="E24" s="1">
        <f>C24+D24</f>
        <v>51790</v>
      </c>
    </row>
    <row r="25" spans="1:6" x14ac:dyDescent="0.3">
      <c r="A25" t="s">
        <v>1</v>
      </c>
      <c r="B25" s="1"/>
      <c r="C25" s="1">
        <v>33090</v>
      </c>
      <c r="D25" s="1"/>
      <c r="E25" s="1">
        <f t="shared" ref="E25:E29" si="3">C25+D25</f>
        <v>33090</v>
      </c>
    </row>
    <row r="26" spans="1:6" x14ac:dyDescent="0.3">
      <c r="A26" t="s">
        <v>6</v>
      </c>
      <c r="B26" s="1"/>
      <c r="C26" s="1">
        <v>51790</v>
      </c>
      <c r="D26" s="1"/>
      <c r="E26" s="1">
        <f t="shared" si="3"/>
        <v>51790</v>
      </c>
    </row>
    <row r="27" spans="1:6" x14ac:dyDescent="0.3">
      <c r="A27" t="s">
        <v>7</v>
      </c>
      <c r="B27" s="1"/>
      <c r="C27" s="1">
        <v>51790</v>
      </c>
      <c r="D27" s="1"/>
      <c r="E27" s="1">
        <f t="shared" si="3"/>
        <v>51790</v>
      </c>
    </row>
    <row r="28" spans="1:6" x14ac:dyDescent="0.3">
      <c r="A28" t="s">
        <v>15</v>
      </c>
      <c r="B28" s="1">
        <v>1066666</v>
      </c>
      <c r="C28" s="1">
        <v>1058566</v>
      </c>
      <c r="D28" s="1">
        <v>110610</v>
      </c>
      <c r="E28" s="1">
        <f t="shared" si="3"/>
        <v>1169176</v>
      </c>
    </row>
    <row r="29" spans="1:6" x14ac:dyDescent="0.3">
      <c r="A29" t="s">
        <v>16</v>
      </c>
      <c r="B29" s="1">
        <v>2100000</v>
      </c>
      <c r="C29" s="1">
        <v>2030700</v>
      </c>
      <c r="D29" s="1">
        <v>69300</v>
      </c>
      <c r="E29" s="1">
        <f t="shared" si="3"/>
        <v>2100000</v>
      </c>
      <c r="F29" t="s">
        <v>17</v>
      </c>
    </row>
    <row r="30" spans="1:6" x14ac:dyDescent="0.3">
      <c r="B30" s="1"/>
      <c r="C30" s="1"/>
      <c r="D30" s="1"/>
      <c r="E30" s="2">
        <f>SUM(E24:E29)</f>
        <v>3457636</v>
      </c>
    </row>
    <row r="31" spans="1:6" x14ac:dyDescent="0.3">
      <c r="B31" s="1"/>
      <c r="C31" s="1"/>
      <c r="D31" s="1"/>
      <c r="E31" s="1"/>
    </row>
    <row r="32" spans="1:6" x14ac:dyDescent="0.3">
      <c r="A32" t="s">
        <v>32</v>
      </c>
      <c r="B32" t="s">
        <v>5</v>
      </c>
      <c r="C32" t="s">
        <v>3</v>
      </c>
      <c r="D32" t="s">
        <v>8</v>
      </c>
      <c r="E32" t="s">
        <v>4</v>
      </c>
    </row>
    <row r="33" spans="1:5" x14ac:dyDescent="0.3">
      <c r="A33" t="s">
        <v>15</v>
      </c>
      <c r="B33" s="1">
        <v>2000000</v>
      </c>
      <c r="C33" s="1">
        <v>1807740</v>
      </c>
      <c r="D33" s="1">
        <v>207500</v>
      </c>
      <c r="E33" s="1">
        <f t="shared" ref="E33:E34" si="4">C33+D33</f>
        <v>2015240</v>
      </c>
    </row>
    <row r="34" spans="1:5" x14ac:dyDescent="0.3">
      <c r="A34" t="s">
        <v>16</v>
      </c>
      <c r="B34" s="1">
        <v>2100000</v>
      </c>
      <c r="C34" s="1">
        <v>2030700</v>
      </c>
      <c r="D34" s="1">
        <v>69300</v>
      </c>
      <c r="E34" s="1">
        <f t="shared" si="4"/>
        <v>2100000</v>
      </c>
    </row>
    <row r="35" spans="1:5" x14ac:dyDescent="0.3">
      <c r="B35" s="1"/>
      <c r="C35" s="1"/>
      <c r="D35" s="1"/>
      <c r="E35" s="2">
        <f>SUM(E33:E34)</f>
        <v>4115240</v>
      </c>
    </row>
    <row r="37" spans="1:5" x14ac:dyDescent="0.3">
      <c r="E37" s="3">
        <f>E6+E14+E21+E30+E35</f>
        <v>26819586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32" sqref="G32"/>
    </sheetView>
  </sheetViews>
  <sheetFormatPr defaultRowHeight="16.5" x14ac:dyDescent="0.3"/>
  <cols>
    <col min="1" max="1" width="9.375" bestFit="1" customWidth="1"/>
  </cols>
  <sheetData>
    <row r="1" spans="1:1" x14ac:dyDescent="0.3">
      <c r="A1" t="s">
        <v>25</v>
      </c>
    </row>
    <row r="2" spans="1:1" x14ac:dyDescent="0.3">
      <c r="A2" s="2">
        <v>175000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7" sqref="I17"/>
    </sheetView>
  </sheetViews>
  <sheetFormatPr defaultRowHeight="16.5" x14ac:dyDescent="0.3"/>
  <cols>
    <col min="2" max="2" width="9.375" bestFit="1" customWidth="1"/>
    <col min="4" max="4" width="10.875" bestFit="1" customWidth="1"/>
  </cols>
  <sheetData>
    <row r="1" spans="1:4" x14ac:dyDescent="0.3">
      <c r="B1" t="s">
        <v>22</v>
      </c>
      <c r="C1" t="s">
        <v>23</v>
      </c>
      <c r="D1" t="s">
        <v>24</v>
      </c>
    </row>
    <row r="2" spans="1:4" x14ac:dyDescent="0.3">
      <c r="A2" t="s">
        <v>18</v>
      </c>
      <c r="B2" s="1">
        <v>660000</v>
      </c>
      <c r="C2" s="1">
        <v>66000</v>
      </c>
      <c r="D2" s="1">
        <f>B2+C2</f>
        <v>726000</v>
      </c>
    </row>
    <row r="3" spans="1:4" x14ac:dyDescent="0.3">
      <c r="A3" t="s">
        <v>19</v>
      </c>
      <c r="B3" s="1">
        <v>660000</v>
      </c>
      <c r="C3" s="1">
        <v>66000</v>
      </c>
      <c r="D3" s="1">
        <f>B3+C3</f>
        <v>726000</v>
      </c>
    </row>
    <row r="4" spans="1:4" x14ac:dyDescent="0.3">
      <c r="A4" t="s">
        <v>20</v>
      </c>
      <c r="B4" s="1">
        <v>660000</v>
      </c>
      <c r="C4" s="1">
        <v>66000</v>
      </c>
      <c r="D4" s="1">
        <f>B4+C4</f>
        <v>726000</v>
      </c>
    </row>
    <row r="5" spans="1:4" x14ac:dyDescent="0.3">
      <c r="A5" t="s">
        <v>21</v>
      </c>
      <c r="B5" s="1">
        <v>660000</v>
      </c>
      <c r="C5" s="1">
        <v>66000</v>
      </c>
      <c r="D5" s="1">
        <f>B5+C5</f>
        <v>726000</v>
      </c>
    </row>
    <row r="6" spans="1:4" x14ac:dyDescent="0.3">
      <c r="D6" s="4">
        <f>SUM(D2:D5)</f>
        <v>2904000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1" sqref="G21"/>
    </sheetView>
  </sheetViews>
  <sheetFormatPr defaultRowHeight="16.5" x14ac:dyDescent="0.3"/>
  <cols>
    <col min="1" max="1" width="15.625" customWidth="1"/>
    <col min="2" max="2" width="15.12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29</v>
      </c>
      <c r="B2" s="3">
        <f>'1.인건비'!E37</f>
        <v>26819586</v>
      </c>
    </row>
    <row r="3" spans="1:2" x14ac:dyDescent="0.3">
      <c r="A3" t="s">
        <v>30</v>
      </c>
      <c r="B3" s="3">
        <f>'2.이성훈 상무 업무비용'!A2</f>
        <v>175000</v>
      </c>
    </row>
    <row r="4" spans="1:2" x14ac:dyDescent="0.3">
      <c r="A4" t="s">
        <v>31</v>
      </c>
      <c r="B4" s="3">
        <f>'3.장비(pc)렌탈료'!D6</f>
        <v>2904000</v>
      </c>
    </row>
    <row r="5" spans="1:2" x14ac:dyDescent="0.3">
      <c r="A5" t="s">
        <v>28</v>
      </c>
      <c r="B5" s="4">
        <f>SUM(B2:B4)</f>
        <v>29898586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1.인건비</vt:lpstr>
      <vt:lpstr>2.이성훈 상무 업무비용</vt:lpstr>
      <vt:lpstr>3.장비(pc)렌탈료</vt:lpstr>
      <vt:lpstr>합계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메타버스</dc:creator>
  <cp:lastModifiedBy>메타버스</cp:lastModifiedBy>
  <dcterms:created xsi:type="dcterms:W3CDTF">2021-05-06T01:51:16Z</dcterms:created>
  <dcterms:modified xsi:type="dcterms:W3CDTF">2021-06-04T04:16:35Z</dcterms:modified>
</cp:coreProperties>
</file>